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46998\Documents\OFFLINE\week 7\"/>
    </mc:Choice>
  </mc:AlternateContent>
  <xr:revisionPtr revIDLastSave="0" documentId="13_ncr:1_{16A9C064-F0EE-4FEB-930A-3C6A9AEC23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Print_Area" localSheetId="0">Data!$A$5:$C$174</definedName>
    <definedName name="_xlnm.Print_Titles" localSheetId="0">Data!$5:$5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3" i="1" l="1"/>
  <c r="E173" i="1" s="1"/>
  <c r="C169" i="1"/>
  <c r="D172" i="1" l="1"/>
  <c r="E172" i="1" s="1"/>
  <c r="C171" i="1" l="1"/>
  <c r="D171" i="1" s="1"/>
  <c r="E17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5" i="1"/>
  <c r="D65" i="1" s="1"/>
  <c r="E65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 s="1"/>
  <c r="E72" i="1" s="1"/>
  <c r="C73" i="1"/>
  <c r="D73" i="1" s="1"/>
  <c r="E73" i="1" s="1"/>
  <c r="C74" i="1"/>
  <c r="D74" i="1" s="1"/>
  <c r="E74" i="1" s="1"/>
  <c r="C75" i="1"/>
  <c r="D75" i="1" s="1"/>
  <c r="E75" i="1" s="1"/>
  <c r="C76" i="1"/>
  <c r="D76" i="1" s="1"/>
  <c r="E76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89" i="1"/>
  <c r="D89" i="1" s="1"/>
  <c r="E89" i="1" s="1"/>
  <c r="C90" i="1"/>
  <c r="D90" i="1" s="1"/>
  <c r="E90" i="1" s="1"/>
  <c r="C91" i="1"/>
  <c r="D91" i="1" s="1"/>
  <c r="E91" i="1" s="1"/>
  <c r="C92" i="1"/>
  <c r="D92" i="1" s="1"/>
  <c r="E92" i="1" s="1"/>
  <c r="C93" i="1"/>
  <c r="D93" i="1" s="1"/>
  <c r="E93" i="1" s="1"/>
  <c r="C94" i="1"/>
  <c r="D94" i="1" s="1"/>
  <c r="E94" i="1" s="1"/>
  <c r="C95" i="1"/>
  <c r="D95" i="1" s="1"/>
  <c r="E95" i="1" s="1"/>
  <c r="C96" i="1"/>
  <c r="D96" i="1" s="1"/>
  <c r="E96" i="1" s="1"/>
  <c r="C97" i="1"/>
  <c r="D97" i="1" s="1"/>
  <c r="E97" i="1" s="1"/>
  <c r="C98" i="1"/>
  <c r="D98" i="1" s="1"/>
  <c r="E98" i="1" s="1"/>
  <c r="C99" i="1"/>
  <c r="D99" i="1" s="1"/>
  <c r="E99" i="1" s="1"/>
  <c r="C100" i="1"/>
  <c r="D100" i="1" s="1"/>
  <c r="E100" i="1" s="1"/>
  <c r="C101" i="1"/>
  <c r="D101" i="1" s="1"/>
  <c r="E101" i="1" s="1"/>
  <c r="C102" i="1"/>
  <c r="D102" i="1" s="1"/>
  <c r="E102" i="1" s="1"/>
  <c r="C103" i="1"/>
  <c r="D103" i="1" s="1"/>
  <c r="E103" i="1" s="1"/>
  <c r="C104" i="1"/>
  <c r="D104" i="1" s="1"/>
  <c r="E104" i="1" s="1"/>
  <c r="C105" i="1"/>
  <c r="D105" i="1" s="1"/>
  <c r="E105" i="1" s="1"/>
  <c r="C106" i="1"/>
  <c r="D106" i="1" s="1"/>
  <c r="E106" i="1" s="1"/>
  <c r="C107" i="1"/>
  <c r="D107" i="1" s="1"/>
  <c r="E107" i="1" s="1"/>
  <c r="C108" i="1"/>
  <c r="D108" i="1" s="1"/>
  <c r="E108" i="1" s="1"/>
  <c r="C109" i="1"/>
  <c r="D109" i="1" s="1"/>
  <c r="E109" i="1" s="1"/>
  <c r="C110" i="1"/>
  <c r="D110" i="1" s="1"/>
  <c r="E110" i="1" s="1"/>
  <c r="C111" i="1"/>
  <c r="D111" i="1" s="1"/>
  <c r="E111" i="1" s="1"/>
  <c r="C112" i="1"/>
  <c r="D112" i="1" s="1"/>
  <c r="E112" i="1" s="1"/>
  <c r="C113" i="1"/>
  <c r="D113" i="1" s="1"/>
  <c r="E113" i="1" s="1"/>
  <c r="C114" i="1"/>
  <c r="D114" i="1" s="1"/>
  <c r="E114" i="1" s="1"/>
  <c r="C115" i="1"/>
  <c r="D115" i="1" s="1"/>
  <c r="E115" i="1" s="1"/>
  <c r="C116" i="1"/>
  <c r="D116" i="1" s="1"/>
  <c r="E116" i="1" s="1"/>
  <c r="C117" i="1"/>
  <c r="D117" i="1" s="1"/>
  <c r="E117" i="1" s="1"/>
  <c r="C118" i="1"/>
  <c r="D118" i="1" s="1"/>
  <c r="E118" i="1" s="1"/>
  <c r="C119" i="1"/>
  <c r="D119" i="1" s="1"/>
  <c r="E119" i="1" s="1"/>
  <c r="C120" i="1"/>
  <c r="D120" i="1" s="1"/>
  <c r="E120" i="1" s="1"/>
  <c r="C121" i="1"/>
  <c r="D121" i="1" s="1"/>
  <c r="E121" i="1" s="1"/>
  <c r="C122" i="1"/>
  <c r="D122" i="1" s="1"/>
  <c r="E122" i="1" s="1"/>
  <c r="C123" i="1"/>
  <c r="D123" i="1" s="1"/>
  <c r="E123" i="1" s="1"/>
  <c r="C124" i="1"/>
  <c r="D124" i="1" s="1"/>
  <c r="E124" i="1" s="1"/>
  <c r="C125" i="1"/>
  <c r="D125" i="1" s="1"/>
  <c r="E125" i="1" s="1"/>
  <c r="C126" i="1"/>
  <c r="D126" i="1" s="1"/>
  <c r="E126" i="1" s="1"/>
  <c r="C127" i="1"/>
  <c r="D127" i="1" s="1"/>
  <c r="E127" i="1" s="1"/>
  <c r="C128" i="1"/>
  <c r="D128" i="1" s="1"/>
  <c r="E128" i="1" s="1"/>
  <c r="C129" i="1"/>
  <c r="D129" i="1" s="1"/>
  <c r="E129" i="1" s="1"/>
  <c r="C130" i="1"/>
  <c r="D130" i="1" s="1"/>
  <c r="E130" i="1" s="1"/>
  <c r="C131" i="1"/>
  <c r="D131" i="1" s="1"/>
  <c r="E131" i="1" s="1"/>
  <c r="C132" i="1"/>
  <c r="D132" i="1" s="1"/>
  <c r="E132" i="1" s="1"/>
  <c r="C133" i="1"/>
  <c r="D133" i="1" s="1"/>
  <c r="E133" i="1" s="1"/>
  <c r="C134" i="1"/>
  <c r="D134" i="1" s="1"/>
  <c r="E134" i="1" s="1"/>
  <c r="C135" i="1"/>
  <c r="D135" i="1" s="1"/>
  <c r="E135" i="1" s="1"/>
  <c r="C136" i="1"/>
  <c r="D136" i="1" s="1"/>
  <c r="E136" i="1" s="1"/>
  <c r="C137" i="1"/>
  <c r="D137" i="1" s="1"/>
  <c r="E137" i="1" s="1"/>
  <c r="C138" i="1"/>
  <c r="D138" i="1" s="1"/>
  <c r="E138" i="1" s="1"/>
  <c r="C139" i="1"/>
  <c r="D139" i="1" s="1"/>
  <c r="E139" i="1" s="1"/>
  <c r="C140" i="1"/>
  <c r="D140" i="1" s="1"/>
  <c r="E140" i="1" s="1"/>
  <c r="C141" i="1"/>
  <c r="D141" i="1" s="1"/>
  <c r="E141" i="1" s="1"/>
  <c r="C142" i="1"/>
  <c r="D142" i="1" s="1"/>
  <c r="E142" i="1" s="1"/>
  <c r="C143" i="1"/>
  <c r="D143" i="1" s="1"/>
  <c r="E143" i="1" s="1"/>
  <c r="C144" i="1"/>
  <c r="D144" i="1" s="1"/>
  <c r="E144" i="1" s="1"/>
  <c r="C145" i="1"/>
  <c r="D145" i="1" s="1"/>
  <c r="E145" i="1" s="1"/>
  <c r="C146" i="1"/>
  <c r="D146" i="1" s="1"/>
  <c r="E146" i="1" s="1"/>
  <c r="C147" i="1"/>
  <c r="D147" i="1" s="1"/>
  <c r="E147" i="1" s="1"/>
  <c r="C148" i="1"/>
  <c r="D148" i="1" s="1"/>
  <c r="E148" i="1" s="1"/>
  <c r="C149" i="1"/>
  <c r="D149" i="1" s="1"/>
  <c r="E149" i="1" s="1"/>
  <c r="C150" i="1"/>
  <c r="D150" i="1" s="1"/>
  <c r="E150" i="1" s="1"/>
  <c r="C151" i="1"/>
  <c r="D151" i="1" s="1"/>
  <c r="E151" i="1" s="1"/>
  <c r="C152" i="1"/>
  <c r="D152" i="1" s="1"/>
  <c r="E152" i="1" s="1"/>
  <c r="C153" i="1"/>
  <c r="D153" i="1" s="1"/>
  <c r="E153" i="1" s="1"/>
  <c r="C154" i="1"/>
  <c r="D154" i="1" s="1"/>
  <c r="E154" i="1" s="1"/>
  <c r="C155" i="1"/>
  <c r="D155" i="1" s="1"/>
  <c r="E155" i="1" s="1"/>
  <c r="C156" i="1"/>
  <c r="D156" i="1" s="1"/>
  <c r="E156" i="1" s="1"/>
  <c r="C157" i="1"/>
  <c r="D157" i="1" s="1"/>
  <c r="E157" i="1" s="1"/>
  <c r="C158" i="1"/>
  <c r="D158" i="1" s="1"/>
  <c r="E158" i="1" s="1"/>
  <c r="C159" i="1"/>
  <c r="D159" i="1" s="1"/>
  <c r="E159" i="1" s="1"/>
  <c r="C160" i="1"/>
  <c r="D160" i="1" s="1"/>
  <c r="E160" i="1" s="1"/>
  <c r="C161" i="1"/>
  <c r="D161" i="1" s="1"/>
  <c r="E161" i="1" s="1"/>
  <c r="C162" i="1"/>
  <c r="D162" i="1" s="1"/>
  <c r="E162" i="1" s="1"/>
  <c r="C163" i="1"/>
  <c r="D163" i="1" s="1"/>
  <c r="E163" i="1" s="1"/>
  <c r="C164" i="1"/>
  <c r="D164" i="1" s="1"/>
  <c r="E164" i="1" s="1"/>
  <c r="C165" i="1"/>
  <c r="D165" i="1" s="1"/>
  <c r="E165" i="1" s="1"/>
  <c r="C166" i="1"/>
  <c r="D166" i="1" s="1"/>
  <c r="E166" i="1" s="1"/>
  <c r="C167" i="1"/>
  <c r="D167" i="1" s="1"/>
  <c r="E167" i="1" s="1"/>
  <c r="C168" i="1"/>
  <c r="D168" i="1" s="1"/>
  <c r="E168" i="1" s="1"/>
  <c r="D169" i="1"/>
  <c r="E169" i="1" s="1"/>
  <c r="C170" i="1"/>
  <c r="D170" i="1" s="1"/>
  <c r="E170" i="1" s="1"/>
  <c r="C11" i="1"/>
  <c r="D11" i="1" s="1"/>
  <c r="E11" i="1" s="1"/>
</calcChain>
</file>

<file path=xl/sharedStrings.xml><?xml version="1.0" encoding="utf-8"?>
<sst xmlns="http://schemas.openxmlformats.org/spreadsheetml/2006/main" count="14" uniqueCount="14">
  <si>
    <t>Year</t>
  </si>
  <si>
    <t>Deaths</t>
  </si>
  <si>
    <t>% excess</t>
  </si>
  <si>
    <t>Average of previous 5 years</t>
  </si>
  <si>
    <r>
      <t xml:space="preserve">excess deaths </t>
    </r>
    <r>
      <rPr>
        <b/>
        <vertAlign val="superscript"/>
        <sz val="10"/>
        <rFont val="Arial"/>
        <family val="2"/>
      </rPr>
      <t>1</t>
    </r>
  </si>
  <si>
    <t>1) Excess deaths are calculated by subtracting the average for the previous 5 years from the annual figure.</t>
  </si>
  <si>
    <t>Footnotes:</t>
  </si>
  <si>
    <t>© Crown Copyright 2023</t>
  </si>
  <si>
    <t xml:space="preserve">2) The 2021 total is compared to the 2015-2019 average. Standard practice would be to compare against the 2016-2020 average but, as the 2020 figures were severely affected by the COVID-19 pandemic, this would not give a true reflection of how the 2021 figures compare to the average. </t>
  </si>
  <si>
    <r>
      <t>2021</t>
    </r>
    <r>
      <rPr>
        <b/>
        <vertAlign val="superscript"/>
        <sz val="10"/>
        <rFont val="Arial"/>
        <family val="2"/>
      </rPr>
      <t xml:space="preserve"> 2</t>
    </r>
  </si>
  <si>
    <t>4) 2022 data are still provisional and subject to revision.</t>
  </si>
  <si>
    <r>
      <t>2022</t>
    </r>
    <r>
      <rPr>
        <b/>
        <vertAlign val="superscript"/>
        <sz val="10"/>
        <rFont val="Arial"/>
        <family val="2"/>
      </rPr>
      <t xml:space="preserve"> 3,4</t>
    </r>
  </si>
  <si>
    <t xml:space="preserve">3) The 2022 total is compared to the average of the  five years 2016-2019 plus 2021. Standard practice would be to compare against the 2017-2021 average but, as the 2020 figures were severely affected by the COVID-19 pandemic, this would not give a true reflection of how the 2022 figures compare to the average. </t>
  </si>
  <si>
    <t>Annual deaths and excess deaths, Scotland, 1855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</si>
</sst>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" applyNumberFormat="0" applyAlignment="0" applyProtection="0"/>
    <xf numFmtId="0" fontId="11" fillId="29" borderId="2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1" applyNumberFormat="0" applyAlignment="0" applyProtection="0"/>
    <xf numFmtId="0" fontId="18" fillId="0" borderId="6" applyNumberFormat="0" applyFill="0" applyAlignment="0" applyProtection="0"/>
    <xf numFmtId="0" fontId="19" fillId="32" borderId="0" applyNumberFormat="0" applyBorder="0" applyAlignment="0" applyProtection="0"/>
    <xf numFmtId="0" fontId="7" fillId="0" borderId="0"/>
    <xf numFmtId="0" fontId="1" fillId="0" borderId="0"/>
    <xf numFmtId="0" fontId="5" fillId="0" borderId="0"/>
    <xf numFmtId="0" fontId="7" fillId="33" borderId="7" applyNumberFormat="0" applyFon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38" applyFont="1" applyFill="1"/>
    <xf numFmtId="0" fontId="2" fillId="2" borderId="0" xfId="38" applyFont="1" applyFill="1" applyAlignment="1">
      <alignment horizontal="center"/>
    </xf>
    <xf numFmtId="3" fontId="3" fillId="2" borderId="0" xfId="38" applyNumberFormat="1" applyFont="1" applyFill="1" applyAlignment="1">
      <alignment horizontal="right"/>
    </xf>
    <xf numFmtId="0" fontId="3" fillId="34" borderId="0" xfId="38" applyFont="1" applyFill="1" applyBorder="1"/>
    <xf numFmtId="0" fontId="4" fillId="34" borderId="0" xfId="39" applyFont="1" applyFill="1" applyBorder="1"/>
    <xf numFmtId="3" fontId="3" fillId="2" borderId="0" xfId="38" applyNumberFormat="1" applyFont="1" applyFill="1"/>
    <xf numFmtId="9" fontId="3" fillId="2" borderId="0" xfId="45" applyFont="1" applyFill="1"/>
    <xf numFmtId="0" fontId="3" fillId="2" borderId="0" xfId="38" applyFont="1" applyFill="1" applyBorder="1"/>
    <xf numFmtId="0" fontId="26" fillId="34" borderId="0" xfId="39" applyFont="1" applyFill="1" applyBorder="1"/>
    <xf numFmtId="0" fontId="4" fillId="34" borderId="0" xfId="39" applyFont="1" applyFill="1" applyBorder="1"/>
    <xf numFmtId="0" fontId="4" fillId="34" borderId="0" xfId="39" applyFont="1" applyFill="1" applyBorder="1" applyAlignment="1">
      <alignment horizontal="left" wrapText="1"/>
    </xf>
    <xf numFmtId="0" fontId="6" fillId="2" borderId="0" xfId="38" applyFont="1" applyFill="1"/>
    <xf numFmtId="0" fontId="2" fillId="2" borderId="0" xfId="38" applyFont="1" applyFill="1" applyBorder="1" applyAlignment="1">
      <alignment vertical="center"/>
    </xf>
    <xf numFmtId="0" fontId="2" fillId="2" borderId="0" xfId="38" applyFont="1" applyFill="1" applyAlignment="1">
      <alignment horizontal="center" wrapText="1"/>
    </xf>
    <xf numFmtId="0" fontId="2" fillId="2" borderId="0" xfId="38" applyFont="1" applyFill="1" applyAlignment="1">
      <alignment wrapText="1"/>
    </xf>
    <xf numFmtId="0" fontId="2" fillId="2" borderId="0" xfId="38" applyFont="1" applyFill="1"/>
    <xf numFmtId="0" fontId="4" fillId="34" borderId="0" xfId="0" applyFont="1" applyFill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_1855YY" xfId="38" xr:uid="{00000000-0005-0000-0000-000026000000}"/>
    <cellStyle name="Normal_new time series tabs" xfId="39" xr:uid="{00000000-0005-0000-0000-000027000000}"/>
    <cellStyle name="Note 2" xfId="40" xr:uid="{00000000-0005-0000-0000-000028000000}"/>
    <cellStyle name="Output" xfId="41" builtinId="21" customBuiltin="1"/>
    <cellStyle name="Per cent" xfId="45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5"/>
  <sheetViews>
    <sheetView tabSelected="1" zoomScaleNormal="100" workbookViewId="0">
      <selection sqref="A1:F1"/>
    </sheetView>
  </sheetViews>
  <sheetFormatPr defaultColWidth="9.21875" defaultRowHeight="13.2" x14ac:dyDescent="0.25"/>
  <cols>
    <col min="1" max="2" width="13.44140625" style="1" customWidth="1"/>
    <col min="3" max="3" width="12.77734375" style="1" customWidth="1"/>
    <col min="4" max="16384" width="9.21875" style="1"/>
  </cols>
  <sheetData>
    <row r="1" spans="1:6" ht="15.6" x14ac:dyDescent="0.3">
      <c r="A1" s="12" t="s">
        <v>13</v>
      </c>
      <c r="B1" s="12"/>
      <c r="C1" s="12"/>
      <c r="D1" s="12"/>
      <c r="E1" s="12"/>
      <c r="F1" s="12"/>
    </row>
    <row r="2" spans="1:6" s="8" customFormat="1" x14ac:dyDescent="0.25"/>
    <row r="3" spans="1:6" s="8" customFormat="1" ht="15.6" customHeight="1" x14ac:dyDescent="0.25">
      <c r="A3" s="13" t="s">
        <v>0</v>
      </c>
      <c r="B3" s="13" t="s">
        <v>1</v>
      </c>
      <c r="C3" s="14" t="s">
        <v>3</v>
      </c>
      <c r="D3" s="15" t="s">
        <v>4</v>
      </c>
      <c r="E3" s="16" t="s">
        <v>2</v>
      </c>
    </row>
    <row r="4" spans="1:6" s="8" customFormat="1" x14ac:dyDescent="0.25">
      <c r="A4" s="13"/>
      <c r="B4" s="13"/>
      <c r="C4" s="14"/>
      <c r="D4" s="15"/>
      <c r="E4" s="16"/>
    </row>
    <row r="5" spans="1:6" x14ac:dyDescent="0.25">
      <c r="A5" s="13"/>
      <c r="B5" s="13"/>
      <c r="C5" s="14"/>
      <c r="D5" s="15"/>
      <c r="E5" s="16"/>
    </row>
    <row r="6" spans="1:6" x14ac:dyDescent="0.25">
      <c r="A6" s="2">
        <v>1855</v>
      </c>
      <c r="B6" s="3">
        <v>62004</v>
      </c>
    </row>
    <row r="7" spans="1:6" x14ac:dyDescent="0.25">
      <c r="A7" s="2">
        <v>1856</v>
      </c>
      <c r="B7" s="3">
        <v>58529</v>
      </c>
    </row>
    <row r="8" spans="1:6" x14ac:dyDescent="0.25">
      <c r="A8" s="2">
        <v>1857</v>
      </c>
      <c r="B8" s="3">
        <v>61906</v>
      </c>
    </row>
    <row r="9" spans="1:6" x14ac:dyDescent="0.25">
      <c r="A9" s="2">
        <v>1858</v>
      </c>
      <c r="B9" s="3">
        <v>63539</v>
      </c>
    </row>
    <row r="10" spans="1:6" x14ac:dyDescent="0.25">
      <c r="A10" s="2">
        <v>1859</v>
      </c>
      <c r="B10" s="3">
        <v>61714</v>
      </c>
    </row>
    <row r="11" spans="1:6" x14ac:dyDescent="0.25">
      <c r="A11" s="2">
        <v>1860</v>
      </c>
      <c r="B11" s="3">
        <v>68170</v>
      </c>
      <c r="C11" s="6">
        <f>AVERAGE(B6:B10)</f>
        <v>61538.400000000001</v>
      </c>
      <c r="D11" s="6">
        <f>B11-C11</f>
        <v>6631.5999999999985</v>
      </c>
      <c r="E11" s="7">
        <f>D11/C11</f>
        <v>0.10776360776360774</v>
      </c>
    </row>
    <row r="12" spans="1:6" x14ac:dyDescent="0.25">
      <c r="A12" s="2">
        <v>1861</v>
      </c>
      <c r="B12" s="3">
        <v>62341</v>
      </c>
      <c r="C12" s="6">
        <f t="shared" ref="C12:C75" si="0">AVERAGE(B7:B11)</f>
        <v>62771.6</v>
      </c>
      <c r="D12" s="6">
        <f t="shared" ref="D12:D75" si="1">B12-C12</f>
        <v>-430.59999999999854</v>
      </c>
      <c r="E12" s="7">
        <f t="shared" ref="E12:E75" si="2">D12/C12</f>
        <v>-6.859790096158112E-3</v>
      </c>
    </row>
    <row r="13" spans="1:6" x14ac:dyDescent="0.25">
      <c r="A13" s="2">
        <v>1862</v>
      </c>
      <c r="B13" s="3">
        <v>67195</v>
      </c>
      <c r="C13" s="6">
        <f t="shared" si="0"/>
        <v>63534</v>
      </c>
      <c r="D13" s="6">
        <f t="shared" si="1"/>
        <v>3661</v>
      </c>
      <c r="E13" s="7">
        <f t="shared" si="2"/>
        <v>5.7622690213114239E-2</v>
      </c>
    </row>
    <row r="14" spans="1:6" x14ac:dyDescent="0.25">
      <c r="A14" s="2">
        <v>1863</v>
      </c>
      <c r="B14" s="3">
        <v>71481</v>
      </c>
      <c r="C14" s="6">
        <f t="shared" si="0"/>
        <v>64591.8</v>
      </c>
      <c r="D14" s="6">
        <f t="shared" si="1"/>
        <v>6889.1999999999971</v>
      </c>
      <c r="E14" s="7">
        <f t="shared" si="2"/>
        <v>0.10665750141658843</v>
      </c>
    </row>
    <row r="15" spans="1:6" x14ac:dyDescent="0.25">
      <c r="A15" s="2">
        <v>1864</v>
      </c>
      <c r="B15" s="3">
        <v>74416</v>
      </c>
      <c r="C15" s="6">
        <f t="shared" si="0"/>
        <v>66180.2</v>
      </c>
      <c r="D15" s="6">
        <f t="shared" si="1"/>
        <v>8235.8000000000029</v>
      </c>
      <c r="E15" s="7">
        <f t="shared" si="2"/>
        <v>0.12444507571751072</v>
      </c>
    </row>
    <row r="16" spans="1:6" x14ac:dyDescent="0.25">
      <c r="A16" s="2">
        <v>1865</v>
      </c>
      <c r="B16" s="3">
        <v>70891</v>
      </c>
      <c r="C16" s="6">
        <f t="shared" si="0"/>
        <v>68720.600000000006</v>
      </c>
      <c r="D16" s="6">
        <f t="shared" si="1"/>
        <v>2170.3999999999942</v>
      </c>
      <c r="E16" s="7">
        <f t="shared" si="2"/>
        <v>3.1582960567864568E-2</v>
      </c>
    </row>
    <row r="17" spans="1:5" x14ac:dyDescent="0.25">
      <c r="A17" s="2">
        <v>1866</v>
      </c>
      <c r="B17" s="3">
        <v>71348</v>
      </c>
      <c r="C17" s="6">
        <f t="shared" si="0"/>
        <v>69264.800000000003</v>
      </c>
      <c r="D17" s="6">
        <f t="shared" si="1"/>
        <v>2083.1999999999971</v>
      </c>
      <c r="E17" s="7">
        <f t="shared" si="2"/>
        <v>3.0075882699437478E-2</v>
      </c>
    </row>
    <row r="18" spans="1:5" x14ac:dyDescent="0.25">
      <c r="A18" s="2">
        <v>1867</v>
      </c>
      <c r="B18" s="3">
        <v>69068</v>
      </c>
      <c r="C18" s="6">
        <f t="shared" si="0"/>
        <v>71066.2</v>
      </c>
      <c r="D18" s="6">
        <f t="shared" si="1"/>
        <v>-1998.1999999999971</v>
      </c>
      <c r="E18" s="7">
        <f t="shared" si="2"/>
        <v>-2.8117445424125635E-2</v>
      </c>
    </row>
    <row r="19" spans="1:5" x14ac:dyDescent="0.25">
      <c r="A19" s="2">
        <v>1868</v>
      </c>
      <c r="B19" s="3">
        <v>69416</v>
      </c>
      <c r="C19" s="6">
        <f t="shared" si="0"/>
        <v>71440.800000000003</v>
      </c>
      <c r="D19" s="6">
        <f t="shared" si="1"/>
        <v>-2024.8000000000029</v>
      </c>
      <c r="E19" s="7">
        <f t="shared" si="2"/>
        <v>-2.834234779005838E-2</v>
      </c>
    </row>
    <row r="20" spans="1:5" x14ac:dyDescent="0.25">
      <c r="A20" s="2">
        <v>1869</v>
      </c>
      <c r="B20" s="3">
        <v>75875</v>
      </c>
      <c r="C20" s="6">
        <f t="shared" si="0"/>
        <v>71027.8</v>
      </c>
      <c r="D20" s="6">
        <f t="shared" si="1"/>
        <v>4847.1999999999971</v>
      </c>
      <c r="E20" s="7">
        <f t="shared" si="2"/>
        <v>6.8243701761845313E-2</v>
      </c>
    </row>
    <row r="21" spans="1:5" x14ac:dyDescent="0.25">
      <c r="A21" s="2">
        <v>1870</v>
      </c>
      <c r="B21" s="3">
        <v>74165</v>
      </c>
      <c r="C21" s="6">
        <f t="shared" si="0"/>
        <v>71319.600000000006</v>
      </c>
      <c r="D21" s="6">
        <f t="shared" si="1"/>
        <v>2845.3999999999942</v>
      </c>
      <c r="E21" s="7">
        <f t="shared" si="2"/>
        <v>3.9896466048603668E-2</v>
      </c>
    </row>
    <row r="22" spans="1:5" x14ac:dyDescent="0.25">
      <c r="A22" s="2">
        <v>1871</v>
      </c>
      <c r="B22" s="3">
        <v>74712</v>
      </c>
      <c r="C22" s="6">
        <f t="shared" si="0"/>
        <v>71974.399999999994</v>
      </c>
      <c r="D22" s="6">
        <f t="shared" si="1"/>
        <v>2737.6000000000058</v>
      </c>
      <c r="E22" s="7">
        <f t="shared" si="2"/>
        <v>3.803574604303761E-2</v>
      </c>
    </row>
    <row r="23" spans="1:5" x14ac:dyDescent="0.25">
      <c r="A23" s="2">
        <v>1872</v>
      </c>
      <c r="B23" s="3">
        <v>75794</v>
      </c>
      <c r="C23" s="6">
        <f t="shared" si="0"/>
        <v>72647.199999999997</v>
      </c>
      <c r="D23" s="6">
        <f t="shared" si="1"/>
        <v>3146.8000000000029</v>
      </c>
      <c r="E23" s="7">
        <f t="shared" si="2"/>
        <v>4.3316191126430238E-2</v>
      </c>
    </row>
    <row r="24" spans="1:5" x14ac:dyDescent="0.25">
      <c r="A24" s="2">
        <v>1873</v>
      </c>
      <c r="B24" s="3">
        <v>76946</v>
      </c>
      <c r="C24" s="6">
        <f t="shared" si="0"/>
        <v>73992.399999999994</v>
      </c>
      <c r="D24" s="6">
        <f t="shared" si="1"/>
        <v>2953.6000000000058</v>
      </c>
      <c r="E24" s="7">
        <f t="shared" si="2"/>
        <v>3.9917613160270593E-2</v>
      </c>
    </row>
    <row r="25" spans="1:5" x14ac:dyDescent="0.25">
      <c r="A25" s="2">
        <v>1874</v>
      </c>
      <c r="B25" s="3">
        <v>80720</v>
      </c>
      <c r="C25" s="6">
        <f t="shared" si="0"/>
        <v>75498.399999999994</v>
      </c>
      <c r="D25" s="6">
        <f t="shared" si="1"/>
        <v>5221.6000000000058</v>
      </c>
      <c r="E25" s="7">
        <f t="shared" si="2"/>
        <v>6.916173057972097E-2</v>
      </c>
    </row>
    <row r="26" spans="1:5" x14ac:dyDescent="0.25">
      <c r="A26" s="2">
        <v>1875</v>
      </c>
      <c r="B26" s="3">
        <v>81767</v>
      </c>
      <c r="C26" s="6">
        <f t="shared" si="0"/>
        <v>76467.399999999994</v>
      </c>
      <c r="D26" s="6">
        <f t="shared" si="1"/>
        <v>5299.6000000000058</v>
      </c>
      <c r="E26" s="7">
        <f t="shared" si="2"/>
        <v>6.9305351038481844E-2</v>
      </c>
    </row>
    <row r="27" spans="1:5" x14ac:dyDescent="0.25">
      <c r="A27" s="2">
        <v>1876</v>
      </c>
      <c r="B27" s="3">
        <v>74129</v>
      </c>
      <c r="C27" s="6">
        <f t="shared" si="0"/>
        <v>77987.8</v>
      </c>
      <c r="D27" s="6">
        <f t="shared" si="1"/>
        <v>-3858.8000000000029</v>
      </c>
      <c r="E27" s="7">
        <f t="shared" si="2"/>
        <v>-4.9479533978391527E-2</v>
      </c>
    </row>
    <row r="28" spans="1:5" x14ac:dyDescent="0.25">
      <c r="A28" s="2">
        <v>1877</v>
      </c>
      <c r="B28" s="3">
        <v>73937</v>
      </c>
      <c r="C28" s="6">
        <f t="shared" si="0"/>
        <v>77871.199999999997</v>
      </c>
      <c r="D28" s="6">
        <f t="shared" si="1"/>
        <v>-3934.1999999999971</v>
      </c>
      <c r="E28" s="7">
        <f t="shared" si="2"/>
        <v>-5.0521887424362248E-2</v>
      </c>
    </row>
    <row r="29" spans="1:5" x14ac:dyDescent="0.25">
      <c r="A29" s="2">
        <v>1878</v>
      </c>
      <c r="B29" s="3">
        <v>76793</v>
      </c>
      <c r="C29" s="6">
        <f t="shared" si="0"/>
        <v>77499.8</v>
      </c>
      <c r="D29" s="6">
        <f t="shared" si="1"/>
        <v>-706.80000000000291</v>
      </c>
      <c r="E29" s="7">
        <f t="shared" si="2"/>
        <v>-9.1200235355446448E-3</v>
      </c>
    </row>
    <row r="30" spans="1:5" x14ac:dyDescent="0.25">
      <c r="A30" s="2">
        <v>1879</v>
      </c>
      <c r="B30" s="3">
        <v>73347</v>
      </c>
      <c r="C30" s="6">
        <f t="shared" si="0"/>
        <v>77469.2</v>
      </c>
      <c r="D30" s="6">
        <f t="shared" si="1"/>
        <v>-4122.1999999999971</v>
      </c>
      <c r="E30" s="7">
        <f t="shared" si="2"/>
        <v>-5.3210824430870558E-2</v>
      </c>
    </row>
    <row r="31" spans="1:5" x14ac:dyDescent="0.25">
      <c r="A31" s="2">
        <v>1880</v>
      </c>
      <c r="B31" s="3">
        <v>75803</v>
      </c>
      <c r="C31" s="6">
        <f t="shared" si="0"/>
        <v>75994.600000000006</v>
      </c>
      <c r="D31" s="6">
        <f t="shared" si="1"/>
        <v>-191.60000000000582</v>
      </c>
      <c r="E31" s="7">
        <f t="shared" si="2"/>
        <v>-2.5212317717312259E-3</v>
      </c>
    </row>
    <row r="32" spans="1:5" x14ac:dyDescent="0.25">
      <c r="A32" s="2">
        <v>1881</v>
      </c>
      <c r="B32" s="3">
        <v>72325</v>
      </c>
      <c r="C32" s="6">
        <f t="shared" si="0"/>
        <v>74801.8</v>
      </c>
      <c r="D32" s="6">
        <f t="shared" si="1"/>
        <v>-2476.8000000000029</v>
      </c>
      <c r="E32" s="7">
        <f t="shared" si="2"/>
        <v>-3.3111502664374425E-2</v>
      </c>
    </row>
    <row r="33" spans="1:5" x14ac:dyDescent="0.25">
      <c r="A33" s="2">
        <v>1882</v>
      </c>
      <c r="B33" s="3">
        <v>72989</v>
      </c>
      <c r="C33" s="6">
        <f t="shared" si="0"/>
        <v>74441</v>
      </c>
      <c r="D33" s="6">
        <f t="shared" si="1"/>
        <v>-1452</v>
      </c>
      <c r="E33" s="7">
        <f t="shared" si="2"/>
        <v>-1.9505380099676253E-2</v>
      </c>
    </row>
    <row r="34" spans="1:5" x14ac:dyDescent="0.25">
      <c r="A34" s="2">
        <v>1883</v>
      </c>
      <c r="B34" s="3">
        <v>76891</v>
      </c>
      <c r="C34" s="6">
        <f t="shared" si="0"/>
        <v>74251.399999999994</v>
      </c>
      <c r="D34" s="6">
        <f t="shared" si="1"/>
        <v>2639.6000000000058</v>
      </c>
      <c r="E34" s="7">
        <f t="shared" si="2"/>
        <v>3.5549498056602381E-2</v>
      </c>
    </row>
    <row r="35" spans="1:5" x14ac:dyDescent="0.25">
      <c r="A35" s="2">
        <v>1884</v>
      </c>
      <c r="B35" s="3">
        <v>75168</v>
      </c>
      <c r="C35" s="6">
        <f t="shared" si="0"/>
        <v>74271</v>
      </c>
      <c r="D35" s="6">
        <f t="shared" si="1"/>
        <v>897</v>
      </c>
      <c r="E35" s="7">
        <f t="shared" si="2"/>
        <v>1.2077392252696207E-2</v>
      </c>
    </row>
    <row r="36" spans="1:5" x14ac:dyDescent="0.25">
      <c r="A36" s="2">
        <v>1885</v>
      </c>
      <c r="B36" s="3">
        <v>74607</v>
      </c>
      <c r="C36" s="6">
        <f t="shared" si="0"/>
        <v>74635.199999999997</v>
      </c>
      <c r="D36" s="6">
        <f t="shared" si="1"/>
        <v>-28.19999999999709</v>
      </c>
      <c r="E36" s="7">
        <f t="shared" si="2"/>
        <v>-3.7783780307411367E-4</v>
      </c>
    </row>
    <row r="37" spans="1:5" x14ac:dyDescent="0.25">
      <c r="A37" s="2">
        <v>1886</v>
      </c>
      <c r="B37" s="3">
        <v>73640</v>
      </c>
      <c r="C37" s="6">
        <f t="shared" si="0"/>
        <v>74396</v>
      </c>
      <c r="D37" s="6">
        <f t="shared" si="1"/>
        <v>-756</v>
      </c>
      <c r="E37" s="7">
        <f t="shared" si="2"/>
        <v>-1.0161836657884832E-2</v>
      </c>
    </row>
    <row r="38" spans="1:5" x14ac:dyDescent="0.25">
      <c r="A38" s="2">
        <v>1887</v>
      </c>
      <c r="B38" s="3">
        <v>74546</v>
      </c>
      <c r="C38" s="6">
        <f t="shared" si="0"/>
        <v>74659</v>
      </c>
      <c r="D38" s="6">
        <f t="shared" si="1"/>
        <v>-113</v>
      </c>
      <c r="E38" s="7">
        <f t="shared" si="2"/>
        <v>-1.5135482661166103E-3</v>
      </c>
    </row>
    <row r="39" spans="1:5" x14ac:dyDescent="0.25">
      <c r="A39" s="2">
        <v>1888</v>
      </c>
      <c r="B39" s="3">
        <v>71174</v>
      </c>
      <c r="C39" s="6">
        <f t="shared" si="0"/>
        <v>74970.399999999994</v>
      </c>
      <c r="D39" s="6">
        <f t="shared" si="1"/>
        <v>-3796.3999999999942</v>
      </c>
      <c r="E39" s="7">
        <f t="shared" si="2"/>
        <v>-5.0638652054677505E-2</v>
      </c>
    </row>
    <row r="40" spans="1:5" x14ac:dyDescent="0.25">
      <c r="A40" s="2">
        <v>1889</v>
      </c>
      <c r="B40" s="3">
        <v>73238</v>
      </c>
      <c r="C40" s="6">
        <f t="shared" si="0"/>
        <v>73827</v>
      </c>
      <c r="D40" s="6">
        <f t="shared" si="1"/>
        <v>-589</v>
      </c>
      <c r="E40" s="7">
        <f t="shared" si="2"/>
        <v>-7.978110989204491E-3</v>
      </c>
    </row>
    <row r="41" spans="1:5" x14ac:dyDescent="0.25">
      <c r="A41" s="2">
        <v>1890</v>
      </c>
      <c r="B41" s="3">
        <v>79004</v>
      </c>
      <c r="C41" s="6">
        <f t="shared" si="0"/>
        <v>73441</v>
      </c>
      <c r="D41" s="6">
        <f t="shared" si="1"/>
        <v>5563</v>
      </c>
      <c r="E41" s="7">
        <f t="shared" si="2"/>
        <v>7.5747879250010211E-2</v>
      </c>
    </row>
    <row r="42" spans="1:5" x14ac:dyDescent="0.25">
      <c r="A42" s="2">
        <v>1891</v>
      </c>
      <c r="B42" s="3">
        <v>83573</v>
      </c>
      <c r="C42" s="6">
        <f t="shared" si="0"/>
        <v>74320.399999999994</v>
      </c>
      <c r="D42" s="6">
        <f t="shared" si="1"/>
        <v>9252.6000000000058</v>
      </c>
      <c r="E42" s="7">
        <f t="shared" si="2"/>
        <v>0.12449610066684257</v>
      </c>
    </row>
    <row r="43" spans="1:5" x14ac:dyDescent="0.25">
      <c r="A43" s="2">
        <v>1892</v>
      </c>
      <c r="B43" s="3">
        <v>75545</v>
      </c>
      <c r="C43" s="6">
        <f t="shared" si="0"/>
        <v>76307</v>
      </c>
      <c r="D43" s="6">
        <f t="shared" si="1"/>
        <v>-762</v>
      </c>
      <c r="E43" s="7">
        <f t="shared" si="2"/>
        <v>-9.9859776953621551E-3</v>
      </c>
    </row>
    <row r="44" spans="1:5" x14ac:dyDescent="0.25">
      <c r="A44" s="2">
        <v>1893</v>
      </c>
      <c r="B44" s="3">
        <v>79670</v>
      </c>
      <c r="C44" s="6">
        <f t="shared" si="0"/>
        <v>76506.8</v>
      </c>
      <c r="D44" s="6">
        <f t="shared" si="1"/>
        <v>3163.1999999999971</v>
      </c>
      <c r="E44" s="7">
        <f t="shared" si="2"/>
        <v>4.1345344466112779E-2</v>
      </c>
    </row>
    <row r="45" spans="1:5" x14ac:dyDescent="0.25">
      <c r="A45" s="2">
        <v>1894</v>
      </c>
      <c r="B45" s="3">
        <v>71113</v>
      </c>
      <c r="C45" s="6">
        <f t="shared" si="0"/>
        <v>78206</v>
      </c>
      <c r="D45" s="6">
        <f t="shared" si="1"/>
        <v>-7093</v>
      </c>
      <c r="E45" s="7">
        <f t="shared" si="2"/>
        <v>-9.0696366007723198E-2</v>
      </c>
    </row>
    <row r="46" spans="1:5" x14ac:dyDescent="0.25">
      <c r="A46" s="2">
        <v>1895</v>
      </c>
      <c r="B46" s="3">
        <v>81852</v>
      </c>
      <c r="C46" s="6">
        <f t="shared" si="0"/>
        <v>77781</v>
      </c>
      <c r="D46" s="6">
        <f t="shared" si="1"/>
        <v>4071</v>
      </c>
      <c r="E46" s="7">
        <f t="shared" si="2"/>
        <v>5.233926023064759E-2</v>
      </c>
    </row>
    <row r="47" spans="1:5" x14ac:dyDescent="0.25">
      <c r="A47" s="2">
        <v>1896</v>
      </c>
      <c r="B47" s="3">
        <v>70677</v>
      </c>
      <c r="C47" s="6">
        <f t="shared" si="0"/>
        <v>78350.600000000006</v>
      </c>
      <c r="D47" s="6">
        <f t="shared" si="1"/>
        <v>-7673.6000000000058</v>
      </c>
      <c r="E47" s="7">
        <f t="shared" si="2"/>
        <v>-9.7939262749742892E-2</v>
      </c>
    </row>
    <row r="48" spans="1:5" x14ac:dyDescent="0.25">
      <c r="A48" s="2">
        <v>1897</v>
      </c>
      <c r="B48" s="3">
        <v>79144</v>
      </c>
      <c r="C48" s="6">
        <f t="shared" si="0"/>
        <v>75771.399999999994</v>
      </c>
      <c r="D48" s="6">
        <f t="shared" si="1"/>
        <v>3372.6000000000058</v>
      </c>
      <c r="E48" s="7">
        <f t="shared" si="2"/>
        <v>4.4510197779109348E-2</v>
      </c>
    </row>
    <row r="49" spans="1:5" x14ac:dyDescent="0.25">
      <c r="A49" s="2">
        <v>1898</v>
      </c>
      <c r="B49" s="3">
        <v>78397</v>
      </c>
      <c r="C49" s="6">
        <f t="shared" si="0"/>
        <v>76491.199999999997</v>
      </c>
      <c r="D49" s="6">
        <f t="shared" si="1"/>
        <v>1905.8000000000029</v>
      </c>
      <c r="E49" s="7">
        <f t="shared" si="2"/>
        <v>2.4915284372581462E-2</v>
      </c>
    </row>
    <row r="50" spans="1:5" x14ac:dyDescent="0.25">
      <c r="A50" s="2">
        <v>1899</v>
      </c>
      <c r="B50" s="3">
        <v>79593</v>
      </c>
      <c r="C50" s="6">
        <f t="shared" si="0"/>
        <v>76236.600000000006</v>
      </c>
      <c r="D50" s="6">
        <f t="shared" si="1"/>
        <v>3356.3999999999942</v>
      </c>
      <c r="E50" s="7">
        <f t="shared" si="2"/>
        <v>4.4026097701104112E-2</v>
      </c>
    </row>
    <row r="51" spans="1:5" x14ac:dyDescent="0.25">
      <c r="A51" s="2">
        <v>1900</v>
      </c>
      <c r="B51" s="3">
        <v>82296</v>
      </c>
      <c r="C51" s="6">
        <f t="shared" si="0"/>
        <v>77932.600000000006</v>
      </c>
      <c r="D51" s="6">
        <f t="shared" si="1"/>
        <v>4363.3999999999942</v>
      </c>
      <c r="E51" s="7">
        <f t="shared" si="2"/>
        <v>5.5989406230511927E-2</v>
      </c>
    </row>
    <row r="52" spans="1:5" x14ac:dyDescent="0.25">
      <c r="A52" s="2">
        <v>1901</v>
      </c>
      <c r="B52" s="3">
        <v>80107</v>
      </c>
      <c r="C52" s="6">
        <f t="shared" si="0"/>
        <v>78021.399999999994</v>
      </c>
      <c r="D52" s="6">
        <f t="shared" si="1"/>
        <v>2085.6000000000058</v>
      </c>
      <c r="E52" s="7">
        <f t="shared" si="2"/>
        <v>2.6731127613706059E-2</v>
      </c>
    </row>
    <row r="53" spans="1:5" x14ac:dyDescent="0.25">
      <c r="A53" s="2">
        <v>1902</v>
      </c>
      <c r="B53" s="3">
        <v>77941</v>
      </c>
      <c r="C53" s="6">
        <f t="shared" si="0"/>
        <v>79907.399999999994</v>
      </c>
      <c r="D53" s="6">
        <f t="shared" si="1"/>
        <v>-1966.3999999999942</v>
      </c>
      <c r="E53" s="7">
        <f t="shared" si="2"/>
        <v>-2.4608484320601025E-2</v>
      </c>
    </row>
    <row r="54" spans="1:5" x14ac:dyDescent="0.25">
      <c r="A54" s="2">
        <v>1903</v>
      </c>
      <c r="B54" s="3">
        <v>76002</v>
      </c>
      <c r="C54" s="6">
        <f t="shared" si="0"/>
        <v>79666.8</v>
      </c>
      <c r="D54" s="6">
        <f t="shared" si="1"/>
        <v>-3664.8000000000029</v>
      </c>
      <c r="E54" s="7">
        <f t="shared" si="2"/>
        <v>-4.600159665004748E-2</v>
      </c>
    </row>
    <row r="55" spans="1:5" x14ac:dyDescent="0.25">
      <c r="A55" s="2">
        <v>1904</v>
      </c>
      <c r="B55" s="3">
        <v>77981</v>
      </c>
      <c r="C55" s="6">
        <f t="shared" si="0"/>
        <v>79187.8</v>
      </c>
      <c r="D55" s="6">
        <f t="shared" si="1"/>
        <v>-1206.8000000000029</v>
      </c>
      <c r="E55" s="7">
        <f t="shared" si="2"/>
        <v>-1.5239721270195697E-2</v>
      </c>
    </row>
    <row r="56" spans="1:5" x14ac:dyDescent="0.25">
      <c r="A56" s="2">
        <v>1905</v>
      </c>
      <c r="B56" s="3">
        <v>74536</v>
      </c>
      <c r="C56" s="6">
        <f t="shared" si="0"/>
        <v>78865.399999999994</v>
      </c>
      <c r="D56" s="6">
        <f t="shared" si="1"/>
        <v>-4329.3999999999942</v>
      </c>
      <c r="E56" s="7">
        <f t="shared" si="2"/>
        <v>-5.489606341944623E-2</v>
      </c>
    </row>
    <row r="57" spans="1:5" x14ac:dyDescent="0.25">
      <c r="A57" s="2">
        <v>1906</v>
      </c>
      <c r="B57" s="3">
        <v>75635</v>
      </c>
      <c r="C57" s="6">
        <f t="shared" si="0"/>
        <v>77313.399999999994</v>
      </c>
      <c r="D57" s="6">
        <f t="shared" si="1"/>
        <v>-1678.3999999999942</v>
      </c>
      <c r="E57" s="7">
        <f t="shared" si="2"/>
        <v>-2.170904396909196E-2</v>
      </c>
    </row>
    <row r="58" spans="1:5" x14ac:dyDescent="0.25">
      <c r="A58" s="2">
        <v>1907</v>
      </c>
      <c r="B58" s="3">
        <v>77296</v>
      </c>
      <c r="C58" s="6">
        <f t="shared" si="0"/>
        <v>76419</v>
      </c>
      <c r="D58" s="6">
        <f t="shared" si="1"/>
        <v>877</v>
      </c>
      <c r="E58" s="7">
        <f t="shared" si="2"/>
        <v>1.1476203561941402E-2</v>
      </c>
    </row>
    <row r="59" spans="1:5" x14ac:dyDescent="0.25">
      <c r="A59" s="2">
        <v>1908</v>
      </c>
      <c r="B59" s="3">
        <v>77838</v>
      </c>
      <c r="C59" s="6">
        <f t="shared" si="0"/>
        <v>76290</v>
      </c>
      <c r="D59" s="6">
        <f t="shared" si="1"/>
        <v>1548</v>
      </c>
      <c r="E59" s="7">
        <f t="shared" si="2"/>
        <v>2.0290994887927644E-2</v>
      </c>
    </row>
    <row r="60" spans="1:5" x14ac:dyDescent="0.25">
      <c r="A60" s="2">
        <v>1909</v>
      </c>
      <c r="B60" s="3">
        <v>74632</v>
      </c>
      <c r="C60" s="6">
        <f t="shared" si="0"/>
        <v>76657.2</v>
      </c>
      <c r="D60" s="6">
        <f t="shared" si="1"/>
        <v>-2025.1999999999971</v>
      </c>
      <c r="E60" s="7">
        <f t="shared" si="2"/>
        <v>-2.6418914335509216E-2</v>
      </c>
    </row>
    <row r="61" spans="1:5" x14ac:dyDescent="0.25">
      <c r="A61" s="2">
        <v>1910</v>
      </c>
      <c r="B61" s="3">
        <v>72268</v>
      </c>
      <c r="C61" s="6">
        <f t="shared" si="0"/>
        <v>75987.399999999994</v>
      </c>
      <c r="D61" s="6">
        <f t="shared" si="1"/>
        <v>-3719.3999999999942</v>
      </c>
      <c r="E61" s="7">
        <f t="shared" si="2"/>
        <v>-4.8947588679175688E-2</v>
      </c>
    </row>
    <row r="62" spans="1:5" x14ac:dyDescent="0.25">
      <c r="A62" s="2">
        <v>1911</v>
      </c>
      <c r="B62" s="3">
        <v>71732</v>
      </c>
      <c r="C62" s="6">
        <f t="shared" si="0"/>
        <v>75533.8</v>
      </c>
      <c r="D62" s="6">
        <f t="shared" si="1"/>
        <v>-3801.8000000000029</v>
      </c>
      <c r="E62" s="7">
        <f t="shared" si="2"/>
        <v>-5.0332433956718749E-2</v>
      </c>
    </row>
    <row r="63" spans="1:5" x14ac:dyDescent="0.25">
      <c r="A63" s="2">
        <v>1912</v>
      </c>
      <c r="B63" s="3">
        <v>72340</v>
      </c>
      <c r="C63" s="6">
        <f t="shared" si="0"/>
        <v>74753.2</v>
      </c>
      <c r="D63" s="6">
        <f t="shared" si="1"/>
        <v>-2413.1999999999971</v>
      </c>
      <c r="E63" s="7">
        <f t="shared" si="2"/>
        <v>-3.2282230058378734E-2</v>
      </c>
    </row>
    <row r="64" spans="1:5" x14ac:dyDescent="0.25">
      <c r="A64" s="2">
        <v>1913</v>
      </c>
      <c r="B64" s="3">
        <v>73069</v>
      </c>
      <c r="C64" s="6">
        <f t="shared" si="0"/>
        <v>73762</v>
      </c>
      <c r="D64" s="6">
        <f t="shared" si="1"/>
        <v>-693</v>
      </c>
      <c r="E64" s="7">
        <f t="shared" si="2"/>
        <v>-9.3950814782679422E-3</v>
      </c>
    </row>
    <row r="65" spans="1:5" x14ac:dyDescent="0.25">
      <c r="A65" s="2">
        <v>1914</v>
      </c>
      <c r="B65" s="3">
        <v>73557</v>
      </c>
      <c r="C65" s="6">
        <f t="shared" si="0"/>
        <v>72808.2</v>
      </c>
      <c r="D65" s="6">
        <f t="shared" si="1"/>
        <v>748.80000000000291</v>
      </c>
      <c r="E65" s="7">
        <f t="shared" si="2"/>
        <v>1.0284555860466307E-2</v>
      </c>
    </row>
    <row r="66" spans="1:5" x14ac:dyDescent="0.25">
      <c r="A66" s="2">
        <v>1915</v>
      </c>
      <c r="B66" s="3">
        <v>81631</v>
      </c>
      <c r="C66" s="6">
        <f t="shared" si="0"/>
        <v>72593.2</v>
      </c>
      <c r="D66" s="6">
        <f t="shared" si="1"/>
        <v>9037.8000000000029</v>
      </c>
      <c r="E66" s="7">
        <f t="shared" si="2"/>
        <v>0.12449926439391022</v>
      </c>
    </row>
    <row r="67" spans="1:5" x14ac:dyDescent="0.25">
      <c r="A67" s="2">
        <v>1916</v>
      </c>
      <c r="B67" s="3">
        <v>70640</v>
      </c>
      <c r="C67" s="6">
        <f t="shared" si="0"/>
        <v>74465.8</v>
      </c>
      <c r="D67" s="6">
        <f t="shared" si="1"/>
        <v>-3825.8000000000029</v>
      </c>
      <c r="E67" s="7">
        <f t="shared" si="2"/>
        <v>-5.1376605099253653E-2</v>
      </c>
    </row>
    <row r="68" spans="1:5" x14ac:dyDescent="0.25">
      <c r="A68" s="2">
        <v>1917</v>
      </c>
      <c r="B68" s="3">
        <v>69483</v>
      </c>
      <c r="C68" s="6">
        <f t="shared" si="0"/>
        <v>74247.399999999994</v>
      </c>
      <c r="D68" s="6">
        <f t="shared" si="1"/>
        <v>-4764.3999999999942</v>
      </c>
      <c r="E68" s="7">
        <f t="shared" si="2"/>
        <v>-6.4169250371056696E-2</v>
      </c>
    </row>
    <row r="69" spans="1:5" x14ac:dyDescent="0.25">
      <c r="A69" s="2">
        <v>1918</v>
      </c>
      <c r="B69" s="3">
        <v>78372</v>
      </c>
      <c r="C69" s="6">
        <f t="shared" si="0"/>
        <v>73676</v>
      </c>
      <c r="D69" s="6">
        <f t="shared" si="1"/>
        <v>4696</v>
      </c>
      <c r="E69" s="7">
        <f t="shared" si="2"/>
        <v>6.3738530864867804E-2</v>
      </c>
    </row>
    <row r="70" spans="1:5" x14ac:dyDescent="0.25">
      <c r="A70" s="2">
        <v>1919</v>
      </c>
      <c r="B70" s="3">
        <v>75149</v>
      </c>
      <c r="C70" s="6">
        <f t="shared" si="0"/>
        <v>74736.600000000006</v>
      </c>
      <c r="D70" s="6">
        <f t="shared" si="1"/>
        <v>412.39999999999418</v>
      </c>
      <c r="E70" s="7">
        <f t="shared" si="2"/>
        <v>5.5180460443744316E-3</v>
      </c>
    </row>
    <row r="71" spans="1:5" x14ac:dyDescent="0.25">
      <c r="A71" s="2">
        <v>1920</v>
      </c>
      <c r="B71" s="3">
        <v>68179</v>
      </c>
      <c r="C71" s="6">
        <f t="shared" si="0"/>
        <v>75055</v>
      </c>
      <c r="D71" s="6">
        <f t="shared" si="1"/>
        <v>-6876</v>
      </c>
      <c r="E71" s="7">
        <f t="shared" si="2"/>
        <v>-9.161281726733729E-2</v>
      </c>
    </row>
    <row r="72" spans="1:5" x14ac:dyDescent="0.25">
      <c r="A72" s="2">
        <v>1921</v>
      </c>
      <c r="B72" s="3">
        <v>66210</v>
      </c>
      <c r="C72" s="6">
        <f t="shared" si="0"/>
        <v>72364.600000000006</v>
      </c>
      <c r="D72" s="6">
        <f t="shared" si="1"/>
        <v>-6154.6000000000058</v>
      </c>
      <c r="E72" s="7">
        <f t="shared" si="2"/>
        <v>-8.5049872451447323E-2</v>
      </c>
    </row>
    <row r="73" spans="1:5" x14ac:dyDescent="0.25">
      <c r="A73" s="2">
        <v>1922</v>
      </c>
      <c r="B73" s="3">
        <v>72905</v>
      </c>
      <c r="C73" s="6">
        <f t="shared" si="0"/>
        <v>71478.600000000006</v>
      </c>
      <c r="D73" s="6">
        <f t="shared" si="1"/>
        <v>1426.3999999999942</v>
      </c>
      <c r="E73" s="7">
        <f t="shared" si="2"/>
        <v>1.9955623081593567E-2</v>
      </c>
    </row>
    <row r="74" spans="1:5" x14ac:dyDescent="0.25">
      <c r="A74" s="2">
        <v>1923</v>
      </c>
      <c r="B74" s="3">
        <v>63283</v>
      </c>
      <c r="C74" s="6">
        <f t="shared" si="0"/>
        <v>72163</v>
      </c>
      <c r="D74" s="6">
        <f t="shared" si="1"/>
        <v>-8880</v>
      </c>
      <c r="E74" s="7">
        <f t="shared" si="2"/>
        <v>-0.12305475104970691</v>
      </c>
    </row>
    <row r="75" spans="1:5" x14ac:dyDescent="0.25">
      <c r="A75" s="2">
        <v>1924</v>
      </c>
      <c r="B75" s="3">
        <v>70357</v>
      </c>
      <c r="C75" s="6">
        <f t="shared" si="0"/>
        <v>69145.2</v>
      </c>
      <c r="D75" s="6">
        <f t="shared" si="1"/>
        <v>1211.8000000000029</v>
      </c>
      <c r="E75" s="7">
        <f t="shared" si="2"/>
        <v>1.752543922065455E-2</v>
      </c>
    </row>
    <row r="76" spans="1:5" x14ac:dyDescent="0.25">
      <c r="A76" s="2">
        <v>1925</v>
      </c>
      <c r="B76" s="3">
        <v>65507</v>
      </c>
      <c r="C76" s="6">
        <f t="shared" ref="C76:C139" si="3">AVERAGE(B71:B75)</f>
        <v>68186.8</v>
      </c>
      <c r="D76" s="6">
        <f t="shared" ref="D76:D139" si="4">B76-C76</f>
        <v>-2679.8000000000029</v>
      </c>
      <c r="E76" s="7">
        <f t="shared" ref="E76:E139" si="5">D76/C76</f>
        <v>-3.9300861750368149E-2</v>
      </c>
    </row>
    <row r="77" spans="1:5" x14ac:dyDescent="0.25">
      <c r="A77" s="2">
        <v>1926</v>
      </c>
      <c r="B77" s="3">
        <v>63780</v>
      </c>
      <c r="C77" s="6">
        <f t="shared" si="3"/>
        <v>67652.399999999994</v>
      </c>
      <c r="D77" s="6">
        <f t="shared" si="4"/>
        <v>-3872.3999999999942</v>
      </c>
      <c r="E77" s="7">
        <f t="shared" si="5"/>
        <v>-5.7239654469020976E-2</v>
      </c>
    </row>
    <row r="78" spans="1:5" x14ac:dyDescent="0.25">
      <c r="A78" s="2">
        <v>1927</v>
      </c>
      <c r="B78" s="3">
        <v>65830</v>
      </c>
      <c r="C78" s="6">
        <f t="shared" si="3"/>
        <v>67166.399999999994</v>
      </c>
      <c r="D78" s="6">
        <f t="shared" si="4"/>
        <v>-1336.3999999999942</v>
      </c>
      <c r="E78" s="7">
        <f t="shared" si="5"/>
        <v>-1.9896853188498927E-2</v>
      </c>
    </row>
    <row r="79" spans="1:5" x14ac:dyDescent="0.25">
      <c r="A79" s="2">
        <v>1928</v>
      </c>
      <c r="B79" s="3">
        <v>65271</v>
      </c>
      <c r="C79" s="6">
        <f t="shared" si="3"/>
        <v>65751.399999999994</v>
      </c>
      <c r="D79" s="6">
        <f t="shared" si="4"/>
        <v>-480.39999999999418</v>
      </c>
      <c r="E79" s="7">
        <f t="shared" si="5"/>
        <v>-7.3063083067431908E-3</v>
      </c>
    </row>
    <row r="80" spans="1:5" x14ac:dyDescent="0.25">
      <c r="A80" s="2">
        <v>1929</v>
      </c>
      <c r="B80" s="3">
        <v>70917</v>
      </c>
      <c r="C80" s="6">
        <f t="shared" si="3"/>
        <v>66149</v>
      </c>
      <c r="D80" s="6">
        <f t="shared" si="4"/>
        <v>4768</v>
      </c>
      <c r="E80" s="7">
        <f t="shared" si="5"/>
        <v>7.2079698861660796E-2</v>
      </c>
    </row>
    <row r="81" spans="1:5" x14ac:dyDescent="0.25">
      <c r="A81" s="2">
        <v>1930</v>
      </c>
      <c r="B81" s="3">
        <v>64285</v>
      </c>
      <c r="C81" s="6">
        <f t="shared" si="3"/>
        <v>66261</v>
      </c>
      <c r="D81" s="6">
        <f t="shared" si="4"/>
        <v>-1976</v>
      </c>
      <c r="E81" s="7">
        <f t="shared" si="5"/>
        <v>-2.9821463606042771E-2</v>
      </c>
    </row>
    <row r="82" spans="1:5" x14ac:dyDescent="0.25">
      <c r="A82" s="2">
        <v>1931</v>
      </c>
      <c r="B82" s="3">
        <v>64229</v>
      </c>
      <c r="C82" s="6">
        <f t="shared" si="3"/>
        <v>66016.600000000006</v>
      </c>
      <c r="D82" s="6">
        <f t="shared" si="4"/>
        <v>-1787.6000000000058</v>
      </c>
      <c r="E82" s="7">
        <f t="shared" si="5"/>
        <v>-2.707803794803134E-2</v>
      </c>
    </row>
    <row r="83" spans="1:5" x14ac:dyDescent="0.25">
      <c r="A83" s="2">
        <v>1932</v>
      </c>
      <c r="B83" s="3">
        <v>66045</v>
      </c>
      <c r="C83" s="6">
        <f t="shared" si="3"/>
        <v>66106.399999999994</v>
      </c>
      <c r="D83" s="6">
        <f t="shared" si="4"/>
        <v>-61.399999999994179</v>
      </c>
      <c r="E83" s="7">
        <f t="shared" si="5"/>
        <v>-9.2880568295950448E-4</v>
      </c>
    </row>
    <row r="84" spans="1:5" x14ac:dyDescent="0.25">
      <c r="A84" s="2">
        <v>1933</v>
      </c>
      <c r="B84" s="3">
        <v>64848</v>
      </c>
      <c r="C84" s="6">
        <f t="shared" si="3"/>
        <v>66149.399999999994</v>
      </c>
      <c r="D84" s="6">
        <f t="shared" si="4"/>
        <v>-1301.3999999999942</v>
      </c>
      <c r="E84" s="7">
        <f t="shared" si="5"/>
        <v>-1.9673647833540354E-2</v>
      </c>
    </row>
    <row r="85" spans="1:5" x14ac:dyDescent="0.25">
      <c r="A85" s="2">
        <v>1934</v>
      </c>
      <c r="B85" s="3">
        <v>63741</v>
      </c>
      <c r="C85" s="6">
        <f t="shared" si="3"/>
        <v>66064.800000000003</v>
      </c>
      <c r="D85" s="6">
        <f t="shared" si="4"/>
        <v>-2323.8000000000029</v>
      </c>
      <c r="E85" s="7">
        <f t="shared" si="5"/>
        <v>-3.5174555890580203E-2</v>
      </c>
    </row>
    <row r="86" spans="1:5" x14ac:dyDescent="0.25">
      <c r="A86" s="2">
        <v>1935</v>
      </c>
      <c r="B86" s="3">
        <v>65331</v>
      </c>
      <c r="C86" s="6">
        <f t="shared" si="3"/>
        <v>64629.599999999999</v>
      </c>
      <c r="D86" s="6">
        <f t="shared" si="4"/>
        <v>701.40000000000146</v>
      </c>
      <c r="E86" s="7">
        <f t="shared" si="5"/>
        <v>1.0852612425266464E-2</v>
      </c>
    </row>
    <row r="87" spans="1:5" x14ac:dyDescent="0.25">
      <c r="A87" s="2">
        <v>1936</v>
      </c>
      <c r="B87" s="3">
        <v>66749</v>
      </c>
      <c r="C87" s="6">
        <f t="shared" si="3"/>
        <v>64838.8</v>
      </c>
      <c r="D87" s="6">
        <f t="shared" si="4"/>
        <v>1910.1999999999971</v>
      </c>
      <c r="E87" s="7">
        <f t="shared" si="5"/>
        <v>2.9460754980042768E-2</v>
      </c>
    </row>
    <row r="88" spans="1:5" x14ac:dyDescent="0.25">
      <c r="A88" s="2">
        <v>1937</v>
      </c>
      <c r="B88" s="3">
        <v>68942</v>
      </c>
      <c r="C88" s="6">
        <f t="shared" si="3"/>
        <v>65342.8</v>
      </c>
      <c r="D88" s="6">
        <f t="shared" si="4"/>
        <v>3599.1999999999971</v>
      </c>
      <c r="E88" s="7">
        <f t="shared" si="5"/>
        <v>5.508181467583264E-2</v>
      </c>
    </row>
    <row r="89" spans="1:5" x14ac:dyDescent="0.25">
      <c r="A89" s="2">
        <v>1938</v>
      </c>
      <c r="B89" s="3">
        <v>62953</v>
      </c>
      <c r="C89" s="6">
        <f t="shared" si="3"/>
        <v>65922.2</v>
      </c>
      <c r="D89" s="6">
        <f t="shared" si="4"/>
        <v>-2969.1999999999971</v>
      </c>
      <c r="E89" s="7">
        <f t="shared" si="5"/>
        <v>-4.5040972540358139E-2</v>
      </c>
    </row>
    <row r="90" spans="1:5" x14ac:dyDescent="0.25">
      <c r="A90" s="2">
        <v>1939</v>
      </c>
      <c r="B90" s="3">
        <v>64413</v>
      </c>
      <c r="C90" s="6">
        <f t="shared" si="3"/>
        <v>65543.199999999997</v>
      </c>
      <c r="D90" s="6">
        <f t="shared" si="4"/>
        <v>-1130.1999999999971</v>
      </c>
      <c r="E90" s="7">
        <f t="shared" si="5"/>
        <v>-1.7243588961173655E-2</v>
      </c>
    </row>
    <row r="91" spans="1:5" x14ac:dyDescent="0.25">
      <c r="A91" s="2">
        <v>1940</v>
      </c>
      <c r="B91" s="3">
        <v>72775</v>
      </c>
      <c r="C91" s="6">
        <f t="shared" si="3"/>
        <v>65677.600000000006</v>
      </c>
      <c r="D91" s="6">
        <f t="shared" si="4"/>
        <v>7097.3999999999942</v>
      </c>
      <c r="E91" s="7">
        <f t="shared" si="5"/>
        <v>0.10806424108067277</v>
      </c>
    </row>
    <row r="92" spans="1:5" x14ac:dyDescent="0.25">
      <c r="A92" s="2">
        <v>1941</v>
      </c>
      <c r="B92" s="3">
        <v>72558</v>
      </c>
      <c r="C92" s="6">
        <f t="shared" si="3"/>
        <v>67166.399999999994</v>
      </c>
      <c r="D92" s="6">
        <f t="shared" si="4"/>
        <v>5391.6000000000058</v>
      </c>
      <c r="E92" s="7">
        <f t="shared" si="5"/>
        <v>8.0272278996641272E-2</v>
      </c>
    </row>
    <row r="93" spans="1:5" x14ac:dyDescent="0.25">
      <c r="A93" s="2">
        <v>1942</v>
      </c>
      <c r="B93" s="3">
        <v>64963</v>
      </c>
      <c r="C93" s="6">
        <f t="shared" si="3"/>
        <v>68328.2</v>
      </c>
      <c r="D93" s="6">
        <f t="shared" si="4"/>
        <v>-3365.1999999999971</v>
      </c>
      <c r="E93" s="7">
        <f t="shared" si="5"/>
        <v>-4.9250529064134532E-2</v>
      </c>
    </row>
    <row r="94" spans="1:5" x14ac:dyDescent="0.25">
      <c r="A94" s="2">
        <v>1943</v>
      </c>
      <c r="B94" s="3">
        <v>66733</v>
      </c>
      <c r="C94" s="6">
        <f t="shared" si="3"/>
        <v>67532.399999999994</v>
      </c>
      <c r="D94" s="6">
        <f t="shared" si="4"/>
        <v>-799.39999999999418</v>
      </c>
      <c r="E94" s="7">
        <f t="shared" si="5"/>
        <v>-1.1837281068050213E-2</v>
      </c>
    </row>
    <row r="95" spans="1:5" x14ac:dyDescent="0.25">
      <c r="A95" s="2">
        <v>1944</v>
      </c>
      <c r="B95" s="3">
        <v>64603</v>
      </c>
      <c r="C95" s="6">
        <f t="shared" si="3"/>
        <v>68288.399999999994</v>
      </c>
      <c r="D95" s="6">
        <f t="shared" si="4"/>
        <v>-3685.3999999999942</v>
      </c>
      <c r="E95" s="7">
        <f t="shared" si="5"/>
        <v>-5.3968170289536647E-2</v>
      </c>
    </row>
    <row r="96" spans="1:5" x14ac:dyDescent="0.25">
      <c r="A96" s="2">
        <v>1945</v>
      </c>
      <c r="B96" s="3">
        <v>62655</v>
      </c>
      <c r="C96" s="6">
        <f t="shared" si="3"/>
        <v>68326.399999999994</v>
      </c>
      <c r="D96" s="6">
        <f t="shared" si="4"/>
        <v>-5671.3999999999942</v>
      </c>
      <c r="E96" s="7">
        <f t="shared" si="5"/>
        <v>-8.3004519482952344E-2</v>
      </c>
    </row>
    <row r="97" spans="1:5" x14ac:dyDescent="0.25">
      <c r="A97" s="2">
        <v>1946</v>
      </c>
      <c r="B97" s="3">
        <v>64605</v>
      </c>
      <c r="C97" s="6">
        <f t="shared" si="3"/>
        <v>66302.399999999994</v>
      </c>
      <c r="D97" s="6">
        <f t="shared" si="4"/>
        <v>-1697.3999999999942</v>
      </c>
      <c r="E97" s="7">
        <f t="shared" si="5"/>
        <v>-2.5600883225946485E-2</v>
      </c>
    </row>
    <row r="98" spans="1:5" x14ac:dyDescent="0.25">
      <c r="A98" s="2">
        <v>1947</v>
      </c>
      <c r="B98" s="3">
        <v>66200</v>
      </c>
      <c r="C98" s="6">
        <f t="shared" si="3"/>
        <v>64711.8</v>
      </c>
      <c r="D98" s="6">
        <f t="shared" si="4"/>
        <v>1488.1999999999971</v>
      </c>
      <c r="E98" s="7">
        <f t="shared" si="5"/>
        <v>2.299735133314167E-2</v>
      </c>
    </row>
    <row r="99" spans="1:5" x14ac:dyDescent="0.25">
      <c r="A99" s="2">
        <v>1948</v>
      </c>
      <c r="B99" s="3">
        <v>60979</v>
      </c>
      <c r="C99" s="6">
        <f t="shared" si="3"/>
        <v>64959.199999999997</v>
      </c>
      <c r="D99" s="6">
        <f t="shared" si="4"/>
        <v>-3980.1999999999971</v>
      </c>
      <c r="E99" s="7">
        <f t="shared" si="5"/>
        <v>-6.1272306309190956E-2</v>
      </c>
    </row>
    <row r="100" spans="1:5" x14ac:dyDescent="0.25">
      <c r="A100" s="2">
        <v>1949</v>
      </c>
      <c r="B100" s="3">
        <v>63488</v>
      </c>
      <c r="C100" s="6">
        <f t="shared" si="3"/>
        <v>63808.4</v>
      </c>
      <c r="D100" s="6">
        <f t="shared" si="4"/>
        <v>-320.40000000000146</v>
      </c>
      <c r="E100" s="7">
        <f t="shared" si="5"/>
        <v>-5.0212824643777534E-3</v>
      </c>
    </row>
    <row r="101" spans="1:5" x14ac:dyDescent="0.25">
      <c r="A101" s="2">
        <v>1950</v>
      </c>
      <c r="B101" s="3">
        <v>63996</v>
      </c>
      <c r="C101" s="6">
        <f t="shared" si="3"/>
        <v>63585.4</v>
      </c>
      <c r="D101" s="6">
        <f t="shared" si="4"/>
        <v>410.59999999999854</v>
      </c>
      <c r="E101" s="7">
        <f t="shared" si="5"/>
        <v>6.4574572150210355E-3</v>
      </c>
    </row>
    <row r="102" spans="1:5" x14ac:dyDescent="0.25">
      <c r="A102" s="2">
        <v>1951</v>
      </c>
      <c r="B102" s="3">
        <v>65778</v>
      </c>
      <c r="C102" s="6">
        <f t="shared" si="3"/>
        <v>63853.599999999999</v>
      </c>
      <c r="D102" s="6">
        <f t="shared" si="4"/>
        <v>1924.4000000000015</v>
      </c>
      <c r="E102" s="7">
        <f t="shared" si="5"/>
        <v>3.0137689965796785E-2</v>
      </c>
    </row>
    <row r="103" spans="1:5" x14ac:dyDescent="0.25">
      <c r="A103" s="2">
        <v>1952</v>
      </c>
      <c r="B103" s="3">
        <v>61510</v>
      </c>
      <c r="C103" s="6">
        <f t="shared" si="3"/>
        <v>64088.2</v>
      </c>
      <c r="D103" s="6">
        <f t="shared" si="4"/>
        <v>-2578.1999999999971</v>
      </c>
      <c r="E103" s="7">
        <f t="shared" si="5"/>
        <v>-4.0228934499642634E-2</v>
      </c>
    </row>
    <row r="104" spans="1:5" x14ac:dyDescent="0.25">
      <c r="A104" s="2">
        <v>1953</v>
      </c>
      <c r="B104" s="3">
        <v>58878</v>
      </c>
      <c r="C104" s="6">
        <f t="shared" si="3"/>
        <v>63150.2</v>
      </c>
      <c r="D104" s="6">
        <f t="shared" si="4"/>
        <v>-4272.1999999999971</v>
      </c>
      <c r="E104" s="7">
        <f t="shared" si="5"/>
        <v>-6.7651408863313139E-2</v>
      </c>
    </row>
    <row r="105" spans="1:5" x14ac:dyDescent="0.25">
      <c r="A105" s="2">
        <v>1954</v>
      </c>
      <c r="B105" s="3">
        <v>61380</v>
      </c>
      <c r="C105" s="6">
        <f t="shared" si="3"/>
        <v>62730</v>
      </c>
      <c r="D105" s="6">
        <f t="shared" si="4"/>
        <v>-1350</v>
      </c>
      <c r="E105" s="7">
        <f t="shared" si="5"/>
        <v>-2.1520803443328552E-2</v>
      </c>
    </row>
    <row r="106" spans="1:5" x14ac:dyDescent="0.25">
      <c r="A106" s="2">
        <v>1955</v>
      </c>
      <c r="B106" s="3">
        <v>61645</v>
      </c>
      <c r="C106" s="6">
        <f t="shared" si="3"/>
        <v>62308.4</v>
      </c>
      <c r="D106" s="6">
        <f t="shared" si="4"/>
        <v>-663.40000000000146</v>
      </c>
      <c r="E106" s="7">
        <f t="shared" si="5"/>
        <v>-1.064703956448892E-2</v>
      </c>
    </row>
    <row r="107" spans="1:5" x14ac:dyDescent="0.25">
      <c r="A107" s="2">
        <v>1956</v>
      </c>
      <c r="B107" s="3">
        <v>61792</v>
      </c>
      <c r="C107" s="6">
        <f t="shared" si="3"/>
        <v>61838.2</v>
      </c>
      <c r="D107" s="6">
        <f t="shared" si="4"/>
        <v>-46.19999999999709</v>
      </c>
      <c r="E107" s="7">
        <f t="shared" si="5"/>
        <v>-7.4711100905260975E-4</v>
      </c>
    </row>
    <row r="108" spans="1:5" x14ac:dyDescent="0.25">
      <c r="A108" s="2">
        <v>1957</v>
      </c>
      <c r="B108" s="3">
        <v>61143</v>
      </c>
      <c r="C108" s="6">
        <f t="shared" si="3"/>
        <v>61041</v>
      </c>
      <c r="D108" s="6">
        <f t="shared" si="4"/>
        <v>102</v>
      </c>
      <c r="E108" s="7">
        <f t="shared" si="5"/>
        <v>1.6710080110089939E-3</v>
      </c>
    </row>
    <row r="109" spans="1:5" x14ac:dyDescent="0.25">
      <c r="A109" s="2">
        <v>1958</v>
      </c>
      <c r="B109" s="3">
        <v>62065</v>
      </c>
      <c r="C109" s="6">
        <f t="shared" si="3"/>
        <v>60967.6</v>
      </c>
      <c r="D109" s="6">
        <f t="shared" si="4"/>
        <v>1097.4000000000015</v>
      </c>
      <c r="E109" s="7">
        <f t="shared" si="5"/>
        <v>1.7999724443802961E-2</v>
      </c>
    </row>
    <row r="110" spans="1:5" x14ac:dyDescent="0.25">
      <c r="A110" s="2">
        <v>1959</v>
      </c>
      <c r="B110" s="3">
        <v>63061</v>
      </c>
      <c r="C110" s="6">
        <f t="shared" si="3"/>
        <v>61605</v>
      </c>
      <c r="D110" s="6">
        <f t="shared" si="4"/>
        <v>1456</v>
      </c>
      <c r="E110" s="7">
        <f t="shared" si="5"/>
        <v>2.3634445256066876E-2</v>
      </c>
    </row>
    <row r="111" spans="1:5" x14ac:dyDescent="0.25">
      <c r="A111" s="2">
        <v>1960</v>
      </c>
      <c r="B111" s="3">
        <v>61764</v>
      </c>
      <c r="C111" s="6">
        <f t="shared" si="3"/>
        <v>61941.2</v>
      </c>
      <c r="D111" s="6">
        <f t="shared" si="4"/>
        <v>-177.19999999999709</v>
      </c>
      <c r="E111" s="7">
        <f t="shared" si="5"/>
        <v>-2.8607776407301943E-3</v>
      </c>
    </row>
    <row r="112" spans="1:5" x14ac:dyDescent="0.25">
      <c r="A112" s="2">
        <v>1961</v>
      </c>
      <c r="B112" s="3">
        <v>63928</v>
      </c>
      <c r="C112" s="6">
        <f t="shared" si="3"/>
        <v>61965</v>
      </c>
      <c r="D112" s="6">
        <f t="shared" si="4"/>
        <v>1963</v>
      </c>
      <c r="E112" s="7">
        <f t="shared" si="5"/>
        <v>3.1679173727104007E-2</v>
      </c>
    </row>
    <row r="113" spans="1:5" x14ac:dyDescent="0.25">
      <c r="A113" s="2">
        <v>1962</v>
      </c>
      <c r="B113" s="3">
        <v>63189</v>
      </c>
      <c r="C113" s="6">
        <f t="shared" si="3"/>
        <v>62392.2</v>
      </c>
      <c r="D113" s="6">
        <f t="shared" si="4"/>
        <v>796.80000000000291</v>
      </c>
      <c r="E113" s="7">
        <f t="shared" si="5"/>
        <v>1.2770827122621144E-2</v>
      </c>
    </row>
    <row r="114" spans="1:5" x14ac:dyDescent="0.25">
      <c r="A114" s="2">
        <v>1963</v>
      </c>
      <c r="B114" s="3">
        <v>65521</v>
      </c>
      <c r="C114" s="6">
        <f t="shared" si="3"/>
        <v>62801.4</v>
      </c>
      <c r="D114" s="6">
        <f t="shared" si="4"/>
        <v>2719.5999999999985</v>
      </c>
      <c r="E114" s="7">
        <f t="shared" si="5"/>
        <v>4.3304767091179475E-2</v>
      </c>
    </row>
    <row r="115" spans="1:5" x14ac:dyDescent="0.25">
      <c r="A115" s="2">
        <v>1964</v>
      </c>
      <c r="B115" s="3">
        <v>61039</v>
      </c>
      <c r="C115" s="6">
        <f t="shared" si="3"/>
        <v>63492.6</v>
      </c>
      <c r="D115" s="6">
        <f t="shared" si="4"/>
        <v>-2453.5999999999985</v>
      </c>
      <c r="E115" s="7">
        <f t="shared" si="5"/>
        <v>-3.864387345926925E-2</v>
      </c>
    </row>
    <row r="116" spans="1:5" x14ac:dyDescent="0.25">
      <c r="A116" s="2">
        <v>1965</v>
      </c>
      <c r="B116" s="3">
        <v>62868</v>
      </c>
      <c r="C116" s="6">
        <f t="shared" si="3"/>
        <v>63088.2</v>
      </c>
      <c r="D116" s="6">
        <f t="shared" si="4"/>
        <v>-220.19999999999709</v>
      </c>
      <c r="E116" s="7">
        <f t="shared" si="5"/>
        <v>-3.490351602993858E-3</v>
      </c>
    </row>
    <row r="117" spans="1:5" x14ac:dyDescent="0.25">
      <c r="A117" s="2">
        <v>1966</v>
      </c>
      <c r="B117" s="3">
        <v>63689</v>
      </c>
      <c r="C117" s="6">
        <f t="shared" si="3"/>
        <v>63309</v>
      </c>
      <c r="D117" s="6">
        <f t="shared" si="4"/>
        <v>380</v>
      </c>
      <c r="E117" s="7">
        <f t="shared" si="5"/>
        <v>6.0023061492046944E-3</v>
      </c>
    </row>
    <row r="118" spans="1:5" x14ac:dyDescent="0.25">
      <c r="A118" s="2">
        <v>1967</v>
      </c>
      <c r="B118" s="3">
        <v>59523</v>
      </c>
      <c r="C118" s="6">
        <f t="shared" si="3"/>
        <v>63261.2</v>
      </c>
      <c r="D118" s="6">
        <f t="shared" si="4"/>
        <v>-3738.1999999999971</v>
      </c>
      <c r="E118" s="7">
        <f t="shared" si="5"/>
        <v>-5.9091512649143509E-2</v>
      </c>
    </row>
    <row r="119" spans="1:5" x14ac:dyDescent="0.25">
      <c r="A119" s="2">
        <v>1968</v>
      </c>
      <c r="B119" s="3">
        <v>63311</v>
      </c>
      <c r="C119" s="6">
        <f t="shared" si="3"/>
        <v>62528</v>
      </c>
      <c r="D119" s="6">
        <f t="shared" si="4"/>
        <v>783</v>
      </c>
      <c r="E119" s="7">
        <f t="shared" si="5"/>
        <v>1.2522389969293756E-2</v>
      </c>
    </row>
    <row r="120" spans="1:5" x14ac:dyDescent="0.25">
      <c r="A120" s="2">
        <v>1969</v>
      </c>
      <c r="B120" s="3">
        <v>63821</v>
      </c>
      <c r="C120" s="6">
        <f t="shared" si="3"/>
        <v>62086</v>
      </c>
      <c r="D120" s="6">
        <f t="shared" si="4"/>
        <v>1735</v>
      </c>
      <c r="E120" s="7">
        <f t="shared" si="5"/>
        <v>2.794510839802854E-2</v>
      </c>
    </row>
    <row r="121" spans="1:5" x14ac:dyDescent="0.25">
      <c r="A121" s="2">
        <v>1970</v>
      </c>
      <c r="B121" s="3">
        <v>63640</v>
      </c>
      <c r="C121" s="6">
        <f t="shared" si="3"/>
        <v>62642.400000000001</v>
      </c>
      <c r="D121" s="6">
        <f t="shared" si="4"/>
        <v>997.59999999999854</v>
      </c>
      <c r="E121" s="7">
        <f t="shared" si="5"/>
        <v>1.5925315760571091E-2</v>
      </c>
    </row>
    <row r="122" spans="1:5" x14ac:dyDescent="0.25">
      <c r="A122" s="2">
        <v>1971</v>
      </c>
      <c r="B122" s="3">
        <v>61614</v>
      </c>
      <c r="C122" s="6">
        <f t="shared" si="3"/>
        <v>62796.800000000003</v>
      </c>
      <c r="D122" s="6">
        <f t="shared" si="4"/>
        <v>-1182.8000000000029</v>
      </c>
      <c r="E122" s="7">
        <f t="shared" si="5"/>
        <v>-1.8835354667753816E-2</v>
      </c>
    </row>
    <row r="123" spans="1:5" x14ac:dyDescent="0.25">
      <c r="A123" s="2">
        <v>1972</v>
      </c>
      <c r="B123" s="3">
        <v>65017</v>
      </c>
      <c r="C123" s="6">
        <f t="shared" si="3"/>
        <v>62381.8</v>
      </c>
      <c r="D123" s="6">
        <f t="shared" si="4"/>
        <v>2635.1999999999971</v>
      </c>
      <c r="E123" s="7">
        <f t="shared" si="5"/>
        <v>4.2243090132057702E-2</v>
      </c>
    </row>
    <row r="124" spans="1:5" x14ac:dyDescent="0.25">
      <c r="A124" s="2">
        <v>1973</v>
      </c>
      <c r="B124" s="3">
        <v>64545</v>
      </c>
      <c r="C124" s="6">
        <f t="shared" si="3"/>
        <v>63480.6</v>
      </c>
      <c r="D124" s="6">
        <f t="shared" si="4"/>
        <v>1064.4000000000015</v>
      </c>
      <c r="E124" s="7">
        <f t="shared" si="5"/>
        <v>1.6767327340951432E-2</v>
      </c>
    </row>
    <row r="125" spans="1:5" x14ac:dyDescent="0.25">
      <c r="A125" s="2">
        <v>1974</v>
      </c>
      <c r="B125" s="3">
        <v>64740</v>
      </c>
      <c r="C125" s="6">
        <f t="shared" si="3"/>
        <v>63727.4</v>
      </c>
      <c r="D125" s="6">
        <f t="shared" si="4"/>
        <v>1012.5999999999985</v>
      </c>
      <c r="E125" s="7">
        <f t="shared" si="5"/>
        <v>1.5889554571502974E-2</v>
      </c>
    </row>
    <row r="126" spans="1:5" x14ac:dyDescent="0.25">
      <c r="A126" s="2">
        <v>1975</v>
      </c>
      <c r="B126" s="3">
        <v>63125</v>
      </c>
      <c r="C126" s="6">
        <f t="shared" si="3"/>
        <v>63911.199999999997</v>
      </c>
      <c r="D126" s="6">
        <f t="shared" si="4"/>
        <v>-786.19999999999709</v>
      </c>
      <c r="E126" s="7">
        <f t="shared" si="5"/>
        <v>-1.2301443252512817E-2</v>
      </c>
    </row>
    <row r="127" spans="1:5" x14ac:dyDescent="0.25">
      <c r="A127" s="2">
        <v>1976</v>
      </c>
      <c r="B127" s="3">
        <v>65253</v>
      </c>
      <c r="C127" s="6">
        <f t="shared" si="3"/>
        <v>63808.2</v>
      </c>
      <c r="D127" s="6">
        <f t="shared" si="4"/>
        <v>1444.8000000000029</v>
      </c>
      <c r="E127" s="7">
        <f t="shared" si="5"/>
        <v>2.2642857814512914E-2</v>
      </c>
    </row>
    <row r="128" spans="1:5" x14ac:dyDescent="0.25">
      <c r="A128" s="2">
        <v>1977</v>
      </c>
      <c r="B128" s="3">
        <v>62294</v>
      </c>
      <c r="C128" s="6">
        <f t="shared" si="3"/>
        <v>64536</v>
      </c>
      <c r="D128" s="6">
        <f t="shared" si="4"/>
        <v>-2242</v>
      </c>
      <c r="E128" s="7">
        <f t="shared" si="5"/>
        <v>-3.474029998760382E-2</v>
      </c>
    </row>
    <row r="129" spans="1:5" x14ac:dyDescent="0.25">
      <c r="A129" s="2">
        <v>1978</v>
      </c>
      <c r="B129" s="3">
        <v>65123</v>
      </c>
      <c r="C129" s="6">
        <f t="shared" si="3"/>
        <v>63991.4</v>
      </c>
      <c r="D129" s="6">
        <f t="shared" si="4"/>
        <v>1131.5999999999985</v>
      </c>
      <c r="E129" s="7">
        <f t="shared" si="5"/>
        <v>1.768362623727561E-2</v>
      </c>
    </row>
    <row r="130" spans="1:5" x14ac:dyDescent="0.25">
      <c r="A130" s="2">
        <v>1979</v>
      </c>
      <c r="B130" s="3">
        <v>65747</v>
      </c>
      <c r="C130" s="6">
        <f t="shared" si="3"/>
        <v>64107</v>
      </c>
      <c r="D130" s="6">
        <f t="shared" si="4"/>
        <v>1640</v>
      </c>
      <c r="E130" s="7">
        <f t="shared" si="5"/>
        <v>2.5582229709704089E-2</v>
      </c>
    </row>
    <row r="131" spans="1:5" x14ac:dyDescent="0.25">
      <c r="A131" s="2">
        <v>1980</v>
      </c>
      <c r="B131" s="3">
        <v>63299</v>
      </c>
      <c r="C131" s="6">
        <f t="shared" si="3"/>
        <v>64308.4</v>
      </c>
      <c r="D131" s="6">
        <f t="shared" si="4"/>
        <v>-1009.4000000000015</v>
      </c>
      <c r="E131" s="7">
        <f t="shared" si="5"/>
        <v>-1.5696238749525745E-2</v>
      </c>
    </row>
    <row r="132" spans="1:5" x14ac:dyDescent="0.25">
      <c r="A132" s="2">
        <v>1981</v>
      </c>
      <c r="B132" s="3">
        <v>63828</v>
      </c>
      <c r="C132" s="6">
        <f t="shared" si="3"/>
        <v>64343.199999999997</v>
      </c>
      <c r="D132" s="6">
        <f t="shared" si="4"/>
        <v>-515.19999999999709</v>
      </c>
      <c r="E132" s="7">
        <f t="shared" si="5"/>
        <v>-8.0070621293314159E-3</v>
      </c>
    </row>
    <row r="133" spans="1:5" x14ac:dyDescent="0.25">
      <c r="A133" s="2">
        <v>1982</v>
      </c>
      <c r="B133" s="3">
        <v>65022</v>
      </c>
      <c r="C133" s="6">
        <f t="shared" si="3"/>
        <v>64058.2</v>
      </c>
      <c r="D133" s="6">
        <f t="shared" si="4"/>
        <v>963.80000000000291</v>
      </c>
      <c r="E133" s="7">
        <f t="shared" si="5"/>
        <v>1.5045692823089049E-2</v>
      </c>
    </row>
    <row r="134" spans="1:5" x14ac:dyDescent="0.25">
      <c r="A134" s="2">
        <v>1983</v>
      </c>
      <c r="B134" s="3">
        <v>63454</v>
      </c>
      <c r="C134" s="6">
        <f t="shared" si="3"/>
        <v>64603.8</v>
      </c>
      <c r="D134" s="6">
        <f t="shared" si="4"/>
        <v>-1149.8000000000029</v>
      </c>
      <c r="E134" s="7">
        <f t="shared" si="5"/>
        <v>-1.7797714685513898E-2</v>
      </c>
    </row>
    <row r="135" spans="1:5" x14ac:dyDescent="0.25">
      <c r="A135" s="2">
        <v>1984</v>
      </c>
      <c r="B135" s="3">
        <v>62345</v>
      </c>
      <c r="C135" s="6">
        <f t="shared" si="3"/>
        <v>64270</v>
      </c>
      <c r="D135" s="6">
        <f t="shared" si="4"/>
        <v>-1925</v>
      </c>
      <c r="E135" s="7">
        <f t="shared" si="5"/>
        <v>-2.9951765987241325E-2</v>
      </c>
    </row>
    <row r="136" spans="1:5" x14ac:dyDescent="0.25">
      <c r="A136" s="2">
        <v>1985</v>
      </c>
      <c r="B136" s="3">
        <v>63967</v>
      </c>
      <c r="C136" s="6">
        <f t="shared" si="3"/>
        <v>63589.599999999999</v>
      </c>
      <c r="D136" s="6">
        <f t="shared" si="4"/>
        <v>377.40000000000146</v>
      </c>
      <c r="E136" s="7">
        <f t="shared" si="5"/>
        <v>5.9349327562997949E-3</v>
      </c>
    </row>
    <row r="137" spans="1:5" x14ac:dyDescent="0.25">
      <c r="A137" s="2">
        <v>1986</v>
      </c>
      <c r="B137" s="3">
        <v>63467</v>
      </c>
      <c r="C137" s="6">
        <f t="shared" si="3"/>
        <v>63723.199999999997</v>
      </c>
      <c r="D137" s="6">
        <f t="shared" si="4"/>
        <v>-256.19999999999709</v>
      </c>
      <c r="E137" s="7">
        <f t="shared" si="5"/>
        <v>-4.0205137218469423E-3</v>
      </c>
    </row>
    <row r="138" spans="1:5" x14ac:dyDescent="0.25">
      <c r="A138" s="2">
        <v>1987</v>
      </c>
      <c r="B138" s="3">
        <v>62014</v>
      </c>
      <c r="C138" s="6">
        <f t="shared" si="3"/>
        <v>63651</v>
      </c>
      <c r="D138" s="6">
        <f t="shared" si="4"/>
        <v>-1637</v>
      </c>
      <c r="E138" s="7">
        <f t="shared" si="5"/>
        <v>-2.5718370489073227E-2</v>
      </c>
    </row>
    <row r="139" spans="1:5" x14ac:dyDescent="0.25">
      <c r="A139" s="2">
        <v>1988</v>
      </c>
      <c r="B139" s="3">
        <v>61957</v>
      </c>
      <c r="C139" s="6">
        <f t="shared" si="3"/>
        <v>63049.4</v>
      </c>
      <c r="D139" s="6">
        <f t="shared" si="4"/>
        <v>-1092.4000000000015</v>
      </c>
      <c r="E139" s="7">
        <f t="shared" si="5"/>
        <v>-1.732609667974638E-2</v>
      </c>
    </row>
    <row r="140" spans="1:5" x14ac:dyDescent="0.25">
      <c r="A140" s="2">
        <v>1989</v>
      </c>
      <c r="B140" s="3">
        <v>65017</v>
      </c>
      <c r="C140" s="6">
        <f t="shared" ref="C140:C171" si="6">AVERAGE(B135:B139)</f>
        <v>62750</v>
      </c>
      <c r="D140" s="6">
        <f t="shared" ref="D140:D170" si="7">B140-C140</f>
        <v>2267</v>
      </c>
      <c r="E140" s="7">
        <f t="shared" ref="E140:E170" si="8">D140/C140</f>
        <v>3.6127490039840636E-2</v>
      </c>
    </row>
    <row r="141" spans="1:5" x14ac:dyDescent="0.25">
      <c r="A141" s="2">
        <v>1990</v>
      </c>
      <c r="B141" s="3">
        <v>61527</v>
      </c>
      <c r="C141" s="6">
        <f t="shared" si="6"/>
        <v>63284.4</v>
      </c>
      <c r="D141" s="6">
        <f t="shared" si="7"/>
        <v>-1757.4000000000015</v>
      </c>
      <c r="E141" s="7">
        <f t="shared" si="8"/>
        <v>-2.776987693649622E-2</v>
      </c>
    </row>
    <row r="142" spans="1:5" x14ac:dyDescent="0.25">
      <c r="A142" s="2">
        <v>1991</v>
      </c>
      <c r="B142" s="3">
        <v>61041</v>
      </c>
      <c r="C142" s="6">
        <f t="shared" si="6"/>
        <v>62796.4</v>
      </c>
      <c r="D142" s="6">
        <f t="shared" si="7"/>
        <v>-1755.4000000000015</v>
      </c>
      <c r="E142" s="7">
        <f t="shared" si="8"/>
        <v>-2.7953831748316806E-2</v>
      </c>
    </row>
    <row r="143" spans="1:5" x14ac:dyDescent="0.25">
      <c r="A143" s="2">
        <v>1992</v>
      </c>
      <c r="B143" s="3">
        <v>60937</v>
      </c>
      <c r="C143" s="6">
        <f t="shared" si="6"/>
        <v>62311.199999999997</v>
      </c>
      <c r="D143" s="6">
        <f t="shared" si="7"/>
        <v>-1374.1999999999971</v>
      </c>
      <c r="E143" s="7">
        <f t="shared" si="8"/>
        <v>-2.2053820179999697E-2</v>
      </c>
    </row>
    <row r="144" spans="1:5" x14ac:dyDescent="0.25">
      <c r="A144" s="2">
        <v>1993</v>
      </c>
      <c r="B144" s="3">
        <v>64049</v>
      </c>
      <c r="C144" s="6">
        <f t="shared" si="6"/>
        <v>62095.8</v>
      </c>
      <c r="D144" s="6">
        <f t="shared" si="7"/>
        <v>1953.1999999999971</v>
      </c>
      <c r="E144" s="7">
        <f t="shared" si="8"/>
        <v>3.1454623340064818E-2</v>
      </c>
    </row>
    <row r="145" spans="1:5" x14ac:dyDescent="0.25">
      <c r="A145" s="2">
        <v>1994</v>
      </c>
      <c r="B145" s="3">
        <v>59328</v>
      </c>
      <c r="C145" s="6">
        <f t="shared" si="6"/>
        <v>62514.2</v>
      </c>
      <c r="D145" s="6">
        <f t="shared" si="7"/>
        <v>-3186.1999999999971</v>
      </c>
      <c r="E145" s="7">
        <f t="shared" si="8"/>
        <v>-5.0967620156700352E-2</v>
      </c>
    </row>
    <row r="146" spans="1:5" x14ac:dyDescent="0.25">
      <c r="A146" s="2">
        <v>1995</v>
      </c>
      <c r="B146" s="3">
        <v>60500</v>
      </c>
      <c r="C146" s="6">
        <f t="shared" si="6"/>
        <v>61376.4</v>
      </c>
      <c r="D146" s="6">
        <f t="shared" si="7"/>
        <v>-876.40000000000146</v>
      </c>
      <c r="E146" s="7">
        <f t="shared" si="8"/>
        <v>-1.4279104020437847E-2</v>
      </c>
    </row>
    <row r="147" spans="1:5" x14ac:dyDescent="0.25">
      <c r="A147" s="2">
        <v>1996</v>
      </c>
      <c r="B147" s="3">
        <v>60654</v>
      </c>
      <c r="C147" s="6">
        <f t="shared" si="6"/>
        <v>61171</v>
      </c>
      <c r="D147" s="6">
        <f t="shared" si="7"/>
        <v>-517</v>
      </c>
      <c r="E147" s="7">
        <f t="shared" si="8"/>
        <v>-8.4517173170293117E-3</v>
      </c>
    </row>
    <row r="148" spans="1:5" x14ac:dyDescent="0.25">
      <c r="A148" s="2">
        <v>1997</v>
      </c>
      <c r="B148" s="3">
        <v>59494</v>
      </c>
      <c r="C148" s="6">
        <f t="shared" si="6"/>
        <v>61093.599999999999</v>
      </c>
      <c r="D148" s="6">
        <f t="shared" si="7"/>
        <v>-1599.5999999999985</v>
      </c>
      <c r="E148" s="7">
        <f t="shared" si="8"/>
        <v>-2.6182775282517296E-2</v>
      </c>
    </row>
    <row r="149" spans="1:5" x14ac:dyDescent="0.25">
      <c r="A149" s="2">
        <v>1998</v>
      </c>
      <c r="B149" s="3">
        <v>59164</v>
      </c>
      <c r="C149" s="6">
        <f t="shared" si="6"/>
        <v>60805</v>
      </c>
      <c r="D149" s="6">
        <f t="shared" si="7"/>
        <v>-1641</v>
      </c>
      <c r="E149" s="7">
        <f t="shared" si="8"/>
        <v>-2.6987912178274814E-2</v>
      </c>
    </row>
    <row r="150" spans="1:5" x14ac:dyDescent="0.25">
      <c r="A150" s="2">
        <v>1999</v>
      </c>
      <c r="B150" s="3">
        <v>60281</v>
      </c>
      <c r="C150" s="6">
        <f t="shared" si="6"/>
        <v>59828</v>
      </c>
      <c r="D150" s="6">
        <f t="shared" si="7"/>
        <v>453</v>
      </c>
      <c r="E150" s="7">
        <f t="shared" si="8"/>
        <v>7.5717055559269908E-3</v>
      </c>
    </row>
    <row r="151" spans="1:5" x14ac:dyDescent="0.25">
      <c r="A151" s="2">
        <v>2000</v>
      </c>
      <c r="B151" s="3">
        <v>57799</v>
      </c>
      <c r="C151" s="6">
        <f t="shared" si="6"/>
        <v>60018.6</v>
      </c>
      <c r="D151" s="6">
        <f t="shared" si="7"/>
        <v>-2219.5999999999985</v>
      </c>
      <c r="E151" s="7">
        <f t="shared" si="8"/>
        <v>-3.6981868953957581E-2</v>
      </c>
    </row>
    <row r="152" spans="1:5" x14ac:dyDescent="0.25">
      <c r="A152" s="2">
        <v>2001</v>
      </c>
      <c r="B152" s="3">
        <v>57382</v>
      </c>
      <c r="C152" s="6">
        <f t="shared" si="6"/>
        <v>59478.400000000001</v>
      </c>
      <c r="D152" s="6">
        <f t="shared" si="7"/>
        <v>-2096.4000000000015</v>
      </c>
      <c r="E152" s="7">
        <f t="shared" si="8"/>
        <v>-3.5246408780330363E-2</v>
      </c>
    </row>
    <row r="153" spans="1:5" x14ac:dyDescent="0.25">
      <c r="A153" s="2">
        <v>2002</v>
      </c>
      <c r="B153" s="3">
        <v>58103</v>
      </c>
      <c r="C153" s="6">
        <f t="shared" si="6"/>
        <v>58824</v>
      </c>
      <c r="D153" s="6">
        <f t="shared" si="7"/>
        <v>-721</v>
      </c>
      <c r="E153" s="7">
        <f t="shared" si="8"/>
        <v>-1.2256901944784442E-2</v>
      </c>
    </row>
    <row r="154" spans="1:5" x14ac:dyDescent="0.25">
      <c r="A154" s="2">
        <v>2003</v>
      </c>
      <c r="B154" s="3">
        <v>58472</v>
      </c>
      <c r="C154" s="6">
        <f t="shared" si="6"/>
        <v>58545.8</v>
      </c>
      <c r="D154" s="6">
        <f t="shared" si="7"/>
        <v>-73.80000000000291</v>
      </c>
      <c r="E154" s="7">
        <f t="shared" si="8"/>
        <v>-1.2605515681740262E-3</v>
      </c>
    </row>
    <row r="155" spans="1:5" x14ac:dyDescent="0.25">
      <c r="A155" s="2">
        <v>2004</v>
      </c>
      <c r="B155" s="3">
        <v>56187</v>
      </c>
      <c r="C155" s="6">
        <f t="shared" si="6"/>
        <v>58407.4</v>
      </c>
      <c r="D155" s="6">
        <f t="shared" si="7"/>
        <v>-2220.4000000000015</v>
      </c>
      <c r="E155" s="7">
        <f t="shared" si="8"/>
        <v>-3.8015730883415484E-2</v>
      </c>
    </row>
    <row r="156" spans="1:5" x14ac:dyDescent="0.25">
      <c r="A156" s="2">
        <v>2005</v>
      </c>
      <c r="B156" s="3">
        <v>55747</v>
      </c>
      <c r="C156" s="6">
        <f t="shared" si="6"/>
        <v>57588.6</v>
      </c>
      <c r="D156" s="6">
        <f t="shared" si="7"/>
        <v>-1841.5999999999985</v>
      </c>
      <c r="E156" s="7">
        <f t="shared" si="8"/>
        <v>-3.1978551310502402E-2</v>
      </c>
    </row>
    <row r="157" spans="1:5" x14ac:dyDescent="0.25">
      <c r="A157" s="2">
        <v>2006</v>
      </c>
      <c r="B157" s="3">
        <v>55093</v>
      </c>
      <c r="C157" s="6">
        <f t="shared" si="6"/>
        <v>57178.2</v>
      </c>
      <c r="D157" s="6">
        <f t="shared" si="7"/>
        <v>-2085.1999999999971</v>
      </c>
      <c r="E157" s="7">
        <f t="shared" si="8"/>
        <v>-3.6468444267220672E-2</v>
      </c>
    </row>
    <row r="158" spans="1:5" x14ac:dyDescent="0.25">
      <c r="A158" s="2">
        <v>2007</v>
      </c>
      <c r="B158" s="3">
        <v>55986</v>
      </c>
      <c r="C158" s="6">
        <f t="shared" si="6"/>
        <v>56720.4</v>
      </c>
      <c r="D158" s="6">
        <f t="shared" si="7"/>
        <v>-734.40000000000146</v>
      </c>
      <c r="E158" s="7">
        <f t="shared" si="8"/>
        <v>-1.2947722512535198E-2</v>
      </c>
    </row>
    <row r="159" spans="1:5" x14ac:dyDescent="0.25">
      <c r="A159" s="2">
        <v>2008</v>
      </c>
      <c r="B159" s="3">
        <v>55700</v>
      </c>
      <c r="C159" s="6">
        <f t="shared" si="6"/>
        <v>56297</v>
      </c>
      <c r="D159" s="6">
        <f t="shared" si="7"/>
        <v>-597</v>
      </c>
      <c r="E159" s="7">
        <f t="shared" si="8"/>
        <v>-1.0604472707249055E-2</v>
      </c>
    </row>
    <row r="160" spans="1:5" x14ac:dyDescent="0.25">
      <c r="A160" s="2">
        <v>2009</v>
      </c>
      <c r="B160" s="3">
        <v>53856</v>
      </c>
      <c r="C160" s="6">
        <f t="shared" si="6"/>
        <v>55742.6</v>
      </c>
      <c r="D160" s="6">
        <f t="shared" si="7"/>
        <v>-1886.5999999999985</v>
      </c>
      <c r="E160" s="7">
        <f t="shared" si="8"/>
        <v>-3.3844851155130883E-2</v>
      </c>
    </row>
    <row r="161" spans="1:7" x14ac:dyDescent="0.25">
      <c r="A161" s="2">
        <v>2010</v>
      </c>
      <c r="B161" s="3">
        <v>53967</v>
      </c>
      <c r="C161" s="6">
        <f t="shared" si="6"/>
        <v>55276.4</v>
      </c>
      <c r="D161" s="6">
        <f t="shared" si="7"/>
        <v>-1309.4000000000015</v>
      </c>
      <c r="E161" s="7">
        <f t="shared" si="8"/>
        <v>-2.3688228611125208E-2</v>
      </c>
    </row>
    <row r="162" spans="1:7" x14ac:dyDescent="0.25">
      <c r="A162" s="2">
        <v>2011</v>
      </c>
      <c r="B162" s="3">
        <v>53661</v>
      </c>
      <c r="C162" s="6">
        <f t="shared" si="6"/>
        <v>54920.4</v>
      </c>
      <c r="D162" s="6">
        <f t="shared" si="7"/>
        <v>-1259.4000000000015</v>
      </c>
      <c r="E162" s="7">
        <f t="shared" si="8"/>
        <v>-2.2931369764240636E-2</v>
      </c>
    </row>
    <row r="163" spans="1:7" x14ac:dyDescent="0.25">
      <c r="A163" s="2">
        <v>2012</v>
      </c>
      <c r="B163" s="3">
        <v>54937</v>
      </c>
      <c r="C163" s="6">
        <f t="shared" si="6"/>
        <v>54634</v>
      </c>
      <c r="D163" s="6">
        <f t="shared" si="7"/>
        <v>303</v>
      </c>
      <c r="E163" s="7">
        <f t="shared" si="8"/>
        <v>5.5459969982062452E-3</v>
      </c>
    </row>
    <row r="164" spans="1:7" x14ac:dyDescent="0.25">
      <c r="A164" s="2">
        <v>2013</v>
      </c>
      <c r="B164" s="3">
        <v>54700</v>
      </c>
      <c r="C164" s="6">
        <f t="shared" si="6"/>
        <v>54424.2</v>
      </c>
      <c r="D164" s="6">
        <f t="shared" si="7"/>
        <v>275.80000000000291</v>
      </c>
      <c r="E164" s="7">
        <f t="shared" si="8"/>
        <v>5.0675986050323736E-3</v>
      </c>
    </row>
    <row r="165" spans="1:7" x14ac:dyDescent="0.25">
      <c r="A165" s="2">
        <v>2014</v>
      </c>
      <c r="B165" s="3">
        <v>54239</v>
      </c>
      <c r="C165" s="6">
        <f t="shared" si="6"/>
        <v>54224.2</v>
      </c>
      <c r="D165" s="6">
        <f t="shared" si="7"/>
        <v>14.80000000000291</v>
      </c>
      <c r="E165" s="7">
        <f t="shared" si="8"/>
        <v>2.7294086404230786E-4</v>
      </c>
    </row>
    <row r="166" spans="1:7" x14ac:dyDescent="0.25">
      <c r="A166" s="2">
        <v>2015</v>
      </c>
      <c r="B166" s="3">
        <v>57579</v>
      </c>
      <c r="C166" s="6">
        <f t="shared" si="6"/>
        <v>54300.800000000003</v>
      </c>
      <c r="D166" s="6">
        <f t="shared" si="7"/>
        <v>3278.1999999999971</v>
      </c>
      <c r="E166" s="7">
        <f t="shared" si="8"/>
        <v>6.0371117920914555E-2</v>
      </c>
    </row>
    <row r="167" spans="1:7" x14ac:dyDescent="0.25">
      <c r="A167" s="2">
        <v>2016</v>
      </c>
      <c r="B167" s="3">
        <v>56728</v>
      </c>
      <c r="C167" s="6">
        <f t="shared" si="6"/>
        <v>55023.199999999997</v>
      </c>
      <c r="D167" s="6">
        <f t="shared" si="7"/>
        <v>1704.8000000000029</v>
      </c>
      <c r="E167" s="7">
        <f t="shared" si="8"/>
        <v>3.0983294319487108E-2</v>
      </c>
    </row>
    <row r="168" spans="1:7" x14ac:dyDescent="0.25">
      <c r="A168" s="2">
        <v>2017</v>
      </c>
      <c r="B168" s="3">
        <v>57883</v>
      </c>
      <c r="C168" s="6">
        <f t="shared" si="6"/>
        <v>55636.6</v>
      </c>
      <c r="D168" s="6">
        <f t="shared" si="7"/>
        <v>2246.4000000000015</v>
      </c>
      <c r="E168" s="7">
        <f t="shared" si="8"/>
        <v>4.0376299054938683E-2</v>
      </c>
    </row>
    <row r="169" spans="1:7" x14ac:dyDescent="0.25">
      <c r="A169" s="2">
        <v>2018</v>
      </c>
      <c r="B169" s="3">
        <v>58503</v>
      </c>
      <c r="C169" s="6">
        <f>AVERAGE(B164:B168)</f>
        <v>56225.8</v>
      </c>
      <c r="D169" s="6">
        <f t="shared" si="7"/>
        <v>2277.1999999999971</v>
      </c>
      <c r="E169" s="7">
        <f t="shared" si="8"/>
        <v>4.0500979977163454E-2</v>
      </c>
    </row>
    <row r="170" spans="1:7" x14ac:dyDescent="0.25">
      <c r="A170" s="2">
        <v>2019</v>
      </c>
      <c r="B170" s="3">
        <v>58108</v>
      </c>
      <c r="C170" s="6">
        <f t="shared" si="6"/>
        <v>56986.400000000001</v>
      </c>
      <c r="D170" s="6">
        <f t="shared" si="7"/>
        <v>1121.5999999999985</v>
      </c>
      <c r="E170" s="7">
        <f t="shared" si="8"/>
        <v>1.9681889012115147E-2</v>
      </c>
    </row>
    <row r="171" spans="1:7" x14ac:dyDescent="0.25">
      <c r="A171" s="2">
        <v>2020</v>
      </c>
      <c r="B171" s="3">
        <v>64093</v>
      </c>
      <c r="C171" s="6">
        <f t="shared" si="6"/>
        <v>57760.2</v>
      </c>
      <c r="D171" s="6">
        <f t="shared" ref="D171" si="9">B171-C171</f>
        <v>6332.8000000000029</v>
      </c>
      <c r="E171" s="7">
        <f t="shared" ref="E171" si="10">D171/C171</f>
        <v>0.10963950955848496</v>
      </c>
    </row>
    <row r="172" spans="1:7" ht="15.6" x14ac:dyDescent="0.25">
      <c r="A172" s="2" t="s">
        <v>9</v>
      </c>
      <c r="B172" s="3">
        <v>63587</v>
      </c>
      <c r="C172" s="6">
        <v>57760.2</v>
      </c>
      <c r="D172" s="6">
        <f t="shared" ref="D172:D173" si="11">B172-C172</f>
        <v>5826.8000000000029</v>
      </c>
      <c r="E172" s="7">
        <f t="shared" ref="E172" si="12">D172/C172</f>
        <v>0.10087915208049839</v>
      </c>
    </row>
    <row r="173" spans="1:7" ht="15.6" x14ac:dyDescent="0.25">
      <c r="A173" s="2" t="s">
        <v>11</v>
      </c>
      <c r="B173" s="3">
        <v>62941</v>
      </c>
      <c r="C173" s="6">
        <v>58961.8</v>
      </c>
      <c r="D173" s="6">
        <f t="shared" si="11"/>
        <v>3979.1999999999971</v>
      </c>
      <c r="E173" s="7">
        <f>D173/C173</f>
        <v>6.7487763263672354E-2</v>
      </c>
    </row>
    <row r="174" spans="1:7" x14ac:dyDescent="0.25">
      <c r="A174" s="10"/>
      <c r="B174" s="10"/>
      <c r="C174" s="4"/>
      <c r="D174" s="4"/>
      <c r="E174" s="4"/>
    </row>
    <row r="175" spans="1:7" x14ac:dyDescent="0.25">
      <c r="A175" s="9" t="s">
        <v>6</v>
      </c>
      <c r="B175" s="5"/>
      <c r="C175" s="4"/>
      <c r="D175" s="4"/>
      <c r="E175" s="4"/>
    </row>
    <row r="176" spans="1:7" x14ac:dyDescent="0.25">
      <c r="A176" s="10" t="s">
        <v>5</v>
      </c>
      <c r="B176" s="10"/>
      <c r="C176" s="10"/>
      <c r="D176" s="10"/>
      <c r="E176" s="10"/>
      <c r="F176" s="10"/>
      <c r="G176" s="10"/>
    </row>
    <row r="177" spans="1:10" x14ac:dyDescent="0.25">
      <c r="A177" s="11" t="s">
        <v>8</v>
      </c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x14ac:dyDescent="0.25">
      <c r="A179" s="11" t="s">
        <v>12</v>
      </c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x14ac:dyDescent="0.25">
      <c r="A181" s="10" t="s">
        <v>10</v>
      </c>
      <c r="B181" s="10"/>
      <c r="C181" s="10"/>
      <c r="D181" s="10"/>
      <c r="E181" s="4"/>
    </row>
    <row r="183" spans="1:10" x14ac:dyDescent="0.25">
      <c r="A183" s="17" t="s">
        <v>7</v>
      </c>
      <c r="B183" s="17"/>
      <c r="C183" s="4"/>
      <c r="D183" s="4"/>
      <c r="E183" s="4"/>
    </row>
    <row r="184" spans="1:10" x14ac:dyDescent="0.25">
      <c r="A184" s="4"/>
      <c r="B184" s="4"/>
      <c r="C184" s="4"/>
      <c r="D184" s="4"/>
      <c r="E184" s="4"/>
    </row>
    <row r="185" spans="1:10" x14ac:dyDescent="0.25">
      <c r="A185" s="4"/>
      <c r="B185" s="4"/>
      <c r="C185" s="4"/>
      <c r="D185" s="4"/>
      <c r="E185" s="4"/>
    </row>
  </sheetData>
  <mergeCells count="12">
    <mergeCell ref="A179:J180"/>
    <mergeCell ref="A181:D181"/>
    <mergeCell ref="A183:B183"/>
    <mergeCell ref="A174:B174"/>
    <mergeCell ref="A1:F1"/>
    <mergeCell ref="A3:A5"/>
    <mergeCell ref="B3:B5"/>
    <mergeCell ref="C3:C5"/>
    <mergeCell ref="D3:D5"/>
    <mergeCell ref="E3:E5"/>
    <mergeCell ref="A176:G176"/>
    <mergeCell ref="A177:J17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A26832276</value>
    </field>
    <field name="Objective-Title">
      <value order="0">NRS - Table DT.01 Deaths by sex, Scotland, 1855 to current year</value>
    </field>
    <field name="Objective-Description">
      <value order="0"/>
    </field>
    <field name="Objective-CreationStamp">
      <value order="0">2020-01-14T14:08:12Z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2020-05-26T14:24:55Z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(2019): 2019-2024</value>
    </field>
    <field name="Objective-Parent">
      <value order="0">National Records of Scotland (NRS): Vital Events: Publications: Vital Events Reference Tables: (2019): 2019-2024</value>
    </field>
    <field name="Objective-State">
      <value order="0">Being Drafted</value>
    </field>
    <field name="Objective-VersionId">
      <value order="0">vA41352218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PROJ/39763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cp:lastPrinted>2015-07-10T13:00:50Z</cp:lastPrinted>
  <dcterms:created xsi:type="dcterms:W3CDTF">2008-02-15T09:23:41Z</dcterms:created>
  <dcterms:modified xsi:type="dcterms:W3CDTF">2023-02-22T12:57:29Z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A26832276</vt:lpwstr>
  </property>
  <property fmtid="{D5CDD505-2E9C-101B-9397-08002B2CF9AE}" pid="3" name="Objective-Title">
    <vt:lpwstr>NRS - Table DT.01 Deaths by sex, Scotland, 1855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2020-01-14T14:08:22Z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2020-05-26T14:24:55Z</vt:filetime>
  </property>
  <property fmtid="{D5CDD505-2E9C-101B-9397-08002B2CF9AE}" pid="10" name="Objective-Owner">
    <vt:lpwstr>Kay, Marie M (N310463)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Publications: Vital Events Reference Tables: (2019): 2019-2024:</vt:lpwstr>
  </property>
  <property fmtid="{D5CDD505-2E9C-101B-9397-08002B2CF9AE}" pid="12" name="Objective-Parent">
    <vt:lpwstr>National Records of Scotland (NRS): Vital Events: Publications: Vital Events Reference Tables: (2019): 2019-2024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0.3</vt:lpwstr>
  </property>
  <property fmtid="{D5CDD505-2E9C-101B-9397-08002B2CF9AE}" pid="15" name="Objective-VersionNumber">
    <vt:r8>3</vt:r8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OFFICIAL-SENSITIVE-PERSONAL]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vA41352218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