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585" yWindow="105" windowWidth="9630" windowHeight="11865" tabRatio="925" firstSheet="2" activeTab="3"/>
  </bookViews>
  <sheets>
    <sheet name="Contents Text" sheetId="146" state="hidden" r:id="rId1"/>
    <sheet name="Metadata Text" sheetId="147" state="hidden" r:id="rId2"/>
    <sheet name="Fig 9" sheetId="165" r:id="rId3"/>
    <sheet name="Fig 9 data" sheetId="64" r:id="rId4"/>
  </sheets>
  <externalReferences>
    <externalReference r:id="rId5"/>
    <externalReference r:id="rId6"/>
  </externalReferences>
  <definedNames>
    <definedName name="_Key1" hidden="1">#REF!</definedName>
    <definedName name="_Order1" hidden="1">0</definedName>
    <definedName name="_Sort" hidden="1">#REF!</definedName>
    <definedName name="agestruct_ca_Scot_y1">#REF!</definedName>
    <definedName name="agestruct_ca_Scot_y25">#REF!</definedName>
    <definedName name="agestruct_hb_Scot_y1">#REF!</definedName>
    <definedName name="agestruct_hb_Scot_y25">#REF!</definedName>
    <definedName name="CHPname">[1]Pivot!$G$47:$H$87</definedName>
    <definedName name="comp_ca_25y">#REF!</definedName>
    <definedName name="comp_Scot_25y">#REF!</definedName>
    <definedName name="CONTENTS">'Contents Text'!$B$4:$B$18</definedName>
    <definedName name="CrownCopyright">#REF!</definedName>
    <definedName name="FemaleAnchor">#REF!</definedName>
    <definedName name="Females">#REF!</definedName>
    <definedName name="Females91">#REF!</definedName>
    <definedName name="FemalesAgedOn">#REF!</definedName>
    <definedName name="FemalesTotal">#REF!</definedName>
    <definedName name="FertileFemales">#REF!</definedName>
    <definedName name="InfFemales">#REF!</definedName>
    <definedName name="InfMales">#REF!</definedName>
    <definedName name="MaleAnchor">#REF!</definedName>
    <definedName name="Males">#REF!</definedName>
    <definedName name="Males91">#REF!</definedName>
    <definedName name="MalesAgedOn">#REF!</definedName>
    <definedName name="MalesTotal">#REF!</definedName>
    <definedName name="METADATA">'Metadata Text'!$B$2:$B$7</definedName>
    <definedName name="mig_prev5yr">#REF!</definedName>
    <definedName name="npest">#REF!</definedName>
    <definedName name="pc_agestruct_np_2">#REF!</definedName>
    <definedName name="pc_agestruct_sdp_2">#REF!</definedName>
    <definedName name="pctot_children_ca_Scot">#REF!</definedName>
    <definedName name="pctot_children_ca_Scotonly">#REF!</definedName>
    <definedName name="pctot_children_hb_Scot">#REF!</definedName>
    <definedName name="pctot_children_hb_Scotonly">#REF!</definedName>
    <definedName name="pctot_pens_ca_Scot">#REF!</definedName>
    <definedName name="pctot_pens_ca_Scotonly">#REF!</definedName>
    <definedName name="pctot_pens_hb_Scot">#REF!</definedName>
    <definedName name="pctot_pens_hb_Scotonly">#REF!</definedName>
    <definedName name="pctot_plus75_ca_Scot">#REF!</definedName>
    <definedName name="pctot_plus75_ca_Scotonly">#REF!</definedName>
    <definedName name="pctot_plus75_hb_Scot">#REF!</definedName>
    <definedName name="pctot_plus75_hb_Scotonly">#REF!</definedName>
    <definedName name="pctot_totpop_ca_Scot">#REF!</definedName>
    <definedName name="pctot_totpop_ca_Scotonly">#REF!</definedName>
    <definedName name="pctot_totpop_hb_Scot">#REF!</definedName>
    <definedName name="pctot_totpop_hb_Scotonly">#REF!</definedName>
    <definedName name="pctot_work_ca_Scot">#REF!</definedName>
    <definedName name="pctot_work_ca_Scotonly">#REF!</definedName>
    <definedName name="pctot_work_hb_Scot">#REF!</definedName>
    <definedName name="pctot_work_hb_Scotonly">#REF!</definedName>
    <definedName name="PopNote">#REF!</definedName>
    <definedName name="PopsCreation">#REF!</definedName>
    <definedName name="PopsHeader">#REF!</definedName>
    <definedName name="_xlnm.Print_Area">#REF!</definedName>
    <definedName name="ProjBirths">[2]Scratchpad!#REF!</definedName>
    <definedName name="Projnirths2">[2]Scratchpad!#REF!</definedName>
    <definedName name="sdpest">#REF!</definedName>
    <definedName name="SPSS">#REF!</definedName>
    <definedName name="Status">#REF!</definedName>
    <definedName name="TEXT">'Metadata Text'!$B$9:$B$18</definedName>
    <definedName name="Textline3">#REF!</definedName>
    <definedName name="totpop_ca">#REF!</definedName>
    <definedName name="totpop_ca_compproj_pc">'Fig 9 data'!$A$6:$E$39</definedName>
    <definedName name="totpop_ca_compproj_pc_Scotonly">'Fig 9 data'!$A$3:$E$4</definedName>
    <definedName name="totpop_hb">#REF!</definedName>
    <definedName name="totpop_hb_compproj_pc">#REF!</definedName>
    <definedName name="totpop_hb_compproj_pc_Scotonly">#REF!</definedName>
    <definedName name="totpop_np">#REF!</definedName>
    <definedName name="totpop_np_compproj_pc1">#REF!</definedName>
    <definedName name="totpop_np_PPHMLM_1">#REF!</definedName>
    <definedName name="totpop_np_PPHMLM_2">#REF!</definedName>
    <definedName name="totpop_np_t">#REF!</definedName>
    <definedName name="totpop_prev50yr">#REF!</definedName>
    <definedName name="totpop_Scot">#REF!</definedName>
    <definedName name="totpop_Scot_allvars">#REF!</definedName>
    <definedName name="totpop_Scot_t1">#REF!</definedName>
    <definedName name="totpop_sdp">#REF!</definedName>
    <definedName name="totpop_sdp_compproj_pc1">#REF!</definedName>
    <definedName name="totpop_sdp_PPHMLM_1">#REF!</definedName>
    <definedName name="totpop_sdp_PPHMLM_2">#REF!</definedName>
    <definedName name="totpop_sdp_PPHMLM_3">#REF!</definedName>
    <definedName name="totpop_sdp_PPHMLM_4">#REF!</definedName>
    <definedName name="totpop_sdp_t">#REF!</definedName>
    <definedName name="y2012_F">#REF!</definedName>
    <definedName name="y2012_M">#REF!</definedName>
    <definedName name="y2012_P">#REF!</definedName>
    <definedName name="y2022_F">#REF!</definedName>
    <definedName name="y2022_M">#REF!</definedName>
    <definedName name="y2022_P">#REF!</definedName>
  </definedNames>
  <calcPr calcId="145621"/>
</workbook>
</file>

<file path=xl/calcChain.xml><?xml version="1.0" encoding="utf-8"?>
<calcChain xmlns="http://schemas.openxmlformats.org/spreadsheetml/2006/main">
  <c r="A1" i="64" l="1"/>
  <c r="A43" i="165" l="1"/>
  <c r="B20" i="147" l="1"/>
  <c r="A41" i="64" l="1"/>
  <c r="B19" i="147" l="1"/>
</calcChain>
</file>

<file path=xl/sharedStrings.xml><?xml version="1.0" encoding="utf-8"?>
<sst xmlns="http://schemas.openxmlformats.org/spreadsheetml/2006/main" count="141" uniqueCount="132">
  <si>
    <t>Figures</t>
  </si>
  <si>
    <t>Contents</t>
  </si>
  <si>
    <t>Inverclyde</t>
  </si>
  <si>
    <t>East Dunbartonshire</t>
  </si>
  <si>
    <t>Shetland Islands</t>
  </si>
  <si>
    <t>Aberdeen City</t>
  </si>
  <si>
    <t>Dundee City</t>
  </si>
  <si>
    <t>West Dunbartonshire</t>
  </si>
  <si>
    <t>Renfrewshire</t>
  </si>
  <si>
    <t>East Ayrshire</t>
  </si>
  <si>
    <t>Midlothian</t>
  </si>
  <si>
    <t>North Ayrshire</t>
  </si>
  <si>
    <t>Moray</t>
  </si>
  <si>
    <t>Glasgow City</t>
  </si>
  <si>
    <t>South Ayrshire</t>
  </si>
  <si>
    <t>East Renfrewshire</t>
  </si>
  <si>
    <t>North Lanarkshire</t>
  </si>
  <si>
    <t>Angus</t>
  </si>
  <si>
    <t>Falkirk</t>
  </si>
  <si>
    <t>Clackmannanshire</t>
  </si>
  <si>
    <t>South Lanarkshire</t>
  </si>
  <si>
    <t>Highland</t>
  </si>
  <si>
    <t>Stirling</t>
  </si>
  <si>
    <t>Fife</t>
  </si>
  <si>
    <t>Orkney Islands</t>
  </si>
  <si>
    <t>Scottish Borders</t>
  </si>
  <si>
    <t>Aberdeenshire</t>
  </si>
  <si>
    <t>East Lothian</t>
  </si>
  <si>
    <t>West Lothian</t>
  </si>
  <si>
    <t>Area</t>
  </si>
  <si>
    <t xml:space="preserve">Back to contents page </t>
  </si>
  <si>
    <t>Metadata</t>
  </si>
  <si>
    <t>Metadata associated with the projected population data in these figures</t>
  </si>
  <si>
    <t>General Details</t>
  </si>
  <si>
    <t>Dataset Title:</t>
  </si>
  <si>
    <t>Time Period of Dataset:</t>
  </si>
  <si>
    <t>Geographic Coverage:</t>
  </si>
  <si>
    <t>Population Projections for Scottish Areas (2014-based)</t>
  </si>
  <si>
    <t>Figure 6</t>
  </si>
  <si>
    <t>text</t>
  </si>
  <si>
    <t>Commentary:</t>
  </si>
  <si>
    <t>Title</t>
  </si>
  <si>
    <t>Percentage change</t>
  </si>
  <si>
    <t>Important notes</t>
  </si>
  <si>
    <t>Base year</t>
  </si>
  <si>
    <t>End year</t>
  </si>
  <si>
    <t>Note on Fig. 3 data</t>
  </si>
  <si>
    <t>Health boards</t>
  </si>
  <si>
    <t>Pension act detail</t>
  </si>
  <si>
    <t>Note on Fig A1</t>
  </si>
  <si>
    <t>Scotland</t>
  </si>
  <si>
    <t>Label Figure A1</t>
  </si>
  <si>
    <t>Base year +1</t>
  </si>
  <si>
    <t>Figure 8</t>
  </si>
  <si>
    <t>Figure 9</t>
  </si>
  <si>
    <t>Figure 10</t>
  </si>
  <si>
    <t>Na h-Eileanan Siar</t>
  </si>
  <si>
    <t>April 2014 Health Board areas.</t>
  </si>
  <si>
    <t>Argyll and Bute</t>
  </si>
  <si>
    <t>Dumfries and Galloway</t>
  </si>
  <si>
    <t>Perth and Kinross</t>
  </si>
  <si>
    <t>City of Edinburgh</t>
  </si>
  <si>
    <t>2014-based</t>
  </si>
  <si>
    <t>Figure 7</t>
  </si>
  <si>
    <t>Previous projection</t>
  </si>
  <si>
    <t>Scotland, council areas, NHS Board areas (April 2014 boundaries), Strategic Development Plan areas and National Park areas</t>
  </si>
  <si>
    <t>S12000013</t>
  </si>
  <si>
    <t>S12000018</t>
  </si>
  <si>
    <t>S12000035</t>
  </si>
  <si>
    <t>S12000021</t>
  </si>
  <si>
    <t>S12000039</t>
  </si>
  <si>
    <t>S12000006</t>
  </si>
  <si>
    <t>S12000008</t>
  </si>
  <si>
    <t>S12000005</t>
  </si>
  <si>
    <t>S12000028</t>
  </si>
  <si>
    <t>S12000027</t>
  </si>
  <si>
    <t>S12000044</t>
  </si>
  <si>
    <t>S12000038</t>
  </si>
  <si>
    <t>S12000023</t>
  </si>
  <si>
    <t>S12000026</t>
  </si>
  <si>
    <t>S12000017</t>
  </si>
  <si>
    <t>S12000041</t>
  </si>
  <si>
    <t>S12000029</t>
  </si>
  <si>
    <t>S12000020</t>
  </si>
  <si>
    <t>S12000015</t>
  </si>
  <si>
    <t>S12000045</t>
  </si>
  <si>
    <t>S12000042</t>
  </si>
  <si>
    <t>S12000046</t>
  </si>
  <si>
    <t>S12000014</t>
  </si>
  <si>
    <t>S12000040</t>
  </si>
  <si>
    <t>S12000030</t>
  </si>
  <si>
    <t>S12000024</t>
  </si>
  <si>
    <t>S12000011</t>
  </si>
  <si>
    <t>S12000033</t>
  </si>
  <si>
    <t>S12000010</t>
  </si>
  <si>
    <t>S12000034</t>
  </si>
  <si>
    <t>S12000036</t>
  </si>
  <si>
    <t>S12000019</t>
  </si>
  <si>
    <t>Code</t>
  </si>
  <si>
    <t>S92000003</t>
  </si>
  <si>
    <t>Population Projections for Scottish Areas (2016-based)</t>
  </si>
  <si>
    <t>Projected percentage change in population, by council area, 2016 to 2026</t>
  </si>
  <si>
    <t>Projected percentage change in population, by NHS Board area, 2016 to 2026</t>
  </si>
  <si>
    <t>Projected percentage change in population by age structure, council area, 2016 to 2026</t>
  </si>
  <si>
    <t>Percentage difference between projected 2026 population using 2014-based and 2016-based projections, by council area</t>
  </si>
  <si>
    <t>Variant population projections, Scotland, 2016 to 2026</t>
  </si>
  <si>
    <t>These figures are published in the Population Projections for Scottish areas (2016-based) publication.</t>
  </si>
  <si>
    <t>© Crown Copyright 2018</t>
  </si>
  <si>
    <t>2016-based Sub-National Population Projections Scotland, Figures</t>
  </si>
  <si>
    <t>Mid-2016 to mid-2026</t>
  </si>
  <si>
    <t>Commentary and the assumptions used for the projections can be found within the Population Projections Scotland (2016-based) publication, also available within the Sub-National Population Projections section of the NRS website.</t>
  </si>
  <si>
    <t>The figures for working age and pensionable age and over take into account the changes in the state pension age as set out in the 2014 Pensions Act. Between 2016 and 2018, the state pension age will rise from 63 to 65 for women. Then between 2019 and 2020, it will rise from 65 years to 66 years for both men and women. A further rise in state pension age to 67 will take place between 2026 and 2028. At the time of publication, the state pension age is due</t>
  </si>
  <si>
    <t>Figures are per 1,000 population in 2016</t>
  </si>
  <si>
    <t>Net migration (2011 to 2016) per 1,000 population in 2016</t>
  </si>
  <si>
    <t>2016</t>
  </si>
  <si>
    <t>2026</t>
  </si>
  <si>
    <t>area</t>
  </si>
  <si>
    <t>2016-based</t>
  </si>
  <si>
    <t>to rise to 68 years between 2044 and 2046. However, a Pension Age Review published in March 2017 by the UK Government recommends bringing the rise to 68 forward to between 2037 and 2039. However, this recommendation has not yet been passed into legislation, so the figures presented here do not include this change.</t>
  </si>
  <si>
    <t>Figures up to and including 2016 are mid-year population estimates. Figures after this date are 2016-based projections.</t>
  </si>
  <si>
    <t>Estimated and projected population of Scotland, 1996 to 2026</t>
  </si>
  <si>
    <r>
      <rPr>
        <sz val="8"/>
        <rFont val="Arial"/>
        <family val="2"/>
      </rPr>
      <t xml:space="preserve">More information is available in the </t>
    </r>
    <r>
      <rPr>
        <u/>
        <sz val="8"/>
        <color indexed="12"/>
        <rFont val="Arial"/>
        <family val="2"/>
      </rPr>
      <t>Pension Age Review final report</t>
    </r>
    <r>
      <rPr>
        <sz val="8"/>
        <rFont val="Arial"/>
        <family val="2"/>
      </rPr>
      <t xml:space="preserve"> on the UK Government website.</t>
    </r>
  </si>
  <si>
    <t>Estimated and projected population of National Park areas, 2002 to 2026</t>
  </si>
  <si>
    <t>Estimated and projected population of Strategic Development Plan areas, 2002 to 2026</t>
  </si>
  <si>
    <t>Figure 1</t>
  </si>
  <si>
    <t>Figure 2a&amp;b</t>
  </si>
  <si>
    <t>Figure 4</t>
  </si>
  <si>
    <t>Figure 5</t>
  </si>
  <si>
    <t>Figure 3</t>
  </si>
  <si>
    <t>Estimated and projected life expectancy at birth for council areas, males and females, 2014-16 and 2025-26</t>
  </si>
  <si>
    <t>Projected percentage change in population aged 75 and over, by council area, 2016 to 2026</t>
  </si>
  <si>
    <t xml:space="preserve">back to contents page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</si>
</sst>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0.0"/>
    <numFmt numFmtId="165" formatCode="#,##0.0"/>
    <numFmt numFmtId="169" formatCode="_)#,##0_);_)\-#,##0_);_)0_);_)@_)"/>
    <numFmt numFmtId="170" formatCode="#,##0_);;&quot;- &quot;_);@_)\ "/>
    <numFmt numFmtId="171" formatCode="_(General"/>
  </numFmts>
  <fonts count="74">
    <font>
      <sz val="10"/>
      <name val="Arial"/>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color theme="1"/>
      <name val="Arial"/>
      <family val="2"/>
    </font>
    <font>
      <sz val="10"/>
      <name val="Arial"/>
      <family val="2"/>
    </font>
    <font>
      <sz val="10"/>
      <name val="Arial"/>
      <family val="2"/>
    </font>
    <font>
      <sz val="10"/>
      <name val="Arial"/>
      <family val="2"/>
    </font>
    <font>
      <sz val="10"/>
      <name val="Arial"/>
      <family val="2"/>
    </font>
    <font>
      <sz val="10"/>
      <name val="Arial"/>
      <family val="2"/>
    </font>
    <font>
      <b/>
      <sz val="10"/>
      <name val="Arial"/>
      <family val="2"/>
    </font>
    <font>
      <sz val="10"/>
      <name val="Arial"/>
      <family val="2"/>
    </font>
    <font>
      <b/>
      <sz val="12"/>
      <name val="Arial"/>
      <family val="2"/>
    </font>
    <font>
      <sz val="12"/>
      <name val="Arial"/>
      <family val="2"/>
    </font>
    <font>
      <sz val="8"/>
      <name val="Arial"/>
      <family val="2"/>
    </font>
    <font>
      <u/>
      <sz val="10"/>
      <color indexed="12"/>
      <name val="Arial"/>
      <family val="2"/>
    </font>
    <font>
      <sz val="10"/>
      <name val="Arial"/>
      <family val="2"/>
    </font>
    <font>
      <u/>
      <sz val="10"/>
      <color indexed="12"/>
      <name val="Arial"/>
      <family val="2"/>
    </font>
    <font>
      <b/>
      <sz val="10"/>
      <name val="Arial"/>
      <family val="2"/>
    </font>
    <font>
      <b/>
      <sz val="8"/>
      <name val="Arial"/>
      <family val="2"/>
    </font>
    <font>
      <sz val="10"/>
      <color rgb="FFFF0000"/>
      <name val="Arial"/>
      <family val="2"/>
    </font>
    <font>
      <u/>
      <sz val="10"/>
      <color indexed="12"/>
      <name val="MS Sans Serif"/>
      <family val="2"/>
    </font>
    <font>
      <sz val="10"/>
      <color theme="0"/>
      <name val="Arial"/>
      <family val="2"/>
    </font>
    <font>
      <sz val="8"/>
      <color rgb="FF000000"/>
      <name val="Arial"/>
      <family val="2"/>
    </font>
    <font>
      <b/>
      <sz val="12"/>
      <color theme="0"/>
      <name val="Arial"/>
      <family val="2"/>
    </font>
    <font>
      <u/>
      <sz val="10"/>
      <color theme="0"/>
      <name val="Arial"/>
      <family val="2"/>
    </font>
    <font>
      <sz val="12"/>
      <color theme="0"/>
      <name val="Arial"/>
      <family val="2"/>
    </font>
    <font>
      <b/>
      <sz val="10"/>
      <color theme="0"/>
      <name val="Arial"/>
      <family val="2"/>
    </font>
    <font>
      <sz val="8"/>
      <color rgb="FFFF0000"/>
      <name val="Arial"/>
      <family val="2"/>
    </font>
    <font>
      <sz val="10"/>
      <color indexed="8"/>
      <name val="Arial"/>
      <family val="2"/>
    </font>
    <font>
      <u/>
      <sz val="8"/>
      <color indexed="12"/>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i/>
      <sz val="10"/>
      <color rgb="FF7F7F7F"/>
      <name val="Arial"/>
      <family val="2"/>
    </font>
    <font>
      <b/>
      <sz val="10"/>
      <color theme="1"/>
      <name val="Arial"/>
      <family val="2"/>
    </font>
    <font>
      <sz val="11"/>
      <color indexed="8"/>
      <name val="Calibri"/>
      <family val="2"/>
    </font>
    <font>
      <sz val="11"/>
      <color indexed="9"/>
      <name val="Calibri"/>
      <family val="2"/>
    </font>
    <font>
      <sz val="11"/>
      <color indexed="20"/>
      <name val="Calibri"/>
      <family val="2"/>
    </font>
    <font>
      <sz val="10"/>
      <name val="Times New Roman"/>
      <family val="1"/>
    </font>
    <font>
      <b/>
      <sz val="11"/>
      <color indexed="10"/>
      <name val="Calibri"/>
      <family val="2"/>
    </font>
    <font>
      <b/>
      <sz val="11"/>
      <color indexed="9"/>
      <name val="Calibri"/>
      <family val="2"/>
    </font>
    <font>
      <sz val="10"/>
      <name val="MS Sans Serif"/>
      <family val="2"/>
    </font>
    <font>
      <sz val="11"/>
      <color theme="1"/>
      <name val="Calibri"/>
      <family val="2"/>
      <scheme val="minor"/>
    </font>
    <font>
      <i/>
      <sz val="11"/>
      <color indexed="23"/>
      <name val="Calibri"/>
      <family val="2"/>
    </font>
    <font>
      <sz val="11"/>
      <color indexed="17"/>
      <name val="Calibri"/>
      <family val="2"/>
    </font>
    <font>
      <b/>
      <sz val="10"/>
      <name val="Times New Roman"/>
      <family val="1"/>
    </font>
    <font>
      <b/>
      <sz val="15"/>
      <color indexed="56"/>
      <name val="Calibri"/>
      <family val="2"/>
    </font>
    <font>
      <b/>
      <sz val="15"/>
      <color indexed="62"/>
      <name val="Calibri"/>
      <family val="2"/>
    </font>
    <font>
      <b/>
      <sz val="13"/>
      <color indexed="62"/>
      <name val="Calibri"/>
      <family val="2"/>
    </font>
    <font>
      <b/>
      <sz val="11"/>
      <color indexed="62"/>
      <name val="Calibri"/>
      <family val="2"/>
    </font>
    <font>
      <u/>
      <sz val="11"/>
      <color theme="10"/>
      <name val="Calibri"/>
      <family val="2"/>
    </font>
    <font>
      <sz val="11"/>
      <color indexed="62"/>
      <name val="Calibri"/>
      <family val="2"/>
    </font>
    <font>
      <sz val="11"/>
      <color indexed="10"/>
      <name val="Calibri"/>
      <family val="2"/>
    </font>
    <font>
      <sz val="11"/>
      <color indexed="19"/>
      <name val="Calibri"/>
      <family val="2"/>
    </font>
    <font>
      <sz val="12"/>
      <color theme="1"/>
      <name val="Calibri"/>
      <family val="2"/>
      <charset val="136"/>
      <scheme val="minor"/>
    </font>
    <font>
      <b/>
      <sz val="11"/>
      <color indexed="63"/>
      <name val="Calibri"/>
      <family val="2"/>
    </font>
    <font>
      <sz val="11"/>
      <name val="Times New Roman"/>
      <family val="1"/>
    </font>
    <font>
      <b/>
      <sz val="11"/>
      <name val="Times New Roman"/>
      <family val="1"/>
    </font>
    <font>
      <b/>
      <sz val="12"/>
      <name val="Times New Roman"/>
      <family val="1"/>
    </font>
    <font>
      <b/>
      <sz val="18"/>
      <color indexed="62"/>
      <name val="Cambria"/>
      <family val="2"/>
    </font>
    <font>
      <b/>
      <sz val="11"/>
      <color indexed="8"/>
      <name val="Calibri"/>
      <family val="2"/>
    </font>
    <font>
      <sz val="8"/>
      <name val="Helv"/>
    </font>
  </fonts>
  <fills count="52">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43"/>
        <bgColor indexed="64"/>
      </patternFill>
    </fill>
    <fill>
      <patternFill patternType="solid">
        <fgColor indexed="55"/>
      </patternFill>
    </fill>
    <fill>
      <patternFill patternType="solid">
        <fgColor indexed="44"/>
        <bgColor indexed="64"/>
      </patternFill>
    </fill>
  </fills>
  <borders count="27">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right/>
      <top/>
      <bottom style="thick">
        <color indexed="6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64"/>
      </top>
      <bottom/>
      <diagonal/>
    </border>
    <border>
      <left/>
      <right/>
      <top style="thin">
        <color indexed="56"/>
      </top>
      <bottom style="double">
        <color indexed="56"/>
      </bottom>
      <diagonal/>
    </border>
  </borders>
  <cellStyleXfs count="230">
    <xf numFmtId="0" fontId="0" fillId="0" borderId="0"/>
    <xf numFmtId="0" fontId="18" fillId="0" borderId="0" applyNumberFormat="0" applyFill="0" applyBorder="0" applyAlignment="0" applyProtection="0">
      <alignment vertical="top"/>
      <protection locked="0"/>
    </xf>
    <xf numFmtId="0" fontId="14" fillId="0" borderId="0"/>
    <xf numFmtId="0" fontId="17" fillId="0" borderId="0"/>
    <xf numFmtId="3" fontId="14" fillId="0" borderId="0"/>
    <xf numFmtId="0" fontId="12" fillId="0" borderId="0"/>
    <xf numFmtId="0" fontId="24" fillId="0" borderId="0" applyNumberFormat="0" applyFill="0" applyBorder="0" applyAlignment="0" applyProtection="0"/>
    <xf numFmtId="0" fontId="12" fillId="0" borderId="0"/>
    <xf numFmtId="0" fontId="8" fillId="0" borderId="0"/>
    <xf numFmtId="0" fontId="18" fillId="0" borderId="0" applyNumberFormat="0" applyFill="0" applyBorder="0" applyAlignment="0" applyProtection="0">
      <alignment vertical="top"/>
      <protection locked="0"/>
    </xf>
    <xf numFmtId="0" fontId="8" fillId="0" borderId="0"/>
    <xf numFmtId="0" fontId="8" fillId="0" borderId="0"/>
    <xf numFmtId="0" fontId="7" fillId="11" borderId="0" applyNumberFormat="0" applyBorder="0" applyAlignment="0" applyProtection="0"/>
    <xf numFmtId="0" fontId="7" fillId="11" borderId="0" applyNumberFormat="0" applyBorder="0" applyAlignment="0" applyProtection="0"/>
    <xf numFmtId="0" fontId="47" fillId="3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47" fillId="3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47" fillId="36"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47" fillId="3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47" fillId="38"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47" fillId="36"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47" fillId="38"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47" fillId="35"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47" fillId="39"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47" fillId="40"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47" fillId="3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47" fillId="36" borderId="0" applyNumberFormat="0" applyBorder="0" applyAlignment="0" applyProtection="0"/>
    <xf numFmtId="0" fontId="25" fillId="13" borderId="0" applyNumberFormat="0" applyBorder="0" applyAlignment="0" applyProtection="0"/>
    <xf numFmtId="0" fontId="48" fillId="38" borderId="0" applyNumberFormat="0" applyBorder="0" applyAlignment="0" applyProtection="0"/>
    <xf numFmtId="0" fontId="25" fillId="17" borderId="0" applyNumberFormat="0" applyBorder="0" applyAlignment="0" applyProtection="0"/>
    <xf numFmtId="0" fontId="48" fillId="41" borderId="0" applyNumberFormat="0" applyBorder="0" applyAlignment="0" applyProtection="0"/>
    <xf numFmtId="0" fontId="25" fillId="21" borderId="0" applyNumberFormat="0" applyBorder="0" applyAlignment="0" applyProtection="0"/>
    <xf numFmtId="0" fontId="48" fillId="42" borderId="0" applyNumberFormat="0" applyBorder="0" applyAlignment="0" applyProtection="0"/>
    <xf numFmtId="0" fontId="25" fillId="25" borderId="0" applyNumberFormat="0" applyBorder="0" applyAlignment="0" applyProtection="0"/>
    <xf numFmtId="0" fontId="48" fillId="40" borderId="0" applyNumberFormat="0" applyBorder="0" applyAlignment="0" applyProtection="0"/>
    <xf numFmtId="0" fontId="25" fillId="29" borderId="0" applyNumberFormat="0" applyBorder="0" applyAlignment="0" applyProtection="0"/>
    <xf numFmtId="0" fontId="48" fillId="38" borderId="0" applyNumberFormat="0" applyBorder="0" applyAlignment="0" applyProtection="0"/>
    <xf numFmtId="0" fontId="25" fillId="33" borderId="0" applyNumberFormat="0" applyBorder="0" applyAlignment="0" applyProtection="0"/>
    <xf numFmtId="0" fontId="48" fillId="35" borderId="0" applyNumberFormat="0" applyBorder="0" applyAlignment="0" applyProtection="0"/>
    <xf numFmtId="0" fontId="25" fillId="10" borderId="0" applyNumberFormat="0" applyBorder="0" applyAlignment="0" applyProtection="0"/>
    <xf numFmtId="0" fontId="48" fillId="43" borderId="0" applyNumberFormat="0" applyBorder="0" applyAlignment="0" applyProtection="0"/>
    <xf numFmtId="0" fontId="25" fillId="14" borderId="0" applyNumberFormat="0" applyBorder="0" applyAlignment="0" applyProtection="0"/>
    <xf numFmtId="0" fontId="48" fillId="41" borderId="0" applyNumberFormat="0" applyBorder="0" applyAlignment="0" applyProtection="0"/>
    <xf numFmtId="0" fontId="25" fillId="18" borderId="0" applyNumberFormat="0" applyBorder="0" applyAlignment="0" applyProtection="0"/>
    <xf numFmtId="0" fontId="48" fillId="42" borderId="0" applyNumberFormat="0" applyBorder="0" applyAlignment="0" applyProtection="0"/>
    <xf numFmtId="0" fontId="25" fillId="22" borderId="0" applyNumberFormat="0" applyBorder="0" applyAlignment="0" applyProtection="0"/>
    <xf numFmtId="0" fontId="48" fillId="44" borderId="0" applyNumberFormat="0" applyBorder="0" applyAlignment="0" applyProtection="0"/>
    <xf numFmtId="0" fontId="25" fillId="26" borderId="0" applyNumberFormat="0" applyBorder="0" applyAlignment="0" applyProtection="0"/>
    <xf numFmtId="0" fontId="48" fillId="45" borderId="0" applyNumberFormat="0" applyBorder="0" applyAlignment="0" applyProtection="0"/>
    <xf numFmtId="0" fontId="25" fillId="30" borderId="0" applyNumberFormat="0" applyBorder="0" applyAlignment="0" applyProtection="0"/>
    <xf numFmtId="0" fontId="48" fillId="46" borderId="0" applyNumberFormat="0" applyBorder="0" applyAlignment="0" applyProtection="0"/>
    <xf numFmtId="0" fontId="39" fillId="4" borderId="0" applyNumberFormat="0" applyBorder="0" applyAlignment="0" applyProtection="0"/>
    <xf numFmtId="0" fontId="49" fillId="47" borderId="0" applyNumberFormat="0" applyBorder="0" applyAlignment="0" applyProtection="0"/>
    <xf numFmtId="169" fontId="50" fillId="0" borderId="0" applyFont="0" applyFill="0" applyBorder="0" applyAlignment="0" applyProtection="0"/>
    <xf numFmtId="169" fontId="50" fillId="0" borderId="0" applyFont="0" applyFill="0" applyBorder="0" applyAlignment="0" applyProtection="0"/>
    <xf numFmtId="0" fontId="43" fillId="7" borderId="7" applyNumberFormat="0" applyAlignment="0" applyProtection="0"/>
    <xf numFmtId="0" fontId="51" fillId="48" borderId="13" applyNumberFormat="0" applyAlignment="0" applyProtection="0"/>
    <xf numFmtId="0" fontId="51" fillId="48" borderId="13" applyNumberFormat="0" applyAlignment="0" applyProtection="0"/>
    <xf numFmtId="0" fontId="8" fillId="49" borderId="0">
      <protection locked="0"/>
    </xf>
    <xf numFmtId="0" fontId="30" fillId="8" borderId="10" applyNumberFormat="0" applyAlignment="0" applyProtection="0"/>
    <xf numFmtId="0" fontId="52" fillId="50" borderId="14" applyNumberFormat="0" applyAlignment="0" applyProtection="0"/>
    <xf numFmtId="0" fontId="8" fillId="51" borderId="15">
      <alignment horizontal="center" vertical="center"/>
      <protection locked="0"/>
    </xf>
    <xf numFmtId="43" fontId="7" fillId="0" borderId="0" applyFont="0" applyFill="0" applyBorder="0" applyAlignment="0" applyProtection="0"/>
    <xf numFmtId="43" fontId="7" fillId="0" borderId="0" applyFont="0" applyFill="0" applyBorder="0" applyAlignment="0" applyProtection="0"/>
    <xf numFmtId="40" fontId="53" fillId="0" borderId="0" applyFont="0" applyFill="0" applyBorder="0" applyAlignment="0" applyProtection="0"/>
    <xf numFmtId="43" fontId="50" fillId="0" borderId="0" applyFont="0" applyFill="0" applyBorder="0" applyAlignment="0" applyProtection="0"/>
    <xf numFmtId="43" fontId="5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45" fillId="0" borderId="0" applyNumberFormat="0" applyFill="0" applyBorder="0" applyAlignment="0" applyProtection="0"/>
    <xf numFmtId="0" fontId="55" fillId="0" borderId="0" applyNumberFormat="0" applyFill="0" applyBorder="0" applyAlignment="0" applyProtection="0"/>
    <xf numFmtId="0" fontId="13" fillId="51" borderId="0">
      <alignment vertical="center"/>
      <protection locked="0"/>
    </xf>
    <xf numFmtId="0" fontId="38" fillId="3" borderId="0" applyNumberFormat="0" applyBorder="0" applyAlignment="0" applyProtection="0"/>
    <xf numFmtId="0" fontId="56" fillId="38" borderId="0" applyNumberFormat="0" applyBorder="0" applyAlignment="0" applyProtection="0"/>
    <xf numFmtId="0" fontId="57" fillId="0" borderId="16" applyNumberFormat="0" applyFill="0" applyBorder="0" applyProtection="0">
      <alignment horizontal="centerContinuous" vertical="center" wrapText="1"/>
    </xf>
    <xf numFmtId="0" fontId="58" fillId="0" borderId="17" applyNumberFormat="0" applyFill="0" applyAlignment="0" applyProtection="0"/>
    <xf numFmtId="0" fontId="35" fillId="0" borderId="4" applyNumberFormat="0" applyFill="0" applyAlignment="0" applyProtection="0"/>
    <xf numFmtId="0" fontId="59" fillId="0" borderId="18" applyNumberFormat="0" applyFill="0" applyAlignment="0" applyProtection="0"/>
    <xf numFmtId="0" fontId="36" fillId="0" borderId="5" applyNumberFormat="0" applyFill="0" applyAlignment="0" applyProtection="0"/>
    <xf numFmtId="0" fontId="60" fillId="0" borderId="19" applyNumberFormat="0" applyFill="0" applyAlignment="0" applyProtection="0"/>
    <xf numFmtId="0" fontId="37" fillId="0" borderId="6" applyNumberFormat="0" applyFill="0" applyAlignment="0" applyProtection="0"/>
    <xf numFmtId="0" fontId="61" fillId="0" borderId="20" applyNumberFormat="0" applyFill="0" applyAlignment="0" applyProtection="0"/>
    <xf numFmtId="0" fontId="37" fillId="0" borderId="0" applyNumberFormat="0" applyFill="0" applyBorder="0" applyAlignment="0" applyProtection="0"/>
    <xf numFmtId="0" fontId="61" fillId="0" borderId="0" applyNumberFormat="0" applyFill="0" applyBorder="0" applyAlignment="0" applyProtection="0"/>
    <xf numFmtId="0" fontId="8" fillId="0" borderId="0"/>
    <xf numFmtId="0" fontId="62"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41" fillId="6" borderId="7" applyNumberFormat="0" applyAlignment="0" applyProtection="0"/>
    <xf numFmtId="0" fontId="63" fillId="39" borderId="13" applyNumberFormat="0" applyAlignment="0" applyProtection="0"/>
    <xf numFmtId="0" fontId="63" fillId="39" borderId="13" applyNumberFormat="0" applyAlignment="0" applyProtection="0"/>
    <xf numFmtId="0" fontId="44" fillId="0" borderId="9" applyNumberFormat="0" applyFill="0" applyAlignment="0" applyProtection="0"/>
    <xf numFmtId="0" fontId="64" fillId="0" borderId="21" applyNumberFormat="0" applyFill="0" applyAlignment="0" applyProtection="0"/>
    <xf numFmtId="0" fontId="40" fillId="5" borderId="0" applyNumberFormat="0" applyBorder="0" applyAlignment="0" applyProtection="0"/>
    <xf numFmtId="0" fontId="65" fillId="39" borderId="0" applyNumberFormat="0" applyBorder="0" applyAlignment="0" applyProtection="0"/>
    <xf numFmtId="0" fontId="6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4" fillId="0" borderId="0"/>
    <xf numFmtId="0" fontId="7" fillId="0" borderId="0"/>
    <xf numFmtId="0" fontId="8" fillId="0" borderId="0"/>
    <xf numFmtId="0" fontId="7" fillId="0" borderId="0"/>
    <xf numFmtId="0" fontId="8" fillId="0" borderId="0"/>
    <xf numFmtId="0" fontId="54"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8" fillId="0" borderId="0"/>
    <xf numFmtId="0" fontId="8" fillId="0" borderId="0"/>
    <xf numFmtId="0" fontId="8" fillId="0" borderId="0"/>
    <xf numFmtId="0" fontId="7" fillId="0" borderId="0"/>
    <xf numFmtId="0" fontId="8" fillId="0" borderId="0"/>
    <xf numFmtId="0" fontId="8" fillId="0" borderId="0"/>
    <xf numFmtId="0" fontId="54"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applyFill="0"/>
    <xf numFmtId="0" fontId="8" fillId="0" borderId="0" applyFill="0"/>
    <xf numFmtId="0" fontId="7" fillId="0" borderId="0"/>
    <xf numFmtId="3" fontId="8" fillId="0" borderId="0"/>
    <xf numFmtId="3" fontId="8" fillId="0" borderId="0"/>
    <xf numFmtId="0" fontId="7" fillId="9" borderId="11" applyNumberFormat="0" applyFont="0" applyAlignment="0" applyProtection="0"/>
    <xf numFmtId="0" fontId="7" fillId="9" borderId="11" applyNumberFormat="0" applyFont="0" applyAlignment="0" applyProtection="0"/>
    <xf numFmtId="0" fontId="7" fillId="9" borderId="11" applyNumberFormat="0" applyFont="0" applyAlignment="0" applyProtection="0"/>
    <xf numFmtId="0" fontId="17" fillId="36" borderId="22" applyNumberFormat="0" applyFont="0" applyAlignment="0" applyProtection="0"/>
    <xf numFmtId="0" fontId="42" fillId="7" borderId="8" applyNumberFormat="0" applyAlignment="0" applyProtection="0"/>
    <xf numFmtId="0" fontId="67" fillId="48" borderId="23" applyNumberFormat="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9" fontId="5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51" borderId="24">
      <alignment vertical="center"/>
      <protection locked="0"/>
    </xf>
    <xf numFmtId="0" fontId="22" fillId="0" borderId="0">
      <alignment horizontal="left"/>
    </xf>
    <xf numFmtId="0" fontId="17" fillId="0" borderId="0">
      <alignment horizontal="left"/>
    </xf>
    <xf numFmtId="0" fontId="17" fillId="0" borderId="0">
      <alignment horizontal="center" vertical="center" wrapText="1"/>
    </xf>
    <xf numFmtId="0" fontId="22" fillId="0" borderId="0">
      <alignment horizontal="left" vertical="center" wrapText="1"/>
    </xf>
    <xf numFmtId="0" fontId="22" fillId="0" borderId="0">
      <alignment horizontal="right"/>
    </xf>
    <xf numFmtId="0" fontId="17" fillId="0" borderId="0">
      <alignment horizontal="left" vertical="center" wrapText="1"/>
    </xf>
    <xf numFmtId="0" fontId="17" fillId="0" borderId="0">
      <alignment horizontal="left" vertical="center" wrapText="1"/>
    </xf>
    <xf numFmtId="0" fontId="17" fillId="0" borderId="0">
      <alignment horizontal="right"/>
    </xf>
    <xf numFmtId="0" fontId="17" fillId="0" borderId="0">
      <alignment horizontal="right"/>
    </xf>
    <xf numFmtId="170" fontId="68" fillId="0" borderId="25" applyFill="0" applyBorder="0" applyProtection="0">
      <alignment horizontal="right"/>
    </xf>
    <xf numFmtId="170" fontId="68" fillId="0" borderId="0" applyFill="0" applyBorder="0" applyProtection="0">
      <alignment horizontal="right"/>
    </xf>
    <xf numFmtId="0" fontId="69" fillId="0" borderId="0" applyNumberFormat="0" applyFill="0" applyBorder="0" applyProtection="0">
      <alignment horizontal="center" vertical="center" wrapText="1"/>
    </xf>
    <xf numFmtId="1" fontId="70" fillId="0" borderId="0" applyNumberFormat="0" applyFill="0" applyBorder="0" applyProtection="0">
      <alignment horizontal="right" vertical="top"/>
    </xf>
    <xf numFmtId="0" fontId="70" fillId="0" borderId="0" applyNumberFormat="0" applyFill="0" applyBorder="0" applyProtection="0">
      <alignment horizontal="right" vertical="top"/>
    </xf>
    <xf numFmtId="171" fontId="68" fillId="0" borderId="0" applyNumberFormat="0" applyFill="0" applyBorder="0" applyProtection="0">
      <alignment horizontal="left"/>
    </xf>
    <xf numFmtId="0" fontId="68" fillId="0" borderId="0" applyNumberFormat="0" applyFill="0" applyBorder="0" applyProtection="0">
      <alignment horizontal="left"/>
    </xf>
    <xf numFmtId="0" fontId="70" fillId="0" borderId="0" applyNumberFormat="0" applyFill="0" applyBorder="0" applyProtection="0">
      <alignment horizontal="left" vertical="top"/>
    </xf>
    <xf numFmtId="0" fontId="34" fillId="0" borderId="0" applyNumberFormat="0" applyFill="0" applyBorder="0" applyAlignment="0" applyProtection="0"/>
    <xf numFmtId="0" fontId="71" fillId="0" borderId="0" applyNumberFormat="0" applyFill="0" applyBorder="0" applyAlignment="0" applyProtection="0"/>
    <xf numFmtId="0" fontId="46" fillId="0" borderId="12" applyNumberFormat="0" applyFill="0" applyAlignment="0" applyProtection="0"/>
    <xf numFmtId="0" fontId="72" fillId="0" borderId="26" applyNumberFormat="0" applyFill="0" applyAlignment="0" applyProtection="0"/>
    <xf numFmtId="0" fontId="23" fillId="0" borderId="0" applyNumberFormat="0" applyFill="0" applyBorder="0" applyAlignment="0" applyProtection="0"/>
    <xf numFmtId="0" fontId="64" fillId="0" borderId="0" applyNumberFormat="0" applyFill="0" applyBorder="0" applyAlignment="0" applyProtection="0"/>
    <xf numFmtId="0" fontId="17" fillId="0" borderId="0"/>
    <xf numFmtId="0" fontId="17" fillId="0" borderId="0"/>
    <xf numFmtId="0" fontId="17" fillId="0" borderId="0"/>
    <xf numFmtId="0" fontId="17" fillId="0" borderId="0"/>
    <xf numFmtId="165" fontId="17" fillId="0" borderId="0"/>
    <xf numFmtId="0" fontId="33" fillId="0" borderId="0" applyNumberFormat="0" applyFill="0" applyBorder="0" applyAlignment="0" applyProtection="0">
      <alignment vertical="top"/>
      <protection locked="0"/>
    </xf>
    <xf numFmtId="0" fontId="6" fillId="0" borderId="0"/>
    <xf numFmtId="9" fontId="73" fillId="0" borderId="0" applyFont="0" applyFill="0" applyBorder="0" applyAlignment="0" applyProtection="0"/>
    <xf numFmtId="0" fontId="4" fillId="0" borderId="0"/>
    <xf numFmtId="0" fontId="4" fillId="0" borderId="0"/>
  </cellStyleXfs>
  <cellXfs count="74">
    <xf numFmtId="0" fontId="0" fillId="0" borderId="0" xfId="0"/>
    <xf numFmtId="0" fontId="15" fillId="2" borderId="0" xfId="0" applyFont="1" applyFill="1" applyAlignment="1"/>
    <xf numFmtId="0" fontId="16" fillId="2" borderId="0" xfId="0" applyFont="1" applyFill="1"/>
    <xf numFmtId="0" fontId="20" fillId="2" borderId="0" xfId="1" applyFont="1" applyFill="1" applyAlignment="1" applyProtection="1"/>
    <xf numFmtId="0" fontId="19" fillId="2" borderId="0" xfId="0" applyFont="1" applyFill="1"/>
    <xf numFmtId="0" fontId="21" fillId="2" borderId="0" xfId="0" applyFont="1" applyFill="1"/>
    <xf numFmtId="164" fontId="19" fillId="2" borderId="0" xfId="0" applyNumberFormat="1" applyFont="1" applyFill="1"/>
    <xf numFmtId="0" fontId="18" fillId="2" borderId="0" xfId="1" applyFont="1" applyFill="1" applyAlignment="1" applyProtection="1"/>
    <xf numFmtId="0" fontId="17" fillId="2" borderId="0" xfId="0" applyFont="1" applyFill="1" applyAlignment="1">
      <alignment vertical="top"/>
    </xf>
    <xf numFmtId="0" fontId="0" fillId="2" borderId="0" xfId="0" applyFill="1"/>
    <xf numFmtId="0" fontId="0" fillId="2" borderId="0" xfId="0" applyFill="1" applyAlignment="1"/>
    <xf numFmtId="0" fontId="19" fillId="2" borderId="0" xfId="0" applyFont="1" applyFill="1" applyAlignment="1">
      <alignment vertical="center"/>
    </xf>
    <xf numFmtId="0" fontId="12" fillId="2" borderId="0" xfId="0" applyFont="1" applyFill="1" applyAlignment="1">
      <alignment vertical="center"/>
    </xf>
    <xf numFmtId="0" fontId="15" fillId="2" borderId="0" xfId="0" applyFont="1" applyFill="1"/>
    <xf numFmtId="0" fontId="21" fillId="2" borderId="0" xfId="0" applyFont="1" applyFill="1" applyAlignment="1">
      <alignment vertical="center"/>
    </xf>
    <xf numFmtId="0" fontId="16" fillId="2" borderId="0" xfId="0" applyFont="1" applyFill="1" applyAlignment="1">
      <alignment vertical="center"/>
    </xf>
    <xf numFmtId="0" fontId="0" fillId="2" borderId="0" xfId="0" applyFill="1" applyAlignment="1">
      <alignment vertical="center"/>
    </xf>
    <xf numFmtId="0" fontId="11" fillId="2" borderId="0" xfId="0" applyFont="1" applyFill="1" applyAlignment="1">
      <alignment vertical="center"/>
    </xf>
    <xf numFmtId="0" fontId="18" fillId="2" borderId="0" xfId="1" applyFont="1" applyFill="1" applyAlignment="1" applyProtection="1">
      <alignment horizontal="left" vertical="center"/>
    </xf>
    <xf numFmtId="0" fontId="17" fillId="2" borderId="0" xfId="0" applyFont="1" applyFill="1" applyAlignment="1"/>
    <xf numFmtId="0" fontId="16" fillId="2" borderId="0" xfId="0" applyFont="1" applyFill="1" applyAlignment="1"/>
    <xf numFmtId="0" fontId="12" fillId="2" borderId="0" xfId="0" applyFont="1" applyFill="1" applyAlignment="1"/>
    <xf numFmtId="0" fontId="19" fillId="2" borderId="0" xfId="0" applyFont="1" applyFill="1" applyAlignment="1"/>
    <xf numFmtId="0" fontId="14" fillId="2" borderId="0" xfId="0" applyFont="1" applyFill="1" applyAlignment="1"/>
    <xf numFmtId="0" fontId="21" fillId="2" borderId="0" xfId="0" applyFont="1" applyFill="1" applyAlignment="1"/>
    <xf numFmtId="0" fontId="23" fillId="2" borderId="0" xfId="0" applyFont="1" applyFill="1" applyAlignment="1"/>
    <xf numFmtId="0" fontId="10" fillId="2" borderId="0" xfId="0" applyFont="1" applyFill="1" applyAlignment="1">
      <alignment vertical="center"/>
    </xf>
    <xf numFmtId="0" fontId="10" fillId="2" borderId="0" xfId="0" applyFont="1" applyFill="1" applyAlignment="1"/>
    <xf numFmtId="0" fontId="10" fillId="2" borderId="0" xfId="1" applyFont="1" applyFill="1" applyAlignment="1" applyProtection="1">
      <alignment horizontal="left" vertical="center"/>
    </xf>
    <xf numFmtId="0" fontId="10" fillId="2" borderId="0" xfId="0" applyFont="1" applyFill="1"/>
    <xf numFmtId="0" fontId="27" fillId="2" borderId="0" xfId="0" applyFont="1" applyFill="1" applyAlignment="1"/>
    <xf numFmtId="0" fontId="25" fillId="2" borderId="0" xfId="0" applyFont="1" applyFill="1" applyAlignment="1"/>
    <xf numFmtId="0" fontId="28" fillId="2" borderId="0" xfId="1" applyFont="1" applyFill="1" applyAlignment="1" applyProtection="1"/>
    <xf numFmtId="0" fontId="29" fillId="2" borderId="0" xfId="0" applyFont="1" applyFill="1" applyAlignment="1">
      <alignment vertical="center"/>
    </xf>
    <xf numFmtId="0" fontId="14" fillId="2" borderId="0" xfId="0" quotePrefix="1" applyFont="1" applyFill="1" applyAlignment="1"/>
    <xf numFmtId="0" fontId="30" fillId="2" borderId="0" xfId="0" applyFont="1" applyFill="1" applyAlignment="1"/>
    <xf numFmtId="0" fontId="31" fillId="2" borderId="0" xfId="0" applyFont="1" applyFill="1" applyAlignment="1"/>
    <xf numFmtId="0" fontId="17" fillId="2" borderId="0" xfId="0" applyFont="1" applyFill="1" applyAlignment="1">
      <alignment horizontal="right"/>
    </xf>
    <xf numFmtId="49" fontId="17" fillId="2" borderId="0" xfId="0" applyNumberFormat="1" applyFont="1" applyFill="1" applyAlignment="1"/>
    <xf numFmtId="164" fontId="10" fillId="2" borderId="0" xfId="0" applyNumberFormat="1" applyFont="1" applyFill="1"/>
    <xf numFmtId="0" fontId="26" fillId="0" borderId="0" xfId="0" applyFont="1" applyAlignment="1">
      <alignment horizontal="left" readingOrder="1"/>
    </xf>
    <xf numFmtId="0" fontId="17" fillId="2" borderId="0" xfId="0" applyFont="1" applyFill="1" applyAlignment="1">
      <alignment horizontal="left" vertical="center"/>
    </xf>
    <xf numFmtId="0" fontId="13" fillId="2" borderId="1" xfId="0" applyFont="1" applyFill="1" applyBorder="1" applyAlignment="1" applyProtection="1">
      <alignment vertical="center"/>
      <protection locked="0"/>
    </xf>
    <xf numFmtId="0" fontId="13" fillId="2" borderId="1" xfId="0" applyFont="1" applyFill="1" applyBorder="1" applyAlignment="1" applyProtection="1">
      <alignment horizontal="right"/>
      <protection locked="0"/>
    </xf>
    <xf numFmtId="0" fontId="21" fillId="2" borderId="1" xfId="0" applyFont="1" applyFill="1" applyBorder="1" applyAlignment="1" applyProtection="1">
      <alignment horizontal="right"/>
      <protection locked="0"/>
    </xf>
    <xf numFmtId="3" fontId="19" fillId="2" borderId="0" xfId="3" applyNumberFormat="1" applyFont="1" applyFill="1" applyProtection="1">
      <protection locked="0"/>
    </xf>
    <xf numFmtId="3" fontId="32" fillId="2" borderId="0" xfId="0" applyNumberFormat="1" applyFont="1" applyFill="1" applyBorder="1" applyProtection="1">
      <protection locked="0"/>
    </xf>
    <xf numFmtId="3" fontId="19" fillId="2" borderId="1" xfId="3" applyNumberFormat="1" applyFont="1" applyFill="1" applyBorder="1" applyProtection="1">
      <protection locked="0"/>
    </xf>
    <xf numFmtId="3" fontId="10" fillId="2" borderId="0" xfId="0" applyNumberFormat="1" applyFont="1" applyFill="1" applyBorder="1" applyProtection="1">
      <protection locked="0"/>
    </xf>
    <xf numFmtId="164" fontId="10" fillId="2" borderId="0" xfId="0" applyNumberFormat="1" applyFont="1" applyFill="1" applyProtection="1">
      <protection locked="0"/>
    </xf>
    <xf numFmtId="3" fontId="10" fillId="2" borderId="1" xfId="0" applyNumberFormat="1" applyFont="1" applyFill="1" applyBorder="1" applyProtection="1">
      <protection locked="0"/>
    </xf>
    <xf numFmtId="164" fontId="10" fillId="2" borderId="1" xfId="0" applyNumberFormat="1" applyFont="1" applyFill="1" applyBorder="1" applyProtection="1">
      <protection locked="0"/>
    </xf>
    <xf numFmtId="0" fontId="13" fillId="2" borderId="0" xfId="0" applyFont="1" applyFill="1" applyAlignment="1">
      <alignment vertical="center"/>
    </xf>
    <xf numFmtId="3" fontId="13" fillId="2" borderId="3" xfId="3" applyNumberFormat="1" applyFont="1" applyFill="1" applyBorder="1" applyAlignment="1" applyProtection="1">
      <alignment vertical="center"/>
      <protection locked="0"/>
    </xf>
    <xf numFmtId="164" fontId="10" fillId="2" borderId="0" xfId="0" applyNumberFormat="1" applyFont="1" applyFill="1" applyBorder="1" applyProtection="1">
      <protection locked="0"/>
    </xf>
    <xf numFmtId="49" fontId="17" fillId="2" borderId="0" xfId="0" applyNumberFormat="1" applyFont="1" applyFill="1" applyAlignment="1">
      <alignment horizontal="left" vertical="top"/>
    </xf>
    <xf numFmtId="0" fontId="9" fillId="2" borderId="0" xfId="0" applyFont="1" applyFill="1" applyAlignment="1">
      <alignment vertical="center"/>
    </xf>
    <xf numFmtId="3" fontId="13" fillId="2" borderId="3" xfId="0" applyNumberFormat="1" applyFont="1" applyFill="1" applyBorder="1" applyAlignment="1" applyProtection="1">
      <alignment vertical="center"/>
      <protection locked="0"/>
    </xf>
    <xf numFmtId="164" fontId="13" fillId="2" borderId="3" xfId="0" applyNumberFormat="1" applyFont="1" applyFill="1" applyBorder="1" applyAlignment="1" applyProtection="1">
      <alignment vertical="center"/>
      <protection locked="0"/>
    </xf>
    <xf numFmtId="0" fontId="9" fillId="2" borderId="2" xfId="0" applyFont="1" applyFill="1" applyBorder="1" applyAlignment="1" applyProtection="1">
      <alignment horizontal="right" vertical="center"/>
      <protection locked="0"/>
    </xf>
    <xf numFmtId="0" fontId="9" fillId="2" borderId="2" xfId="0" applyFont="1" applyFill="1" applyBorder="1" applyAlignment="1" applyProtection="1">
      <alignment vertical="center"/>
      <protection locked="0"/>
    </xf>
    <xf numFmtId="0" fontId="17" fillId="2" borderId="0" xfId="0" applyFont="1" applyFill="1"/>
    <xf numFmtId="0" fontId="5" fillId="2" borderId="0" xfId="0" applyFont="1" applyFill="1" applyAlignment="1"/>
    <xf numFmtId="0" fontId="4" fillId="2" borderId="0" xfId="0" applyFont="1" applyFill="1" applyAlignment="1"/>
    <xf numFmtId="0" fontId="33" fillId="2" borderId="0" xfId="1" applyFont="1" applyFill="1" applyAlignment="1" applyProtection="1">
      <alignment horizontal="left" vertical="center"/>
    </xf>
    <xf numFmtId="0" fontId="3" fillId="2" borderId="0" xfId="0" applyFont="1" applyFill="1" applyAlignment="1"/>
    <xf numFmtId="0" fontId="2" fillId="2" borderId="0" xfId="0" applyFont="1" applyFill="1" applyAlignment="1">
      <alignment vertical="center"/>
    </xf>
    <xf numFmtId="0" fontId="2" fillId="2" borderId="0" xfId="0" applyFont="1" applyFill="1" applyAlignment="1"/>
    <xf numFmtId="0" fontId="1" fillId="2" borderId="0" xfId="0" applyFont="1" applyFill="1" applyAlignment="1"/>
    <xf numFmtId="0" fontId="1" fillId="2" borderId="0" xfId="0" applyFont="1" applyFill="1" applyAlignment="1">
      <alignment vertical="center"/>
    </xf>
    <xf numFmtId="0" fontId="15" fillId="2" borderId="0" xfId="0" applyFont="1" applyFill="1" applyAlignment="1"/>
    <xf numFmtId="0" fontId="1" fillId="2" borderId="2" xfId="0" applyFont="1" applyFill="1" applyBorder="1" applyAlignment="1" applyProtection="1">
      <alignment vertical="center"/>
      <protection locked="0"/>
    </xf>
    <xf numFmtId="0" fontId="15" fillId="2" borderId="0" xfId="0" applyFont="1" applyFill="1" applyAlignment="1">
      <alignment horizontal="left"/>
    </xf>
    <xf numFmtId="0" fontId="17" fillId="2" borderId="0" xfId="0" applyFont="1" applyFill="1" applyAlignment="1">
      <alignment horizontal="left"/>
    </xf>
  </cellXfs>
  <cellStyles count="230">
    <cellStyle name="% 2" xfId="11"/>
    <cellStyle name="20% - Accent1 2" xfId="12"/>
    <cellStyle name="20% - Accent1 2 2" xfId="13"/>
    <cellStyle name="20% - Accent1 3" xfId="14"/>
    <cellStyle name="20% - Accent2 2" xfId="15"/>
    <cellStyle name="20% - Accent2 2 2" xfId="16"/>
    <cellStyle name="20% - Accent2 3" xfId="17"/>
    <cellStyle name="20% - Accent3 2" xfId="18"/>
    <cellStyle name="20% - Accent3 2 2" xfId="19"/>
    <cellStyle name="20% - Accent3 3" xfId="20"/>
    <cellStyle name="20% - Accent4 2" xfId="21"/>
    <cellStyle name="20% - Accent4 2 2" xfId="22"/>
    <cellStyle name="20% - Accent4 3" xfId="23"/>
    <cellStyle name="20% - Accent5 2" xfId="24"/>
    <cellStyle name="20% - Accent5 2 2" xfId="25"/>
    <cellStyle name="20% - Accent5 3" xfId="26"/>
    <cellStyle name="20% - Accent6 2" xfId="27"/>
    <cellStyle name="20% - Accent6 2 2" xfId="28"/>
    <cellStyle name="20% - Accent6 3" xfId="29"/>
    <cellStyle name="40% - Accent1 2" xfId="30"/>
    <cellStyle name="40% - Accent1 2 2" xfId="31"/>
    <cellStyle name="40% - Accent1 3" xfId="32"/>
    <cellStyle name="40% - Accent2 2" xfId="33"/>
    <cellStyle name="40% - Accent2 2 2" xfId="34"/>
    <cellStyle name="40% - Accent2 3" xfId="35"/>
    <cellStyle name="40% - Accent3 2" xfId="36"/>
    <cellStyle name="40% - Accent3 2 2" xfId="37"/>
    <cellStyle name="40% - Accent3 3" xfId="38"/>
    <cellStyle name="40% - Accent4 2" xfId="39"/>
    <cellStyle name="40% - Accent4 2 2" xfId="40"/>
    <cellStyle name="40% - Accent4 3" xfId="41"/>
    <cellStyle name="40% - Accent5 2" xfId="42"/>
    <cellStyle name="40% - Accent5 2 2" xfId="43"/>
    <cellStyle name="40% - Accent5 3" xfId="44"/>
    <cellStyle name="40% - Accent6 2" xfId="45"/>
    <cellStyle name="40% - Accent6 2 2" xfId="46"/>
    <cellStyle name="40% - Accent6 3" xfId="47"/>
    <cellStyle name="60% - Accent1 2" xfId="48"/>
    <cellStyle name="60% - Accent1 3" xfId="49"/>
    <cellStyle name="60% - Accent2 2" xfId="50"/>
    <cellStyle name="60% - Accent2 3" xfId="51"/>
    <cellStyle name="60% - Accent3 2" xfId="52"/>
    <cellStyle name="60% - Accent3 3" xfId="53"/>
    <cellStyle name="60% - Accent4 2" xfId="54"/>
    <cellStyle name="60% - Accent4 3" xfId="55"/>
    <cellStyle name="60% - Accent5 2" xfId="56"/>
    <cellStyle name="60% - Accent5 3" xfId="57"/>
    <cellStyle name="60% - Accent6 2" xfId="58"/>
    <cellStyle name="60% - Accent6 3" xfId="59"/>
    <cellStyle name="Accent1 2" xfId="60"/>
    <cellStyle name="Accent1 3" xfId="61"/>
    <cellStyle name="Accent2 2" xfId="62"/>
    <cellStyle name="Accent2 3" xfId="63"/>
    <cellStyle name="Accent3 2" xfId="64"/>
    <cellStyle name="Accent3 3" xfId="65"/>
    <cellStyle name="Accent4 2" xfId="66"/>
    <cellStyle name="Accent4 3" xfId="67"/>
    <cellStyle name="Accent5 2" xfId="68"/>
    <cellStyle name="Accent5 3" xfId="69"/>
    <cellStyle name="Accent6 2" xfId="70"/>
    <cellStyle name="Accent6 3" xfId="71"/>
    <cellStyle name="Bad 2" xfId="72"/>
    <cellStyle name="Bad 3" xfId="73"/>
    <cellStyle name="Bulletin Cells" xfId="74"/>
    <cellStyle name="Bulletin Cells 2" xfId="75"/>
    <cellStyle name="Calculation 2" xfId="76"/>
    <cellStyle name="Calculation 3" xfId="77"/>
    <cellStyle name="Calculation 4" xfId="78"/>
    <cellStyle name="cells" xfId="79"/>
    <cellStyle name="Check Cell 2" xfId="80"/>
    <cellStyle name="Check Cell 3" xfId="81"/>
    <cellStyle name="column field" xfId="82"/>
    <cellStyle name="Comma 2" xfId="83"/>
    <cellStyle name="Comma 2 2" xfId="84"/>
    <cellStyle name="Comma 2 3" xfId="85"/>
    <cellStyle name="Comma 2 4" xfId="86"/>
    <cellStyle name="Comma 3" xfId="87"/>
    <cellStyle name="Comma 4" xfId="88"/>
    <cellStyle name="Comma 4 2" xfId="89"/>
    <cellStyle name="Comma 4 3" xfId="90"/>
    <cellStyle name="Comma 4 3 2" xfId="91"/>
    <cellStyle name="Comma 5" xfId="92"/>
    <cellStyle name="Comma 5 2" xfId="93"/>
    <cellStyle name="Comma 6" xfId="94"/>
    <cellStyle name="Comma 6 2" xfId="95"/>
    <cellStyle name="Comma 7" xfId="96"/>
    <cellStyle name="Comma 7 2" xfId="97"/>
    <cellStyle name="Comma 8" xfId="98"/>
    <cellStyle name="Explanatory Text 2" xfId="99"/>
    <cellStyle name="Explanatory Text 3" xfId="100"/>
    <cellStyle name="field names" xfId="101"/>
    <cellStyle name="Good 2" xfId="102"/>
    <cellStyle name="Good 3" xfId="103"/>
    <cellStyle name="Heading" xfId="104"/>
    <cellStyle name="Heading 1 1" xfId="105"/>
    <cellStyle name="Heading 1 2" xfId="106"/>
    <cellStyle name="Heading 1 3" xfId="107"/>
    <cellStyle name="Heading 2 2" xfId="108"/>
    <cellStyle name="Heading 2 3" xfId="109"/>
    <cellStyle name="Heading 3 2" xfId="110"/>
    <cellStyle name="Heading 3 3" xfId="111"/>
    <cellStyle name="Heading 4 2" xfId="112"/>
    <cellStyle name="Heading 4 3" xfId="113"/>
    <cellStyle name="Headings" xfId="114"/>
    <cellStyle name="Hyperlink" xfId="1" builtinId="8"/>
    <cellStyle name="Hyperlink 2" xfId="6"/>
    <cellStyle name="Hyperlink 2 2" xfId="9"/>
    <cellStyle name="Hyperlink 2 3" xfId="115"/>
    <cellStyle name="Hyperlink 3" xfId="116"/>
    <cellStyle name="Hyperlink 3 2" xfId="117"/>
    <cellStyle name="Hyperlink 4" xfId="118"/>
    <cellStyle name="Hyperlink 5" xfId="225"/>
    <cellStyle name="Input 2" xfId="119"/>
    <cellStyle name="Input 3" xfId="120"/>
    <cellStyle name="Input 4" xfId="121"/>
    <cellStyle name="Linked Cell 2" xfId="122"/>
    <cellStyle name="Linked Cell 3" xfId="123"/>
    <cellStyle name="Neutral 2" xfId="124"/>
    <cellStyle name="Neutral 3" xfId="125"/>
    <cellStyle name="Normal" xfId="0" builtinId="0"/>
    <cellStyle name="Normal 10" xfId="126"/>
    <cellStyle name="Normal 10 2" xfId="127"/>
    <cellStyle name="Normal 10 2 2" xfId="128"/>
    <cellStyle name="Normal 10 3" xfId="129"/>
    <cellStyle name="Normal 11" xfId="130"/>
    <cellStyle name="Normal 12" xfId="131"/>
    <cellStyle name="Normal 13" xfId="132"/>
    <cellStyle name="Normal 14" xfId="133"/>
    <cellStyle name="Normal 15" xfId="134"/>
    <cellStyle name="Normal 16" xfId="226"/>
    <cellStyle name="Normal 2" xfId="2"/>
    <cellStyle name="Normal 2 2" xfId="7"/>
    <cellStyle name="Normal 2 2 2" xfId="135"/>
    <cellStyle name="Normal 2 2 2 2" xfId="8"/>
    <cellStyle name="Normal 2 2 2 2 2" xfId="136"/>
    <cellStyle name="Normal 2 2 2 2 2 2" xfId="137"/>
    <cellStyle name="Normal 2 2 2 2 3" xfId="138"/>
    <cellStyle name="Normal 2 2 2 2 3 2" xfId="139"/>
    <cellStyle name="Normal 2 2 2 2 4" xfId="10"/>
    <cellStyle name="Normal 2 2 2 2 5" xfId="229"/>
    <cellStyle name="Normal 2 2 2 3" xfId="140"/>
    <cellStyle name="Normal 2 2 2 4" xfId="141"/>
    <cellStyle name="Normal 2 2 3" xfId="142"/>
    <cellStyle name="Normal 2 2 4" xfId="143"/>
    <cellStyle name="Normal 2 2 5" xfId="228"/>
    <cellStyle name="Normal 2 3" xfId="144"/>
    <cellStyle name="Normal 2 3 2" xfId="145"/>
    <cellStyle name="Normal 2 4" xfId="146"/>
    <cellStyle name="Normal 2 5" xfId="224"/>
    <cellStyle name="Normal 3" xfId="5"/>
    <cellStyle name="Normal 3 2" xfId="147"/>
    <cellStyle name="Normal 3 3" xfId="148"/>
    <cellStyle name="Normal 3 3 2" xfId="149"/>
    <cellStyle name="Normal 3 4" xfId="150"/>
    <cellStyle name="Normal 3 4 2" xfId="151"/>
    <cellStyle name="Normal 3 5" xfId="152"/>
    <cellStyle name="Normal 3 6" xfId="153"/>
    <cellStyle name="Normal 3 7" xfId="154"/>
    <cellStyle name="Normal 3 8" xfId="155"/>
    <cellStyle name="Normal 4" xfId="156"/>
    <cellStyle name="Normal 4 2" xfId="157"/>
    <cellStyle name="Normal 4 2 2" xfId="158"/>
    <cellStyle name="Normal 4 2 2 2" xfId="159"/>
    <cellStyle name="Normal 4 3" xfId="160"/>
    <cellStyle name="Normal 4 3 2" xfId="161"/>
    <cellStyle name="Normal 4 4" xfId="162"/>
    <cellStyle name="Normal 5" xfId="163"/>
    <cellStyle name="Normal 5 2" xfId="164"/>
    <cellStyle name="Normal 6" xfId="165"/>
    <cellStyle name="Normal 6 2" xfId="166"/>
    <cellStyle name="Normal 6 3" xfId="167"/>
    <cellStyle name="Normal 7" xfId="168"/>
    <cellStyle name="Normal 8" xfId="169"/>
    <cellStyle name="Normal 8 2" xfId="170"/>
    <cellStyle name="Normal 9" xfId="171"/>
    <cellStyle name="Normal_TABLE2" xfId="3"/>
    <cellStyle name="Normal10" xfId="4"/>
    <cellStyle name="Normal10 2" xfId="172"/>
    <cellStyle name="Normal10 3" xfId="173"/>
    <cellStyle name="Note 2" xfId="174"/>
    <cellStyle name="Note 2 2" xfId="175"/>
    <cellStyle name="Note 3" xfId="176"/>
    <cellStyle name="Note 4" xfId="177"/>
    <cellStyle name="Output 2" xfId="178"/>
    <cellStyle name="Output 3" xfId="179"/>
    <cellStyle name="Percent 2" xfId="180"/>
    <cellStyle name="Percent 2 2" xfId="181"/>
    <cellStyle name="Percent 2 3" xfId="182"/>
    <cellStyle name="Percent 2 3 2" xfId="183"/>
    <cellStyle name="Percent 2 4" xfId="227"/>
    <cellStyle name="Percent 3" xfId="184"/>
    <cellStyle name="Percent 3 2" xfId="185"/>
    <cellStyle name="Percent 3 2 2" xfId="186"/>
    <cellStyle name="Percent 3 3" xfId="187"/>
    <cellStyle name="Percent 4" xfId="188"/>
    <cellStyle name="Percent 4 2" xfId="189"/>
    <cellStyle name="Percent 5" xfId="190"/>
    <cellStyle name="Percent 5 2" xfId="191"/>
    <cellStyle name="Percent 5 3" xfId="192"/>
    <cellStyle name="Percent 6" xfId="193"/>
    <cellStyle name="Percent 7" xfId="194"/>
    <cellStyle name="Percent 7 2" xfId="195"/>
    <cellStyle name="rowfield" xfId="196"/>
    <cellStyle name="Style1" xfId="197"/>
    <cellStyle name="Style2" xfId="198"/>
    <cellStyle name="Style3" xfId="199"/>
    <cellStyle name="Style4" xfId="200"/>
    <cellStyle name="Style5" xfId="201"/>
    <cellStyle name="Style6" xfId="202"/>
    <cellStyle name="Style6 2" xfId="203"/>
    <cellStyle name="Style7" xfId="204"/>
    <cellStyle name="Style7 2" xfId="205"/>
    <cellStyle name="Table Cells" xfId="206"/>
    <cellStyle name="Table Cells 2" xfId="207"/>
    <cellStyle name="Table Column Headings" xfId="208"/>
    <cellStyle name="Table Number" xfId="209"/>
    <cellStyle name="Table Number 2" xfId="210"/>
    <cellStyle name="Table Row Headings" xfId="211"/>
    <cellStyle name="Table Row Headings 2" xfId="212"/>
    <cellStyle name="Table Title" xfId="213"/>
    <cellStyle name="Title 2" xfId="214"/>
    <cellStyle name="Title 3" xfId="215"/>
    <cellStyle name="Total 2" xfId="216"/>
    <cellStyle name="Total 3" xfId="217"/>
    <cellStyle name="Warning Text 2" xfId="218"/>
    <cellStyle name="Warning Text 3" xfId="219"/>
    <cellStyle name="whole number" xfId="220"/>
    <cellStyle name="whole number 2" xfId="221"/>
    <cellStyle name="whole number 2 2" xfId="222"/>
    <cellStyle name="whole number 3" xfId="223"/>
  </cellStyles>
  <dxfs count="0"/>
  <tableStyles count="0" defaultTableStyle="TableStyleMedium2" defaultPivotStyle="PivotStyleLight16"/>
  <colors>
    <mruColors>
      <color rgb="FF1C625B"/>
      <color rgb="FF7F7F7F"/>
      <color rgb="FFA6A6A6"/>
      <color rgb="FF2DA197"/>
      <color rgb="FF595959"/>
      <color rgb="FFD9D9D9"/>
      <color rgb="FFCBE7E4"/>
      <color rgb="FF262626"/>
      <color rgb="FF0000FF"/>
      <color rgb="FF56565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626010324868332"/>
          <c:y val="9.4870395123576742E-2"/>
          <c:w val="0.72102466496323725"/>
          <c:h val="0.82706010536129493"/>
        </c:manualLayout>
      </c:layout>
      <c:barChart>
        <c:barDir val="bar"/>
        <c:grouping val="clustered"/>
        <c:varyColors val="0"/>
        <c:ser>
          <c:idx val="0"/>
          <c:order val="0"/>
          <c:spPr>
            <a:solidFill>
              <a:schemeClr val="bg1">
                <a:lumMod val="65000"/>
              </a:schemeClr>
            </a:solidFill>
            <a:ln w="12700">
              <a:noFill/>
              <a:prstDash val="solid"/>
            </a:ln>
          </c:spPr>
          <c:invertIfNegative val="0"/>
          <c:dPt>
            <c:idx val="11"/>
            <c:invertIfNegative val="0"/>
            <c:bubble3D val="0"/>
          </c:dPt>
          <c:dPt>
            <c:idx val="12"/>
            <c:invertIfNegative val="0"/>
            <c:bubble3D val="0"/>
          </c:dPt>
          <c:dPt>
            <c:idx val="14"/>
            <c:invertIfNegative val="0"/>
            <c:bubble3D val="0"/>
          </c:dPt>
          <c:dPt>
            <c:idx val="16"/>
            <c:invertIfNegative val="0"/>
            <c:bubble3D val="0"/>
            <c:spPr>
              <a:solidFill>
                <a:srgbClr val="1C625B"/>
              </a:solidFill>
              <a:ln w="12700">
                <a:noFill/>
                <a:prstDash val="solid"/>
              </a:ln>
            </c:spPr>
          </c:dPt>
          <c:dLbls>
            <c:dLbl>
              <c:idx val="12"/>
              <c:numFmt formatCode="\+##,##0.0&quot;%&quot;;\-##,##0.0&quot;%&quot;;0.0&quot;%&quot;" sourceLinked="0"/>
              <c:spPr>
                <a:noFill/>
              </c:spPr>
              <c:txPr>
                <a:bodyPr/>
                <a:lstStyle/>
                <a:p>
                  <a:pPr>
                    <a:defRPr sz="1000" b="1">
                      <a:solidFill>
                        <a:schemeClr val="tx1">
                          <a:lumMod val="65000"/>
                          <a:lumOff val="35000"/>
                        </a:schemeClr>
                      </a:solidFill>
                    </a:defRPr>
                  </a:pPr>
                  <a:endParaRPr lang="en-US"/>
                </a:p>
              </c:txPr>
              <c:showLegendKey val="0"/>
              <c:showVal val="1"/>
              <c:showCatName val="0"/>
              <c:showSerName val="0"/>
              <c:showPercent val="0"/>
              <c:showBubbleSize val="0"/>
            </c:dLbl>
            <c:dLbl>
              <c:idx val="16"/>
              <c:numFmt formatCode="\+##,##0.0&quot;%&quot;;\-##,##0.0&quot;%&quot;;0.0&quot;%&quot;" sourceLinked="0"/>
              <c:spPr/>
              <c:txPr>
                <a:bodyPr/>
                <a:lstStyle/>
                <a:p>
                  <a:pPr>
                    <a:defRPr sz="1200" b="1">
                      <a:solidFill>
                        <a:srgbClr val="1C625B"/>
                      </a:solidFill>
                    </a:defRPr>
                  </a:pPr>
                  <a:endParaRPr lang="en-US"/>
                </a:p>
              </c:txPr>
              <c:showLegendKey val="0"/>
              <c:showVal val="1"/>
              <c:showCatName val="0"/>
              <c:showSerName val="0"/>
              <c:showPercent val="0"/>
              <c:showBubbleSize val="0"/>
            </c:dLbl>
            <c:numFmt formatCode="\+##,##0.0&quot;%&quot;;\-##,##0.0&quot;%&quot;;0.0&quot;%&quot;" sourceLinked="0"/>
            <c:txPr>
              <a:bodyPr/>
              <a:lstStyle/>
              <a:p>
                <a:pPr>
                  <a:defRPr sz="1000" b="1">
                    <a:solidFill>
                      <a:schemeClr val="tx1">
                        <a:lumMod val="65000"/>
                        <a:lumOff val="35000"/>
                      </a:schemeClr>
                    </a:solidFill>
                  </a:defRPr>
                </a:pPr>
                <a:endParaRPr lang="en-US"/>
              </a:p>
            </c:txPr>
            <c:showLegendKey val="0"/>
            <c:showVal val="1"/>
            <c:showCatName val="0"/>
            <c:showSerName val="0"/>
            <c:showPercent val="0"/>
            <c:showBubbleSize val="0"/>
            <c:showLeaderLines val="0"/>
          </c:dLbls>
          <c:cat>
            <c:strRef>
              <c:f>'Fig 9 data'!$A$7:$A$39</c:f>
              <c:strCache>
                <c:ptCount val="33"/>
                <c:pt idx="0">
                  <c:v>Aberdeen City</c:v>
                </c:pt>
                <c:pt idx="1">
                  <c:v>Aberdeenshire</c:v>
                </c:pt>
                <c:pt idx="2">
                  <c:v>Dundee City</c:v>
                </c:pt>
                <c:pt idx="3">
                  <c:v>Perth and Kinross</c:v>
                </c:pt>
                <c:pt idx="4">
                  <c:v>Shetland Islands</c:v>
                </c:pt>
                <c:pt idx="5">
                  <c:v>South Ayrshire</c:v>
                </c:pt>
                <c:pt idx="6">
                  <c:v>Angus</c:v>
                </c:pt>
                <c:pt idx="7">
                  <c:v>Fife</c:v>
                </c:pt>
                <c:pt idx="8">
                  <c:v>City of Edinburgh</c:v>
                </c:pt>
                <c:pt idx="9">
                  <c:v>Orkney Islands</c:v>
                </c:pt>
                <c:pt idx="10">
                  <c:v>Argyll and Bute</c:v>
                </c:pt>
                <c:pt idx="11">
                  <c:v>Highland</c:v>
                </c:pt>
                <c:pt idx="12">
                  <c:v>Na h-Eileanan Siar</c:v>
                </c:pt>
                <c:pt idx="13">
                  <c:v>Dumfries and Galloway</c:v>
                </c:pt>
                <c:pt idx="14">
                  <c:v>Scottish Borders</c:v>
                </c:pt>
                <c:pt idx="15">
                  <c:v>North Ayrshire</c:v>
                </c:pt>
                <c:pt idx="16">
                  <c:v>Scotland</c:v>
                </c:pt>
                <c:pt idx="17">
                  <c:v>South Lanarkshire</c:v>
                </c:pt>
                <c:pt idx="18">
                  <c:v>Falkirk</c:v>
                </c:pt>
                <c:pt idx="19">
                  <c:v>East Ayrshire</c:v>
                </c:pt>
                <c:pt idx="20">
                  <c:v>Inverclyde</c:v>
                </c:pt>
                <c:pt idx="21">
                  <c:v>Clackmannanshire</c:v>
                </c:pt>
                <c:pt idx="22">
                  <c:v>North Lanarkshire</c:v>
                </c:pt>
                <c:pt idx="23">
                  <c:v>Stirling</c:v>
                </c:pt>
                <c:pt idx="24">
                  <c:v>East Lothian</c:v>
                </c:pt>
                <c:pt idx="25">
                  <c:v>West Dunbartonshire</c:v>
                </c:pt>
                <c:pt idx="26">
                  <c:v>East Renfrewshire</c:v>
                </c:pt>
                <c:pt idx="27">
                  <c:v>East Dunbartonshire</c:v>
                </c:pt>
                <c:pt idx="28">
                  <c:v>Renfrewshire</c:v>
                </c:pt>
                <c:pt idx="29">
                  <c:v>West Lothian</c:v>
                </c:pt>
                <c:pt idx="30">
                  <c:v>Glasgow City</c:v>
                </c:pt>
                <c:pt idx="31">
                  <c:v>Moray</c:v>
                </c:pt>
                <c:pt idx="32">
                  <c:v>Midlothian</c:v>
                </c:pt>
              </c:strCache>
            </c:strRef>
          </c:cat>
          <c:val>
            <c:numRef>
              <c:f>'Fig 9 data'!$E$7:$E$39</c:f>
              <c:numCache>
                <c:formatCode>0.0</c:formatCode>
                <c:ptCount val="33"/>
                <c:pt idx="0">
                  <c:v>-4.7475802241053904</c:v>
                </c:pt>
                <c:pt idx="1">
                  <c:v>-2.5347037812281998</c:v>
                </c:pt>
                <c:pt idx="2">
                  <c:v>-1.49751952712687</c:v>
                </c:pt>
                <c:pt idx="3">
                  <c:v>-0.91616118396214496</c:v>
                </c:pt>
                <c:pt idx="4">
                  <c:v>-0.70088465319030702</c:v>
                </c:pt>
                <c:pt idx="5">
                  <c:v>-0.59479752806784403</c:v>
                </c:pt>
                <c:pt idx="6">
                  <c:v>-0.48845172552705801</c:v>
                </c:pt>
                <c:pt idx="7">
                  <c:v>-0.31896915927334202</c:v>
                </c:pt>
                <c:pt idx="8">
                  <c:v>-0.24261874900734401</c:v>
                </c:pt>
                <c:pt idx="9">
                  <c:v>-0.18641447667545699</c:v>
                </c:pt>
                <c:pt idx="10">
                  <c:v>-9.3769658987050294E-2</c:v>
                </c:pt>
                <c:pt idx="11">
                  <c:v>5.7827447923868902E-2</c:v>
                </c:pt>
                <c:pt idx="12">
                  <c:v>0.19949149227459401</c:v>
                </c:pt>
                <c:pt idx="13">
                  <c:v>0.351695088537194</c:v>
                </c:pt>
                <c:pt idx="14">
                  <c:v>0.445556903121479</c:v>
                </c:pt>
                <c:pt idx="15">
                  <c:v>0.529008562381445</c:v>
                </c:pt>
                <c:pt idx="16">
                  <c:v>0.54754109351778402</c:v>
                </c:pt>
                <c:pt idx="17">
                  <c:v>0.62914913003861705</c:v>
                </c:pt>
                <c:pt idx="18">
                  <c:v>0.70628820432124895</c:v>
                </c:pt>
                <c:pt idx="19">
                  <c:v>0.95229427630599195</c:v>
                </c:pt>
                <c:pt idx="20">
                  <c:v>0.96495413816870801</c:v>
                </c:pt>
                <c:pt idx="21">
                  <c:v>1.0598002080348601</c:v>
                </c:pt>
                <c:pt idx="22">
                  <c:v>1.0603925545525801</c:v>
                </c:pt>
                <c:pt idx="23">
                  <c:v>1.4930012329434199</c:v>
                </c:pt>
                <c:pt idx="24">
                  <c:v>1.5960888633259001</c:v>
                </c:pt>
                <c:pt idx="25">
                  <c:v>2.3732470334412099</c:v>
                </c:pt>
                <c:pt idx="26">
                  <c:v>2.4288786981047799</c:v>
                </c:pt>
                <c:pt idx="27">
                  <c:v>2.50996523543437</c:v>
                </c:pt>
                <c:pt idx="28">
                  <c:v>2.5819384241095098</c:v>
                </c:pt>
                <c:pt idx="29">
                  <c:v>3.0317179198196702</c:v>
                </c:pt>
                <c:pt idx="30">
                  <c:v>3.1220830223233902</c:v>
                </c:pt>
                <c:pt idx="31">
                  <c:v>3.1431334622824001</c:v>
                </c:pt>
                <c:pt idx="32">
                  <c:v>3.22282189668466</c:v>
                </c:pt>
              </c:numCache>
            </c:numRef>
          </c:val>
        </c:ser>
        <c:dLbls>
          <c:showLegendKey val="0"/>
          <c:showVal val="0"/>
          <c:showCatName val="0"/>
          <c:showSerName val="0"/>
          <c:showPercent val="0"/>
          <c:showBubbleSize val="0"/>
        </c:dLbls>
        <c:gapWidth val="30"/>
        <c:axId val="47359104"/>
        <c:axId val="47360640"/>
      </c:barChart>
      <c:catAx>
        <c:axId val="47359104"/>
        <c:scaling>
          <c:orientation val="minMax"/>
        </c:scaling>
        <c:delete val="0"/>
        <c:axPos val="l"/>
        <c:numFmt formatCode="#,##0" sourceLinked="1"/>
        <c:majorTickMark val="out"/>
        <c:minorTickMark val="none"/>
        <c:tickLblPos val="low"/>
        <c:spPr>
          <a:ln w="3175">
            <a:noFill/>
            <a:prstDash val="solid"/>
          </a:ln>
        </c:spPr>
        <c:txPr>
          <a:bodyPr rot="0" vert="horz"/>
          <a:lstStyle/>
          <a:p>
            <a:pPr>
              <a:defRPr sz="1000"/>
            </a:pPr>
            <a:endParaRPr lang="en-US"/>
          </a:p>
        </c:txPr>
        <c:crossAx val="47360640"/>
        <c:crosses val="autoZero"/>
        <c:auto val="1"/>
        <c:lblAlgn val="ctr"/>
        <c:lblOffset val="100"/>
        <c:noMultiLvlLbl val="0"/>
      </c:catAx>
      <c:valAx>
        <c:axId val="47360640"/>
        <c:scaling>
          <c:orientation val="minMax"/>
          <c:max val="6"/>
          <c:min val="-6"/>
        </c:scaling>
        <c:delete val="0"/>
        <c:axPos val="b"/>
        <c:title>
          <c:tx>
            <c:rich>
              <a:bodyPr/>
              <a:lstStyle/>
              <a:p>
                <a:pPr>
                  <a:defRPr b="1">
                    <a:solidFill>
                      <a:srgbClr val="595959"/>
                    </a:solidFill>
                  </a:defRPr>
                </a:pPr>
                <a:r>
                  <a:rPr lang="en-GB" b="1">
                    <a:solidFill>
                      <a:srgbClr val="595959"/>
                    </a:solidFill>
                  </a:rPr>
                  <a:t>Percentage change</a:t>
                </a:r>
              </a:p>
            </c:rich>
          </c:tx>
          <c:layout>
            <c:manualLayout>
              <c:xMode val="edge"/>
              <c:yMode val="edge"/>
              <c:x val="0.46482429896912159"/>
              <c:y val="0.96506798848939068"/>
            </c:manualLayout>
          </c:layout>
          <c:overlay val="0"/>
          <c:spPr>
            <a:noFill/>
            <a:ln w="25400">
              <a:noFill/>
            </a:ln>
          </c:spPr>
        </c:title>
        <c:numFmt formatCode="\+##,##0&quot;%&quot;;\-##,##0&quot;%&quot;;0&quot;%&quot;" sourceLinked="0"/>
        <c:majorTickMark val="out"/>
        <c:minorTickMark val="none"/>
        <c:tickLblPos val="nextTo"/>
        <c:spPr>
          <a:ln w="3175">
            <a:noFill/>
            <a:prstDash val="solid"/>
          </a:ln>
        </c:spPr>
        <c:txPr>
          <a:bodyPr rot="0" vert="horz"/>
          <a:lstStyle/>
          <a:p>
            <a:pPr>
              <a:defRPr sz="1050" b="1">
                <a:solidFill>
                  <a:srgbClr val="595959"/>
                </a:solidFill>
              </a:defRPr>
            </a:pPr>
            <a:endParaRPr lang="en-US"/>
          </a:p>
        </c:txPr>
        <c:crossAx val="47359104"/>
        <c:crosses val="autoZero"/>
        <c:crossBetween val="between"/>
      </c:valAx>
      <c:spPr>
        <a:noFill/>
        <a:ln w="12700">
          <a:noFill/>
          <a:prstDash val="solid"/>
        </a:ln>
      </c:spPr>
    </c:plotArea>
    <c:plotVisOnly val="1"/>
    <c:dispBlanksAs val="gap"/>
    <c:showDLblsOverMax val="0"/>
  </c:chart>
  <c:spPr>
    <a:solidFill>
      <a:sysClr val="window" lastClr="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28574</xdr:rowOff>
    </xdr:from>
    <xdr:to>
      <xdr:col>11</xdr:col>
      <xdr:colOff>190500</xdr:colOff>
      <xdr:row>41</xdr:row>
      <xdr:rowOff>66674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0.47279</cdr:x>
      <cdr:y>0.48929</cdr:y>
    </cdr:from>
    <cdr:to>
      <cdr:x>0.59806</cdr:x>
      <cdr:y>0.52496</cdr:y>
    </cdr:to>
    <cdr:sp macro="" textlink="">
      <cdr:nvSpPr>
        <cdr:cNvPr id="3" name="TextBox 2"/>
        <cdr:cNvSpPr txBox="1"/>
      </cdr:nvSpPr>
      <cdr:spPr>
        <a:xfrm xmlns:a="http://schemas.openxmlformats.org/drawingml/2006/main">
          <a:off x="3260419" y="3267002"/>
          <a:ext cx="863874" cy="238169"/>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GB" sz="1200" b="1">
              <a:solidFill>
                <a:srgbClr val="1C625B"/>
              </a:solidFill>
              <a:latin typeface="Arial" pitchFamily="34" charset="0"/>
              <a:cs typeface="Arial" pitchFamily="34" charset="0"/>
            </a:rPr>
            <a:t>Scotland</a:t>
          </a:r>
        </a:p>
      </cdr:txBody>
    </cdr:sp>
  </cdr:relSizeAnchor>
  <cdr:relSizeAnchor xmlns:cdr="http://schemas.openxmlformats.org/drawingml/2006/chartDrawing">
    <cdr:from>
      <cdr:x>0</cdr:x>
      <cdr:y>0</cdr:y>
    </cdr:from>
    <cdr:to>
      <cdr:x>1</cdr:x>
      <cdr:y>0.08283</cdr:y>
    </cdr:to>
    <cdr:sp macro="" textlink="'Fig 9 data'!$A$1:$J$1">
      <cdr:nvSpPr>
        <cdr:cNvPr id="4" name="TextBox 3"/>
        <cdr:cNvSpPr txBox="1"/>
      </cdr:nvSpPr>
      <cdr:spPr>
        <a:xfrm xmlns:a="http://schemas.openxmlformats.org/drawingml/2006/main">
          <a:off x="0" y="0"/>
          <a:ext cx="6677024" cy="5238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7EAA9120-5E5F-40B2-A827-5C50A9F40F57}" type="TxLink">
            <a:rPr lang="en-GB" sz="1200" b="1">
              <a:latin typeface="Arial" pitchFamily="34" charset="0"/>
              <a:cs typeface="Arial" pitchFamily="34" charset="0"/>
            </a:rPr>
            <a:pPr algn="ctr"/>
            <a:t>Figure 9: Percentage difference between projected 2026 population using 2014-based and 2016-based projections, by council area</a:t>
          </a:fld>
          <a:endParaRPr lang="en-GB" sz="1200" b="1">
            <a:latin typeface="Arial" pitchFamily="34" charset="0"/>
            <a:cs typeface="Arial" pitchFamily="34" charset="0"/>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Stats\phip\PH_Topics\Healthy_life_expectancy\Spring08\profiles08\HLE_2001CensusSAH(CHP)_5yr_9405yrreg_IMPUTAT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nrscotland.gov.uk/DATAPROD/PROJECTN/2004_based/Sub-national%20projections/Publish/Booklet/BIRTHS%20chart%20%25%20chan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Ali SPSS raw data 9906"/>
      <sheetName val="Alldata"/>
      <sheetName val="Pivot"/>
      <sheetName val="paf_hle"/>
      <sheetName val="static summary+graphs"/>
      <sheetName val="graphs 9903"/>
      <sheetName val="new HLE (SAH - Good-Fair)"/>
    </sheetNames>
    <sheetDataSet>
      <sheetData sheetId="0" refreshError="1"/>
      <sheetData sheetId="1" refreshError="1"/>
      <sheetData sheetId="2" refreshError="1">
        <row r="47">
          <cell r="G47" t="str">
            <v>S03000001</v>
          </cell>
          <cell r="H47" t="str">
            <v>East Ayrshire Community Health Partnership</v>
          </cell>
        </row>
        <row r="48">
          <cell r="G48" t="str">
            <v>S03000002</v>
          </cell>
          <cell r="H48" t="str">
            <v>North Ayrshire Community Health Partnership</v>
          </cell>
        </row>
        <row r="49">
          <cell r="G49" t="str">
            <v>S03000003</v>
          </cell>
          <cell r="H49" t="str">
            <v>South Ayrshire Community Health Partnership</v>
          </cell>
        </row>
        <row r="50">
          <cell r="G50" t="str">
            <v>S03000004</v>
          </cell>
          <cell r="H50" t="str">
            <v>Scottish Borders Community Health &amp; Care Partnership</v>
          </cell>
        </row>
        <row r="51">
          <cell r="G51" t="str">
            <v>S03000005</v>
          </cell>
          <cell r="H51" t="str">
            <v>Dumfries &amp; Galloway Community Health Partnership</v>
          </cell>
        </row>
        <row r="52">
          <cell r="G52" t="str">
            <v>S03000006</v>
          </cell>
          <cell r="H52" t="str">
            <v>Dunfermline &amp; West Fife Community Health Partnership</v>
          </cell>
        </row>
        <row r="53">
          <cell r="G53" t="str">
            <v>S03000007</v>
          </cell>
          <cell r="H53" t="str">
            <v>Glenrothes &amp; North East Fife Community Health Partnership</v>
          </cell>
        </row>
        <row r="54">
          <cell r="G54" t="str">
            <v>S03000008</v>
          </cell>
          <cell r="H54" t="str">
            <v>Kirkcaldy &amp; Levenmouth Community Health Partnership</v>
          </cell>
        </row>
        <row r="55">
          <cell r="G55" t="str">
            <v>S03000009</v>
          </cell>
          <cell r="H55" t="str">
            <v>Clackmannanshire Community Health Partnership</v>
          </cell>
        </row>
        <row r="56">
          <cell r="G56" t="str">
            <v>S03000010</v>
          </cell>
          <cell r="H56" t="str">
            <v>Falkirk Community Health Partnership</v>
          </cell>
        </row>
        <row r="57">
          <cell r="G57" t="str">
            <v>S03000011</v>
          </cell>
          <cell r="H57" t="str">
            <v>Stirling Community Health Partnership</v>
          </cell>
        </row>
        <row r="58">
          <cell r="G58" t="str">
            <v>S03000012</v>
          </cell>
          <cell r="H58" t="str">
            <v>Aberdeen City Community Health Partnership</v>
          </cell>
        </row>
        <row r="59">
          <cell r="G59" t="str">
            <v>S03000013</v>
          </cell>
          <cell r="H59" t="str">
            <v>Aberdeenshire Community Health Partnership</v>
          </cell>
        </row>
        <row r="60">
          <cell r="G60" t="str">
            <v>S03000014</v>
          </cell>
          <cell r="H60" t="str">
            <v>Moray Community Health &amp; Social Care Partnership</v>
          </cell>
        </row>
        <row r="61">
          <cell r="G61" t="str">
            <v>S03000015</v>
          </cell>
          <cell r="H61" t="str">
            <v>East Dunbartonshire Community Health Partnership</v>
          </cell>
        </row>
        <row r="62">
          <cell r="G62" t="str">
            <v>S03000016</v>
          </cell>
          <cell r="H62" t="str">
            <v>East Glasgow Community Health &amp; Care Partnership</v>
          </cell>
        </row>
        <row r="63">
          <cell r="G63" t="str">
            <v>S03000017</v>
          </cell>
          <cell r="H63" t="str">
            <v>East Renfrewshire Community Health &amp; Care Partnership</v>
          </cell>
        </row>
        <row r="64">
          <cell r="G64" t="str">
            <v>S03000018</v>
          </cell>
          <cell r="H64" t="str">
            <v>Inverclyde Community Health Partnership</v>
          </cell>
        </row>
        <row r="65">
          <cell r="G65" t="str">
            <v>S03000019</v>
          </cell>
          <cell r="H65" t="str">
            <v>North Glasgow Community Health &amp; Care Partnership</v>
          </cell>
        </row>
        <row r="66">
          <cell r="G66" t="str">
            <v>S03000020</v>
          </cell>
          <cell r="H66" t="str">
            <v>Renfrewshire Community Health Partnership</v>
          </cell>
        </row>
        <row r="67">
          <cell r="G67" t="str">
            <v>S03000021</v>
          </cell>
          <cell r="H67" t="str">
            <v>South East Glasgow Community Health &amp; Care Partnership</v>
          </cell>
        </row>
        <row r="68">
          <cell r="G68" t="str">
            <v>S03000022</v>
          </cell>
          <cell r="H68" t="str">
            <v>South West Glasgow Community Health &amp; Care Partnership</v>
          </cell>
        </row>
        <row r="69">
          <cell r="G69" t="str">
            <v>S03000023</v>
          </cell>
          <cell r="H69" t="str">
            <v>West Dunbartonshire Community Health Partnership</v>
          </cell>
        </row>
        <row r="70">
          <cell r="G70" t="str">
            <v>S03000024</v>
          </cell>
          <cell r="H70" t="str">
            <v>West Glasgow Community Health &amp; Care Partnership</v>
          </cell>
        </row>
        <row r="71">
          <cell r="G71" t="str">
            <v>S03000025</v>
          </cell>
          <cell r="H71" t="str">
            <v>Argyll &amp; Bute Community Health Partnership</v>
          </cell>
        </row>
        <row r="72">
          <cell r="G72" t="str">
            <v>S03000026</v>
          </cell>
          <cell r="H72" t="str">
            <v>Mid Highland Community Health Partnership</v>
          </cell>
        </row>
        <row r="73">
          <cell r="G73" t="str">
            <v>S03000027</v>
          </cell>
          <cell r="H73" t="str">
            <v>North Highland Community Health Partnership</v>
          </cell>
        </row>
        <row r="74">
          <cell r="G74" t="str">
            <v>S03000028</v>
          </cell>
          <cell r="H74" t="str">
            <v>South East Highland Community Health Partnership</v>
          </cell>
        </row>
        <row r="75">
          <cell r="G75" t="str">
            <v>S03000029</v>
          </cell>
          <cell r="H75" t="str">
            <v>North Lanarkshire Community Health Partnership</v>
          </cell>
        </row>
        <row r="76">
          <cell r="G76" t="str">
            <v>S03000030</v>
          </cell>
          <cell r="H76" t="str">
            <v>South Lanarkshire Community Health Partnership</v>
          </cell>
        </row>
        <row r="77">
          <cell r="G77" t="str">
            <v>S03000031</v>
          </cell>
          <cell r="H77" t="str">
            <v>East Lothian Community Health Partnership</v>
          </cell>
        </row>
        <row r="78">
          <cell r="G78" t="str">
            <v>S03000032</v>
          </cell>
          <cell r="H78" t="str">
            <v>Midlothian Community Health Partnership</v>
          </cell>
        </row>
        <row r="79">
          <cell r="G79" t="str">
            <v>S03000035</v>
          </cell>
          <cell r="H79" t="str">
            <v>West Lothian Community Health &amp; Care Partnership</v>
          </cell>
        </row>
        <row r="80">
          <cell r="G80" t="str">
            <v>S03000036</v>
          </cell>
          <cell r="H80" t="str">
            <v>Orkney Community Health Partnership</v>
          </cell>
        </row>
        <row r="81">
          <cell r="G81" t="str">
            <v>S03000037</v>
          </cell>
          <cell r="H81" t="str">
            <v>Shetland Community Health Partnership</v>
          </cell>
        </row>
        <row r="82">
          <cell r="G82" t="str">
            <v>S03000038</v>
          </cell>
          <cell r="H82" t="str">
            <v>Angus Community Health Partnership</v>
          </cell>
        </row>
        <row r="83">
          <cell r="G83" t="str">
            <v>S03000039</v>
          </cell>
          <cell r="H83" t="str">
            <v>Dundee Community Health Partnership</v>
          </cell>
        </row>
        <row r="84">
          <cell r="G84" t="str">
            <v>S03000040</v>
          </cell>
          <cell r="H84" t="str">
            <v>Perth &amp; Kinross Community Health Partnership</v>
          </cell>
        </row>
        <row r="85">
          <cell r="G85" t="str">
            <v>S03000041</v>
          </cell>
          <cell r="H85" t="str">
            <v>Western Isles Community Health Partnership</v>
          </cell>
        </row>
        <row r="86">
          <cell r="G86" t="str">
            <v>S03000042</v>
          </cell>
          <cell r="H86" t="str">
            <v>Edinburgh Community Health Partnership</v>
          </cell>
        </row>
        <row r="87">
          <cell r="G87" t="str">
            <v>Scotland</v>
          </cell>
          <cell r="H87" t="str">
            <v>Scotland</v>
          </cell>
        </row>
      </sheetData>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www.gov.uk/government/publications/state-pension-age-review-final-report"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23"/>
  <sheetViews>
    <sheetView zoomScaleNormal="100" workbookViewId="0">
      <selection activeCell="A10" sqref="A10"/>
    </sheetView>
  </sheetViews>
  <sheetFormatPr defaultRowHeight="15" customHeight="1"/>
  <cols>
    <col min="1" max="1" width="13.28515625" style="16" customWidth="1"/>
    <col min="2" max="2" width="9.140625" style="16"/>
    <col min="3" max="8" width="9.140625" style="10"/>
    <col min="9" max="10" width="18.28515625" style="10" customWidth="1"/>
    <col min="11" max="11" width="17.85546875" style="10" customWidth="1"/>
    <col min="12" max="12" width="17.7109375" style="10" customWidth="1"/>
    <col min="13" max="16384" width="9.140625" style="10"/>
  </cols>
  <sheetData>
    <row r="1" spans="1:13" s="20" customFormat="1" ht="18" customHeight="1">
      <c r="A1" s="1" t="s">
        <v>37</v>
      </c>
      <c r="B1" s="1"/>
      <c r="C1" s="1"/>
      <c r="D1" s="1"/>
      <c r="E1" s="1"/>
      <c r="F1" s="1"/>
      <c r="G1" s="1"/>
      <c r="H1" s="1"/>
      <c r="I1" s="1"/>
    </row>
    <row r="2" spans="1:13" s="20" customFormat="1" ht="15" customHeight="1">
      <c r="A2" s="14" t="s">
        <v>0</v>
      </c>
      <c r="B2" s="15"/>
    </row>
    <row r="3" spans="1:13" s="20" customFormat="1" ht="15" customHeight="1">
      <c r="A3" s="15"/>
      <c r="B3" s="15"/>
    </row>
    <row r="4" spans="1:13" s="20" customFormat="1" ht="15" customHeight="1">
      <c r="A4" s="14" t="s">
        <v>1</v>
      </c>
      <c r="B4" s="33" t="s">
        <v>39</v>
      </c>
    </row>
    <row r="5" spans="1:13" s="21" customFormat="1" ht="15" customHeight="1">
      <c r="A5" s="26" t="s">
        <v>41</v>
      </c>
      <c r="B5" s="10" t="s">
        <v>100</v>
      </c>
      <c r="C5" s="10"/>
      <c r="D5" s="10"/>
      <c r="E5" s="10"/>
      <c r="F5" s="10"/>
      <c r="G5" s="10"/>
      <c r="H5" s="10"/>
      <c r="I5" s="10"/>
      <c r="J5" s="10"/>
      <c r="K5" s="10"/>
      <c r="L5" s="10"/>
    </row>
    <row r="6" spans="1:13" s="21" customFormat="1" ht="15" customHeight="1">
      <c r="A6" s="12" t="s">
        <v>31</v>
      </c>
      <c r="B6" s="10" t="s">
        <v>32</v>
      </c>
      <c r="C6" s="10"/>
      <c r="D6" s="10"/>
      <c r="E6" s="10"/>
      <c r="F6" s="10"/>
      <c r="G6" s="10"/>
      <c r="H6" s="10"/>
      <c r="I6" s="10"/>
      <c r="J6" s="10"/>
      <c r="K6" s="10"/>
      <c r="L6" s="10"/>
    </row>
    <row r="7" spans="1:13" s="21" customFormat="1" ht="15" customHeight="1">
      <c r="A7" s="66" t="s">
        <v>124</v>
      </c>
      <c r="B7" s="62" t="s">
        <v>120</v>
      </c>
      <c r="C7" s="10"/>
      <c r="D7" s="10"/>
      <c r="E7" s="10"/>
      <c r="F7" s="10"/>
      <c r="G7" s="10"/>
      <c r="H7" s="10"/>
      <c r="I7" s="10"/>
      <c r="J7" s="10"/>
      <c r="K7" s="10"/>
      <c r="L7" s="10"/>
    </row>
    <row r="8" spans="1:13" s="21" customFormat="1" ht="15" customHeight="1">
      <c r="A8" s="66" t="s">
        <v>125</v>
      </c>
      <c r="B8" s="62" t="s">
        <v>101</v>
      </c>
      <c r="C8" s="10"/>
      <c r="D8" s="10"/>
      <c r="E8" s="10"/>
      <c r="F8" s="10"/>
      <c r="G8" s="10"/>
      <c r="H8" s="10"/>
      <c r="I8" s="10"/>
      <c r="J8" s="10"/>
      <c r="K8" s="10"/>
      <c r="L8" s="10"/>
    </row>
    <row r="9" spans="1:13" s="21" customFormat="1" ht="15" customHeight="1">
      <c r="A9" s="69" t="s">
        <v>128</v>
      </c>
      <c r="B9" s="63" t="s">
        <v>103</v>
      </c>
      <c r="C9" s="10"/>
      <c r="D9" s="10"/>
      <c r="E9" s="10"/>
      <c r="F9" s="10"/>
      <c r="G9" s="10"/>
      <c r="H9" s="10"/>
      <c r="I9" s="10"/>
      <c r="J9" s="10"/>
      <c r="K9" s="10"/>
      <c r="L9" s="10"/>
      <c r="M9" s="7"/>
    </row>
    <row r="10" spans="1:13" s="21" customFormat="1" ht="15" customHeight="1">
      <c r="A10" s="69" t="s">
        <v>126</v>
      </c>
      <c r="B10" s="68" t="s">
        <v>130</v>
      </c>
      <c r="C10" s="10"/>
      <c r="D10" s="10"/>
      <c r="E10" s="10"/>
      <c r="F10" s="10"/>
      <c r="G10" s="10"/>
      <c r="H10" s="10"/>
      <c r="I10" s="10"/>
      <c r="J10" s="10"/>
      <c r="K10" s="10"/>
      <c r="L10" s="10"/>
    </row>
    <row r="11" spans="1:13" s="21" customFormat="1" ht="15" customHeight="1">
      <c r="A11" s="66" t="s">
        <v>127</v>
      </c>
      <c r="B11" s="67" t="s">
        <v>129</v>
      </c>
      <c r="C11" s="10"/>
      <c r="D11" s="10"/>
      <c r="E11" s="10"/>
      <c r="F11" s="10"/>
      <c r="G11" s="10"/>
      <c r="H11" s="10"/>
      <c r="I11" s="10"/>
      <c r="J11" s="10"/>
      <c r="K11" s="10"/>
      <c r="L11" s="10"/>
      <c r="M11" s="7"/>
    </row>
    <row r="12" spans="1:13" s="21" customFormat="1" ht="15" customHeight="1">
      <c r="A12" s="66" t="s">
        <v>38</v>
      </c>
      <c r="B12" s="10" t="s">
        <v>102</v>
      </c>
      <c r="C12" s="10"/>
      <c r="D12" s="10"/>
      <c r="E12" s="10"/>
      <c r="F12" s="10"/>
      <c r="G12" s="10"/>
      <c r="H12" s="10"/>
      <c r="I12" s="10"/>
      <c r="J12" s="10"/>
      <c r="K12" s="10"/>
      <c r="L12" s="10"/>
      <c r="M12" s="7"/>
    </row>
    <row r="13" spans="1:13" s="21" customFormat="1" ht="15" customHeight="1">
      <c r="A13" s="66" t="s">
        <v>63</v>
      </c>
      <c r="B13" s="65" t="s">
        <v>123</v>
      </c>
      <c r="C13" s="10"/>
      <c r="D13" s="10"/>
      <c r="E13" s="10"/>
      <c r="F13" s="10"/>
      <c r="G13" s="10"/>
      <c r="H13" s="10"/>
      <c r="I13" s="10"/>
      <c r="J13" s="10"/>
      <c r="K13" s="10"/>
      <c r="L13" s="10"/>
      <c r="M13" s="7"/>
    </row>
    <row r="14" spans="1:13" s="21" customFormat="1" ht="15" customHeight="1">
      <c r="A14" s="66" t="s">
        <v>53</v>
      </c>
      <c r="B14" s="65" t="s">
        <v>122</v>
      </c>
      <c r="C14" s="10"/>
      <c r="D14" s="10"/>
      <c r="E14" s="10"/>
      <c r="F14" s="10"/>
      <c r="G14" s="10"/>
      <c r="H14" s="10"/>
      <c r="I14" s="10"/>
      <c r="J14" s="10"/>
      <c r="K14" s="10"/>
      <c r="L14" s="10"/>
      <c r="M14" s="7"/>
    </row>
    <row r="15" spans="1:13" s="21" customFormat="1" ht="15" customHeight="1">
      <c r="A15" s="66" t="s">
        <v>54</v>
      </c>
      <c r="B15" s="10" t="s">
        <v>104</v>
      </c>
      <c r="C15" s="10"/>
      <c r="D15" s="10"/>
      <c r="E15" s="10"/>
      <c r="F15" s="10"/>
      <c r="G15" s="10"/>
      <c r="H15" s="10"/>
      <c r="I15" s="10"/>
      <c r="J15" s="10"/>
      <c r="K15" s="10"/>
      <c r="L15" s="10"/>
      <c r="M15" s="7"/>
    </row>
    <row r="16" spans="1:13" s="21" customFormat="1" ht="15" customHeight="1">
      <c r="A16" s="66" t="s">
        <v>55</v>
      </c>
      <c r="B16" s="10" t="s">
        <v>105</v>
      </c>
      <c r="C16" s="10"/>
      <c r="D16" s="10"/>
      <c r="E16" s="10"/>
      <c r="F16" s="10"/>
      <c r="G16" s="10"/>
      <c r="H16" s="10"/>
      <c r="I16" s="10"/>
      <c r="J16" s="10"/>
      <c r="K16" s="10"/>
      <c r="L16" s="10"/>
      <c r="M16" s="7"/>
    </row>
    <row r="17" spans="1:13" s="21" customFormat="1" ht="15" customHeight="1">
      <c r="A17" s="17"/>
      <c r="B17" s="27" t="s">
        <v>106</v>
      </c>
      <c r="C17" s="27"/>
      <c r="D17" s="27"/>
      <c r="E17" s="27"/>
      <c r="F17" s="27"/>
      <c r="G17" s="27"/>
      <c r="H17" s="27"/>
      <c r="I17" s="27"/>
      <c r="J17" s="27"/>
      <c r="K17" s="27"/>
      <c r="L17" s="10"/>
      <c r="M17" s="7"/>
    </row>
    <row r="18" spans="1:13" s="21" customFormat="1" ht="15" customHeight="1">
      <c r="A18" s="26"/>
      <c r="B18" s="28" t="s">
        <v>107</v>
      </c>
      <c r="C18" s="28"/>
      <c r="D18" s="28"/>
      <c r="E18" s="28"/>
      <c r="F18" s="28"/>
      <c r="G18" s="28"/>
      <c r="H18" s="28"/>
      <c r="I18" s="28"/>
      <c r="J18" s="28"/>
      <c r="K18" s="28"/>
      <c r="L18" s="18"/>
    </row>
    <row r="19" spans="1:13" s="21" customFormat="1" ht="15" customHeight="1">
      <c r="B19" s="27"/>
      <c r="C19" s="27"/>
      <c r="D19" s="27"/>
      <c r="E19" s="27"/>
      <c r="F19" s="27"/>
      <c r="G19" s="27"/>
      <c r="H19" s="27"/>
      <c r="I19" s="27"/>
      <c r="J19" s="27"/>
      <c r="K19" s="27"/>
      <c r="L19" s="10"/>
      <c r="M19" s="7"/>
    </row>
    <row r="20" spans="1:13" s="22" customFormat="1" ht="15" customHeight="1">
      <c r="B20" s="26"/>
      <c r="C20" s="11"/>
      <c r="D20" s="11"/>
      <c r="E20" s="11"/>
      <c r="F20" s="11"/>
      <c r="G20" s="11"/>
      <c r="H20" s="11"/>
      <c r="I20" s="11"/>
      <c r="J20" s="11"/>
      <c r="K20" s="11"/>
      <c r="L20" s="11"/>
    </row>
    <row r="21" spans="1:13" s="22" customFormat="1" ht="15" customHeight="1">
      <c r="A21" s="27"/>
      <c r="B21" s="19"/>
      <c r="C21" s="19"/>
      <c r="D21" s="19"/>
      <c r="E21" s="19"/>
      <c r="F21" s="19"/>
      <c r="G21" s="19"/>
    </row>
    <row r="22" spans="1:13" s="20" customFormat="1" ht="15" customHeight="1">
      <c r="A22" s="15"/>
      <c r="B22" s="15"/>
    </row>
    <row r="23" spans="1:13" s="20" customFormat="1" ht="15" customHeight="1">
      <c r="A23" s="19"/>
      <c r="B23" s="23"/>
      <c r="C23" s="23"/>
    </row>
  </sheetData>
  <sortState ref="A7:J25">
    <sortCondition ref="A7:A25"/>
  </sortState>
  <pageMargins left="0.75" right="0.75" top="1" bottom="1" header="0.5" footer="0.5"/>
  <pageSetup paperSize="9" scale="7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22"/>
  <sheetViews>
    <sheetView workbookViewId="0">
      <selection activeCell="B10" sqref="B10"/>
    </sheetView>
  </sheetViews>
  <sheetFormatPr defaultRowHeight="12.75"/>
  <cols>
    <col min="1" max="1" width="22.7109375" style="10" bestFit="1" customWidth="1"/>
    <col min="2" max="16384" width="9.140625" style="10"/>
  </cols>
  <sheetData>
    <row r="1" spans="1:13" ht="18" customHeight="1">
      <c r="A1" s="1" t="s">
        <v>33</v>
      </c>
      <c r="D1" s="3" t="s">
        <v>30</v>
      </c>
    </row>
    <row r="2" spans="1:13" s="31" customFormat="1" ht="18" customHeight="1">
      <c r="A2" s="30"/>
      <c r="B2" s="31" t="s">
        <v>39</v>
      </c>
      <c r="D2" s="32"/>
    </row>
    <row r="3" spans="1:13">
      <c r="A3" s="24" t="s">
        <v>34</v>
      </c>
      <c r="B3" s="21" t="s">
        <v>108</v>
      </c>
    </row>
    <row r="4" spans="1:13">
      <c r="A4" s="24" t="s">
        <v>35</v>
      </c>
      <c r="B4" s="21" t="s">
        <v>109</v>
      </c>
    </row>
    <row r="5" spans="1:13" ht="12.75" customHeight="1">
      <c r="A5" s="24" t="s">
        <v>36</v>
      </c>
      <c r="B5" s="34" t="s">
        <v>65</v>
      </c>
    </row>
    <row r="6" spans="1:13">
      <c r="A6" s="24" t="s">
        <v>40</v>
      </c>
      <c r="B6" s="22" t="s">
        <v>110</v>
      </c>
      <c r="C6" s="22"/>
      <c r="D6" s="22"/>
      <c r="E6" s="22"/>
    </row>
    <row r="7" spans="1:13">
      <c r="A7" s="24"/>
      <c r="B7" s="23" t="s">
        <v>107</v>
      </c>
      <c r="C7" s="22"/>
      <c r="D7" s="22"/>
      <c r="E7" s="22"/>
      <c r="F7" s="22"/>
      <c r="G7" s="22"/>
    </row>
    <row r="8" spans="1:13">
      <c r="A8" s="24"/>
    </row>
    <row r="9" spans="1:13" ht="12.75" customHeight="1">
      <c r="A9" s="13" t="s">
        <v>43</v>
      </c>
      <c r="B9" s="35" t="s">
        <v>39</v>
      </c>
      <c r="C9" s="25"/>
      <c r="D9" s="25"/>
      <c r="E9" s="25"/>
      <c r="F9" s="25"/>
      <c r="G9" s="25"/>
      <c r="H9" s="25"/>
      <c r="I9" s="25"/>
      <c r="J9" s="25"/>
      <c r="K9" s="25"/>
      <c r="L9" s="25"/>
      <c r="M9" s="25"/>
    </row>
    <row r="10" spans="1:13" s="19" customFormat="1" ht="12.75" customHeight="1">
      <c r="A10" s="37" t="s">
        <v>46</v>
      </c>
      <c r="B10" s="8" t="s">
        <v>119</v>
      </c>
      <c r="C10" s="36"/>
      <c r="D10" s="36"/>
      <c r="E10" s="36"/>
      <c r="F10" s="36"/>
      <c r="G10" s="36"/>
      <c r="H10" s="36"/>
      <c r="I10" s="36"/>
      <c r="J10" s="36"/>
      <c r="K10" s="36"/>
      <c r="L10" s="36"/>
      <c r="M10" s="36"/>
    </row>
    <row r="11" spans="1:13" s="19" customFormat="1" ht="12.75" customHeight="1">
      <c r="A11" s="37" t="s">
        <v>47</v>
      </c>
      <c r="B11" s="19" t="s">
        <v>57</v>
      </c>
    </row>
    <row r="12" spans="1:13" s="19" customFormat="1" ht="12.75" customHeight="1">
      <c r="A12" s="37" t="s">
        <v>48</v>
      </c>
      <c r="B12" s="19" t="s">
        <v>111</v>
      </c>
    </row>
    <row r="13" spans="1:13" s="19" customFormat="1" ht="12.75" customHeight="1">
      <c r="A13" s="37"/>
      <c r="B13" s="41" t="s">
        <v>118</v>
      </c>
    </row>
    <row r="14" spans="1:13" s="19" customFormat="1" ht="12.75" customHeight="1">
      <c r="A14" s="37"/>
      <c r="B14" s="64" t="s">
        <v>121</v>
      </c>
    </row>
    <row r="15" spans="1:13" s="19" customFormat="1" ht="12.75" customHeight="1">
      <c r="A15" s="37" t="s">
        <v>49</v>
      </c>
      <c r="B15" s="19" t="s">
        <v>112</v>
      </c>
    </row>
    <row r="16" spans="1:13" s="19" customFormat="1" ht="12.75" customHeight="1">
      <c r="A16" s="37" t="s">
        <v>51</v>
      </c>
      <c r="B16" s="40" t="s">
        <v>113</v>
      </c>
    </row>
    <row r="17" spans="1:2" s="19" customFormat="1" ht="12.75" customHeight="1">
      <c r="A17" s="37" t="s">
        <v>44</v>
      </c>
      <c r="B17" s="38" t="s">
        <v>114</v>
      </c>
    </row>
    <row r="18" spans="1:2" s="19" customFormat="1" ht="12.75" customHeight="1">
      <c r="A18" s="37" t="s">
        <v>45</v>
      </c>
      <c r="B18" s="38" t="s">
        <v>115</v>
      </c>
    </row>
    <row r="19" spans="1:2" s="19" customFormat="1" ht="11.25">
      <c r="A19" s="37" t="s">
        <v>52</v>
      </c>
      <c r="B19" s="38">
        <f>VALUE(B17)+1</f>
        <v>2017</v>
      </c>
    </row>
    <row r="20" spans="1:2" s="19" customFormat="1" ht="11.25">
      <c r="A20" s="37" t="s">
        <v>64</v>
      </c>
      <c r="B20" s="55">
        <f>B17-2</f>
        <v>2014</v>
      </c>
    </row>
    <row r="21" spans="1:2" s="19" customFormat="1" ht="11.25"/>
    <row r="22" spans="1:2">
      <c r="A22" s="27"/>
    </row>
  </sheetData>
  <hyperlinks>
    <hyperlink ref="D1" location="Contents!A1" display="Back to contents page "/>
    <hyperlink ref="B14" r:id="rId1"/>
  </hyperlinks>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43"/>
  <sheetViews>
    <sheetView workbookViewId="0">
      <selection sqref="A1:F1"/>
    </sheetView>
  </sheetViews>
  <sheetFormatPr defaultRowHeight="12.75"/>
  <cols>
    <col min="1" max="16384" width="9.140625" style="9"/>
  </cols>
  <sheetData>
    <row r="43" spans="1:1">
      <c r="A43" s="61" t="str">
        <f>'Metadata Text'!B7</f>
        <v>© Crown Copyright 2018</v>
      </c>
    </row>
  </sheetData>
  <pageMargins left="0.7" right="0.7" top="0.75" bottom="0.75" header="0.3" footer="0.3"/>
  <pageSetup paperSize="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M41"/>
  <sheetViews>
    <sheetView tabSelected="1" workbookViewId="0">
      <selection sqref="A1:K1"/>
    </sheetView>
  </sheetViews>
  <sheetFormatPr defaultRowHeight="15"/>
  <cols>
    <col min="1" max="1" width="25.140625" style="2" customWidth="1"/>
    <col min="2" max="2" width="12.140625" style="2" customWidth="1"/>
    <col min="3" max="4" width="14.28515625" style="2" customWidth="1"/>
    <col min="5" max="5" width="20.28515625" style="2" customWidth="1"/>
    <col min="6" max="6" width="9.140625" style="2"/>
    <col min="7" max="7" width="11.140625" style="2" customWidth="1"/>
    <col min="8" max="8" width="12" style="2" customWidth="1"/>
    <col min="9" max="16384" width="9.140625" style="2"/>
  </cols>
  <sheetData>
    <row r="1" spans="1:13" s="13" customFormat="1" ht="18" customHeight="1">
      <c r="A1" s="72" t="str">
        <f>'Contents Text'!A15&amp;": "&amp;'Contents Text'!B15</f>
        <v>Figure 9: Percentage difference between projected 2026 population using 2014-based and 2016-based projections, by council area</v>
      </c>
      <c r="B1" s="72"/>
      <c r="C1" s="72"/>
      <c r="D1" s="72"/>
      <c r="E1" s="72"/>
      <c r="F1" s="72"/>
      <c r="G1" s="72"/>
      <c r="H1" s="72"/>
      <c r="I1" s="72"/>
      <c r="J1" s="72"/>
      <c r="K1" s="72"/>
      <c r="L1" s="7" t="s">
        <v>131</v>
      </c>
      <c r="M1" s="70"/>
    </row>
    <row r="2" spans="1:13" s="5" customFormat="1" ht="12.75">
      <c r="A2" s="7"/>
      <c r="B2" s="7"/>
    </row>
    <row r="3" spans="1:13" s="56" customFormat="1" ht="18" customHeight="1">
      <c r="A3" s="71" t="s">
        <v>29</v>
      </c>
      <c r="B3" s="60" t="s">
        <v>98</v>
      </c>
      <c r="C3" s="59" t="s">
        <v>62</v>
      </c>
      <c r="D3" s="59" t="s">
        <v>117</v>
      </c>
      <c r="E3" s="59" t="s">
        <v>42</v>
      </c>
    </row>
    <row r="4" spans="1:13" s="52" customFormat="1" ht="18" customHeight="1">
      <c r="A4" s="53" t="s">
        <v>50</v>
      </c>
      <c r="B4" s="53" t="s">
        <v>99</v>
      </c>
      <c r="C4" s="57">
        <v>5548442</v>
      </c>
      <c r="D4" s="57">
        <v>5578822</v>
      </c>
      <c r="E4" s="58">
        <v>0.54754109351778402</v>
      </c>
    </row>
    <row r="5" spans="1:13" s="4" customFormat="1" ht="12.75"/>
    <row r="6" spans="1:13" s="4" customFormat="1" ht="18" customHeight="1">
      <c r="A6" s="42" t="s">
        <v>116</v>
      </c>
      <c r="B6" s="42" t="s">
        <v>98</v>
      </c>
      <c r="C6" s="43" t="s">
        <v>62</v>
      </c>
      <c r="D6" s="43" t="s">
        <v>117</v>
      </c>
      <c r="E6" s="44" t="s">
        <v>42</v>
      </c>
    </row>
    <row r="7" spans="1:13" s="4" customFormat="1" ht="19.5" customHeight="1">
      <c r="A7" s="45" t="s">
        <v>5</v>
      </c>
      <c r="B7" s="45" t="s">
        <v>93</v>
      </c>
      <c r="C7" s="48">
        <v>248990</v>
      </c>
      <c r="D7" s="48">
        <v>237169</v>
      </c>
      <c r="E7" s="49">
        <v>-4.7475802241053904</v>
      </c>
      <c r="I7" s="6"/>
      <c r="J7" s="6"/>
    </row>
    <row r="8" spans="1:13" s="4" customFormat="1" ht="12.75">
      <c r="A8" s="45" t="s">
        <v>26</v>
      </c>
      <c r="B8" s="45" t="s">
        <v>95</v>
      </c>
      <c r="C8" s="48">
        <v>288081</v>
      </c>
      <c r="D8" s="48">
        <v>280779</v>
      </c>
      <c r="E8" s="54">
        <v>-2.5347037812281998</v>
      </c>
      <c r="I8" s="6"/>
      <c r="J8" s="6"/>
    </row>
    <row r="9" spans="1:13" s="4" customFormat="1" ht="12.75">
      <c r="A9" s="45" t="s">
        <v>6</v>
      </c>
      <c r="B9" s="45" t="s">
        <v>86</v>
      </c>
      <c r="C9" s="48">
        <v>151584</v>
      </c>
      <c r="D9" s="48">
        <v>149314</v>
      </c>
      <c r="E9" s="54">
        <v>-1.49751952712687</v>
      </c>
      <c r="I9" s="6"/>
      <c r="J9" s="6"/>
    </row>
    <row r="10" spans="1:13" s="4" customFormat="1" ht="12.75">
      <c r="A10" s="45" t="s">
        <v>60</v>
      </c>
      <c r="B10" s="45" t="s">
        <v>91</v>
      </c>
      <c r="C10" s="48">
        <v>158924</v>
      </c>
      <c r="D10" s="48">
        <v>157468</v>
      </c>
      <c r="E10" s="54">
        <v>-0.91616118396214496</v>
      </c>
      <c r="I10" s="6"/>
      <c r="J10" s="6"/>
    </row>
    <row r="11" spans="1:13" s="4" customFormat="1" ht="12.75">
      <c r="A11" s="45" t="s">
        <v>4</v>
      </c>
      <c r="B11" s="45" t="s">
        <v>75</v>
      </c>
      <c r="C11" s="48">
        <v>23399</v>
      </c>
      <c r="D11" s="48">
        <v>23235</v>
      </c>
      <c r="E11" s="54">
        <v>-0.70088465319030702</v>
      </c>
      <c r="I11" s="6"/>
      <c r="J11" s="6"/>
    </row>
    <row r="12" spans="1:13" s="4" customFormat="1" ht="19.5" customHeight="1">
      <c r="A12" s="45" t="s">
        <v>14</v>
      </c>
      <c r="B12" s="45" t="s">
        <v>74</v>
      </c>
      <c r="C12" s="48">
        <v>112139</v>
      </c>
      <c r="D12" s="48">
        <v>111472</v>
      </c>
      <c r="E12" s="54">
        <v>-0.59479752806784403</v>
      </c>
      <c r="I12" s="6"/>
      <c r="J12" s="6"/>
    </row>
    <row r="13" spans="1:13" s="4" customFormat="1" ht="12.75">
      <c r="A13" s="45" t="s">
        <v>17</v>
      </c>
      <c r="B13" s="45" t="s">
        <v>81</v>
      </c>
      <c r="C13" s="48">
        <v>119152</v>
      </c>
      <c r="D13" s="48">
        <v>118570</v>
      </c>
      <c r="E13" s="54">
        <v>-0.48845172552705801</v>
      </c>
      <c r="I13" s="6"/>
      <c r="J13" s="6"/>
    </row>
    <row r="14" spans="1:13" s="4" customFormat="1" ht="12.75">
      <c r="A14" s="45" t="s">
        <v>23</v>
      </c>
      <c r="B14" s="45" t="s">
        <v>84</v>
      </c>
      <c r="C14" s="48">
        <v>378720</v>
      </c>
      <c r="D14" s="48">
        <v>377512</v>
      </c>
      <c r="E14" s="54">
        <v>-0.31896915927334202</v>
      </c>
      <c r="I14" s="6"/>
      <c r="J14" s="6"/>
    </row>
    <row r="15" spans="1:13" s="4" customFormat="1" ht="12.75">
      <c r="A15" s="45" t="s">
        <v>61</v>
      </c>
      <c r="B15" s="45" t="s">
        <v>96</v>
      </c>
      <c r="C15" s="48">
        <v>547773</v>
      </c>
      <c r="D15" s="48">
        <v>546444</v>
      </c>
      <c r="E15" s="54">
        <v>-0.24261874900734401</v>
      </c>
      <c r="I15" s="6"/>
      <c r="J15" s="6"/>
    </row>
    <row r="16" spans="1:13" s="4" customFormat="1" ht="12.75">
      <c r="A16" s="45" t="s">
        <v>24</v>
      </c>
      <c r="B16" s="45" t="s">
        <v>78</v>
      </c>
      <c r="C16" s="48">
        <v>21994</v>
      </c>
      <c r="D16" s="48">
        <v>21953</v>
      </c>
      <c r="E16" s="54">
        <v>-0.18641447667545699</v>
      </c>
      <c r="I16" s="6"/>
      <c r="J16" s="6"/>
    </row>
    <row r="17" spans="1:10" s="4" customFormat="1" ht="19.5" customHeight="1">
      <c r="A17" s="45" t="s">
        <v>58</v>
      </c>
      <c r="B17" s="45" t="s">
        <v>68</v>
      </c>
      <c r="C17" s="48">
        <v>84249</v>
      </c>
      <c r="D17" s="48">
        <v>84170</v>
      </c>
      <c r="E17" s="54">
        <v>-9.3769658987050294E-2</v>
      </c>
      <c r="I17" s="6"/>
      <c r="J17" s="6"/>
    </row>
    <row r="18" spans="1:10" s="4" customFormat="1" ht="12.75">
      <c r="A18" s="45" t="s">
        <v>21</v>
      </c>
      <c r="B18" s="45" t="s">
        <v>80</v>
      </c>
      <c r="C18" s="48">
        <v>238641</v>
      </c>
      <c r="D18" s="48">
        <v>238779</v>
      </c>
      <c r="E18" s="54">
        <v>5.7827447923868902E-2</v>
      </c>
      <c r="I18" s="6"/>
      <c r="J18" s="6"/>
    </row>
    <row r="19" spans="1:10" s="4" customFormat="1" ht="12.75">
      <c r="A19" s="45" t="s">
        <v>56</v>
      </c>
      <c r="B19" s="45" t="s">
        <v>66</v>
      </c>
      <c r="C19" s="48">
        <v>25565</v>
      </c>
      <c r="D19" s="48">
        <v>25616</v>
      </c>
      <c r="E19" s="54">
        <v>0.19949149227459401</v>
      </c>
      <c r="I19" s="6"/>
      <c r="J19" s="6"/>
    </row>
    <row r="20" spans="1:10" s="4" customFormat="1" ht="12.75">
      <c r="A20" s="45" t="s">
        <v>59</v>
      </c>
      <c r="B20" s="45" t="s">
        <v>71</v>
      </c>
      <c r="C20" s="48">
        <v>146718</v>
      </c>
      <c r="D20" s="48">
        <v>147234</v>
      </c>
      <c r="E20" s="54">
        <v>0.351695088537194</v>
      </c>
      <c r="I20" s="6"/>
      <c r="J20" s="6"/>
    </row>
    <row r="21" spans="1:10" s="29" customFormat="1" ht="12.75">
      <c r="A21" s="46" t="s">
        <v>25</v>
      </c>
      <c r="B21" s="46" t="s">
        <v>79</v>
      </c>
      <c r="C21" s="48">
        <v>116259</v>
      </c>
      <c r="D21" s="48">
        <v>116777</v>
      </c>
      <c r="E21" s="54">
        <v>0.445556903121479</v>
      </c>
      <c r="I21" s="39"/>
      <c r="J21" s="39"/>
    </row>
    <row r="22" spans="1:10" s="4" customFormat="1" ht="19.5" customHeight="1">
      <c r="A22" s="45" t="s">
        <v>11</v>
      </c>
      <c r="B22" s="45" t="s">
        <v>69</v>
      </c>
      <c r="C22" s="48">
        <v>132323</v>
      </c>
      <c r="D22" s="48">
        <v>133023</v>
      </c>
      <c r="E22" s="54">
        <v>0.529008562381445</v>
      </c>
      <c r="I22" s="6"/>
      <c r="J22" s="6"/>
    </row>
    <row r="23" spans="1:10" s="4" customFormat="1" ht="12.75">
      <c r="A23" s="45" t="s">
        <v>50</v>
      </c>
      <c r="B23" s="45" t="s">
        <v>99</v>
      </c>
      <c r="C23" s="48">
        <v>5548442</v>
      </c>
      <c r="D23" s="48">
        <v>5578822</v>
      </c>
      <c r="E23" s="54">
        <v>0.54754109351778402</v>
      </c>
      <c r="I23" s="6"/>
      <c r="J23" s="6"/>
    </row>
    <row r="24" spans="1:10" s="4" customFormat="1" ht="12.75">
      <c r="A24" s="45" t="s">
        <v>20</v>
      </c>
      <c r="B24" s="45" t="s">
        <v>82</v>
      </c>
      <c r="C24" s="48">
        <v>322658</v>
      </c>
      <c r="D24" s="48">
        <v>324688</v>
      </c>
      <c r="E24" s="54">
        <v>0.62914913003861705</v>
      </c>
      <c r="I24" s="6"/>
      <c r="J24" s="6"/>
    </row>
    <row r="25" spans="1:10" s="4" customFormat="1" ht="12.75">
      <c r="A25" s="45" t="s">
        <v>18</v>
      </c>
      <c r="B25" s="45" t="s">
        <v>88</v>
      </c>
      <c r="C25" s="48">
        <v>165230</v>
      </c>
      <c r="D25" s="48">
        <v>166397</v>
      </c>
      <c r="E25" s="54">
        <v>0.70628820432124895</v>
      </c>
      <c r="I25" s="6"/>
      <c r="J25" s="6"/>
    </row>
    <row r="26" spans="1:10" s="4" customFormat="1" ht="12.75">
      <c r="A26" s="45" t="s">
        <v>9</v>
      </c>
      <c r="B26" s="45" t="s">
        <v>72</v>
      </c>
      <c r="C26" s="48">
        <v>120866</v>
      </c>
      <c r="D26" s="48">
        <v>122017</v>
      </c>
      <c r="E26" s="54">
        <v>0.95229427630599195</v>
      </c>
      <c r="I26" s="6"/>
      <c r="J26" s="6"/>
    </row>
    <row r="27" spans="1:10" s="4" customFormat="1" ht="19.5" customHeight="1">
      <c r="A27" s="45" t="s">
        <v>2</v>
      </c>
      <c r="B27" s="45" t="s">
        <v>67</v>
      </c>
      <c r="C27" s="48">
        <v>75444</v>
      </c>
      <c r="D27" s="48">
        <v>76172</v>
      </c>
      <c r="E27" s="54">
        <v>0.96495413816870801</v>
      </c>
      <c r="I27" s="6"/>
      <c r="J27" s="6"/>
    </row>
    <row r="28" spans="1:10" s="4" customFormat="1" ht="12.75">
      <c r="A28" s="45" t="s">
        <v>19</v>
      </c>
      <c r="B28" s="45" t="s">
        <v>73</v>
      </c>
      <c r="C28" s="48">
        <v>50953</v>
      </c>
      <c r="D28" s="48">
        <v>51493</v>
      </c>
      <c r="E28" s="54">
        <v>1.0598002080348601</v>
      </c>
      <c r="I28" s="6"/>
      <c r="J28" s="6"/>
    </row>
    <row r="29" spans="1:10" s="4" customFormat="1" ht="12.75">
      <c r="A29" s="45" t="s">
        <v>16</v>
      </c>
      <c r="B29" s="45" t="s">
        <v>76</v>
      </c>
      <c r="C29" s="48">
        <v>339214</v>
      </c>
      <c r="D29" s="48">
        <v>342811</v>
      </c>
      <c r="E29" s="54">
        <v>1.0603925545525801</v>
      </c>
      <c r="I29" s="6"/>
      <c r="J29" s="6"/>
    </row>
    <row r="30" spans="1:10" s="4" customFormat="1" ht="12.75">
      <c r="A30" s="45" t="s">
        <v>22</v>
      </c>
      <c r="B30" s="45" t="s">
        <v>90</v>
      </c>
      <c r="C30" s="48">
        <v>96517</v>
      </c>
      <c r="D30" s="48">
        <v>97958</v>
      </c>
      <c r="E30" s="54">
        <v>1.4930012329434199</v>
      </c>
      <c r="I30" s="6"/>
      <c r="J30" s="6"/>
    </row>
    <row r="31" spans="1:10" s="4" customFormat="1" ht="12.75">
      <c r="A31" s="45" t="s">
        <v>27</v>
      </c>
      <c r="B31" s="45" t="s">
        <v>94</v>
      </c>
      <c r="C31" s="48">
        <v>111272</v>
      </c>
      <c r="D31" s="48">
        <v>113048</v>
      </c>
      <c r="E31" s="54">
        <v>1.5960888633259001</v>
      </c>
      <c r="I31" s="6"/>
      <c r="J31" s="6"/>
    </row>
    <row r="32" spans="1:10" s="4" customFormat="1" ht="19.5" customHeight="1">
      <c r="A32" s="45" t="s">
        <v>7</v>
      </c>
      <c r="B32" s="45" t="s">
        <v>70</v>
      </c>
      <c r="C32" s="48">
        <v>87138</v>
      </c>
      <c r="D32" s="48">
        <v>89206</v>
      </c>
      <c r="E32" s="54">
        <v>2.3732470334412099</v>
      </c>
      <c r="I32" s="6"/>
      <c r="J32" s="6"/>
    </row>
    <row r="33" spans="1:10" s="4" customFormat="1" ht="12.75">
      <c r="A33" s="45" t="s">
        <v>15</v>
      </c>
      <c r="B33" s="45" t="s">
        <v>92</v>
      </c>
      <c r="C33" s="48">
        <v>98564</v>
      </c>
      <c r="D33" s="48">
        <v>100958</v>
      </c>
      <c r="E33" s="54">
        <v>2.4288786981047799</v>
      </c>
      <c r="I33" s="6"/>
      <c r="J33" s="6"/>
    </row>
    <row r="34" spans="1:10" s="4" customFormat="1" ht="12.75">
      <c r="A34" s="45" t="s">
        <v>3</v>
      </c>
      <c r="B34" s="45" t="s">
        <v>85</v>
      </c>
      <c r="C34" s="48">
        <v>109882</v>
      </c>
      <c r="D34" s="48">
        <v>112640</v>
      </c>
      <c r="E34" s="54">
        <v>2.50996523543437</v>
      </c>
      <c r="I34" s="6"/>
      <c r="J34" s="6"/>
    </row>
    <row r="35" spans="1:10" s="4" customFormat="1" ht="12.75">
      <c r="A35" s="45" t="s">
        <v>8</v>
      </c>
      <c r="B35" s="45" t="s">
        <v>77</v>
      </c>
      <c r="C35" s="48">
        <v>175101</v>
      </c>
      <c r="D35" s="48">
        <v>179622</v>
      </c>
      <c r="E35" s="54">
        <v>2.5819384241095098</v>
      </c>
      <c r="I35" s="6"/>
      <c r="J35" s="6"/>
    </row>
    <row r="36" spans="1:10" s="4" customFormat="1" ht="12.75">
      <c r="A36" s="45" t="s">
        <v>28</v>
      </c>
      <c r="B36" s="45" t="s">
        <v>89</v>
      </c>
      <c r="C36" s="48">
        <v>186330</v>
      </c>
      <c r="D36" s="48">
        <v>191979</v>
      </c>
      <c r="E36" s="54">
        <v>3.0317179198196702</v>
      </c>
      <c r="I36" s="6"/>
      <c r="J36" s="6"/>
    </row>
    <row r="37" spans="1:10" s="4" customFormat="1" ht="19.5" customHeight="1">
      <c r="A37" s="45" t="s">
        <v>13</v>
      </c>
      <c r="B37" s="45" t="s">
        <v>87</v>
      </c>
      <c r="C37" s="48">
        <v>620291</v>
      </c>
      <c r="D37" s="48">
        <v>639657</v>
      </c>
      <c r="E37" s="54">
        <v>3.1220830223233902</v>
      </c>
      <c r="I37" s="6"/>
      <c r="J37" s="6"/>
    </row>
    <row r="38" spans="1:10" s="4" customFormat="1" ht="12.75">
      <c r="A38" s="45" t="s">
        <v>12</v>
      </c>
      <c r="B38" s="45" t="s">
        <v>83</v>
      </c>
      <c r="C38" s="48">
        <v>97196</v>
      </c>
      <c r="D38" s="48">
        <v>100251</v>
      </c>
      <c r="E38" s="54">
        <v>3.1431334622824001</v>
      </c>
      <c r="I38" s="6"/>
      <c r="J38" s="6"/>
    </row>
    <row r="39" spans="1:10" s="4" customFormat="1" ht="12.75">
      <c r="A39" s="47" t="s">
        <v>10</v>
      </c>
      <c r="B39" s="47" t="s">
        <v>97</v>
      </c>
      <c r="C39" s="50">
        <v>97275</v>
      </c>
      <c r="D39" s="50">
        <v>100410</v>
      </c>
      <c r="E39" s="51">
        <v>3.22282189668466</v>
      </c>
      <c r="I39" s="6"/>
      <c r="J39" s="6"/>
    </row>
    <row r="40" spans="1:10" s="4" customFormat="1" ht="12.75">
      <c r="E40" s="6"/>
    </row>
    <row r="41" spans="1:10" ht="10.5" customHeight="1">
      <c r="A41" s="73" t="str">
        <f>'Metadata Text'!B7</f>
        <v>© Crown Copyright 2018</v>
      </c>
      <c r="B41" s="73"/>
      <c r="C41" s="23"/>
      <c r="D41" s="23"/>
    </row>
  </sheetData>
  <mergeCells count="2">
    <mergeCell ref="A1:K1"/>
    <mergeCell ref="A41:B41"/>
  </mergeCells>
  <phoneticPr fontId="17" type="noConversion"/>
  <hyperlinks>
    <hyperlink ref="L1" location="Contents!A1" display="Back to contents page "/>
  </hyperlinks>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A20109976</value>
    </field>
    <field name="Objective-Title">
      <value order="0">Sub-national population projections - 2016-based - publication - OFFICIAL SENSITIVE UNTIL 0930 28 March 2018 - All Figures</value>
    </field>
    <field name="Objective-Description">
      <value order="0"/>
    </field>
    <field name="Objective-CreationStamp">
      <value order="0">2018-01-30T09:02:37Z</value>
    </field>
    <field name="Objective-IsApproved">
      <value order="0">false</value>
    </field>
    <field name="Objective-IsPublished">
      <value order="0">true</value>
    </field>
    <field name="Objective-DatePublished">
      <value order="0">2018-03-15T15:49:32Z</value>
    </field>
    <field name="Objective-ModificationStamp">
      <value order="0">2018-03-15T15:49:32Z</value>
    </field>
    <field name="Objective-Owner">
      <value order="0">Howes, William W (U440936)</value>
    </field>
    <field name="Objective-Path">
      <value order="0">Objective Global Folder:SG File Plan:People, communities and living:Population and migration:Demography:Research and analysis: Demography:National Records of Scotland (NRS): Population and Migration Statistics: Sub-National Population Projections 2016-based: Pre-publication: 2016-2021</value>
    </field>
    <field name="Objective-Parent">
      <value order="0">National Records of Scotland (NRS): Population and Migration Statistics: Sub-National Population Projections 2016-based: Pre-publication: 2016-2021</value>
    </field>
    <field name="Objective-State">
      <value order="0">Published</value>
    </field>
    <field name="Objective-VersionId">
      <value order="0">vA28647638</value>
    </field>
    <field name="Objective-Version">
      <value order="0">2.0</value>
    </field>
    <field name="Objective-VersionNumber">
      <value order="0">22</value>
    </field>
    <field name="Objective-VersionComment">
      <value order="0"/>
    </field>
    <field name="Objective-FileNumber">
      <value order="0">qA613982</value>
    </field>
    <field name="Objective-Classification">
      <value order="0">OFFICIAL-SENSITIVE</value>
    </field>
    <field name="Objective-Caveats">
      <value order="0">Caveat for access to SG Fileplan</value>
    </field>
  </systemFields>
  <catalogues>
    <catalogue name="Document Type Catalogue" type="type" ori="id:cA35">
      <field name="Objective-Connect Creator">
        <value order="0"/>
      </field>
      <field name="Objective-Date Received">
        <value order="0"/>
      </field>
      <field name="Objective-Date of Original">
        <value order="0"/>
      </field>
      <field name="Objective-SG Web Publication - Category">
        <value order="0"/>
      </field>
      <field name="Objective-SG Web Publication - Category 2 Classifica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Contents Text</vt:lpstr>
      <vt:lpstr>Metadata Text</vt:lpstr>
      <vt:lpstr>Fig 9</vt:lpstr>
      <vt:lpstr>Fig 9 data</vt:lpstr>
      <vt:lpstr>CONTENTS</vt:lpstr>
      <vt:lpstr>METADATA</vt:lpstr>
      <vt:lpstr>TEXT</vt:lpstr>
      <vt:lpstr>totpop_ca_compproj_pc</vt:lpstr>
      <vt:lpstr>totpop_ca_compproj_pc_Scotonly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U419356</cp:lastModifiedBy>
  <cp:lastPrinted>2014-05-07T08:25:42Z</cp:lastPrinted>
  <dcterms:created xsi:type="dcterms:W3CDTF">2007-09-04T15:35:14Z</dcterms:created>
  <dcterms:modified xsi:type="dcterms:W3CDTF">2018-03-21T14:14:00Z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A20109976</vt:lpwstr>
  </property>
  <property fmtid="{D5CDD505-2E9C-101B-9397-08002B2CF9AE}" pid="4" name="Objective-Title">
    <vt:lpwstr>Sub-national population projections - 2016-based - publication - OFFICIAL SENSITIVE UNTIL 0930 28 March 2018 - All Figures</vt:lpwstr>
  </property>
  <property fmtid="{D5CDD505-2E9C-101B-9397-08002B2CF9AE}" pid="5" name="Objective-Description">
    <vt:lpwstr/>
  </property>
  <property fmtid="{D5CDD505-2E9C-101B-9397-08002B2CF9AE}" pid="6" name="Objective-CreationStamp">
    <vt:filetime>2018-01-30T09:02:37Z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2018-03-15T15:49:32Z</vt:filetime>
  </property>
  <property fmtid="{D5CDD505-2E9C-101B-9397-08002B2CF9AE}" pid="10" name="Objective-ModificationStamp">
    <vt:filetime>2018-03-15T15:49:32Z</vt:filetime>
  </property>
  <property fmtid="{D5CDD505-2E9C-101B-9397-08002B2CF9AE}" pid="11" name="Objective-Owner">
    <vt:lpwstr>Howes, William W (U440936)</vt:lpwstr>
  </property>
  <property fmtid="{D5CDD505-2E9C-101B-9397-08002B2CF9AE}" pid="12" name="Objective-Path">
    <vt:lpwstr>Objective Global Folder:SG File Plan:People, communities and living:Population and migration:Demography:Research and analysis: Demography:National Records of Scotland (NRS): Population and Migration Statistics: Sub-National Population Projections 2016-bas</vt:lpwstr>
  </property>
  <property fmtid="{D5CDD505-2E9C-101B-9397-08002B2CF9AE}" pid="13" name="Objective-Parent">
    <vt:lpwstr>National Records of Scotland (NRS): Population and Migration Statistics: Sub-National Population Projections 2016-based: Pre-publication: 2016-2021</vt:lpwstr>
  </property>
  <property fmtid="{D5CDD505-2E9C-101B-9397-08002B2CF9AE}" pid="14" name="Objective-State">
    <vt:lpwstr>Published</vt:lpwstr>
  </property>
  <property fmtid="{D5CDD505-2E9C-101B-9397-08002B2CF9AE}" pid="15" name="Objective-VersionId">
    <vt:lpwstr>vA28647638</vt:lpwstr>
  </property>
  <property fmtid="{D5CDD505-2E9C-101B-9397-08002B2CF9AE}" pid="16" name="Objective-Version">
    <vt:lpwstr>2.0</vt:lpwstr>
  </property>
  <property fmtid="{D5CDD505-2E9C-101B-9397-08002B2CF9AE}" pid="17" name="Objective-VersionNumber">
    <vt:r8>22</vt:r8>
  </property>
  <property fmtid="{D5CDD505-2E9C-101B-9397-08002B2CF9AE}" pid="18" name="Objective-VersionComment">
    <vt:lpwstr/>
  </property>
  <property fmtid="{D5CDD505-2E9C-101B-9397-08002B2CF9AE}" pid="19" name="Objective-FileNumber">
    <vt:lpwstr>qA613982</vt:lpwstr>
  </property>
  <property fmtid="{D5CDD505-2E9C-101B-9397-08002B2CF9AE}" pid="20" name="Objective-Classification">
    <vt:lpwstr>OFFICIAL-SENSITIVE</vt:lpwstr>
  </property>
  <property fmtid="{D5CDD505-2E9C-101B-9397-08002B2CF9AE}" pid="21" name="Objective-Caveats">
    <vt:lpwstr>Caveat for access to SG Fileplan</vt:lpwstr>
  </property>
  <property fmtid="{D5CDD505-2E9C-101B-9397-08002B2CF9AE}" pid="22" name="Objective-Connect Creator">
    <vt:lpwstr/>
  </property>
  <property fmtid="{D5CDD505-2E9C-101B-9397-08002B2CF9AE}" pid="23" name="Objective-Date Received">
    <vt:lpwstr/>
  </property>
  <property fmtid="{D5CDD505-2E9C-101B-9397-08002B2CF9AE}" pid="24" name="Objective-Date of Original">
    <vt:lpwstr/>
  </property>
  <property fmtid="{D5CDD505-2E9C-101B-9397-08002B2CF9AE}" pid="25" name="Objective-SG Web Publication - Category">
    <vt:lpwstr/>
  </property>
  <property fmtid="{D5CDD505-2E9C-101B-9397-08002B2CF9AE}" pid="26" name="Objective-SG Web Publication - Category 2 Classification">
    <vt:lpwstr/>
  </property>
  <property fmtid="{D5CDD505-2E9C-101B-9397-08002B2CF9AE}" pid="27" name="Objective-Comment">
    <vt:lpwstr/>
  </property>
  <property fmtid="{D5CDD505-2E9C-101B-9397-08002B2CF9AE}" pid="28" name="Objective-Date of Original [system]">
    <vt:lpwstr/>
  </property>
  <property fmtid="{D5CDD505-2E9C-101B-9397-08002B2CF9AE}" pid="29" name="Objective-Date Received [system]">
    <vt:lpwstr/>
  </property>
  <property fmtid="{D5CDD505-2E9C-101B-9397-08002B2CF9AE}" pid="30" name="Objective-SG Web Publication - Category [system]">
    <vt:lpwstr/>
  </property>
  <property fmtid="{D5CDD505-2E9C-101B-9397-08002B2CF9AE}" pid="31" name="Objective-SG Web Publication - Category 2 Classification [system]">
    <vt:lpwstr/>
  </property>
  <property fmtid="{D5CDD505-2E9C-101B-9397-08002B2CF9AE}" pid="32" name="Objective-Connect Creator [system]">
    <vt:lpwstr/>
  </property>
</Properties>
</file>