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charts/chart5.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drawings/drawing12.xml" ContentType="application/vnd.openxmlformats-officedocument.drawingml.chartshapes+xml"/>
  <Override PartName="/xl/drawings/drawing13.xml" ContentType="application/vnd.openxmlformats-officedocument.drawing+xml"/>
  <Override PartName="/xl/charts/chart8.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9.xml" ContentType="application/vnd.openxmlformats-officedocument.drawingml.chart+xml"/>
  <Override PartName="/xl/drawings/drawing16.xml" ContentType="application/vnd.openxmlformats-officedocument.drawingml.chartshapes+xml"/>
  <Override PartName="/xl/charts/chart10.xml" ContentType="application/vnd.openxmlformats-officedocument.drawingml.chart+xml"/>
  <Override PartName="/xl/drawings/drawing17.xml" ContentType="application/vnd.openxmlformats-officedocument.drawingml.chartshapes+xml"/>
  <Override PartName="/xl/charts/chart11.xml" ContentType="application/vnd.openxmlformats-officedocument.drawingml.chart+xml"/>
  <Override PartName="/xl/drawings/drawing18.xml" ContentType="application/vnd.openxmlformats-officedocument.drawingml.chartshapes+xml"/>
  <Override PartName="/xl/charts/chart12.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3.xml" ContentType="application/vnd.openxmlformats-officedocument.drawingml.chart+xml"/>
  <Override PartName="/xl/drawings/drawing21.xml" ContentType="application/vnd.openxmlformats-officedocument.drawingml.chartshapes+xml"/>
  <Override PartName="/xl/charts/chart14.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charts/chart15.xml" ContentType="application/vnd.openxmlformats-officedocument.drawingml.chart+xml"/>
  <Override PartName="/xl/drawings/drawing24.xml" ContentType="application/vnd.openxmlformats-officedocument.drawingml.chartshapes+xml"/>
  <Override PartName="/xl/drawings/drawing25.xml" ContentType="application/vnd.openxmlformats-officedocument.drawing+xml"/>
  <Override PartName="/xl/charts/chart16.xml" ContentType="application/vnd.openxmlformats-officedocument.drawingml.chart+xml"/>
  <Override PartName="/xl/theme/themeOverride2.xml" ContentType="application/vnd.openxmlformats-officedocument.themeOverride+xml"/>
  <Override PartName="/xl/drawings/drawing26.xml" ContentType="application/vnd.openxmlformats-officedocument.drawingml.chartshapes+xml"/>
  <Override PartName="/xl/charts/chart17.xml" ContentType="application/vnd.openxmlformats-officedocument.drawingml.chart+xml"/>
  <Override PartName="/xl/drawings/drawing27.xml" ContentType="application/vnd.openxmlformats-officedocument.drawingml.chartshapes+xml"/>
  <Override PartName="/xl/charts/chart18.xml" ContentType="application/vnd.openxmlformats-officedocument.drawingml.chart+xml"/>
  <Override PartName="/xl/drawings/drawing28.xml" ContentType="application/vnd.openxmlformats-officedocument.drawingml.chartshapes+xml"/>
  <Override PartName="/xl/charts/chart19.xml" ContentType="application/vnd.openxmlformats-officedocument.drawingml.chart+xml"/>
  <Override PartName="/xl/drawings/drawing29.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585" yWindow="105" windowWidth="9630" windowHeight="11760" tabRatio="925"/>
  </bookViews>
  <sheets>
    <sheet name="Contents" sheetId="17" r:id="rId1"/>
    <sheet name="Contents Text" sheetId="146" state="hidden" r:id="rId2"/>
    <sheet name="Metadata" sheetId="107" r:id="rId3"/>
    <sheet name="Metadata Text" sheetId="147" state="hidden" r:id="rId4"/>
    <sheet name="Fig 1" sheetId="79" r:id="rId5"/>
    <sheet name="Fig 1 data" sheetId="35" r:id="rId6"/>
    <sheet name="Fig 2a" sheetId="150" r:id="rId7"/>
    <sheet name="Fig 2a&amp;b data" sheetId="36" r:id="rId8"/>
    <sheet name="Fig 3" sheetId="155" r:id="rId9"/>
    <sheet name="Fig 3 data" sheetId="40" r:id="rId10"/>
    <sheet name="Fig 4" sheetId="187" r:id="rId11"/>
    <sheet name="Fig 4 data" sheetId="188" r:id="rId12"/>
    <sheet name="Fig 5" sheetId="190" r:id="rId13"/>
    <sheet name="Fig 5 data" sheetId="189" r:id="rId14"/>
    <sheet name="Fig 6" sheetId="163" r:id="rId15"/>
    <sheet name="Fig 6 data" sheetId="38" r:id="rId16"/>
    <sheet name="Fig 7" sheetId="157" r:id="rId17"/>
    <sheet name="Fig 7 data" sheetId="116" r:id="rId18"/>
    <sheet name="Fig 8" sheetId="158" r:id="rId19"/>
    <sheet name="Fig 8 data" sheetId="110" r:id="rId20"/>
    <sheet name="Fig 9" sheetId="165" r:id="rId21"/>
    <sheet name="Fig 9 data" sheetId="64" r:id="rId22"/>
    <sheet name="Fig 10" sheetId="167" r:id="rId23"/>
    <sheet name="Fig 10 data" sheetId="106" r:id="rId24"/>
  </sheets>
  <externalReferences>
    <externalReference r:id="rId25"/>
    <externalReference r:id="rId26"/>
  </externalReferences>
  <definedNames>
    <definedName name="_Key1" hidden="1">#REF!</definedName>
    <definedName name="_Order1" hidden="1">0</definedName>
    <definedName name="_Sort" hidden="1">#REF!</definedName>
    <definedName name="agestruct_ca_Scot_y1">#REF!</definedName>
    <definedName name="agestruct_ca_Scot_y25">#REF!</definedName>
    <definedName name="agestruct_hb_Scot_y1">#REF!</definedName>
    <definedName name="agestruct_hb_Scot_y25">#REF!</definedName>
    <definedName name="CHPname">[1]Pivot!$G$47:$H$87</definedName>
    <definedName name="comp_ca_25y">#REF!</definedName>
    <definedName name="comp_Scot_25y">#REF!</definedName>
    <definedName name="CONTENTS">'Contents Text'!$B$4:$B$18</definedName>
    <definedName name="CrownCopyright">#REF!</definedName>
    <definedName name="FemaleAnchor">#REF!</definedName>
    <definedName name="Females">#REF!</definedName>
    <definedName name="Females91">#REF!</definedName>
    <definedName name="FemalesAgedOn">#REF!</definedName>
    <definedName name="FemalesTotal">#REF!</definedName>
    <definedName name="FertileFemales">#REF!</definedName>
    <definedName name="InfFemales">#REF!</definedName>
    <definedName name="InfMales">#REF!</definedName>
    <definedName name="MaleAnchor">#REF!</definedName>
    <definedName name="Males">#REF!</definedName>
    <definedName name="Males91">#REF!</definedName>
    <definedName name="MalesAgedOn">#REF!</definedName>
    <definedName name="MalesTotal">#REF!</definedName>
    <definedName name="METADATA">'Metadata Text'!$B$2:$B$7</definedName>
    <definedName name="mig_prev5yr">#REF!</definedName>
    <definedName name="npest">'Fig 8 data'!$A$5:$C$20</definedName>
    <definedName name="pc_agestruct_np_2">#REF!</definedName>
    <definedName name="pc_agestruct_sdp_2">#REF!</definedName>
    <definedName name="pctot_children_ca_Scot">'Fig 3 data'!$A$7:$C$40</definedName>
    <definedName name="pctot_children_ca_Scotonly">'Fig 3 data'!$A$4:$C$5</definedName>
    <definedName name="pctot_children_hb_Scot">#REF!</definedName>
    <definedName name="pctot_children_hb_Scotonly">#REF!</definedName>
    <definedName name="pctot_pens_ca_Scot">'Fig 3 data'!$I$7:$K$40</definedName>
    <definedName name="pctot_pens_ca_Scotonly">'Fig 3 data'!$I$4:$K$5</definedName>
    <definedName name="pctot_pens_hb_Scot">#REF!</definedName>
    <definedName name="pctot_pens_hb_Scotonly">#REF!</definedName>
    <definedName name="pctot_plus75_ca_Scot">#REF!</definedName>
    <definedName name="pctot_plus75_ca_Scotonly">#REF!</definedName>
    <definedName name="pctot_plus75_hb_Scot">#REF!</definedName>
    <definedName name="pctot_plus75_hb_Scotonly">#REF!</definedName>
    <definedName name="pctot_totpop_ca_Scot">'Fig 2a&amp;b data'!$A$6:$C$39</definedName>
    <definedName name="pctot_totpop_ca_Scotonly">'Fig 2a&amp;b data'!$A$3:$C$4</definedName>
    <definedName name="pctot_totpop_hb_Scot">'Fig 6 data'!$A$6:$C$21</definedName>
    <definedName name="pctot_totpop_hb_Scotonly">'Fig 6 data'!$A$3:$C$4</definedName>
    <definedName name="pctot_work_ca_Scot">'Fig 3 data'!$E$7:$G$40</definedName>
    <definedName name="pctot_work_ca_Scotonly">'Fig 3 data'!$E$4:$G$5</definedName>
    <definedName name="pctot_work_hb_Scot">#REF!</definedName>
    <definedName name="pctot_work_hb_Scotonly">#REF!</definedName>
    <definedName name="PopNote">#REF!</definedName>
    <definedName name="PopsCreation">#REF!</definedName>
    <definedName name="PopsHeader">#REF!</definedName>
    <definedName name="_xlnm.Print_Area">#REF!</definedName>
    <definedName name="ProjBirths">[2]Scratchpad!#REF!</definedName>
    <definedName name="Projnirths2">[2]Scratchpad!#REF!</definedName>
    <definedName name="sdpest">'Fig 7 data'!$A$6:$E$21</definedName>
    <definedName name="SPSS">#REF!</definedName>
    <definedName name="Status">#REF!</definedName>
    <definedName name="TEXT">'Metadata Text'!$B$9:$B$18</definedName>
    <definedName name="Textline3">#REF!</definedName>
    <definedName name="totpop_ca">#REF!</definedName>
    <definedName name="totpop_ca_compproj_pc">'Fig 9 data'!$A$6:$E$39</definedName>
    <definedName name="totpop_ca_compproj_pc_Scotonly">'Fig 9 data'!$A$3:$E$4</definedName>
    <definedName name="totpop_hb">#REF!</definedName>
    <definedName name="totpop_hb_compproj_pc">#REF!</definedName>
    <definedName name="totpop_hb_compproj_pc_Scotonly">#REF!</definedName>
    <definedName name="totpop_np">#REF!</definedName>
    <definedName name="totpop_np_compproj_pc1">#REF!</definedName>
    <definedName name="totpop_np_PPHMLM_1">#REF!</definedName>
    <definedName name="totpop_np_PPHMLM_2">#REF!</definedName>
    <definedName name="totpop_np_t">'Fig 8 data'!$A$22:$C$48</definedName>
    <definedName name="totpop_prev50yr">'Fig 1 data'!$A$5:$B$25</definedName>
    <definedName name="totpop_Scot">#REF!</definedName>
    <definedName name="totpop_Scot_allvars">'Fig 10 data'!$A$5:$I$31</definedName>
    <definedName name="totpop_Scot_t1">'Fig 1 data'!$A$28:$B$53</definedName>
    <definedName name="totpop_sdp">#REF!</definedName>
    <definedName name="totpop_sdp_compproj_pc1">#REF!</definedName>
    <definedName name="totpop_sdp_PPHMLM_1">#REF!</definedName>
    <definedName name="totpop_sdp_PPHMLM_2">#REF!</definedName>
    <definedName name="totpop_sdp_PPHMLM_3">#REF!</definedName>
    <definedName name="totpop_sdp_PPHMLM_4">#REF!</definedName>
    <definedName name="totpop_sdp_t">'Fig 7 data'!$A$23:$E$49</definedName>
    <definedName name="y2012_F">#REF!</definedName>
    <definedName name="y2012_M">#REF!</definedName>
    <definedName name="y2012_P">#REF!</definedName>
    <definedName name="y2022_F">#REF!</definedName>
    <definedName name="y2022_M">#REF!</definedName>
    <definedName name="y2022_P">#REF!</definedName>
  </definedNames>
  <calcPr calcId="145621"/>
</workbook>
</file>

<file path=xl/calcChain.xml><?xml version="1.0" encoding="utf-8"?>
<calcChain xmlns="http://schemas.openxmlformats.org/spreadsheetml/2006/main">
  <c r="A1" i="188" l="1"/>
  <c r="B8" i="17"/>
  <c r="B7" i="17"/>
  <c r="A57" i="35" l="1"/>
  <c r="B6" i="17" l="1"/>
  <c r="B9" i="17"/>
  <c r="B10" i="17"/>
  <c r="B11" i="17"/>
  <c r="B12" i="17"/>
  <c r="B13" i="17"/>
  <c r="B14" i="17"/>
  <c r="A1" i="106"/>
  <c r="A1" i="64"/>
  <c r="A1" i="110"/>
  <c r="A1" i="116"/>
  <c r="A1" i="38"/>
  <c r="A1" i="40"/>
  <c r="A1" i="36"/>
  <c r="G6" i="189" l="1"/>
  <c r="G7" i="189" s="1"/>
  <c r="H5" i="189"/>
  <c r="H7" i="189" l="1"/>
  <c r="G8" i="189"/>
  <c r="H6" i="189"/>
  <c r="G9" i="189" l="1"/>
  <c r="H8" i="189"/>
  <c r="H9" i="189" l="1"/>
  <c r="G10" i="189"/>
  <c r="A41" i="188"/>
  <c r="A47" i="187"/>
  <c r="G11" i="189" l="1"/>
  <c r="H10" i="189"/>
  <c r="H11" i="189" l="1"/>
  <c r="G12" i="189"/>
  <c r="G13" i="189" l="1"/>
  <c r="H12" i="189"/>
  <c r="H13" i="189" l="1"/>
  <c r="G14" i="189"/>
  <c r="G15" i="189" l="1"/>
  <c r="H14" i="189"/>
  <c r="H15" i="189" l="1"/>
  <c r="G16" i="189"/>
  <c r="G17" i="189" l="1"/>
  <c r="H16" i="189"/>
  <c r="H17" i="189" l="1"/>
  <c r="G18" i="189"/>
  <c r="G19" i="189" l="1"/>
  <c r="H18" i="189"/>
  <c r="H19" i="189" l="1"/>
  <c r="G20" i="189"/>
  <c r="G21" i="189" l="1"/>
  <c r="H20" i="189"/>
  <c r="H21" i="189" l="1"/>
  <c r="G22" i="189"/>
  <c r="G23" i="189" l="1"/>
  <c r="H22" i="189"/>
  <c r="H23" i="189" l="1"/>
  <c r="G24" i="189"/>
  <c r="G25" i="189" l="1"/>
  <c r="H24" i="189"/>
  <c r="H25" i="189" l="1"/>
  <c r="G26" i="189"/>
  <c r="G27" i="189" l="1"/>
  <c r="H26" i="189"/>
  <c r="H27" i="189" l="1"/>
  <c r="G28" i="189"/>
  <c r="G29" i="189" l="1"/>
  <c r="H28" i="189"/>
  <c r="H29" i="189" l="1"/>
  <c r="G30" i="189"/>
  <c r="G31" i="189" l="1"/>
  <c r="H30" i="189"/>
  <c r="H31" i="189" l="1"/>
  <c r="G32" i="189"/>
  <c r="G33" i="189" l="1"/>
  <c r="H32" i="189"/>
  <c r="H33" i="189" l="1"/>
  <c r="G34" i="189"/>
  <c r="G35" i="189" l="1"/>
  <c r="H34" i="189"/>
  <c r="H35" i="189" l="1"/>
  <c r="G36" i="189"/>
  <c r="G37" i="189" l="1"/>
  <c r="H37" i="189" s="1"/>
  <c r="H36" i="189"/>
  <c r="A1" i="35" l="1"/>
  <c r="A53" i="155" l="1"/>
  <c r="A43" i="40"/>
  <c r="A48" i="167" l="1"/>
  <c r="A43" i="165"/>
  <c r="A58" i="155"/>
  <c r="A28" i="158"/>
  <c r="A44" i="157"/>
  <c r="A28" i="163"/>
  <c r="A47" i="150"/>
  <c r="A59" i="35"/>
  <c r="A1" i="155" l="1"/>
  <c r="A5" i="116" l="1"/>
  <c r="B5" i="116"/>
  <c r="C5" i="116"/>
  <c r="D5" i="116"/>
  <c r="E5" i="116"/>
  <c r="B20" i="147" l="1"/>
  <c r="B5" i="17" l="1"/>
  <c r="A18" i="17"/>
  <c r="A53" i="110" l="1"/>
  <c r="A55" i="116"/>
  <c r="A37" i="106"/>
  <c r="A41" i="64"/>
  <c r="A47" i="40"/>
  <c r="A23" i="38"/>
  <c r="A41" i="36"/>
  <c r="A26" i="158" l="1"/>
  <c r="A42" i="157"/>
  <c r="A53" i="116"/>
  <c r="B19" i="147" l="1"/>
  <c r="A51" i="110" l="1"/>
  <c r="A13" i="107" l="1"/>
  <c r="A10" i="107"/>
  <c r="B4" i="107"/>
  <c r="B3" i="107"/>
  <c r="B2" i="107"/>
  <c r="A1" i="167"/>
  <c r="B4" i="17"/>
  <c r="A1" i="17"/>
  <c r="A1" i="158" l="1"/>
  <c r="A1" i="157"/>
</calcChain>
</file>

<file path=xl/sharedStrings.xml><?xml version="1.0" encoding="utf-8"?>
<sst xmlns="http://schemas.openxmlformats.org/spreadsheetml/2006/main" count="709" uniqueCount="224">
  <si>
    <t>Figures</t>
  </si>
  <si>
    <t>Contents</t>
  </si>
  <si>
    <t>Inverclyde</t>
  </si>
  <si>
    <t>East Dunbartonshire</t>
  </si>
  <si>
    <t>Shetland Islands</t>
  </si>
  <si>
    <t>Aberdeen City</t>
  </si>
  <si>
    <t>Dundee City</t>
  </si>
  <si>
    <t>West Dunbartonshire</t>
  </si>
  <si>
    <t>Renfrewshire</t>
  </si>
  <si>
    <t>East Ayrshire</t>
  </si>
  <si>
    <t>Midlothian</t>
  </si>
  <si>
    <t>North Ayrshire</t>
  </si>
  <si>
    <t>Moray</t>
  </si>
  <si>
    <t>Glasgow City</t>
  </si>
  <si>
    <t>South Ayrshire</t>
  </si>
  <si>
    <t>East Renfrewshire</t>
  </si>
  <si>
    <t>North Lanarkshire</t>
  </si>
  <si>
    <t>Angus</t>
  </si>
  <si>
    <t>Falkirk</t>
  </si>
  <si>
    <t>Clackmannanshire</t>
  </si>
  <si>
    <t>South Lanarkshire</t>
  </si>
  <si>
    <t>Highland</t>
  </si>
  <si>
    <t>Stirling</t>
  </si>
  <si>
    <t>Fife</t>
  </si>
  <si>
    <t>Orkney Islands</t>
  </si>
  <si>
    <t>Scottish Borders</t>
  </si>
  <si>
    <t>Aberdeenshire</t>
  </si>
  <si>
    <t>East Lothian</t>
  </si>
  <si>
    <t>West Lothian</t>
  </si>
  <si>
    <t>Working age</t>
  </si>
  <si>
    <t>Area</t>
  </si>
  <si>
    <t xml:space="preserve">Back to contents page </t>
  </si>
  <si>
    <t>Year</t>
  </si>
  <si>
    <t>Population</t>
  </si>
  <si>
    <t>Principal</t>
  </si>
  <si>
    <t>High fertility</t>
  </si>
  <si>
    <t>Low fertility</t>
  </si>
  <si>
    <t>High life expectancy</t>
  </si>
  <si>
    <t>Low migration</t>
  </si>
  <si>
    <t>Low life expectancy</t>
  </si>
  <si>
    <t>High migration</t>
  </si>
  <si>
    <t>Metadata</t>
  </si>
  <si>
    <t>Metadata associated with the projected population data in these figures</t>
  </si>
  <si>
    <t>General Details</t>
  </si>
  <si>
    <t>Dataset Title:</t>
  </si>
  <si>
    <t>Time Period of Dataset:</t>
  </si>
  <si>
    <t>Geographic Coverage:</t>
  </si>
  <si>
    <t>Supplier:</t>
  </si>
  <si>
    <t>National Records of Scotland (NRS)</t>
  </si>
  <si>
    <t>Department:</t>
  </si>
  <si>
    <t>Methodology:</t>
  </si>
  <si>
    <t>For more information on how the population projections are created please refer to the Methodology Guide within the Sub-National Population Projections section of the NRS website.</t>
  </si>
  <si>
    <t>Demography, Population and Migration Statistics Branch</t>
  </si>
  <si>
    <t>Note</t>
  </si>
  <si>
    <t>Population Projections for Scottish Areas (2014-based)</t>
  </si>
  <si>
    <t>SESplan</t>
  </si>
  <si>
    <t>TAYplan</t>
  </si>
  <si>
    <t>`</t>
  </si>
  <si>
    <t>Clydeplan</t>
  </si>
  <si>
    <t>Cairngorms National Park</t>
  </si>
  <si>
    <t>Figure 6</t>
  </si>
  <si>
    <t>text</t>
  </si>
  <si>
    <t>Commentary:</t>
  </si>
  <si>
    <t>Title</t>
  </si>
  <si>
    <t>Charts for all administrative areas are available in the results section for this publication on the National Records of Scotland website.</t>
  </si>
  <si>
    <t>Percentage change</t>
  </si>
  <si>
    <t>Important notes</t>
  </si>
  <si>
    <t>Base year</t>
  </si>
  <si>
    <t>End year</t>
  </si>
  <si>
    <t>Note on Fig. 3 data</t>
  </si>
  <si>
    <t>Health boards</t>
  </si>
  <si>
    <t>Pension act detail</t>
  </si>
  <si>
    <t xml:space="preserve">The figures are in millions, and are populations at 30th June. </t>
  </si>
  <si>
    <t>Note on Fig A1</t>
  </si>
  <si>
    <t>Scotland</t>
  </si>
  <si>
    <t>Label Figure A1</t>
  </si>
  <si>
    <t>Pensionable age and over</t>
  </si>
  <si>
    <t>Base year +1</t>
  </si>
  <si>
    <t>Figure 8</t>
  </si>
  <si>
    <t>Figure 9</t>
  </si>
  <si>
    <t>Western Isles</t>
  </si>
  <si>
    <t>Forth Valley</t>
  </si>
  <si>
    <t>Lothian</t>
  </si>
  <si>
    <t>Shetland</t>
  </si>
  <si>
    <t>Lanarkshire</t>
  </si>
  <si>
    <t>Tayside</t>
  </si>
  <si>
    <t>Borders</t>
  </si>
  <si>
    <t>Grampian</t>
  </si>
  <si>
    <t>Orkney</t>
  </si>
  <si>
    <t>Figure 10</t>
  </si>
  <si>
    <t>Scale does not start at zero.</t>
  </si>
  <si>
    <t>Na h-Eileanan Siar</t>
  </si>
  <si>
    <t>Children (aged 0 to 15)</t>
  </si>
  <si>
    <t>Figures are projected populations at 30 June and are in millions.</t>
  </si>
  <si>
    <t>April 2014 Health Board areas.</t>
  </si>
  <si>
    <t>Argyll and Bute</t>
  </si>
  <si>
    <t>Dumfries and Galloway</t>
  </si>
  <si>
    <t>Perth and Kinross</t>
  </si>
  <si>
    <t>City of Edinburgh</t>
  </si>
  <si>
    <t>Ayrshire and Arran</t>
  </si>
  <si>
    <t>Greater Glasgow and Clyde</t>
  </si>
  <si>
    <t>2014-based</t>
  </si>
  <si>
    <t>year</t>
  </si>
  <si>
    <t>PP_POPULATION</t>
  </si>
  <si>
    <t>HM_POPULATION</t>
  </si>
  <si>
    <t>HL_POPULATION</t>
  </si>
  <si>
    <t>HF_POPULATION</t>
  </si>
  <si>
    <t>LM_POPULATION</t>
  </si>
  <si>
    <t>LL_POPULATION</t>
  </si>
  <si>
    <t>LF_POPULATION</t>
  </si>
  <si>
    <t>ZM_POPULATION</t>
  </si>
  <si>
    <t>Aberdeen City and Shire</t>
  </si>
  <si>
    <t>Loch Lomond and The Trossachs Na</t>
  </si>
  <si>
    <t>HM</t>
  </si>
  <si>
    <t>HE</t>
  </si>
  <si>
    <t>HF</t>
  </si>
  <si>
    <t>LM</t>
  </si>
  <si>
    <t>LE</t>
  </si>
  <si>
    <t>LF</t>
  </si>
  <si>
    <t>Figure 7</t>
  </si>
  <si>
    <t>Cairngorms</t>
  </si>
  <si>
    <t>Loch Lomond and The Trossachs</t>
  </si>
  <si>
    <t>Actual population: mid-year estimates</t>
  </si>
  <si>
    <t>Projected population</t>
  </si>
  <si>
    <t>SDP area: population estimates</t>
  </si>
  <si>
    <t>National Park: population estimates</t>
  </si>
  <si>
    <t>Previous projection</t>
  </si>
  <si>
    <t>Scotland, council areas, NHS Board areas (April 2014 boundaries), Strategic Development Plan areas and National Park areas</t>
  </si>
  <si>
    <t>ZOM</t>
  </si>
  <si>
    <t>Zero outwith Scotland migration</t>
  </si>
  <si>
    <t>S12000013</t>
  </si>
  <si>
    <t>S12000018</t>
  </si>
  <si>
    <t>S12000035</t>
  </si>
  <si>
    <t>S12000021</t>
  </si>
  <si>
    <t>S12000039</t>
  </si>
  <si>
    <t>S12000006</t>
  </si>
  <si>
    <t>S12000008</t>
  </si>
  <si>
    <t>S12000005</t>
  </si>
  <si>
    <t>S12000028</t>
  </si>
  <si>
    <t>S12000027</t>
  </si>
  <si>
    <t>S12000044</t>
  </si>
  <si>
    <t>S12000038</t>
  </si>
  <si>
    <t>S12000023</t>
  </si>
  <si>
    <t>S12000026</t>
  </si>
  <si>
    <t>S12000017</t>
  </si>
  <si>
    <t>S12000041</t>
  </si>
  <si>
    <t>S12000029</t>
  </si>
  <si>
    <t>S12000020</t>
  </si>
  <si>
    <t>S12000015</t>
  </si>
  <si>
    <t>S12000045</t>
  </si>
  <si>
    <t>S12000042</t>
  </si>
  <si>
    <t>S12000046</t>
  </si>
  <si>
    <t>S12000014</t>
  </si>
  <si>
    <t>S12000040</t>
  </si>
  <si>
    <t>S12000030</t>
  </si>
  <si>
    <t>S12000024</t>
  </si>
  <si>
    <t>S12000011</t>
  </si>
  <si>
    <t>S12000033</t>
  </si>
  <si>
    <t>S12000010</t>
  </si>
  <si>
    <t>S12000034</t>
  </si>
  <si>
    <t>S12000036</t>
  </si>
  <si>
    <t>S12000019</t>
  </si>
  <si>
    <t>S08000028</t>
  </si>
  <si>
    <t>S08000017</t>
  </si>
  <si>
    <t>S08000015</t>
  </si>
  <si>
    <t>S08000026</t>
  </si>
  <si>
    <t>S08000022</t>
  </si>
  <si>
    <t>S08000023</t>
  </si>
  <si>
    <t>S08000025</t>
  </si>
  <si>
    <t>S08000016</t>
  </si>
  <si>
    <t>S08000021</t>
  </si>
  <si>
    <t>S08000018</t>
  </si>
  <si>
    <t>S08000019</t>
  </si>
  <si>
    <t>S08000027</t>
  </si>
  <si>
    <t>S08000020</t>
  </si>
  <si>
    <t>S08000024</t>
  </si>
  <si>
    <t>Code</t>
  </si>
  <si>
    <t>S92000003</t>
  </si>
  <si>
    <t>Notes</t>
  </si>
  <si>
    <t>Population Projections for Scottish Areas (2016-based)</t>
  </si>
  <si>
    <t>Projected percentage change in population, by council area, 2016 to 2026</t>
  </si>
  <si>
    <t>Projected percentage change in population, by NHS Board area, 2016 to 2026</t>
  </si>
  <si>
    <t>Projected percentage change in population by age structure, council area, 2016 to 2026</t>
  </si>
  <si>
    <t>Percentage difference between projected 2026 population using 2014-based and 2016-based projections, by council area</t>
  </si>
  <si>
    <t>Variant population projections, Scotland, 2016 to 2026</t>
  </si>
  <si>
    <t>These figures are published in the Population Projections for Scottish areas (2016-based) publication.</t>
  </si>
  <si>
    <t>© Crown Copyright 2018</t>
  </si>
  <si>
    <t>2016-based Sub-National Population Projections Scotland, Figures</t>
  </si>
  <si>
    <t>Mid-2016 to mid-2026</t>
  </si>
  <si>
    <t>Commentary and the assumptions used for the projections can be found within the Population Projections Scotland (2016-based) publication, also available within the Sub-National Population Projections section of the NRS website.</t>
  </si>
  <si>
    <t>The figures for working age and pensionable age and over take into account the changes in the state pension age as set out in the 2014 Pensions Act. Between 2016 and 2018, the state pension age will rise from 63 to 65 for women. Then between 2019 and 2020, it will rise from 65 years to 66 years for both men and women. A further rise in state pension age to 67 will take place between 2026 and 2028. At the time of publication, the state pension age is due</t>
  </si>
  <si>
    <t>Figures are per 1,000 population in 2016</t>
  </si>
  <si>
    <t>Net migration (2011 to 2016) per 1,000 population in 2016</t>
  </si>
  <si>
    <t>2016</t>
  </si>
  <si>
    <t>2026</t>
  </si>
  <si>
    <t>area</t>
  </si>
  <si>
    <t>2016-based</t>
  </si>
  <si>
    <t>© Crown Copyright 2017</t>
  </si>
  <si>
    <t>to rise to 68 years between 2044 and 2046. However, a Pension Age Review published in March 2017 by the UK Government recommends bringing the rise to 68 forward to between 2037 and 2039. However, this recommendation has not yet been passed into legislation, so the figures presented here do not include this change.</t>
  </si>
  <si>
    <t>2025-26</t>
  </si>
  <si>
    <r>
      <rPr>
        <sz val="8"/>
        <rFont val="Arial"/>
        <family val="2"/>
      </rPr>
      <t>More information is available in the</t>
    </r>
    <r>
      <rPr>
        <sz val="8"/>
        <color indexed="12"/>
        <rFont val="Arial"/>
        <family val="2"/>
      </rPr>
      <t xml:space="preserve"> </t>
    </r>
    <r>
      <rPr>
        <u/>
        <sz val="8"/>
        <color indexed="12"/>
        <rFont val="Arial"/>
        <family val="2"/>
      </rPr>
      <t>Pension Age Review final report</t>
    </r>
    <r>
      <rPr>
        <sz val="8"/>
        <rFont val="Arial"/>
        <family val="2"/>
      </rPr>
      <t xml:space="preserve"> on the UK Government website.</t>
    </r>
  </si>
  <si>
    <t>Figures up to and including 2016 are mid-year population estimates. Figures after this date are 2016-based projections.</t>
  </si>
  <si>
    <t>Estimated and projected population of Scotland, 1996 to 2026</t>
  </si>
  <si>
    <r>
      <rPr>
        <sz val="8"/>
        <rFont val="Arial"/>
        <family val="2"/>
      </rPr>
      <t xml:space="preserve">More information is available in the </t>
    </r>
    <r>
      <rPr>
        <u/>
        <sz val="8"/>
        <color indexed="12"/>
        <rFont val="Arial"/>
        <family val="2"/>
      </rPr>
      <t>Pension Age Review final report</t>
    </r>
    <r>
      <rPr>
        <sz val="8"/>
        <rFont val="Arial"/>
        <family val="2"/>
      </rPr>
      <t xml:space="preserve"> on the UK Government website.</t>
    </r>
  </si>
  <si>
    <t>Male life expetancy</t>
  </si>
  <si>
    <t>Female life expetancy</t>
  </si>
  <si>
    <t>2014-16</t>
  </si>
  <si>
    <t>Estimated and projected population of National Park areas, 2002 to 2026</t>
  </si>
  <si>
    <t>Estimated and projected population of Strategic Development Plan areas, 2002 to 2026</t>
  </si>
  <si>
    <t>Figure 1</t>
  </si>
  <si>
    <t>Figure 2a&amp;b</t>
  </si>
  <si>
    <t>Figure 4</t>
  </si>
  <si>
    <t>Figure 5</t>
  </si>
  <si>
    <t>Figure 3</t>
  </si>
  <si>
    <t>Estimated and projected life expectancy at birth for council areas, males and females, 2014-16 and 2025-26</t>
  </si>
  <si>
    <t>For more information on how the population estimates are produced for the base year and previous years in Figure 1 please refer to the Mid-Year Population Estimates for Scotland: Methodology Guide within the Mid-Year Population Estimates section of the NRS website.</t>
  </si>
  <si>
    <r>
      <t>Figure 5: Estimated</t>
    </r>
    <r>
      <rPr>
        <b/>
        <vertAlign val="superscript"/>
        <sz val="12"/>
        <rFont val="Arial"/>
        <family val="2"/>
      </rPr>
      <t>1</t>
    </r>
    <r>
      <rPr>
        <b/>
        <sz val="12"/>
        <rFont val="Arial"/>
        <family val="2"/>
      </rPr>
      <t xml:space="preserve"> and projected</t>
    </r>
    <r>
      <rPr>
        <b/>
        <vertAlign val="superscript"/>
        <sz val="12"/>
        <rFont val="Arial"/>
        <family val="2"/>
      </rPr>
      <t>2</t>
    </r>
    <r>
      <rPr>
        <b/>
        <sz val="12"/>
        <rFont val="Arial"/>
        <family val="2"/>
      </rPr>
      <t xml:space="preserve"> life expectancy at birth for council areas, males and females, 2014-16 and 2025-26</t>
    </r>
  </si>
  <si>
    <t>Footnotes</t>
  </si>
  <si>
    <t>2) Projected life expectancy is calculated for a single year from mid-2025 to mid-2026.</t>
  </si>
  <si>
    <t>1) Estimated life expectancy for each area is a 3 year average covering the period 2014-2016.</t>
  </si>
  <si>
    <t>Projected percentage change in population aged 75 and over, by council area, 2016 to 2026</t>
  </si>
  <si>
    <t>back to contents</t>
  </si>
  <si>
    <t>back to contents page</t>
  </si>
  <si>
    <t xml:space="preserve">back to contents page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</si>
</sst>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0.0"/>
    <numFmt numFmtId="165" formatCode="#,##0.0"/>
    <numFmt numFmtId="166" formatCode="0.000"/>
    <numFmt numFmtId="167" formatCode="##\ ##0"/>
    <numFmt numFmtId="168" formatCode="#,##0.000"/>
    <numFmt numFmtId="169" formatCode="_)#,##0_);_)\-#,##0_);_)0_);_)@_)"/>
    <numFmt numFmtId="170" formatCode="#,##0_);;&quot;- &quot;_);@_)\ "/>
    <numFmt numFmtId="171" formatCode="_(General"/>
  </numFmts>
  <fonts count="90">
    <font>
      <sz val="10"/>
      <name val="Arial"/>
    </font>
    <font>
      <sz val="10"/>
      <name val="Arial"/>
      <family val="2"/>
    </font>
    <font>
      <sz val="10"/>
      <name val="Arial"/>
      <family val="2"/>
    </font>
    <font>
      <sz val="10"/>
      <name val="Arial"/>
      <family val="2"/>
    </font>
    <font>
      <sz val="10"/>
      <name val="Arial"/>
      <family val="2"/>
    </font>
    <font>
      <sz val="10"/>
      <color theme="1"/>
      <name val="Arial"/>
      <family val="2"/>
    </font>
    <font>
      <sz val="10"/>
      <name val="Arial"/>
      <family val="2"/>
    </font>
    <font>
      <sz val="10"/>
      <name val="Arial"/>
      <family val="2"/>
    </font>
    <font>
      <sz val="10"/>
      <name val="Arial"/>
      <family val="2"/>
    </font>
    <font>
      <sz val="10"/>
      <color theme="1"/>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10"/>
      <name val="Arial"/>
      <family val="2"/>
    </font>
    <font>
      <sz val="10"/>
      <name val="Arial"/>
      <family val="2"/>
    </font>
    <font>
      <b/>
      <sz val="12"/>
      <name val="Arial"/>
      <family val="2"/>
    </font>
    <font>
      <sz val="12"/>
      <name val="Arial"/>
      <family val="2"/>
    </font>
    <font>
      <sz val="8"/>
      <name val="Arial"/>
      <family val="2"/>
    </font>
    <font>
      <u/>
      <sz val="10"/>
      <color indexed="12"/>
      <name val="Arial"/>
      <family val="2"/>
    </font>
    <font>
      <sz val="12"/>
      <name val="Arial"/>
      <family val="2"/>
    </font>
    <font>
      <sz val="10"/>
      <name val="Arial"/>
      <family val="2"/>
    </font>
    <font>
      <sz val="10"/>
      <name val="Arial"/>
      <family val="2"/>
    </font>
    <font>
      <u/>
      <sz val="10"/>
      <color indexed="12"/>
      <name val="Arial"/>
      <family val="2"/>
    </font>
    <font>
      <b/>
      <sz val="10"/>
      <name val="Arial"/>
      <family val="2"/>
    </font>
    <font>
      <sz val="8"/>
      <name val="Arial"/>
      <family val="2"/>
    </font>
    <font>
      <b/>
      <sz val="8"/>
      <name val="Arial"/>
      <family val="2"/>
    </font>
    <font>
      <sz val="10"/>
      <color rgb="FFFF0000"/>
      <name val="Arial"/>
      <family val="2"/>
    </font>
    <font>
      <b/>
      <sz val="10"/>
      <color rgb="FFFF0000"/>
      <name val="Arial"/>
      <family val="2"/>
    </font>
    <font>
      <u/>
      <sz val="10"/>
      <color indexed="12"/>
      <name val="MS Sans Serif"/>
      <family val="2"/>
    </font>
    <font>
      <b/>
      <u/>
      <sz val="10"/>
      <color indexed="12"/>
      <name val="Arial"/>
      <family val="2"/>
    </font>
    <font>
      <sz val="10"/>
      <color theme="0"/>
      <name val="Arial"/>
      <family val="2"/>
    </font>
    <font>
      <sz val="10"/>
      <color rgb="FF000000"/>
      <name val="Arial"/>
      <family val="2"/>
    </font>
    <font>
      <sz val="8"/>
      <color rgb="FF000000"/>
      <name val="Arial"/>
      <family val="2"/>
    </font>
    <font>
      <b/>
      <sz val="12"/>
      <color theme="0"/>
      <name val="Arial"/>
      <family val="2"/>
    </font>
    <font>
      <u/>
      <sz val="10"/>
      <color theme="0"/>
      <name val="Arial"/>
      <family val="2"/>
    </font>
    <font>
      <sz val="12"/>
      <color theme="0"/>
      <name val="Arial"/>
      <family val="2"/>
    </font>
    <font>
      <b/>
      <sz val="10"/>
      <color theme="0"/>
      <name val="Arial"/>
      <family val="2"/>
    </font>
    <font>
      <sz val="8"/>
      <color rgb="FFFF0000"/>
      <name val="Arial"/>
      <family val="2"/>
    </font>
    <font>
      <sz val="10"/>
      <color indexed="8"/>
      <name val="Arial"/>
      <family val="2"/>
    </font>
    <font>
      <b/>
      <sz val="11"/>
      <name val="Arial"/>
      <family val="2"/>
    </font>
    <font>
      <sz val="11"/>
      <name val="Arial"/>
      <family val="2"/>
    </font>
    <font>
      <b/>
      <sz val="10"/>
      <color theme="5"/>
      <name val="Arial"/>
      <family val="2"/>
    </font>
    <font>
      <sz val="11"/>
      <color rgb="FFFF0000"/>
      <name val="Arial"/>
      <family val="2"/>
    </font>
    <font>
      <u/>
      <sz val="8"/>
      <color indexed="12"/>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i/>
      <sz val="10"/>
      <color rgb="FF7F7F7F"/>
      <name val="Arial"/>
      <family val="2"/>
    </font>
    <font>
      <b/>
      <sz val="10"/>
      <color theme="1"/>
      <name val="Arial"/>
      <family val="2"/>
    </font>
    <font>
      <b/>
      <sz val="14"/>
      <color rgb="FF000000"/>
      <name val="Arial"/>
      <family val="2"/>
    </font>
    <font>
      <sz val="11"/>
      <color indexed="8"/>
      <name val="Calibri"/>
      <family val="2"/>
    </font>
    <font>
      <sz val="11"/>
      <color indexed="9"/>
      <name val="Calibri"/>
      <family val="2"/>
    </font>
    <font>
      <sz val="11"/>
      <color indexed="20"/>
      <name val="Calibri"/>
      <family val="2"/>
    </font>
    <font>
      <sz val="10"/>
      <name val="Times New Roman"/>
      <family val="1"/>
    </font>
    <font>
      <b/>
      <sz val="11"/>
      <color indexed="10"/>
      <name val="Calibri"/>
      <family val="2"/>
    </font>
    <font>
      <b/>
      <sz val="11"/>
      <color indexed="9"/>
      <name val="Calibri"/>
      <family val="2"/>
    </font>
    <font>
      <sz val="10"/>
      <name val="MS Sans Serif"/>
      <family val="2"/>
    </font>
    <font>
      <sz val="11"/>
      <color theme="1"/>
      <name val="Calibri"/>
      <family val="2"/>
      <scheme val="minor"/>
    </font>
    <font>
      <i/>
      <sz val="11"/>
      <color indexed="23"/>
      <name val="Calibri"/>
      <family val="2"/>
    </font>
    <font>
      <sz val="11"/>
      <color indexed="17"/>
      <name val="Calibri"/>
      <family val="2"/>
    </font>
    <font>
      <b/>
      <sz val="10"/>
      <name val="Times New Roman"/>
      <family val="1"/>
    </font>
    <font>
      <b/>
      <sz val="15"/>
      <color indexed="56"/>
      <name val="Calibri"/>
      <family val="2"/>
    </font>
    <font>
      <b/>
      <sz val="15"/>
      <color indexed="62"/>
      <name val="Calibri"/>
      <family val="2"/>
    </font>
    <font>
      <b/>
      <sz val="13"/>
      <color indexed="62"/>
      <name val="Calibri"/>
      <family val="2"/>
    </font>
    <font>
      <b/>
      <sz val="11"/>
      <color indexed="62"/>
      <name val="Calibri"/>
      <family val="2"/>
    </font>
    <font>
      <u/>
      <sz val="11"/>
      <color theme="10"/>
      <name val="Calibri"/>
      <family val="2"/>
    </font>
    <font>
      <sz val="11"/>
      <color indexed="62"/>
      <name val="Calibri"/>
      <family val="2"/>
    </font>
    <font>
      <sz val="11"/>
      <color indexed="10"/>
      <name val="Calibri"/>
      <family val="2"/>
    </font>
    <font>
      <sz val="11"/>
      <color indexed="19"/>
      <name val="Calibri"/>
      <family val="2"/>
    </font>
    <font>
      <sz val="12"/>
      <color theme="1"/>
      <name val="Calibri"/>
      <family val="2"/>
      <charset val="136"/>
      <scheme val="minor"/>
    </font>
    <font>
      <b/>
      <sz val="11"/>
      <color indexed="63"/>
      <name val="Calibri"/>
      <family val="2"/>
    </font>
    <font>
      <sz val="11"/>
      <name val="Times New Roman"/>
      <family val="1"/>
    </font>
    <font>
      <b/>
      <sz val="11"/>
      <name val="Times New Roman"/>
      <family val="1"/>
    </font>
    <font>
      <b/>
      <sz val="12"/>
      <name val="Times New Roman"/>
      <family val="1"/>
    </font>
    <font>
      <b/>
      <sz val="18"/>
      <color indexed="62"/>
      <name val="Cambria"/>
      <family val="2"/>
    </font>
    <font>
      <b/>
      <sz val="11"/>
      <color indexed="8"/>
      <name val="Calibri"/>
      <family val="2"/>
    </font>
    <font>
      <sz val="8"/>
      <color indexed="12"/>
      <name val="Arial"/>
      <family val="2"/>
    </font>
    <font>
      <sz val="8"/>
      <name val="Helv"/>
    </font>
    <font>
      <b/>
      <vertAlign val="superscript"/>
      <sz val="12"/>
      <name val="Arial"/>
      <family val="2"/>
    </font>
  </fonts>
  <fills count="52">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43"/>
        <bgColor indexed="64"/>
      </patternFill>
    </fill>
    <fill>
      <patternFill patternType="solid">
        <fgColor indexed="55"/>
      </patternFill>
    </fill>
    <fill>
      <patternFill patternType="solid">
        <fgColor indexed="44"/>
        <bgColor indexed="64"/>
      </patternFill>
    </fill>
  </fills>
  <borders count="43">
    <border>
      <left/>
      <right/>
      <top/>
      <bottom/>
      <diagonal/>
    </border>
    <border>
      <left style="thin">
        <color indexed="64"/>
      </left>
      <right/>
      <top/>
      <bottom/>
      <diagonal/>
    </border>
    <border>
      <left/>
      <right/>
      <top/>
      <bottom style="thin">
        <color indexed="64"/>
      </bottom>
      <diagonal/>
    </border>
    <border>
      <left/>
      <right style="hair">
        <color indexed="64"/>
      </right>
      <top/>
      <bottom/>
      <diagonal/>
    </border>
    <border>
      <left/>
      <right style="hair">
        <color indexed="64"/>
      </right>
      <top/>
      <bottom style="thin">
        <color indexed="64"/>
      </bottom>
      <diagonal/>
    </border>
    <border>
      <left/>
      <right style="medium">
        <color indexed="64"/>
      </right>
      <top/>
      <bottom/>
      <diagonal/>
    </border>
    <border>
      <left/>
      <right/>
      <top style="thin">
        <color indexed="64"/>
      </top>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hair">
        <color indexed="64"/>
      </left>
      <right/>
      <top/>
      <bottom style="thin">
        <color indexed="64"/>
      </bottom>
      <diagonal/>
    </border>
    <border>
      <left/>
      <right style="hair">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right/>
      <top/>
      <bottom style="thick">
        <color indexed="6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64"/>
      </top>
      <bottom/>
      <diagonal/>
    </border>
    <border>
      <left/>
      <right/>
      <top style="thin">
        <color indexed="56"/>
      </top>
      <bottom style="double">
        <color indexed="56"/>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30">
    <xf numFmtId="0" fontId="0" fillId="0" borderId="0"/>
    <xf numFmtId="0" fontId="21" fillId="0" borderId="0" applyNumberFormat="0" applyFill="0" applyBorder="0" applyAlignment="0" applyProtection="0">
      <alignment vertical="top"/>
      <protection locked="0"/>
    </xf>
    <xf numFmtId="0" fontId="17" fillId="0" borderId="0"/>
    <xf numFmtId="0" fontId="20" fillId="0" borderId="0"/>
    <xf numFmtId="3" fontId="17" fillId="0" borderId="0"/>
    <xf numFmtId="0" fontId="15" fillId="0" borderId="0"/>
    <xf numFmtId="0" fontId="31" fillId="0" borderId="0" applyNumberFormat="0" applyFill="0" applyBorder="0" applyAlignment="0" applyProtection="0"/>
    <xf numFmtId="0" fontId="15" fillId="0" borderId="0"/>
    <xf numFmtId="0" fontId="10" fillId="0" borderId="0"/>
    <xf numFmtId="0" fontId="21" fillId="0" borderId="0" applyNumberFormat="0" applyFill="0" applyBorder="0" applyAlignment="0" applyProtection="0">
      <alignment vertical="top"/>
      <protection locked="0"/>
    </xf>
    <xf numFmtId="0" fontId="10" fillId="0" borderId="0"/>
    <xf numFmtId="0" fontId="10" fillId="0" borderId="0"/>
    <xf numFmtId="0" fontId="9" fillId="11" borderId="0" applyNumberFormat="0" applyBorder="0" applyAlignment="0" applyProtection="0"/>
    <xf numFmtId="0" fontId="9" fillId="11" borderId="0" applyNumberFormat="0" applyBorder="0" applyAlignment="0" applyProtection="0"/>
    <xf numFmtId="0" fontId="61" fillId="34"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61" fillId="35"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61" fillId="36"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61" fillId="3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61" fillId="38"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61" fillId="36"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61" fillId="38"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61" fillId="35"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61" fillId="39"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61" fillId="40"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61" fillId="38"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61" fillId="36" borderId="0" applyNumberFormat="0" applyBorder="0" applyAlignment="0" applyProtection="0"/>
    <xf numFmtId="0" fontId="33" fillId="13" borderId="0" applyNumberFormat="0" applyBorder="0" applyAlignment="0" applyProtection="0"/>
    <xf numFmtId="0" fontId="62" fillId="38" borderId="0" applyNumberFormat="0" applyBorder="0" applyAlignment="0" applyProtection="0"/>
    <xf numFmtId="0" fontId="33" fillId="17" borderId="0" applyNumberFormat="0" applyBorder="0" applyAlignment="0" applyProtection="0"/>
    <xf numFmtId="0" fontId="62" fillId="41" borderId="0" applyNumberFormat="0" applyBorder="0" applyAlignment="0" applyProtection="0"/>
    <xf numFmtId="0" fontId="33" fillId="21" borderId="0" applyNumberFormat="0" applyBorder="0" applyAlignment="0" applyProtection="0"/>
    <xf numFmtId="0" fontId="62" fillId="42" borderId="0" applyNumberFormat="0" applyBorder="0" applyAlignment="0" applyProtection="0"/>
    <xf numFmtId="0" fontId="33" fillId="25" borderId="0" applyNumberFormat="0" applyBorder="0" applyAlignment="0" applyProtection="0"/>
    <xf numFmtId="0" fontId="62" fillId="40" borderId="0" applyNumberFormat="0" applyBorder="0" applyAlignment="0" applyProtection="0"/>
    <xf numFmtId="0" fontId="33" fillId="29" borderId="0" applyNumberFormat="0" applyBorder="0" applyAlignment="0" applyProtection="0"/>
    <xf numFmtId="0" fontId="62" fillId="38" borderId="0" applyNumberFormat="0" applyBorder="0" applyAlignment="0" applyProtection="0"/>
    <xf numFmtId="0" fontId="33" fillId="33" borderId="0" applyNumberFormat="0" applyBorder="0" applyAlignment="0" applyProtection="0"/>
    <xf numFmtId="0" fontId="62" fillId="35" borderId="0" applyNumberFormat="0" applyBorder="0" applyAlignment="0" applyProtection="0"/>
    <xf numFmtId="0" fontId="33" fillId="10" borderId="0" applyNumberFormat="0" applyBorder="0" applyAlignment="0" applyProtection="0"/>
    <xf numFmtId="0" fontId="62" fillId="43" borderId="0" applyNumberFormat="0" applyBorder="0" applyAlignment="0" applyProtection="0"/>
    <xf numFmtId="0" fontId="33" fillId="14" borderId="0" applyNumberFormat="0" applyBorder="0" applyAlignment="0" applyProtection="0"/>
    <xf numFmtId="0" fontId="62" fillId="41" borderId="0" applyNumberFormat="0" applyBorder="0" applyAlignment="0" applyProtection="0"/>
    <xf numFmtId="0" fontId="33" fillId="18" borderId="0" applyNumberFormat="0" applyBorder="0" applyAlignment="0" applyProtection="0"/>
    <xf numFmtId="0" fontId="62" fillId="42" borderId="0" applyNumberFormat="0" applyBorder="0" applyAlignment="0" applyProtection="0"/>
    <xf numFmtId="0" fontId="33" fillId="22" borderId="0" applyNumberFormat="0" applyBorder="0" applyAlignment="0" applyProtection="0"/>
    <xf numFmtId="0" fontId="62" fillId="44" borderId="0" applyNumberFormat="0" applyBorder="0" applyAlignment="0" applyProtection="0"/>
    <xf numFmtId="0" fontId="33" fillId="26" borderId="0" applyNumberFormat="0" applyBorder="0" applyAlignment="0" applyProtection="0"/>
    <xf numFmtId="0" fontId="62" fillId="45" borderId="0" applyNumberFormat="0" applyBorder="0" applyAlignment="0" applyProtection="0"/>
    <xf numFmtId="0" fontId="33" fillId="30" borderId="0" applyNumberFormat="0" applyBorder="0" applyAlignment="0" applyProtection="0"/>
    <xf numFmtId="0" fontId="62" fillId="46" borderId="0" applyNumberFormat="0" applyBorder="0" applyAlignment="0" applyProtection="0"/>
    <xf numFmtId="0" fontId="52" fillId="4" borderId="0" applyNumberFormat="0" applyBorder="0" applyAlignment="0" applyProtection="0"/>
    <xf numFmtId="0" fontId="63" fillId="47" borderId="0" applyNumberFormat="0" applyBorder="0" applyAlignment="0" applyProtection="0"/>
    <xf numFmtId="169" fontId="64" fillId="0" borderId="0" applyFont="0" applyFill="0" applyBorder="0" applyAlignment="0" applyProtection="0"/>
    <xf numFmtId="169" fontId="64" fillId="0" borderId="0" applyFont="0" applyFill="0" applyBorder="0" applyAlignment="0" applyProtection="0"/>
    <xf numFmtId="0" fontId="56" fillId="7" borderId="15" applyNumberFormat="0" applyAlignment="0" applyProtection="0"/>
    <xf numFmtId="0" fontId="65" fillId="48" borderId="21" applyNumberFormat="0" applyAlignment="0" applyProtection="0"/>
    <xf numFmtId="0" fontId="65" fillId="48" borderId="21" applyNumberFormat="0" applyAlignment="0" applyProtection="0"/>
    <xf numFmtId="0" fontId="10" fillId="49" borderId="0">
      <protection locked="0"/>
    </xf>
    <xf numFmtId="0" fontId="39" fillId="8" borderId="18" applyNumberFormat="0" applyAlignment="0" applyProtection="0"/>
    <xf numFmtId="0" fontId="66" fillId="50" borderId="22" applyNumberFormat="0" applyAlignment="0" applyProtection="0"/>
    <xf numFmtId="0" fontId="10" fillId="51" borderId="23">
      <alignment horizontal="center" vertical="center"/>
      <protection locked="0"/>
    </xf>
    <xf numFmtId="43" fontId="9" fillId="0" borderId="0" applyFont="0" applyFill="0" applyBorder="0" applyAlignment="0" applyProtection="0"/>
    <xf numFmtId="43" fontId="9" fillId="0" borderId="0" applyFont="0" applyFill="0" applyBorder="0" applyAlignment="0" applyProtection="0"/>
    <xf numFmtId="40" fontId="67" fillId="0" borderId="0" applyFont="0" applyFill="0" applyBorder="0" applyAlignment="0" applyProtection="0"/>
    <xf numFmtId="43" fontId="64" fillId="0" borderId="0" applyFont="0" applyFill="0" applyBorder="0" applyAlignment="0" applyProtection="0"/>
    <xf numFmtId="43" fontId="6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58" fillId="0" borderId="0" applyNumberFormat="0" applyFill="0" applyBorder="0" applyAlignment="0" applyProtection="0"/>
    <xf numFmtId="0" fontId="69" fillId="0" borderId="0" applyNumberFormat="0" applyFill="0" applyBorder="0" applyAlignment="0" applyProtection="0"/>
    <xf numFmtId="0" fontId="16" fillId="51" borderId="0">
      <alignment vertical="center"/>
      <protection locked="0"/>
    </xf>
    <xf numFmtId="0" fontId="51" fillId="3" borderId="0" applyNumberFormat="0" applyBorder="0" applyAlignment="0" applyProtection="0"/>
    <xf numFmtId="0" fontId="70" fillId="38" borderId="0" applyNumberFormat="0" applyBorder="0" applyAlignment="0" applyProtection="0"/>
    <xf numFmtId="0" fontId="71" fillId="0" borderId="24" applyNumberFormat="0" applyFill="0" applyBorder="0" applyProtection="0">
      <alignment horizontal="centerContinuous" vertical="center" wrapText="1"/>
    </xf>
    <xf numFmtId="0" fontId="72" fillId="0" borderId="25" applyNumberFormat="0" applyFill="0" applyAlignment="0" applyProtection="0"/>
    <xf numFmtId="0" fontId="48" fillId="0" borderId="12" applyNumberFormat="0" applyFill="0" applyAlignment="0" applyProtection="0"/>
    <xf numFmtId="0" fontId="73" fillId="0" borderId="26" applyNumberFormat="0" applyFill="0" applyAlignment="0" applyProtection="0"/>
    <xf numFmtId="0" fontId="49" fillId="0" borderId="13" applyNumberFormat="0" applyFill="0" applyAlignment="0" applyProtection="0"/>
    <xf numFmtId="0" fontId="74" fillId="0" borderId="27" applyNumberFormat="0" applyFill="0" applyAlignment="0" applyProtection="0"/>
    <xf numFmtId="0" fontId="50" fillId="0" borderId="14" applyNumberFormat="0" applyFill="0" applyAlignment="0" applyProtection="0"/>
    <xf numFmtId="0" fontId="75" fillId="0" borderId="28" applyNumberFormat="0" applyFill="0" applyAlignment="0" applyProtection="0"/>
    <xf numFmtId="0" fontId="50" fillId="0" borderId="0" applyNumberFormat="0" applyFill="0" applyBorder="0" applyAlignment="0" applyProtection="0"/>
    <xf numFmtId="0" fontId="75" fillId="0" borderId="0" applyNumberFormat="0" applyFill="0" applyBorder="0" applyAlignment="0" applyProtection="0"/>
    <xf numFmtId="0" fontId="10" fillId="0" borderId="0"/>
    <xf numFmtId="0" fontId="76"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54" fillId="6" borderId="15" applyNumberFormat="0" applyAlignment="0" applyProtection="0"/>
    <xf numFmtId="0" fontId="77" fillId="39" borderId="21" applyNumberFormat="0" applyAlignment="0" applyProtection="0"/>
    <xf numFmtId="0" fontId="77" fillId="39" borderId="21" applyNumberFormat="0" applyAlignment="0" applyProtection="0"/>
    <xf numFmtId="0" fontId="57" fillId="0" borderId="17" applyNumberFormat="0" applyFill="0" applyAlignment="0" applyProtection="0"/>
    <xf numFmtId="0" fontId="78" fillId="0" borderId="29" applyNumberFormat="0" applyFill="0" applyAlignment="0" applyProtection="0"/>
    <xf numFmtId="0" fontId="53" fillId="5" borderId="0" applyNumberFormat="0" applyBorder="0" applyAlignment="0" applyProtection="0"/>
    <xf numFmtId="0" fontId="79" fillId="39" borderId="0" applyNumberFormat="0" applyBorder="0" applyAlignment="0" applyProtection="0"/>
    <xf numFmtId="0" fontId="8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8" fillId="0" borderId="0"/>
    <xf numFmtId="0" fontId="9" fillId="0" borderId="0"/>
    <xf numFmtId="0" fontId="10" fillId="0" borderId="0"/>
    <xf numFmtId="0" fontId="9" fillId="0" borderId="0"/>
    <xf numFmtId="0" fontId="10" fillId="0" borderId="0"/>
    <xf numFmtId="0" fontId="68" fillId="0" borderId="0"/>
    <xf numFmtId="0" fontId="9" fillId="0" borderId="0"/>
    <xf numFmtId="0" fontId="9" fillId="0" borderId="0"/>
    <xf numFmtId="0" fontId="9" fillId="0" borderId="0"/>
    <xf numFmtId="0" fontId="9" fillId="0" borderId="0"/>
    <xf numFmtId="0" fontId="9" fillId="0" borderId="0"/>
    <xf numFmtId="0" fontId="10" fillId="0" borderId="0"/>
    <xf numFmtId="0" fontId="9" fillId="0" borderId="0"/>
    <xf numFmtId="0" fontId="9" fillId="0" borderId="0"/>
    <xf numFmtId="0" fontId="10" fillId="0" borderId="0"/>
    <xf numFmtId="0" fontId="10" fillId="0" borderId="0"/>
    <xf numFmtId="0" fontId="10" fillId="0" borderId="0"/>
    <xf numFmtId="0" fontId="9" fillId="0" borderId="0"/>
    <xf numFmtId="0" fontId="10" fillId="0" borderId="0"/>
    <xf numFmtId="0" fontId="10" fillId="0" borderId="0"/>
    <xf numFmtId="0" fontId="68"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applyFill="0"/>
    <xf numFmtId="0" fontId="10" fillId="0" borderId="0" applyFill="0"/>
    <xf numFmtId="0" fontId="9" fillId="0" borderId="0"/>
    <xf numFmtId="3" fontId="10" fillId="0" borderId="0"/>
    <xf numFmtId="3" fontId="10" fillId="0" borderId="0"/>
    <xf numFmtId="0" fontId="9" fillId="9" borderId="19" applyNumberFormat="0" applyFont="0" applyAlignment="0" applyProtection="0"/>
    <xf numFmtId="0" fontId="9" fillId="9" borderId="19" applyNumberFormat="0" applyFont="0" applyAlignment="0" applyProtection="0"/>
    <xf numFmtId="0" fontId="9" fillId="9" borderId="19" applyNumberFormat="0" applyFont="0" applyAlignment="0" applyProtection="0"/>
    <xf numFmtId="0" fontId="20" fillId="36" borderId="30" applyNumberFormat="0" applyFont="0" applyAlignment="0" applyProtection="0"/>
    <xf numFmtId="0" fontId="55" fillId="7" borderId="16" applyNumberFormat="0" applyAlignment="0" applyProtection="0"/>
    <xf numFmtId="0" fontId="81" fillId="48" borderId="31" applyNumberFormat="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0" fillId="0" borderId="0" applyFont="0" applyFill="0" applyBorder="0" applyAlignment="0" applyProtection="0"/>
    <xf numFmtId="9" fontId="68"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51" borderId="32">
      <alignment vertical="center"/>
      <protection locked="0"/>
    </xf>
    <xf numFmtId="0" fontId="28" fillId="0" borderId="0">
      <alignment horizontal="left"/>
    </xf>
    <xf numFmtId="0" fontId="20" fillId="0" borderId="0">
      <alignment horizontal="left"/>
    </xf>
    <xf numFmtId="0" fontId="20" fillId="0" borderId="0">
      <alignment horizontal="center" vertical="center" wrapText="1"/>
    </xf>
    <xf numFmtId="0" fontId="28" fillId="0" borderId="0">
      <alignment horizontal="left" vertical="center" wrapText="1"/>
    </xf>
    <xf numFmtId="0" fontId="28" fillId="0" borderId="0">
      <alignment horizontal="right"/>
    </xf>
    <xf numFmtId="0" fontId="20" fillId="0" borderId="0">
      <alignment horizontal="left" vertical="center" wrapText="1"/>
    </xf>
    <xf numFmtId="0" fontId="20" fillId="0" borderId="0">
      <alignment horizontal="left" vertical="center" wrapText="1"/>
    </xf>
    <xf numFmtId="0" fontId="20" fillId="0" borderId="0">
      <alignment horizontal="right"/>
    </xf>
    <xf numFmtId="0" fontId="20" fillId="0" borderId="0">
      <alignment horizontal="right"/>
    </xf>
    <xf numFmtId="170" fontId="82" fillId="0" borderId="33" applyFill="0" applyBorder="0" applyProtection="0">
      <alignment horizontal="right"/>
    </xf>
    <xf numFmtId="170" fontId="82" fillId="0" borderId="0" applyFill="0" applyBorder="0" applyProtection="0">
      <alignment horizontal="right"/>
    </xf>
    <xf numFmtId="0" fontId="83" fillId="0" borderId="0" applyNumberFormat="0" applyFill="0" applyBorder="0" applyProtection="0">
      <alignment horizontal="center" vertical="center" wrapText="1"/>
    </xf>
    <xf numFmtId="1" fontId="84" fillId="0" borderId="0" applyNumberFormat="0" applyFill="0" applyBorder="0" applyProtection="0">
      <alignment horizontal="right" vertical="top"/>
    </xf>
    <xf numFmtId="0" fontId="84" fillId="0" borderId="0" applyNumberFormat="0" applyFill="0" applyBorder="0" applyProtection="0">
      <alignment horizontal="right" vertical="top"/>
    </xf>
    <xf numFmtId="171" fontId="82" fillId="0" borderId="0" applyNumberFormat="0" applyFill="0" applyBorder="0" applyProtection="0">
      <alignment horizontal="left"/>
    </xf>
    <xf numFmtId="0" fontId="82" fillId="0" borderId="0" applyNumberFormat="0" applyFill="0" applyBorder="0" applyProtection="0">
      <alignment horizontal="left"/>
    </xf>
    <xf numFmtId="0" fontId="84" fillId="0" borderId="0" applyNumberFormat="0" applyFill="0" applyBorder="0" applyProtection="0">
      <alignment horizontal="left" vertical="top"/>
    </xf>
    <xf numFmtId="0" fontId="47" fillId="0" borderId="0" applyNumberFormat="0" applyFill="0" applyBorder="0" applyAlignment="0" applyProtection="0"/>
    <xf numFmtId="0" fontId="85" fillId="0" borderId="0" applyNumberFormat="0" applyFill="0" applyBorder="0" applyAlignment="0" applyProtection="0"/>
    <xf numFmtId="0" fontId="59" fillId="0" borderId="20" applyNumberFormat="0" applyFill="0" applyAlignment="0" applyProtection="0"/>
    <xf numFmtId="0" fontId="86" fillId="0" borderId="34" applyNumberFormat="0" applyFill="0" applyAlignment="0" applyProtection="0"/>
    <xf numFmtId="0" fontId="29" fillId="0" borderId="0" applyNumberFormat="0" applyFill="0" applyBorder="0" applyAlignment="0" applyProtection="0"/>
    <xf numFmtId="0" fontId="78" fillId="0" borderId="0" applyNumberFormat="0" applyFill="0" applyBorder="0" applyAlignment="0" applyProtection="0"/>
    <xf numFmtId="0" fontId="20" fillId="0" borderId="0"/>
    <xf numFmtId="0" fontId="20" fillId="0" borderId="0"/>
    <xf numFmtId="0" fontId="20" fillId="0" borderId="0"/>
    <xf numFmtId="0" fontId="20" fillId="0" borderId="0"/>
    <xf numFmtId="165" fontId="20" fillId="0" borderId="0"/>
    <xf numFmtId="0" fontId="46" fillId="0" borderId="0" applyNumberFormat="0" applyFill="0" applyBorder="0" applyAlignment="0" applyProtection="0">
      <alignment vertical="top"/>
      <protection locked="0"/>
    </xf>
    <xf numFmtId="0" fontId="8" fillId="0" borderId="0"/>
    <xf numFmtId="9" fontId="88" fillId="0" borderId="0" applyFont="0" applyFill="0" applyBorder="0" applyAlignment="0" applyProtection="0"/>
    <xf numFmtId="0" fontId="6" fillId="0" borderId="0"/>
    <xf numFmtId="0" fontId="6" fillId="0" borderId="0"/>
  </cellStyleXfs>
  <cellXfs count="300">
    <xf numFmtId="0" fontId="0" fillId="0" borderId="0" xfId="0"/>
    <xf numFmtId="0" fontId="18" fillId="2" borderId="0" xfId="0" applyFont="1" applyFill="1" applyAlignment="1"/>
    <xf numFmtId="0" fontId="19" fillId="2" borderId="0" xfId="0" applyFont="1" applyFill="1"/>
    <xf numFmtId="0" fontId="25" fillId="2" borderId="0" xfId="1" applyFont="1" applyFill="1" applyAlignment="1" applyProtection="1"/>
    <xf numFmtId="0" fontId="23" fillId="2" borderId="0" xfId="0" applyFont="1" applyFill="1"/>
    <xf numFmtId="0" fontId="26" fillId="2" borderId="0" xfId="0" applyFont="1" applyFill="1"/>
    <xf numFmtId="0" fontId="22" fillId="2" borderId="0" xfId="0" applyFont="1" applyFill="1"/>
    <xf numFmtId="0" fontId="28" fillId="2" borderId="0" xfId="0" applyFont="1" applyFill="1"/>
    <xf numFmtId="0" fontId="20" fillId="2" borderId="0" xfId="0" applyFont="1" applyFill="1"/>
    <xf numFmtId="0" fontId="23" fillId="2" borderId="0" xfId="0" applyFont="1" applyFill="1" applyBorder="1"/>
    <xf numFmtId="3" fontId="23" fillId="2" borderId="0" xfId="0" applyNumberFormat="1" applyFont="1" applyFill="1"/>
    <xf numFmtId="0" fontId="23" fillId="2" borderId="0" xfId="0" applyFont="1" applyFill="1" applyBorder="1" applyAlignment="1">
      <alignment horizontal="left"/>
    </xf>
    <xf numFmtId="164" fontId="23" fillId="2" borderId="0" xfId="0" applyNumberFormat="1" applyFont="1" applyFill="1"/>
    <xf numFmtId="165" fontId="23" fillId="2" borderId="0" xfId="0" applyNumberFormat="1" applyFont="1" applyFill="1"/>
    <xf numFmtId="0" fontId="21" fillId="2" borderId="0" xfId="1" applyFont="1" applyFill="1" applyAlignment="1" applyProtection="1"/>
    <xf numFmtId="0" fontId="24" fillId="2" borderId="0" xfId="0" applyFont="1" applyFill="1"/>
    <xf numFmtId="164" fontId="24" fillId="2" borderId="0" xfId="0" applyNumberFormat="1" applyFont="1" applyFill="1"/>
    <xf numFmtId="0" fontId="17" fillId="2" borderId="0" xfId="0" applyFont="1" applyFill="1"/>
    <xf numFmtId="0" fontId="20" fillId="2" borderId="0" xfId="0" applyFont="1" applyFill="1" applyAlignment="1">
      <alignment vertical="top"/>
    </xf>
    <xf numFmtId="0" fontId="0" fillId="2" borderId="0" xfId="0" applyFill="1"/>
    <xf numFmtId="0" fontId="0" fillId="2" borderId="0" xfId="0" applyFill="1" applyAlignment="1"/>
    <xf numFmtId="0" fontId="23" fillId="2" borderId="0" xfId="0" applyFont="1" applyFill="1" applyAlignment="1">
      <alignment vertical="center"/>
    </xf>
    <xf numFmtId="0" fontId="15" fillId="2" borderId="0" xfId="0" applyFont="1" applyFill="1" applyAlignment="1">
      <alignment vertical="center"/>
    </xf>
    <xf numFmtId="0" fontId="18" fillId="2" borderId="0" xfId="0" applyFont="1" applyFill="1"/>
    <xf numFmtId="0" fontId="27" fillId="2" borderId="0" xfId="0" applyFont="1" applyFill="1"/>
    <xf numFmtId="0" fontId="16" fillId="2" borderId="2" xfId="0" applyFont="1" applyFill="1" applyBorder="1" applyAlignment="1">
      <alignment horizontal="right" vertical="center" wrapText="1"/>
    </xf>
    <xf numFmtId="0" fontId="15" fillId="2" borderId="0" xfId="5" applyFill="1"/>
    <xf numFmtId="0" fontId="18" fillId="2" borderId="0" xfId="5" applyFont="1" applyFill="1"/>
    <xf numFmtId="0" fontId="21" fillId="2" borderId="0" xfId="6" applyFont="1" applyFill="1"/>
    <xf numFmtId="0" fontId="16" fillId="2" borderId="0" xfId="5" applyFont="1" applyFill="1"/>
    <xf numFmtId="0" fontId="32" fillId="2" borderId="0" xfId="6" applyFont="1" applyFill="1"/>
    <xf numFmtId="3" fontId="15" fillId="2" borderId="0" xfId="5" applyNumberFormat="1" applyFill="1"/>
    <xf numFmtId="0" fontId="15" fillId="2" borderId="5" xfId="5" applyFill="1" applyBorder="1"/>
    <xf numFmtId="0" fontId="26" fillId="2" borderId="0" xfId="0" applyFont="1" applyFill="1" applyAlignment="1">
      <alignment vertical="center"/>
    </xf>
    <xf numFmtId="0" fontId="19" fillId="2" borderId="0" xfId="0" applyFont="1" applyFill="1" applyAlignment="1">
      <alignment vertical="center"/>
    </xf>
    <xf numFmtId="0" fontId="0" fillId="2" borderId="0" xfId="0" applyFill="1" applyAlignment="1">
      <alignment vertical="center"/>
    </xf>
    <xf numFmtId="0" fontId="21" fillId="2" borderId="0" xfId="1" applyFont="1" applyFill="1" applyAlignment="1" applyProtection="1">
      <alignment wrapText="1"/>
    </xf>
    <xf numFmtId="0" fontId="14" fillId="2" borderId="0" xfId="0" applyFont="1" applyFill="1" applyAlignment="1">
      <alignment horizontal="right"/>
    </xf>
    <xf numFmtId="0" fontId="14" fillId="2" borderId="0" xfId="0" applyFont="1" applyFill="1" applyAlignment="1">
      <alignment vertical="center"/>
    </xf>
    <xf numFmtId="0" fontId="21" fillId="2" borderId="0" xfId="1" applyFont="1" applyFill="1" applyAlignment="1" applyProtection="1">
      <alignment horizontal="left" vertical="center"/>
    </xf>
    <xf numFmtId="0" fontId="20" fillId="2" borderId="0" xfId="0" applyFont="1" applyFill="1" applyAlignment="1"/>
    <xf numFmtId="0" fontId="19" fillId="2" borderId="0" xfId="0" applyFont="1" applyFill="1" applyAlignment="1"/>
    <xf numFmtId="0" fontId="15" fillId="2" borderId="0" xfId="0" applyFont="1" applyFill="1" applyAlignment="1"/>
    <xf numFmtId="0" fontId="23" fillId="2" borderId="0" xfId="0" applyFont="1" applyFill="1" applyAlignment="1"/>
    <xf numFmtId="0" fontId="17" fillId="2" borderId="0" xfId="0" applyFont="1" applyFill="1" applyAlignment="1"/>
    <xf numFmtId="0" fontId="29" fillId="2" borderId="0" xfId="0" applyFont="1" applyFill="1" applyAlignment="1">
      <alignment wrapText="1"/>
    </xf>
    <xf numFmtId="0" fontId="26" fillId="2" borderId="0" xfId="0" applyFont="1" applyFill="1" applyAlignment="1"/>
    <xf numFmtId="0" fontId="29" fillId="2" borderId="0" xfId="0" applyFont="1" applyFill="1" applyAlignment="1"/>
    <xf numFmtId="0" fontId="13" fillId="2" borderId="0" xfId="0" applyFont="1" applyFill="1" applyAlignment="1">
      <alignment vertical="center"/>
    </xf>
    <xf numFmtId="0" fontId="13" fillId="2" borderId="0" xfId="0" applyFont="1" applyFill="1" applyAlignment="1"/>
    <xf numFmtId="0" fontId="13" fillId="2" borderId="0" xfId="1" applyFont="1" applyFill="1" applyAlignment="1" applyProtection="1">
      <alignment horizontal="left" vertical="center"/>
    </xf>
    <xf numFmtId="0" fontId="14" fillId="2" borderId="0" xfId="0" applyFont="1" applyFill="1" applyAlignment="1"/>
    <xf numFmtId="0" fontId="13" fillId="2" borderId="0" xfId="0" applyFont="1" applyFill="1"/>
    <xf numFmtId="3" fontId="29" fillId="2" borderId="0" xfId="0" quotePrefix="1" applyNumberFormat="1" applyFont="1" applyFill="1" applyBorder="1"/>
    <xf numFmtId="0" fontId="28" fillId="2" borderId="0" xfId="5" applyFont="1" applyFill="1"/>
    <xf numFmtId="0" fontId="36" fillId="2" borderId="0" xfId="0" applyFont="1" applyFill="1" applyAlignment="1"/>
    <xf numFmtId="0" fontId="33" fillId="2" borderId="0" xfId="0" applyFont="1" applyFill="1" applyAlignment="1"/>
    <xf numFmtId="0" fontId="37" fillId="2" borderId="0" xfId="1" applyFont="1" applyFill="1" applyAlignment="1" applyProtection="1"/>
    <xf numFmtId="0" fontId="20" fillId="2" borderId="0" xfId="0" applyFont="1" applyFill="1" applyAlignment="1">
      <alignment wrapText="1"/>
    </xf>
    <xf numFmtId="0" fontId="38" fillId="2" borderId="0" xfId="0" applyFont="1" applyFill="1" applyAlignment="1">
      <alignment vertical="center"/>
    </xf>
    <xf numFmtId="0" fontId="17" fillId="2" borderId="0" xfId="0" quotePrefix="1" applyFont="1" applyFill="1" applyAlignment="1"/>
    <xf numFmtId="0" fontId="39" fillId="2" borderId="0" xfId="0" applyFont="1" applyFill="1" applyAlignment="1"/>
    <xf numFmtId="0" fontId="21" fillId="2" borderId="0" xfId="1" applyFont="1" applyFill="1" applyAlignment="1" applyProtection="1">
      <alignment horizontal="right" vertical="center" wrapText="1"/>
    </xf>
    <xf numFmtId="0" fontId="0" fillId="2" borderId="0" xfId="0" applyFill="1" applyAlignment="1">
      <alignment wrapText="1"/>
    </xf>
    <xf numFmtId="0" fontId="40" fillId="2" borderId="0" xfId="0" applyFont="1" applyFill="1" applyAlignment="1"/>
    <xf numFmtId="0" fontId="20" fillId="2" borderId="0" xfId="0" applyFont="1" applyFill="1" applyAlignment="1">
      <alignment horizontal="right"/>
    </xf>
    <xf numFmtId="49" fontId="20" fillId="2" borderId="0" xfId="0" applyNumberFormat="1" applyFont="1" applyFill="1" applyAlignment="1"/>
    <xf numFmtId="0" fontId="26" fillId="2" borderId="0" xfId="0" applyFont="1" applyFill="1" applyAlignment="1">
      <alignment horizontal="left" vertical="center" wrapText="1"/>
    </xf>
    <xf numFmtId="0" fontId="16" fillId="2" borderId="2" xfId="0" applyFont="1" applyFill="1" applyBorder="1" applyAlignment="1">
      <alignment horizontal="right" vertical="center"/>
    </xf>
    <xf numFmtId="0" fontId="26" fillId="2" borderId="0" xfId="0" applyFont="1" applyFill="1" applyAlignment="1">
      <alignment horizontal="center" vertical="center"/>
    </xf>
    <xf numFmtId="0" fontId="26" fillId="2" borderId="0" xfId="0" applyFont="1" applyFill="1" applyAlignment="1">
      <alignment horizontal="right" vertical="center"/>
    </xf>
    <xf numFmtId="0" fontId="17" fillId="2" borderId="0" xfId="0" applyFont="1" applyFill="1" applyAlignment="1">
      <alignment vertical="center"/>
    </xf>
    <xf numFmtId="166" fontId="17" fillId="2" borderId="0" xfId="0" applyNumberFormat="1" applyFont="1" applyFill="1"/>
    <xf numFmtId="167" fontId="17" fillId="2" borderId="0" xfId="0" applyNumberFormat="1" applyFont="1" applyFill="1" applyProtection="1">
      <protection locked="0"/>
    </xf>
    <xf numFmtId="0" fontId="17" fillId="2" borderId="0" xfId="0" applyFont="1" applyFill="1" applyAlignment="1">
      <alignment horizontal="right"/>
    </xf>
    <xf numFmtId="164" fontId="13" fillId="2" borderId="0" xfId="0" applyNumberFormat="1" applyFont="1" applyFill="1"/>
    <xf numFmtId="0" fontId="16" fillId="2" borderId="2" xfId="0" applyFont="1" applyFill="1" applyBorder="1" applyAlignment="1">
      <alignment vertical="center"/>
    </xf>
    <xf numFmtId="0" fontId="13" fillId="2" borderId="0" xfId="0" applyFont="1" applyFill="1" applyBorder="1" applyAlignment="1">
      <alignment horizontal="left"/>
    </xf>
    <xf numFmtId="0" fontId="23" fillId="2" borderId="2" xfId="0" applyFont="1" applyFill="1" applyBorder="1" applyAlignment="1">
      <alignment horizontal="left"/>
    </xf>
    <xf numFmtId="0" fontId="26" fillId="2" borderId="2" xfId="0" applyFont="1" applyFill="1" applyBorder="1" applyAlignment="1">
      <alignment vertical="center"/>
    </xf>
    <xf numFmtId="0" fontId="23" fillId="2" borderId="2" xfId="0" applyFont="1" applyFill="1" applyBorder="1"/>
    <xf numFmtId="0" fontId="23" fillId="2" borderId="1" xfId="0" applyFont="1" applyFill="1" applyBorder="1" applyAlignment="1">
      <alignment horizontal="left"/>
    </xf>
    <xf numFmtId="0" fontId="23" fillId="2" borderId="1" xfId="0" applyFont="1" applyFill="1" applyBorder="1"/>
    <xf numFmtId="0" fontId="24" fillId="2" borderId="2" xfId="0" applyFont="1" applyFill="1" applyBorder="1"/>
    <xf numFmtId="0" fontId="30" fillId="2" borderId="0" xfId="0" applyFont="1" applyFill="1"/>
    <xf numFmtId="164" fontId="13" fillId="2" borderId="0" xfId="0" applyNumberFormat="1" applyFont="1" applyFill="1" applyBorder="1"/>
    <xf numFmtId="164" fontId="13" fillId="2" borderId="2" xfId="0" applyNumberFormat="1" applyFont="1" applyFill="1" applyBorder="1"/>
    <xf numFmtId="0" fontId="13" fillId="2" borderId="1" xfId="0" applyFont="1" applyFill="1" applyBorder="1" applyAlignment="1">
      <alignment horizontal="left"/>
    </xf>
    <xf numFmtId="0" fontId="35" fillId="0" borderId="0" xfId="0" applyFont="1" applyAlignment="1">
      <alignment horizontal="left" readingOrder="1"/>
    </xf>
    <xf numFmtId="0" fontId="13" fillId="2" borderId="0" xfId="5" applyFont="1" applyFill="1"/>
    <xf numFmtId="0" fontId="20" fillId="2" borderId="0" xfId="0" applyFont="1" applyFill="1" applyAlignment="1">
      <alignment horizontal="left" vertical="center"/>
    </xf>
    <xf numFmtId="0" fontId="16" fillId="2" borderId="2" xfId="0" applyFont="1" applyFill="1" applyBorder="1" applyAlignment="1" applyProtection="1">
      <alignment vertical="center"/>
      <protection locked="0"/>
    </xf>
    <xf numFmtId="0" fontId="16" fillId="2" borderId="2" xfId="0" applyFont="1" applyFill="1" applyBorder="1" applyAlignment="1" applyProtection="1">
      <alignment horizontal="right"/>
      <protection locked="0"/>
    </xf>
    <xf numFmtId="0" fontId="26" fillId="2" borderId="2" xfId="0" applyFont="1" applyFill="1" applyBorder="1" applyAlignment="1" applyProtection="1">
      <alignment horizontal="right"/>
      <protection locked="0"/>
    </xf>
    <xf numFmtId="3" fontId="23" fillId="2" borderId="0" xfId="3" applyNumberFormat="1" applyFont="1" applyFill="1" applyProtection="1">
      <protection locked="0"/>
    </xf>
    <xf numFmtId="3" fontId="41" fillId="2" borderId="0" xfId="0" applyNumberFormat="1" applyFont="1" applyFill="1" applyBorder="1" applyProtection="1">
      <protection locked="0"/>
    </xf>
    <xf numFmtId="3" fontId="23" fillId="2" borderId="2" xfId="3" applyNumberFormat="1" applyFont="1" applyFill="1" applyBorder="1" applyProtection="1">
      <protection locked="0"/>
    </xf>
    <xf numFmtId="0" fontId="16" fillId="2" borderId="0" xfId="0" applyFont="1" applyFill="1"/>
    <xf numFmtId="164" fontId="16" fillId="2" borderId="2" xfId="0" applyNumberFormat="1" applyFont="1" applyFill="1" applyBorder="1" applyAlignment="1">
      <alignment horizontal="right" vertical="center"/>
    </xf>
    <xf numFmtId="164" fontId="16" fillId="2" borderId="0" xfId="0" applyNumberFormat="1" applyFont="1" applyFill="1"/>
    <xf numFmtId="3" fontId="13" fillId="2" borderId="0" xfId="0" applyNumberFormat="1" applyFont="1" applyFill="1" applyBorder="1" applyProtection="1">
      <protection locked="0"/>
    </xf>
    <xf numFmtId="164" fontId="13" fillId="2" borderId="0" xfId="0" applyNumberFormat="1" applyFont="1" applyFill="1" applyProtection="1">
      <protection locked="0"/>
    </xf>
    <xf numFmtId="3" fontId="13" fillId="2" borderId="2" xfId="0" applyNumberFormat="1" applyFont="1" applyFill="1" applyBorder="1" applyProtection="1">
      <protection locked="0"/>
    </xf>
    <xf numFmtId="164" fontId="13" fillId="2" borderId="2" xfId="0" applyNumberFormat="1" applyFont="1" applyFill="1" applyBorder="1" applyProtection="1">
      <protection locked="0"/>
    </xf>
    <xf numFmtId="0" fontId="16" fillId="2" borderId="2" xfId="5" applyFont="1" applyFill="1" applyBorder="1" applyAlignment="1">
      <alignment horizontal="right" vertical="center" wrapText="1"/>
    </xf>
    <xf numFmtId="167" fontId="16" fillId="2" borderId="0" xfId="0" applyNumberFormat="1" applyFont="1" applyFill="1" applyAlignment="1" applyProtection="1">
      <alignment vertical="center"/>
      <protection locked="0"/>
    </xf>
    <xf numFmtId="166" fontId="16" fillId="2" borderId="0" xfId="0" applyNumberFormat="1" applyFont="1" applyFill="1" applyAlignment="1">
      <alignment vertical="center"/>
    </xf>
    <xf numFmtId="0" fontId="16" fillId="2" borderId="0" xfId="0" applyFont="1" applyFill="1" applyAlignment="1">
      <alignment vertical="center"/>
    </xf>
    <xf numFmtId="0" fontId="16" fillId="2" borderId="7" xfId="0" applyFont="1" applyFill="1" applyBorder="1" applyAlignment="1">
      <alignment horizontal="right" vertical="center"/>
    </xf>
    <xf numFmtId="168" fontId="16" fillId="2" borderId="7" xfId="0" applyNumberFormat="1" applyFont="1" applyFill="1" applyBorder="1" applyAlignment="1">
      <alignment horizontal="right" vertical="center"/>
    </xf>
    <xf numFmtId="0" fontId="0" fillId="2" borderId="0" xfId="0" applyFill="1" applyAlignment="1">
      <alignment wrapText="1"/>
    </xf>
    <xf numFmtId="0" fontId="14" fillId="2" borderId="0" xfId="0" applyNumberFormat="1" applyFont="1" applyFill="1" applyAlignment="1">
      <alignment horizontal="right"/>
    </xf>
    <xf numFmtId="0" fontId="14" fillId="2" borderId="2" xfId="0" applyNumberFormat="1" applyFont="1" applyFill="1" applyBorder="1" applyAlignment="1">
      <alignment horizontal="right"/>
    </xf>
    <xf numFmtId="0" fontId="16" fillId="2" borderId="9" xfId="1" applyFont="1" applyFill="1" applyBorder="1" applyAlignment="1" applyProtection="1">
      <alignment vertical="center"/>
    </xf>
    <xf numFmtId="0" fontId="23" fillId="2" borderId="2" xfId="0" applyFont="1" applyFill="1" applyBorder="1" applyAlignment="1"/>
    <xf numFmtId="164" fontId="13" fillId="2" borderId="0" xfId="0" applyNumberFormat="1" applyFont="1" applyFill="1" applyAlignment="1"/>
    <xf numFmtId="164" fontId="13" fillId="2" borderId="2" xfId="0" applyNumberFormat="1" applyFont="1" applyFill="1" applyBorder="1" applyAlignment="1"/>
    <xf numFmtId="0" fontId="16" fillId="2" borderId="0" xfId="5" applyFont="1" applyFill="1" applyAlignment="1">
      <alignment vertical="center" wrapText="1"/>
    </xf>
    <xf numFmtId="0" fontId="30" fillId="2" borderId="0" xfId="5" applyFont="1" applyFill="1" applyAlignment="1">
      <alignment vertical="center"/>
    </xf>
    <xf numFmtId="3" fontId="16" fillId="2" borderId="9" xfId="3" applyNumberFormat="1" applyFont="1" applyFill="1" applyBorder="1" applyAlignment="1" applyProtection="1">
      <alignment vertical="center"/>
      <protection locked="0"/>
    </xf>
    <xf numFmtId="4" fontId="14" fillId="2" borderId="0" xfId="0" applyNumberFormat="1" applyFont="1" applyFill="1" applyAlignment="1">
      <alignment horizontal="right"/>
    </xf>
    <xf numFmtId="4" fontId="14" fillId="2" borderId="0" xfId="0" applyNumberFormat="1" applyFont="1" applyFill="1" applyProtection="1">
      <protection locked="0"/>
    </xf>
    <xf numFmtId="4" fontId="14" fillId="2" borderId="2" xfId="0" applyNumberFormat="1" applyFont="1" applyFill="1" applyBorder="1" applyProtection="1">
      <protection locked="0"/>
    </xf>
    <xf numFmtId="2" fontId="13" fillId="2" borderId="0" xfId="5" applyNumberFormat="1" applyFont="1" applyFill="1"/>
    <xf numFmtId="2" fontId="13" fillId="2" borderId="2" xfId="5" applyNumberFormat="1" applyFont="1" applyFill="1" applyBorder="1"/>
    <xf numFmtId="0" fontId="43" fillId="2" borderId="0" xfId="5" applyFont="1" applyFill="1"/>
    <xf numFmtId="0" fontId="43" fillId="2" borderId="0" xfId="0" applyFont="1" applyFill="1"/>
    <xf numFmtId="0" fontId="44" fillId="2" borderId="0" xfId="0" applyFont="1" applyFill="1"/>
    <xf numFmtId="2" fontId="13" fillId="2" borderId="0" xfId="5" applyNumberFormat="1" applyFont="1" applyFill="1" applyBorder="1"/>
    <xf numFmtId="0" fontId="30" fillId="2" borderId="0" xfId="0" applyNumberFormat="1" applyFont="1" applyFill="1" applyBorder="1"/>
    <xf numFmtId="0" fontId="43" fillId="2" borderId="0" xfId="0" applyFont="1" applyFill="1" applyAlignment="1">
      <alignment vertical="top" wrapText="1"/>
    </xf>
    <xf numFmtId="0" fontId="42" fillId="2" borderId="0" xfId="0" applyFont="1" applyFill="1" applyBorder="1"/>
    <xf numFmtId="3" fontId="45" fillId="2" borderId="0" xfId="0" quotePrefix="1" applyNumberFormat="1" applyFont="1" applyFill="1" applyBorder="1"/>
    <xf numFmtId="0" fontId="12" fillId="2" borderId="0" xfId="0" applyFont="1" applyFill="1" applyAlignment="1"/>
    <xf numFmtId="0" fontId="46" fillId="2" borderId="0" xfId="1" applyFont="1" applyFill="1" applyAlignment="1" applyProtection="1">
      <alignment horizontal="left"/>
    </xf>
    <xf numFmtId="0" fontId="28" fillId="2" borderId="0" xfId="0" applyFont="1" applyFill="1" applyAlignment="1"/>
    <xf numFmtId="0" fontId="25" fillId="2" borderId="0" xfId="1" applyFont="1" applyFill="1" applyAlignment="1" applyProtection="1">
      <alignment horizontal="left"/>
    </xf>
    <xf numFmtId="0" fontId="26" fillId="2" borderId="2" xfId="0" applyFont="1" applyFill="1" applyBorder="1" applyAlignment="1">
      <alignment horizontal="right" vertical="center" wrapText="1"/>
    </xf>
    <xf numFmtId="0" fontId="16" fillId="2" borderId="0" xfId="0" applyFont="1" applyFill="1" applyBorder="1" applyAlignment="1">
      <alignment horizontal="right" vertical="center" wrapText="1"/>
    </xf>
    <xf numFmtId="0" fontId="26" fillId="2" borderId="0" xfId="0" applyFont="1" applyFill="1" applyBorder="1" applyAlignment="1">
      <alignment horizontal="right" vertical="center" wrapText="1"/>
    </xf>
    <xf numFmtId="4" fontId="13" fillId="2" borderId="0" xfId="0" quotePrefix="1" applyNumberFormat="1" applyFont="1" applyFill="1"/>
    <xf numFmtId="4" fontId="13" fillId="2" borderId="2" xfId="0" quotePrefix="1" applyNumberFormat="1" applyFont="1" applyFill="1" applyBorder="1"/>
    <xf numFmtId="0" fontId="34" fillId="2" borderId="0" xfId="0" applyFont="1" applyFill="1" applyAlignment="1">
      <alignment horizontal="left" vertical="center" readingOrder="1"/>
    </xf>
    <xf numFmtId="164" fontId="13" fillId="2" borderId="0" xfId="0" applyNumberFormat="1" applyFont="1" applyFill="1" applyBorder="1" applyAlignment="1"/>
    <xf numFmtId="164" fontId="13" fillId="2" borderId="6" xfId="0" applyNumberFormat="1" applyFont="1" applyFill="1" applyBorder="1" applyAlignment="1"/>
    <xf numFmtId="164" fontId="13" fillId="2" borderId="6" xfId="0" applyNumberFormat="1" applyFont="1" applyFill="1" applyBorder="1"/>
    <xf numFmtId="164" fontId="13" fillId="2" borderId="0" xfId="0" applyNumberFormat="1" applyFont="1" applyFill="1" applyBorder="1" applyProtection="1">
      <protection locked="0"/>
    </xf>
    <xf numFmtId="4" fontId="13" fillId="2" borderId="0" xfId="0" quotePrefix="1" applyNumberFormat="1" applyFont="1" applyFill="1" applyBorder="1"/>
    <xf numFmtId="0" fontId="20" fillId="2" borderId="0" xfId="0" applyFont="1" applyFill="1" applyBorder="1"/>
    <xf numFmtId="0" fontId="26" fillId="2" borderId="0" xfId="0" applyFont="1" applyFill="1" applyAlignment="1">
      <alignment vertical="top"/>
    </xf>
    <xf numFmtId="10" fontId="23" fillId="2" borderId="0" xfId="0" applyNumberFormat="1" applyFont="1" applyFill="1"/>
    <xf numFmtId="0" fontId="11" fillId="2" borderId="0" xfId="0" applyFont="1" applyFill="1" applyAlignment="1"/>
    <xf numFmtId="0" fontId="16" fillId="2" borderId="2" xfId="5" applyFont="1" applyFill="1" applyBorder="1" applyAlignment="1">
      <alignment horizontal="right" wrapText="1"/>
    </xf>
    <xf numFmtId="164" fontId="13" fillId="2" borderId="0" xfId="5" applyNumberFormat="1" applyFont="1" applyFill="1" applyBorder="1"/>
    <xf numFmtId="164" fontId="13" fillId="2" borderId="2" xfId="5" applyNumberFormat="1" applyFont="1" applyFill="1" applyBorder="1"/>
    <xf numFmtId="164" fontId="13" fillId="2" borderId="0" xfId="5" applyNumberFormat="1" applyFont="1" applyFill="1"/>
    <xf numFmtId="49" fontId="20" fillId="2" borderId="0" xfId="0" applyNumberFormat="1" applyFont="1" applyFill="1" applyAlignment="1">
      <alignment horizontal="left" vertical="top"/>
    </xf>
    <xf numFmtId="0" fontId="20" fillId="2" borderId="0" xfId="0" applyFont="1" applyFill="1"/>
    <xf numFmtId="0" fontId="0" fillId="2" borderId="0" xfId="0" applyFill="1" applyAlignment="1">
      <alignment wrapText="1"/>
    </xf>
    <xf numFmtId="3" fontId="11" fillId="2" borderId="0" xfId="0" applyNumberFormat="1" applyFont="1" applyFill="1"/>
    <xf numFmtId="0" fontId="11" fillId="2" borderId="0" xfId="0" applyFont="1" applyFill="1"/>
    <xf numFmtId="0" fontId="11" fillId="2" borderId="8" xfId="1" applyFont="1" applyFill="1" applyBorder="1" applyAlignment="1" applyProtection="1">
      <alignment vertical="center"/>
    </xf>
    <xf numFmtId="0" fontId="11" fillId="2" borderId="8" xfId="0" applyFont="1" applyFill="1" applyBorder="1" applyAlignment="1">
      <alignment horizontal="right" vertical="center"/>
    </xf>
    <xf numFmtId="0" fontId="11" fillId="2" borderId="8" xfId="0" applyFont="1" applyFill="1" applyBorder="1" applyAlignment="1">
      <alignment horizontal="right"/>
    </xf>
    <xf numFmtId="0" fontId="11" fillId="2" borderId="8" xfId="1" applyFont="1" applyFill="1" applyBorder="1" applyAlignment="1" applyProtection="1"/>
    <xf numFmtId="164" fontId="16" fillId="2" borderId="9" xfId="0" applyNumberFormat="1" applyFont="1" applyFill="1" applyBorder="1" applyAlignment="1">
      <alignment vertical="center"/>
    </xf>
    <xf numFmtId="0" fontId="11" fillId="2" borderId="0" xfId="0" applyFont="1" applyFill="1" applyAlignment="1">
      <alignment vertical="center"/>
    </xf>
    <xf numFmtId="3" fontId="16" fillId="2" borderId="9" xfId="0" applyNumberFormat="1" applyFont="1" applyFill="1" applyBorder="1" applyAlignment="1" applyProtection="1">
      <alignment vertical="center"/>
      <protection locked="0"/>
    </xf>
    <xf numFmtId="164" fontId="16" fillId="2" borderId="9" xfId="0" applyNumberFormat="1" applyFont="1" applyFill="1" applyBorder="1" applyAlignment="1" applyProtection="1">
      <alignment vertical="center"/>
      <protection locked="0"/>
    </xf>
    <xf numFmtId="0" fontId="11" fillId="2" borderId="8" xfId="0" applyFont="1" applyFill="1" applyBorder="1" applyAlignment="1" applyProtection="1">
      <alignment horizontal="right" vertical="center"/>
      <protection locked="0"/>
    </xf>
    <xf numFmtId="0" fontId="11" fillId="2" borderId="8" xfId="0" applyFont="1" applyFill="1" applyBorder="1" applyAlignment="1" applyProtection="1">
      <alignment vertical="center"/>
      <protection locked="0"/>
    </xf>
    <xf numFmtId="0" fontId="16" fillId="2" borderId="4" xfId="5" applyFont="1" applyFill="1" applyBorder="1" applyAlignment="1">
      <alignment horizontal="right" wrapText="1"/>
    </xf>
    <xf numFmtId="0" fontId="13" fillId="2" borderId="3" xfId="5" applyFont="1" applyFill="1" applyBorder="1"/>
    <xf numFmtId="0" fontId="13" fillId="2" borderId="3" xfId="5" applyNumberFormat="1" applyFont="1" applyFill="1" applyBorder="1"/>
    <xf numFmtId="0" fontId="13" fillId="2" borderId="4" xfId="5" applyNumberFormat="1" applyFont="1" applyFill="1" applyBorder="1"/>
    <xf numFmtId="0" fontId="16" fillId="2" borderId="6" xfId="5" applyFont="1" applyFill="1" applyBorder="1" applyAlignment="1">
      <alignment horizontal="right" vertical="center" wrapText="1"/>
    </xf>
    <xf numFmtId="0" fontId="16" fillId="2" borderId="11" xfId="5" applyFont="1" applyFill="1" applyBorder="1" applyAlignment="1">
      <alignment horizontal="right" vertical="center" wrapText="1"/>
    </xf>
    <xf numFmtId="0" fontId="16" fillId="2" borderId="4" xfId="5" applyFont="1" applyFill="1" applyBorder="1" applyAlignment="1">
      <alignment horizontal="right" vertical="center"/>
    </xf>
    <xf numFmtId="0" fontId="16" fillId="2" borderId="11" xfId="5" applyFont="1" applyFill="1" applyBorder="1" applyAlignment="1">
      <alignment horizontal="right" vertical="center"/>
    </xf>
    <xf numFmtId="0" fontId="16" fillId="2" borderId="0" xfId="5" applyFont="1" applyFill="1" applyBorder="1" applyAlignment="1">
      <alignment horizontal="right" vertical="center" wrapText="1"/>
    </xf>
    <xf numFmtId="0" fontId="21" fillId="2" borderId="0" xfId="1" applyFill="1" applyAlignment="1" applyProtection="1"/>
    <xf numFmtId="0" fontId="21" fillId="2" borderId="0" xfId="1" applyFont="1" applyFill="1" applyAlignment="1" applyProtection="1">
      <alignment horizontal="left"/>
    </xf>
    <xf numFmtId="0" fontId="21" fillId="2" borderId="0" xfId="1" applyFill="1" applyAlignment="1" applyProtection="1"/>
    <xf numFmtId="0" fontId="20" fillId="2" borderId="0" xfId="0" applyFont="1" applyFill="1"/>
    <xf numFmtId="0" fontId="21" fillId="2" borderId="0" xfId="9" applyFont="1" applyFill="1" applyAlignment="1" applyProtection="1">
      <alignment horizontal="right"/>
    </xf>
    <xf numFmtId="2" fontId="13" fillId="2" borderId="10" xfId="5" applyNumberFormat="1" applyFont="1" applyFill="1" applyBorder="1"/>
    <xf numFmtId="0" fontId="20" fillId="2" borderId="0" xfId="0" applyFont="1" applyFill="1" applyAlignment="1">
      <alignment horizontal="center" vertical="top" wrapText="1"/>
    </xf>
    <xf numFmtId="2" fontId="15" fillId="2" borderId="0" xfId="5" applyNumberFormat="1" applyFill="1"/>
    <xf numFmtId="0" fontId="7" fillId="2" borderId="0" xfId="0" applyFont="1" applyFill="1" applyAlignment="1"/>
    <xf numFmtId="0" fontId="20" fillId="2" borderId="0" xfId="0" applyFont="1" applyFill="1"/>
    <xf numFmtId="0" fontId="20" fillId="2" borderId="0" xfId="0" applyFont="1" applyFill="1" applyAlignment="1">
      <alignment wrapText="1"/>
    </xf>
    <xf numFmtId="0" fontId="6" fillId="2" borderId="0" xfId="0" applyFont="1" applyFill="1" applyAlignment="1"/>
    <xf numFmtId="0" fontId="46" fillId="2" borderId="0" xfId="1" applyFont="1" applyFill="1" applyAlignment="1" applyProtection="1">
      <alignment horizontal="left" vertical="center"/>
    </xf>
    <xf numFmtId="164" fontId="6" fillId="2" borderId="33" xfId="0" applyNumberFormat="1" applyFont="1" applyFill="1" applyBorder="1" applyAlignment="1">
      <alignment vertical="center"/>
    </xf>
    <xf numFmtId="164" fontId="6" fillId="2" borderId="0" xfId="0" applyNumberFormat="1" applyFont="1" applyFill="1" applyBorder="1" applyAlignment="1">
      <alignment vertical="center"/>
    </xf>
    <xf numFmtId="164" fontId="6" fillId="2" borderId="2" xfId="0" applyNumberFormat="1" applyFont="1" applyFill="1" applyBorder="1" applyAlignment="1">
      <alignment vertical="center"/>
    </xf>
    <xf numFmtId="0" fontId="19" fillId="2" borderId="0" xfId="229" applyFont="1" applyFill="1"/>
    <xf numFmtId="0" fontId="18" fillId="2" borderId="0" xfId="229" applyFont="1" applyFill="1" applyAlignment="1">
      <alignment horizontal="left" vertical="top" wrapText="1"/>
    </xf>
    <xf numFmtId="0" fontId="6" fillId="2" borderId="0" xfId="229" applyFont="1" applyFill="1"/>
    <xf numFmtId="0" fontId="60" fillId="0" borderId="0" xfId="229" applyFont="1" applyAlignment="1">
      <alignment vertical="center"/>
    </xf>
    <xf numFmtId="0" fontId="16" fillId="2" borderId="41" xfId="229" applyFont="1" applyFill="1" applyBorder="1" applyAlignment="1">
      <alignment vertical="center"/>
    </xf>
    <xf numFmtId="0" fontId="16" fillId="2" borderId="39" xfId="229" applyFont="1" applyFill="1" applyBorder="1" applyAlignment="1">
      <alignment horizontal="right" vertical="center" wrapText="1"/>
    </xf>
    <xf numFmtId="0" fontId="16" fillId="2" borderId="40" xfId="229" applyFont="1" applyFill="1" applyBorder="1" applyAlignment="1">
      <alignment horizontal="right" vertical="center" wrapText="1"/>
    </xf>
    <xf numFmtId="0" fontId="6" fillId="2" borderId="0" xfId="229" applyFont="1" applyFill="1" applyAlignment="1">
      <alignment vertical="center"/>
    </xf>
    <xf numFmtId="0" fontId="19" fillId="2" borderId="0" xfId="229" applyFont="1" applyFill="1" applyAlignment="1">
      <alignment vertical="center"/>
    </xf>
    <xf numFmtId="0" fontId="6" fillId="0" borderId="0" xfId="229" applyFont="1" applyFill="1" applyBorder="1" applyAlignment="1"/>
    <xf numFmtId="164" fontId="6" fillId="0" borderId="33" xfId="229" applyNumberFormat="1" applyFont="1" applyFill="1" applyBorder="1" applyAlignment="1"/>
    <xf numFmtId="164" fontId="6" fillId="0" borderId="35" xfId="229" applyNumberFormat="1" applyFont="1" applyFill="1" applyBorder="1" applyAlignment="1"/>
    <xf numFmtId="164" fontId="6" fillId="0" borderId="37" xfId="229" applyNumberFormat="1" applyFont="1" applyFill="1" applyBorder="1" applyAlignment="1"/>
    <xf numFmtId="164" fontId="6" fillId="2" borderId="0" xfId="229" applyNumberFormat="1" applyFont="1" applyFill="1" applyAlignment="1">
      <alignment horizontal="right"/>
    </xf>
    <xf numFmtId="164" fontId="33" fillId="2" borderId="0" xfId="229" applyNumberFormat="1" applyFont="1" applyFill="1" applyAlignment="1">
      <alignment horizontal="right"/>
    </xf>
    <xf numFmtId="0" fontId="6" fillId="2" borderId="0" xfId="229" applyFont="1" applyFill="1" applyAlignment="1">
      <alignment horizontal="right"/>
    </xf>
    <xf numFmtId="0" fontId="6" fillId="2" borderId="0" xfId="229" applyFont="1" applyFill="1" applyBorder="1" applyAlignment="1">
      <alignment wrapText="1"/>
    </xf>
    <xf numFmtId="164" fontId="6" fillId="0" borderId="37" xfId="229" applyNumberFormat="1" applyFont="1" applyFill="1" applyBorder="1" applyAlignment="1">
      <alignment vertical="top"/>
    </xf>
    <xf numFmtId="0" fontId="6" fillId="2" borderId="0" xfId="229" applyFont="1" applyFill="1" applyBorder="1" applyAlignment="1"/>
    <xf numFmtId="164" fontId="41" fillId="0" borderId="37" xfId="229" applyNumberFormat="1" applyFont="1" applyFill="1" applyBorder="1" applyAlignment="1">
      <alignment horizontal="right"/>
    </xf>
    <xf numFmtId="0" fontId="19" fillId="0" borderId="0" xfId="229" applyFont="1" applyFill="1"/>
    <xf numFmtId="164" fontId="6" fillId="0" borderId="0" xfId="229" applyNumberFormat="1" applyFont="1" applyFill="1" applyAlignment="1">
      <alignment horizontal="right"/>
    </xf>
    <xf numFmtId="164" fontId="6" fillId="0" borderId="37" xfId="229" applyNumberFormat="1" applyFill="1" applyBorder="1"/>
    <xf numFmtId="164" fontId="41" fillId="2" borderId="37" xfId="229" applyNumberFormat="1" applyFont="1" applyFill="1" applyBorder="1" applyAlignment="1">
      <alignment horizontal="right"/>
    </xf>
    <xf numFmtId="164" fontId="16" fillId="0" borderId="37" xfId="229" applyNumberFormat="1" applyFont="1" applyFill="1" applyBorder="1" applyAlignment="1"/>
    <xf numFmtId="164" fontId="5" fillId="0" borderId="37" xfId="229" applyNumberFormat="1" applyFont="1" applyFill="1" applyBorder="1" applyAlignment="1">
      <alignment horizontal="right"/>
    </xf>
    <xf numFmtId="164" fontId="6" fillId="0" borderId="36" xfId="229" applyNumberFormat="1" applyFont="1" applyFill="1" applyBorder="1" applyAlignment="1"/>
    <xf numFmtId="0" fontId="6" fillId="0" borderId="0" xfId="229" applyNumberFormat="1" applyFont="1" applyFill="1" applyBorder="1" applyAlignment="1"/>
    <xf numFmtId="165" fontId="6" fillId="0" borderId="0" xfId="229" applyNumberFormat="1" applyFont="1" applyFill="1" applyBorder="1" applyAlignment="1"/>
    <xf numFmtId="164" fontId="6" fillId="2" borderId="0" xfId="229" applyNumberFormat="1" applyFont="1" applyFill="1"/>
    <xf numFmtId="0" fontId="6" fillId="2" borderId="0" xfId="229" applyFont="1" applyFill="1" applyAlignment="1"/>
    <xf numFmtId="0" fontId="19" fillId="2" borderId="0" xfId="229" applyFont="1" applyFill="1" applyAlignment="1"/>
    <xf numFmtId="0" fontId="6" fillId="2" borderId="0" xfId="0" applyFont="1" applyFill="1"/>
    <xf numFmtId="0" fontId="16" fillId="2" borderId="0" xfId="0" applyFont="1" applyFill="1" applyBorder="1"/>
    <xf numFmtId="0" fontId="4" fillId="2" borderId="0" xfId="0" applyFont="1" applyFill="1" applyAlignment="1"/>
    <xf numFmtId="0" fontId="21" fillId="2" borderId="0" xfId="1" applyFill="1" applyAlignment="1" applyProtection="1"/>
    <xf numFmtId="0" fontId="3" fillId="2" borderId="0" xfId="0" applyFont="1" applyFill="1" applyAlignment="1">
      <alignment vertical="center"/>
    </xf>
    <xf numFmtId="164" fontId="6" fillId="0" borderId="0" xfId="229" applyNumberFormat="1" applyFont="1" applyFill="1" applyBorder="1" applyAlignment="1"/>
    <xf numFmtId="164" fontId="6" fillId="0" borderId="2" xfId="229" applyNumberFormat="1" applyFont="1" applyFill="1" applyBorder="1" applyAlignment="1"/>
    <xf numFmtId="164" fontId="6" fillId="0" borderId="42" xfId="229" applyNumberFormat="1" applyFont="1" applyFill="1" applyBorder="1" applyAlignment="1"/>
    <xf numFmtId="164" fontId="6" fillId="0" borderId="1" xfId="229" applyNumberFormat="1" applyFont="1" applyFill="1" applyBorder="1" applyAlignment="1"/>
    <xf numFmtId="164" fontId="6" fillId="0" borderId="38" xfId="229" applyNumberFormat="1" applyFont="1" applyFill="1" applyBorder="1" applyAlignment="1"/>
    <xf numFmtId="0" fontId="6" fillId="2" borderId="36" xfId="229" applyFont="1" applyFill="1" applyBorder="1" applyAlignment="1"/>
    <xf numFmtId="0" fontId="3" fillId="2" borderId="0" xfId="0" applyFont="1" applyFill="1" applyAlignment="1"/>
    <xf numFmtId="0" fontId="18" fillId="2" borderId="0" xfId="229" applyFont="1" applyFill="1" applyAlignment="1"/>
    <xf numFmtId="0" fontId="28" fillId="2" borderId="0" xfId="229" applyFont="1" applyFill="1" applyAlignment="1"/>
    <xf numFmtId="0" fontId="20" fillId="2" borderId="0" xfId="229" applyFont="1" applyFill="1"/>
    <xf numFmtId="164" fontId="16" fillId="0" borderId="1" xfId="229" applyNumberFormat="1" applyFont="1" applyFill="1" applyBorder="1" applyAlignment="1"/>
    <xf numFmtId="164" fontId="16" fillId="0" borderId="0" xfId="229" applyNumberFormat="1" applyFont="1" applyFill="1" applyBorder="1" applyAlignment="1"/>
    <xf numFmtId="0" fontId="25" fillId="2" borderId="0" xfId="1" applyFont="1" applyFill="1" applyAlignment="1" applyProtection="1">
      <alignment vertical="top"/>
    </xf>
    <xf numFmtId="0" fontId="14" fillId="2" borderId="0" xfId="0" applyFont="1" applyFill="1" applyAlignment="1">
      <alignment horizontal="right" wrapText="1"/>
    </xf>
    <xf numFmtId="0" fontId="1" fillId="2" borderId="0" xfId="0" applyFont="1" applyFill="1" applyAlignment="1"/>
    <xf numFmtId="0" fontId="1" fillId="2" borderId="0" xfId="0" applyFont="1" applyFill="1" applyAlignment="1">
      <alignment vertical="center"/>
    </xf>
    <xf numFmtId="0" fontId="21" fillId="2" borderId="0" xfId="1" applyFill="1" applyAlignment="1" applyProtection="1"/>
    <xf numFmtId="0" fontId="20" fillId="2" borderId="0" xfId="0" applyFont="1" applyFill="1" applyAlignment="1"/>
    <xf numFmtId="0" fontId="18" fillId="2" borderId="0" xfId="0" applyFont="1" applyFill="1" applyAlignment="1"/>
    <xf numFmtId="0" fontId="16" fillId="2" borderId="0" xfId="0" applyFont="1" applyFill="1" applyAlignment="1"/>
    <xf numFmtId="0" fontId="1" fillId="2" borderId="8" xfId="0" applyFont="1" applyFill="1" applyBorder="1" applyAlignment="1" applyProtection="1">
      <alignment vertical="center"/>
      <protection locked="0"/>
    </xf>
    <xf numFmtId="0" fontId="20" fillId="2" borderId="0" xfId="0" applyFont="1" applyFill="1" applyAlignment="1"/>
    <xf numFmtId="0" fontId="18" fillId="2" borderId="0" xfId="0" applyFont="1" applyFill="1" applyAlignment="1">
      <alignment horizontal="left"/>
    </xf>
    <xf numFmtId="0" fontId="20" fillId="2" borderId="0" xfId="0" applyFont="1" applyFill="1" applyAlignment="1">
      <alignment horizontal="left"/>
    </xf>
    <xf numFmtId="0" fontId="26" fillId="2" borderId="0" xfId="0" applyFont="1" applyFill="1" applyAlignment="1">
      <alignment horizontal="left"/>
    </xf>
    <xf numFmtId="0" fontId="21" fillId="2" borderId="0" xfId="1" applyFill="1" applyAlignment="1" applyProtection="1"/>
    <xf numFmtId="0" fontId="20" fillId="2" borderId="0" xfId="0" applyFont="1" applyFill="1" applyAlignment="1">
      <alignment wrapText="1"/>
    </xf>
    <xf numFmtId="0" fontId="17" fillId="2" borderId="0" xfId="0" applyFont="1" applyFill="1" applyAlignment="1">
      <alignment horizontal="right" wrapText="1"/>
    </xf>
    <xf numFmtId="0" fontId="20" fillId="2" borderId="0" xfId="0" applyFont="1" applyFill="1"/>
    <xf numFmtId="0" fontId="21" fillId="2" borderId="0" xfId="1" applyFont="1" applyFill="1" applyAlignment="1" applyProtection="1">
      <alignment horizontal="left"/>
    </xf>
    <xf numFmtId="0" fontId="18" fillId="2" borderId="0" xfId="0" applyFont="1" applyFill="1" applyAlignment="1">
      <alignment horizontal="left" vertical="top"/>
    </xf>
    <xf numFmtId="0" fontId="17" fillId="2" borderId="0" xfId="0" quotePrefix="1" applyFont="1" applyFill="1" applyAlignment="1">
      <alignment horizontal="left" vertical="top" wrapText="1"/>
    </xf>
    <xf numFmtId="0" fontId="0" fillId="2" borderId="0" xfId="0" applyFill="1" applyAlignment="1">
      <alignment vertical="top" wrapText="1"/>
    </xf>
    <xf numFmtId="0" fontId="15" fillId="2" borderId="0" xfId="0" applyFont="1" applyFill="1" applyAlignment="1">
      <alignment horizontal="left"/>
    </xf>
    <xf numFmtId="0" fontId="23" fillId="2" borderId="0" xfId="0" applyFont="1" applyFill="1" applyAlignment="1">
      <alignment horizontal="left"/>
    </xf>
    <xf numFmtId="0" fontId="17" fillId="2" borderId="0" xfId="0" applyFont="1" applyFill="1" applyAlignment="1">
      <alignment horizontal="left"/>
    </xf>
    <xf numFmtId="0" fontId="13" fillId="2" borderId="0" xfId="0" applyFont="1" applyFill="1" applyAlignment="1">
      <alignment horizontal="left" wrapText="1"/>
    </xf>
    <xf numFmtId="0" fontId="2" fillId="2" borderId="0" xfId="0" applyFont="1" applyFill="1" applyAlignment="1">
      <alignment horizontal="left" wrapText="1"/>
    </xf>
    <xf numFmtId="0" fontId="20" fillId="2" borderId="0" xfId="0" applyFont="1" applyFill="1" applyAlignment="1">
      <alignment vertical="top" wrapText="1"/>
    </xf>
    <xf numFmtId="0" fontId="16" fillId="2" borderId="2" xfId="1" applyFont="1" applyFill="1" applyBorder="1" applyAlignment="1" applyProtection="1">
      <alignment horizontal="right" vertical="center"/>
    </xf>
    <xf numFmtId="0" fontId="16" fillId="2" borderId="7" xfId="0" applyFont="1" applyFill="1" applyBorder="1" applyAlignment="1">
      <alignment horizontal="right" vertical="center"/>
    </xf>
    <xf numFmtId="0" fontId="46" fillId="2" borderId="0" xfId="1" applyFont="1" applyFill="1" applyAlignment="1" applyProtection="1">
      <alignment vertical="center"/>
    </xf>
    <xf numFmtId="0" fontId="28" fillId="2" borderId="0" xfId="0" applyFont="1" applyFill="1" applyAlignment="1">
      <alignment horizontal="left"/>
    </xf>
    <xf numFmtId="0" fontId="16" fillId="2" borderId="2" xfId="0" applyFont="1" applyFill="1" applyBorder="1" applyAlignment="1">
      <alignment horizontal="center" vertical="center"/>
    </xf>
    <xf numFmtId="0" fontId="28" fillId="2" borderId="0" xfId="0" applyFont="1" applyFill="1" applyBorder="1" applyAlignment="1">
      <alignment horizontal="left"/>
    </xf>
    <xf numFmtId="0" fontId="20" fillId="2" borderId="0" xfId="0" applyFont="1" applyFill="1" applyAlignment="1">
      <alignment horizontal="left" wrapText="1"/>
    </xf>
    <xf numFmtId="0" fontId="21" fillId="2" borderId="0" xfId="9" applyFont="1" applyFill="1" applyBorder="1" applyAlignment="1" applyProtection="1">
      <alignment horizontal="left"/>
    </xf>
    <xf numFmtId="0" fontId="20" fillId="2" borderId="0" xfId="229" applyFont="1" applyFill="1" applyAlignment="1">
      <alignment horizontal="left"/>
    </xf>
    <xf numFmtId="0" fontId="18" fillId="2" borderId="0" xfId="228" applyFont="1" applyFill="1" applyAlignment="1">
      <alignment horizontal="left"/>
    </xf>
    <xf numFmtId="0" fontId="20" fillId="2" borderId="0" xfId="229" applyFont="1" applyFill="1" applyAlignment="1"/>
    <xf numFmtId="0" fontId="16" fillId="2" borderId="39" xfId="229" applyFont="1" applyFill="1" applyBorder="1" applyAlignment="1">
      <alignment horizontal="center"/>
    </xf>
    <xf numFmtId="0" fontId="16" fillId="2" borderId="32" xfId="229" applyFont="1" applyFill="1" applyBorder="1" applyAlignment="1">
      <alignment horizontal="center"/>
    </xf>
    <xf numFmtId="0" fontId="16" fillId="2" borderId="40" xfId="229" applyFont="1" applyFill="1" applyBorder="1" applyAlignment="1">
      <alignment horizontal="center"/>
    </xf>
    <xf numFmtId="0" fontId="18" fillId="2" borderId="0" xfId="228" applyFont="1" applyFill="1" applyAlignment="1">
      <alignment wrapText="1"/>
    </xf>
    <xf numFmtId="0" fontId="28" fillId="2" borderId="0" xfId="5" applyFont="1" applyFill="1" applyAlignment="1">
      <alignment horizontal="left"/>
    </xf>
    <xf numFmtId="0" fontId="21" fillId="2" borderId="0" xfId="6" applyFont="1" applyFill="1"/>
    <xf numFmtId="0" fontId="20" fillId="2" borderId="0" xfId="5" applyFont="1" applyFill="1" applyAlignment="1">
      <alignment horizontal="left" vertical="top"/>
    </xf>
    <xf numFmtId="0" fontId="18" fillId="2" borderId="0" xfId="5" applyFont="1" applyFill="1" applyAlignment="1">
      <alignment wrapText="1"/>
    </xf>
    <xf numFmtId="0" fontId="20" fillId="2" borderId="0" xfId="0" applyFont="1" applyFill="1" applyAlignment="1">
      <alignment horizontal="left" vertical="top" wrapText="1"/>
    </xf>
    <xf numFmtId="0" fontId="20" fillId="2" borderId="0" xfId="5" applyFont="1" applyFill="1" applyAlignment="1">
      <alignment horizontal="left"/>
    </xf>
    <xf numFmtId="0" fontId="16" fillId="2" borderId="2" xfId="5" applyFont="1" applyFill="1" applyBorder="1" applyAlignment="1">
      <alignment horizontal="center" vertical="center"/>
    </xf>
    <xf numFmtId="0" fontId="16" fillId="2" borderId="7" xfId="5" applyFont="1" applyFill="1" applyBorder="1" applyAlignment="1">
      <alignment horizontal="center" vertical="center"/>
    </xf>
    <xf numFmtId="0" fontId="18" fillId="2" borderId="0" xfId="0" applyFont="1" applyFill="1" applyAlignment="1"/>
    <xf numFmtId="0" fontId="43" fillId="2" borderId="0" xfId="0" applyFont="1" applyFill="1" applyBorder="1" applyAlignment="1">
      <alignment horizontal="left"/>
    </xf>
    <xf numFmtId="0" fontId="18" fillId="2" borderId="0" xfId="0" applyFont="1" applyFill="1" applyAlignment="1">
      <alignment horizontal="left" wrapText="1"/>
    </xf>
    <xf numFmtId="0" fontId="35" fillId="2" borderId="0" xfId="0" applyFont="1" applyFill="1" applyAlignment="1">
      <alignment horizontal="left" vertical="center" readingOrder="1"/>
    </xf>
    <xf numFmtId="0" fontId="25" fillId="2" borderId="0" xfId="1" applyFont="1" applyFill="1" applyAlignment="1" applyProtection="1">
      <alignment horizontal="left"/>
    </xf>
  </cellXfs>
  <cellStyles count="230">
    <cellStyle name="% 2" xfId="11"/>
    <cellStyle name="20% - Accent1 2" xfId="12"/>
    <cellStyle name="20% - Accent1 2 2" xfId="13"/>
    <cellStyle name="20% - Accent1 3" xfId="14"/>
    <cellStyle name="20% - Accent2 2" xfId="15"/>
    <cellStyle name="20% - Accent2 2 2" xfId="16"/>
    <cellStyle name="20% - Accent2 3" xfId="17"/>
    <cellStyle name="20% - Accent3 2" xfId="18"/>
    <cellStyle name="20% - Accent3 2 2" xfId="19"/>
    <cellStyle name="20% - Accent3 3" xfId="20"/>
    <cellStyle name="20% - Accent4 2" xfId="21"/>
    <cellStyle name="20% - Accent4 2 2" xfId="22"/>
    <cellStyle name="20% - Accent4 3" xfId="23"/>
    <cellStyle name="20% - Accent5 2" xfId="24"/>
    <cellStyle name="20% - Accent5 2 2" xfId="25"/>
    <cellStyle name="20% - Accent5 3" xfId="26"/>
    <cellStyle name="20% - Accent6 2" xfId="27"/>
    <cellStyle name="20% - Accent6 2 2" xfId="28"/>
    <cellStyle name="20% - Accent6 3" xfId="29"/>
    <cellStyle name="40% - Accent1 2" xfId="30"/>
    <cellStyle name="40% - Accent1 2 2" xfId="31"/>
    <cellStyle name="40% - Accent1 3" xfId="32"/>
    <cellStyle name="40% - Accent2 2" xfId="33"/>
    <cellStyle name="40% - Accent2 2 2" xfId="34"/>
    <cellStyle name="40% - Accent2 3" xfId="35"/>
    <cellStyle name="40% - Accent3 2" xfId="36"/>
    <cellStyle name="40% - Accent3 2 2" xfId="37"/>
    <cellStyle name="40% - Accent3 3" xfId="38"/>
    <cellStyle name="40% - Accent4 2" xfId="39"/>
    <cellStyle name="40% - Accent4 2 2" xfId="40"/>
    <cellStyle name="40% - Accent4 3" xfId="41"/>
    <cellStyle name="40% - Accent5 2" xfId="42"/>
    <cellStyle name="40% - Accent5 2 2" xfId="43"/>
    <cellStyle name="40% - Accent5 3" xfId="44"/>
    <cellStyle name="40% - Accent6 2" xfId="45"/>
    <cellStyle name="40% - Accent6 2 2" xfId="46"/>
    <cellStyle name="40% - Accent6 3" xfId="47"/>
    <cellStyle name="60% - Accent1 2" xfId="48"/>
    <cellStyle name="60% - Accent1 3" xfId="49"/>
    <cellStyle name="60% - Accent2 2" xfId="50"/>
    <cellStyle name="60% - Accent2 3" xfId="51"/>
    <cellStyle name="60% - Accent3 2" xfId="52"/>
    <cellStyle name="60% - Accent3 3" xfId="53"/>
    <cellStyle name="60% - Accent4 2" xfId="54"/>
    <cellStyle name="60% - Accent4 3" xfId="55"/>
    <cellStyle name="60% - Accent5 2" xfId="56"/>
    <cellStyle name="60% - Accent5 3" xfId="57"/>
    <cellStyle name="60% - Accent6 2" xfId="58"/>
    <cellStyle name="60% - Accent6 3" xfId="59"/>
    <cellStyle name="Accent1 2" xfId="60"/>
    <cellStyle name="Accent1 3" xfId="61"/>
    <cellStyle name="Accent2 2" xfId="62"/>
    <cellStyle name="Accent2 3" xfId="63"/>
    <cellStyle name="Accent3 2" xfId="64"/>
    <cellStyle name="Accent3 3" xfId="65"/>
    <cellStyle name="Accent4 2" xfId="66"/>
    <cellStyle name="Accent4 3" xfId="67"/>
    <cellStyle name="Accent5 2" xfId="68"/>
    <cellStyle name="Accent5 3" xfId="69"/>
    <cellStyle name="Accent6 2" xfId="70"/>
    <cellStyle name="Accent6 3" xfId="71"/>
    <cellStyle name="Bad 2" xfId="72"/>
    <cellStyle name="Bad 3" xfId="73"/>
    <cellStyle name="Bulletin Cells" xfId="74"/>
    <cellStyle name="Bulletin Cells 2" xfId="75"/>
    <cellStyle name="Calculation 2" xfId="76"/>
    <cellStyle name="Calculation 3" xfId="77"/>
    <cellStyle name="Calculation 4" xfId="78"/>
    <cellStyle name="cells" xfId="79"/>
    <cellStyle name="Check Cell 2" xfId="80"/>
    <cellStyle name="Check Cell 3" xfId="81"/>
    <cellStyle name="column field" xfId="82"/>
    <cellStyle name="Comma 2" xfId="83"/>
    <cellStyle name="Comma 2 2" xfId="84"/>
    <cellStyle name="Comma 2 3" xfId="85"/>
    <cellStyle name="Comma 2 4" xfId="86"/>
    <cellStyle name="Comma 3" xfId="87"/>
    <cellStyle name="Comma 4" xfId="88"/>
    <cellStyle name="Comma 4 2" xfId="89"/>
    <cellStyle name="Comma 4 3" xfId="90"/>
    <cellStyle name="Comma 4 3 2" xfId="91"/>
    <cellStyle name="Comma 5" xfId="92"/>
    <cellStyle name="Comma 5 2" xfId="93"/>
    <cellStyle name="Comma 6" xfId="94"/>
    <cellStyle name="Comma 6 2" xfId="95"/>
    <cellStyle name="Comma 7" xfId="96"/>
    <cellStyle name="Comma 7 2" xfId="97"/>
    <cellStyle name="Comma 8" xfId="98"/>
    <cellStyle name="Explanatory Text 2" xfId="99"/>
    <cellStyle name="Explanatory Text 3" xfId="100"/>
    <cellStyle name="field names" xfId="101"/>
    <cellStyle name="Good 2" xfId="102"/>
    <cellStyle name="Good 3" xfId="103"/>
    <cellStyle name="Heading" xfId="104"/>
    <cellStyle name="Heading 1 1" xfId="105"/>
    <cellStyle name="Heading 1 2" xfId="106"/>
    <cellStyle name="Heading 1 3" xfId="107"/>
    <cellStyle name="Heading 2 2" xfId="108"/>
    <cellStyle name="Heading 2 3" xfId="109"/>
    <cellStyle name="Heading 3 2" xfId="110"/>
    <cellStyle name="Heading 3 3" xfId="111"/>
    <cellStyle name="Heading 4 2" xfId="112"/>
    <cellStyle name="Heading 4 3" xfId="113"/>
    <cellStyle name="Headings" xfId="114"/>
    <cellStyle name="Hyperlink" xfId="1" builtinId="8"/>
    <cellStyle name="Hyperlink 2" xfId="6"/>
    <cellStyle name="Hyperlink 2 2" xfId="9"/>
    <cellStyle name="Hyperlink 2 3" xfId="115"/>
    <cellStyle name="Hyperlink 3" xfId="116"/>
    <cellStyle name="Hyperlink 3 2" xfId="117"/>
    <cellStyle name="Hyperlink 4" xfId="118"/>
    <cellStyle name="Hyperlink 5" xfId="225"/>
    <cellStyle name="Input 2" xfId="119"/>
    <cellStyle name="Input 3" xfId="120"/>
    <cellStyle name="Input 4" xfId="121"/>
    <cellStyle name="Linked Cell 2" xfId="122"/>
    <cellStyle name="Linked Cell 3" xfId="123"/>
    <cellStyle name="Neutral 2" xfId="124"/>
    <cellStyle name="Neutral 3" xfId="125"/>
    <cellStyle name="Normal" xfId="0" builtinId="0"/>
    <cellStyle name="Normal 10" xfId="126"/>
    <cellStyle name="Normal 10 2" xfId="127"/>
    <cellStyle name="Normal 10 2 2" xfId="128"/>
    <cellStyle name="Normal 10 3" xfId="129"/>
    <cellStyle name="Normal 11" xfId="130"/>
    <cellStyle name="Normal 12" xfId="131"/>
    <cellStyle name="Normal 13" xfId="132"/>
    <cellStyle name="Normal 14" xfId="133"/>
    <cellStyle name="Normal 15" xfId="134"/>
    <cellStyle name="Normal 16" xfId="226"/>
    <cellStyle name="Normal 2" xfId="2"/>
    <cellStyle name="Normal 2 2" xfId="7"/>
    <cellStyle name="Normal 2 2 2" xfId="135"/>
    <cellStyle name="Normal 2 2 2 2" xfId="8"/>
    <cellStyle name="Normal 2 2 2 2 2" xfId="136"/>
    <cellStyle name="Normal 2 2 2 2 2 2" xfId="137"/>
    <cellStyle name="Normal 2 2 2 2 3" xfId="138"/>
    <cellStyle name="Normal 2 2 2 2 3 2" xfId="139"/>
    <cellStyle name="Normal 2 2 2 2 4" xfId="10"/>
    <cellStyle name="Normal 2 2 2 2 5" xfId="229"/>
    <cellStyle name="Normal 2 2 2 3" xfId="140"/>
    <cellStyle name="Normal 2 2 2 4" xfId="141"/>
    <cellStyle name="Normal 2 2 3" xfId="142"/>
    <cellStyle name="Normal 2 2 4" xfId="143"/>
    <cellStyle name="Normal 2 2 5" xfId="228"/>
    <cellStyle name="Normal 2 3" xfId="144"/>
    <cellStyle name="Normal 2 3 2" xfId="145"/>
    <cellStyle name="Normal 2 4" xfId="146"/>
    <cellStyle name="Normal 2 5" xfId="224"/>
    <cellStyle name="Normal 3" xfId="5"/>
    <cellStyle name="Normal 3 2" xfId="147"/>
    <cellStyle name="Normal 3 3" xfId="148"/>
    <cellStyle name="Normal 3 3 2" xfId="149"/>
    <cellStyle name="Normal 3 4" xfId="150"/>
    <cellStyle name="Normal 3 4 2" xfId="151"/>
    <cellStyle name="Normal 3 5" xfId="152"/>
    <cellStyle name="Normal 3 6" xfId="153"/>
    <cellStyle name="Normal 3 7" xfId="154"/>
    <cellStyle name="Normal 3 8" xfId="155"/>
    <cellStyle name="Normal 4" xfId="156"/>
    <cellStyle name="Normal 4 2" xfId="157"/>
    <cellStyle name="Normal 4 2 2" xfId="158"/>
    <cellStyle name="Normal 4 2 2 2" xfId="159"/>
    <cellStyle name="Normal 4 3" xfId="160"/>
    <cellStyle name="Normal 4 3 2" xfId="161"/>
    <cellStyle name="Normal 4 4" xfId="162"/>
    <cellStyle name="Normal 5" xfId="163"/>
    <cellStyle name="Normal 5 2" xfId="164"/>
    <cellStyle name="Normal 6" xfId="165"/>
    <cellStyle name="Normal 6 2" xfId="166"/>
    <cellStyle name="Normal 6 3" xfId="167"/>
    <cellStyle name="Normal 7" xfId="168"/>
    <cellStyle name="Normal 8" xfId="169"/>
    <cellStyle name="Normal 8 2" xfId="170"/>
    <cellStyle name="Normal 9" xfId="171"/>
    <cellStyle name="Normal_TABLE2" xfId="3"/>
    <cellStyle name="Normal10" xfId="4"/>
    <cellStyle name="Normal10 2" xfId="172"/>
    <cellStyle name="Normal10 3" xfId="173"/>
    <cellStyle name="Note 2" xfId="174"/>
    <cellStyle name="Note 2 2" xfId="175"/>
    <cellStyle name="Note 3" xfId="176"/>
    <cellStyle name="Note 4" xfId="177"/>
    <cellStyle name="Output 2" xfId="178"/>
    <cellStyle name="Output 3" xfId="179"/>
    <cellStyle name="Percent 2" xfId="180"/>
    <cellStyle name="Percent 2 2" xfId="181"/>
    <cellStyle name="Percent 2 3" xfId="182"/>
    <cellStyle name="Percent 2 3 2" xfId="183"/>
    <cellStyle name="Percent 2 4" xfId="227"/>
    <cellStyle name="Percent 3" xfId="184"/>
    <cellStyle name="Percent 3 2" xfId="185"/>
    <cellStyle name="Percent 3 2 2" xfId="186"/>
    <cellStyle name="Percent 3 3" xfId="187"/>
    <cellStyle name="Percent 4" xfId="188"/>
    <cellStyle name="Percent 4 2" xfId="189"/>
    <cellStyle name="Percent 5" xfId="190"/>
    <cellStyle name="Percent 5 2" xfId="191"/>
    <cellStyle name="Percent 5 3" xfId="192"/>
    <cellStyle name="Percent 6" xfId="193"/>
    <cellStyle name="Percent 7" xfId="194"/>
    <cellStyle name="Percent 7 2" xfId="195"/>
    <cellStyle name="rowfield" xfId="196"/>
    <cellStyle name="Style1" xfId="197"/>
    <cellStyle name="Style2" xfId="198"/>
    <cellStyle name="Style3" xfId="199"/>
    <cellStyle name="Style4" xfId="200"/>
    <cellStyle name="Style5" xfId="201"/>
    <cellStyle name="Style6" xfId="202"/>
    <cellStyle name="Style6 2" xfId="203"/>
    <cellStyle name="Style7" xfId="204"/>
    <cellStyle name="Style7 2" xfId="205"/>
    <cellStyle name="Table Cells" xfId="206"/>
    <cellStyle name="Table Cells 2" xfId="207"/>
    <cellStyle name="Table Column Headings" xfId="208"/>
    <cellStyle name="Table Number" xfId="209"/>
    <cellStyle name="Table Number 2" xfId="210"/>
    <cellStyle name="Table Row Headings" xfId="211"/>
    <cellStyle name="Table Row Headings 2" xfId="212"/>
    <cellStyle name="Table Title" xfId="213"/>
    <cellStyle name="Title 2" xfId="214"/>
    <cellStyle name="Title 3" xfId="215"/>
    <cellStyle name="Total 2" xfId="216"/>
    <cellStyle name="Total 3" xfId="217"/>
    <cellStyle name="Warning Text 2" xfId="218"/>
    <cellStyle name="Warning Text 3" xfId="219"/>
    <cellStyle name="whole number" xfId="220"/>
    <cellStyle name="whole number 2" xfId="221"/>
    <cellStyle name="whole number 2 2" xfId="222"/>
    <cellStyle name="whole number 3" xfId="223"/>
  </cellStyles>
  <dxfs count="0"/>
  <tableStyles count="0" defaultTableStyle="TableStyleMedium2" defaultPivotStyle="PivotStyleLight16"/>
  <colors>
    <mruColors>
      <color rgb="FF1C625B"/>
      <color rgb="FF7F7F7F"/>
      <color rgb="FFA6A6A6"/>
      <color rgb="FF2DA197"/>
      <color rgb="FF595959"/>
      <color rgb="FFD9D9D9"/>
      <color rgb="FFCBE7E4"/>
      <color rgb="FF262626"/>
      <color rgb="FF0000FF"/>
      <color rgb="FF56565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18" Type="http://schemas.openxmlformats.org/officeDocument/2006/relationships/worksheet" Target="worksheets/sheet17.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0.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worksheet" Target="worksheets/sheet16.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5.xml"/><Relationship Id="rId20" Type="http://schemas.openxmlformats.org/officeDocument/2006/relationships/worksheet" Target="worksheets/sheet19.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worksheet" Target="worksheets/sheet10.xml"/><Relationship Id="rId24" Type="http://schemas.openxmlformats.org/officeDocument/2006/relationships/worksheet" Target="worksheets/sheet23.xml"/><Relationship Id="rId5" Type="http://schemas.openxmlformats.org/officeDocument/2006/relationships/chartsheet" Target="chartsheets/sheet1.xml"/><Relationship Id="rId15" Type="http://schemas.openxmlformats.org/officeDocument/2006/relationships/worksheet" Target="worksheets/sheet14.xml"/><Relationship Id="rId23" Type="http://schemas.openxmlformats.org/officeDocument/2006/relationships/worksheet" Target="worksheets/sheet22.xml"/><Relationship Id="rId28" Type="http://schemas.openxmlformats.org/officeDocument/2006/relationships/styles" Target="styles.xml"/><Relationship Id="rId10" Type="http://schemas.openxmlformats.org/officeDocument/2006/relationships/worksheet" Target="worksheets/sheet9.xml"/><Relationship Id="rId19" Type="http://schemas.openxmlformats.org/officeDocument/2006/relationships/worksheet" Target="worksheets/sheet18.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worksheet" Target="worksheets/sheet13.xml"/><Relationship Id="rId22" Type="http://schemas.openxmlformats.org/officeDocument/2006/relationships/worksheet" Target="worksheets/sheet21.xml"/><Relationship Id="rId27" Type="http://schemas.openxmlformats.org/officeDocument/2006/relationships/theme" Target="theme/theme1.xml"/><Relationship Id="rId30"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6.xml.rels><?xml version="1.0" encoding="UTF-8" standalone="yes"?>
<Relationships xmlns="http://schemas.openxmlformats.org/package/2006/relationships"><Relationship Id="rId2" Type="http://schemas.openxmlformats.org/officeDocument/2006/relationships/chartUserShapes" Target="../drawings/drawing26.xml"/><Relationship Id="rId1" Type="http://schemas.openxmlformats.org/officeDocument/2006/relationships/themeOverride" Target="../theme/themeOverride2.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183493623445089E-2"/>
          <c:y val="0.10707839780896954"/>
          <c:w val="0.89490023573114696"/>
          <c:h val="0.77806692913385822"/>
        </c:manualLayout>
      </c:layout>
      <c:areaChart>
        <c:grouping val="standard"/>
        <c:varyColors val="0"/>
        <c:ser>
          <c:idx val="0"/>
          <c:order val="0"/>
          <c:tx>
            <c:v>Population</c:v>
          </c:tx>
          <c:spPr>
            <a:solidFill>
              <a:schemeClr val="bg1">
                <a:lumMod val="65000"/>
              </a:schemeClr>
            </a:solidFill>
            <a:ln w="63500">
              <a:solidFill>
                <a:schemeClr val="bg1">
                  <a:lumMod val="65000"/>
                </a:schemeClr>
              </a:solidFill>
              <a:prstDash val="solid"/>
            </a:ln>
          </c:spPr>
          <c:val>
            <c:numRef>
              <c:f>('Fig 1 data'!$B$6:$B$25,'Fig 1 data'!$B$26,'Fig 1 data'!$C$29:$C$38)</c:f>
              <c:numCache>
                <c:formatCode>#,##0.00</c:formatCode>
                <c:ptCount val="31"/>
                <c:pt idx="0">
                  <c:v>5.0921900000000004</c:v>
                </c:pt>
                <c:pt idx="1">
                  <c:v>5.0833399999999997</c:v>
                </c:pt>
                <c:pt idx="2">
                  <c:v>5.07707</c:v>
                </c:pt>
                <c:pt idx="3">
                  <c:v>5.0719500000000002</c:v>
                </c:pt>
                <c:pt idx="4">
                  <c:v>5.0629400000000002</c:v>
                </c:pt>
                <c:pt idx="5">
                  <c:v>5.0641999999999996</c:v>
                </c:pt>
                <c:pt idx="6">
                  <c:v>5.0659999999999998</c:v>
                </c:pt>
                <c:pt idx="7">
                  <c:v>5.0685000000000002</c:v>
                </c:pt>
                <c:pt idx="8">
                  <c:v>5.0842999999999998</c:v>
                </c:pt>
                <c:pt idx="9">
                  <c:v>5.1101999999999999</c:v>
                </c:pt>
                <c:pt idx="10">
                  <c:v>5.1330999999999998</c:v>
                </c:pt>
                <c:pt idx="11">
                  <c:v>5.17</c:v>
                </c:pt>
                <c:pt idx="12">
                  <c:v>5.2028999999999996</c:v>
                </c:pt>
                <c:pt idx="13">
                  <c:v>5.2319000000000004</c:v>
                </c:pt>
                <c:pt idx="14">
                  <c:v>5.2622</c:v>
                </c:pt>
                <c:pt idx="15">
                  <c:v>5.2999000000000001</c:v>
                </c:pt>
                <c:pt idx="16">
                  <c:v>5.3136000000000001</c:v>
                </c:pt>
                <c:pt idx="17">
                  <c:v>5.3277000000000001</c:v>
                </c:pt>
                <c:pt idx="18">
                  <c:v>5.3475999999999999</c:v>
                </c:pt>
                <c:pt idx="19">
                  <c:v>5.3730000000000002</c:v>
                </c:pt>
                <c:pt idx="20">
                  <c:v>5.4047000000000001</c:v>
                </c:pt>
              </c:numCache>
            </c:numRef>
          </c:val>
        </c:ser>
        <c:dLbls>
          <c:showLegendKey val="0"/>
          <c:showVal val="0"/>
          <c:showCatName val="0"/>
          <c:showSerName val="0"/>
          <c:showPercent val="0"/>
          <c:showBubbleSize val="0"/>
        </c:dLbls>
        <c:axId val="46634496"/>
        <c:axId val="46636416"/>
      </c:areaChart>
      <c:areaChart>
        <c:grouping val="standard"/>
        <c:varyColors val="0"/>
        <c:ser>
          <c:idx val="2"/>
          <c:order val="1"/>
          <c:tx>
            <c:v>Projection</c:v>
          </c:tx>
          <c:spPr>
            <a:solidFill>
              <a:srgbClr val="1C625B"/>
            </a:solidFill>
            <a:ln w="63500">
              <a:solidFill>
                <a:srgbClr val="1C625B"/>
              </a:solidFill>
              <a:prstDash val="solid"/>
            </a:ln>
          </c:spPr>
          <c:cat>
            <c:strRef>
              <c:f>('Fig 1 data'!$C$6:$C$25,'Fig 1 data'!$A$26:$A$53)</c:f>
              <c:strCache>
                <c:ptCount val="48"/>
                <c:pt idx="20">
                  <c:v>2016</c:v>
                </c:pt>
                <c:pt idx="21">
                  <c:v>Projected population</c:v>
                </c:pt>
                <c:pt idx="22">
                  <c:v>Year</c:v>
                </c:pt>
                <c:pt idx="23">
                  <c:v>2017</c:v>
                </c:pt>
                <c:pt idx="24">
                  <c:v>2018</c:v>
                </c:pt>
                <c:pt idx="25">
                  <c:v>2019</c:v>
                </c:pt>
                <c:pt idx="26">
                  <c:v>2020</c:v>
                </c:pt>
                <c:pt idx="27">
                  <c:v>2021</c:v>
                </c:pt>
                <c:pt idx="28">
                  <c:v>2022</c:v>
                </c:pt>
                <c:pt idx="29">
                  <c:v>2023</c:v>
                </c:pt>
                <c:pt idx="30">
                  <c:v>2024</c:v>
                </c:pt>
                <c:pt idx="31">
                  <c:v>2025</c:v>
                </c:pt>
                <c:pt idx="32">
                  <c:v>2026</c:v>
                </c:pt>
                <c:pt idx="33">
                  <c:v>2027</c:v>
                </c:pt>
                <c:pt idx="34">
                  <c:v>2028</c:v>
                </c:pt>
                <c:pt idx="35">
                  <c:v>2029</c:v>
                </c:pt>
                <c:pt idx="36">
                  <c:v>2030</c:v>
                </c:pt>
                <c:pt idx="37">
                  <c:v>2031</c:v>
                </c:pt>
                <c:pt idx="38">
                  <c:v>2032</c:v>
                </c:pt>
                <c:pt idx="39">
                  <c:v>2033</c:v>
                </c:pt>
                <c:pt idx="40">
                  <c:v>2034</c:v>
                </c:pt>
                <c:pt idx="41">
                  <c:v>2035</c:v>
                </c:pt>
                <c:pt idx="42">
                  <c:v>2036</c:v>
                </c:pt>
                <c:pt idx="43">
                  <c:v>2037</c:v>
                </c:pt>
                <c:pt idx="44">
                  <c:v>2038</c:v>
                </c:pt>
                <c:pt idx="45">
                  <c:v>2039</c:v>
                </c:pt>
                <c:pt idx="46">
                  <c:v>2040</c:v>
                </c:pt>
                <c:pt idx="47">
                  <c:v>2041</c:v>
                </c:pt>
              </c:strCache>
            </c:strRef>
          </c:cat>
          <c:val>
            <c:numRef>
              <c:f>('Fig 1 data'!$C$6:$C$25,'Fig 1 data'!$C$28,'Fig 1 data'!$B$29:$B$38)</c:f>
              <c:numCache>
                <c:formatCode>General</c:formatCode>
                <c:ptCount val="31"/>
                <c:pt idx="21" formatCode="#,##0.00">
                  <c:v>5.4259979999999999</c:v>
                </c:pt>
                <c:pt idx="22" formatCode="#,##0.00">
                  <c:v>5.4490800000000004</c:v>
                </c:pt>
                <c:pt idx="23" formatCode="#,##0.00">
                  <c:v>5.4703239999999997</c:v>
                </c:pt>
                <c:pt idx="24" formatCode="#,##0.00">
                  <c:v>5.4906040000000003</c:v>
                </c:pt>
                <c:pt idx="25" formatCode="#,##0.00">
                  <c:v>5.5084609999999996</c:v>
                </c:pt>
                <c:pt idx="26" formatCode="#,##0.00">
                  <c:v>5.5237759999999998</c:v>
                </c:pt>
                <c:pt idx="27" formatCode="#,##0.00">
                  <c:v>5.5379589999999999</c:v>
                </c:pt>
                <c:pt idx="28" formatCode="#,##0.00">
                  <c:v>5.5519410000000002</c:v>
                </c:pt>
                <c:pt idx="29" formatCode="#,##0.00">
                  <c:v>5.5656119999999998</c:v>
                </c:pt>
                <c:pt idx="30" formatCode="#,##0.00">
                  <c:v>5.5788219999999997</c:v>
                </c:pt>
              </c:numCache>
            </c:numRef>
          </c:val>
        </c:ser>
        <c:dLbls>
          <c:showLegendKey val="0"/>
          <c:showVal val="0"/>
          <c:showCatName val="0"/>
          <c:showSerName val="0"/>
          <c:showPercent val="0"/>
          <c:showBubbleSize val="0"/>
        </c:dLbls>
        <c:axId val="46652416"/>
        <c:axId val="46650880"/>
      </c:areaChart>
      <c:catAx>
        <c:axId val="46634496"/>
        <c:scaling>
          <c:orientation val="minMax"/>
        </c:scaling>
        <c:delete val="0"/>
        <c:axPos val="b"/>
        <c:title>
          <c:tx>
            <c:rich>
              <a:bodyPr/>
              <a:lstStyle/>
              <a:p>
                <a:pPr>
                  <a:defRPr sz="1200" b="1" i="0" u="none" strike="noStrike" baseline="0">
                    <a:solidFill>
                      <a:schemeClr val="tx1">
                        <a:lumMod val="65000"/>
                        <a:lumOff val="35000"/>
                      </a:schemeClr>
                    </a:solidFill>
                    <a:latin typeface="Arial"/>
                    <a:ea typeface="Arial"/>
                    <a:cs typeface="Arial"/>
                  </a:defRPr>
                </a:pPr>
                <a:r>
                  <a:rPr lang="en-GB" sz="1400" b="1">
                    <a:solidFill>
                      <a:schemeClr val="tx1">
                        <a:lumMod val="65000"/>
                        <a:lumOff val="35000"/>
                      </a:schemeClr>
                    </a:solidFill>
                  </a:rPr>
                  <a:t>Year</a:t>
                </a:r>
                <a:endParaRPr lang="en-GB" sz="1200" b="1">
                  <a:solidFill>
                    <a:schemeClr val="tx1">
                      <a:lumMod val="65000"/>
                      <a:lumOff val="35000"/>
                    </a:schemeClr>
                  </a:solidFill>
                </a:endParaRPr>
              </a:p>
            </c:rich>
          </c:tx>
          <c:layout>
            <c:manualLayout>
              <c:xMode val="edge"/>
              <c:yMode val="edge"/>
              <c:x val="0.34854620420191673"/>
              <c:y val="0.90271328312221844"/>
            </c:manualLayout>
          </c:layout>
          <c:overlay val="0"/>
          <c:spPr>
            <a:noFill/>
            <a:ln w="25400">
              <a:noFill/>
            </a:ln>
          </c:spPr>
        </c:title>
        <c:numFmt formatCode="General" sourceLinked="1"/>
        <c:majorTickMark val="out"/>
        <c:minorTickMark val="none"/>
        <c:tickLblPos val="none"/>
        <c:spPr>
          <a:ln w="3175">
            <a:noFill/>
            <a:prstDash val="solid"/>
          </a:ln>
        </c:spPr>
        <c:txPr>
          <a:bodyPr rot="0" vert="horz"/>
          <a:lstStyle/>
          <a:p>
            <a:pPr>
              <a:defRPr sz="1400" b="1" i="0" u="none" strike="noStrike" baseline="0">
                <a:solidFill>
                  <a:schemeClr val="tx1">
                    <a:lumMod val="65000"/>
                    <a:lumOff val="35000"/>
                  </a:schemeClr>
                </a:solidFill>
                <a:latin typeface="Arial"/>
                <a:ea typeface="Arial"/>
                <a:cs typeface="Arial"/>
              </a:defRPr>
            </a:pPr>
            <a:endParaRPr lang="en-US"/>
          </a:p>
        </c:txPr>
        <c:crossAx val="46636416"/>
        <c:crosses val="autoZero"/>
        <c:auto val="1"/>
        <c:lblAlgn val="ctr"/>
        <c:lblOffset val="100"/>
        <c:tickLblSkip val="1"/>
        <c:tickMarkSkip val="1"/>
        <c:noMultiLvlLbl val="1"/>
      </c:catAx>
      <c:valAx>
        <c:axId val="46636416"/>
        <c:scaling>
          <c:orientation val="minMax"/>
          <c:max val="7"/>
          <c:min val="0"/>
        </c:scaling>
        <c:delete val="1"/>
        <c:axPos val="l"/>
        <c:title>
          <c:tx>
            <c:rich>
              <a:bodyPr/>
              <a:lstStyle/>
              <a:p>
                <a:pPr>
                  <a:defRPr sz="1400" b="1" i="0" u="none" strike="noStrike" baseline="0">
                    <a:solidFill>
                      <a:schemeClr val="tx1">
                        <a:lumMod val="65000"/>
                        <a:lumOff val="35000"/>
                      </a:schemeClr>
                    </a:solidFill>
                    <a:latin typeface="Arial"/>
                    <a:ea typeface="Arial"/>
                    <a:cs typeface="Arial"/>
                  </a:defRPr>
                </a:pPr>
                <a:r>
                  <a:rPr lang="en-GB" sz="1400">
                    <a:solidFill>
                      <a:schemeClr val="tx1">
                        <a:lumMod val="65000"/>
                        <a:lumOff val="35000"/>
                      </a:schemeClr>
                    </a:solidFill>
                  </a:rPr>
                  <a:t>Persons (millions)</a:t>
                </a:r>
              </a:p>
            </c:rich>
          </c:tx>
          <c:layout>
            <c:manualLayout>
              <c:xMode val="edge"/>
              <c:yMode val="edge"/>
              <c:x val="1.8978029223298898E-3"/>
              <c:y val="0.34557839780896954"/>
            </c:manualLayout>
          </c:layout>
          <c:overlay val="0"/>
          <c:spPr>
            <a:noFill/>
            <a:ln w="25400">
              <a:noFill/>
            </a:ln>
          </c:spPr>
        </c:title>
        <c:numFmt formatCode="#,##0" sourceLinked="0"/>
        <c:majorTickMark val="out"/>
        <c:minorTickMark val="none"/>
        <c:tickLblPos val="low"/>
        <c:crossAx val="46634496"/>
        <c:crosses val="autoZero"/>
        <c:crossBetween val="midCat"/>
        <c:majorUnit val="1"/>
        <c:minorUnit val="1"/>
      </c:valAx>
      <c:valAx>
        <c:axId val="46650880"/>
        <c:scaling>
          <c:orientation val="minMax"/>
          <c:max val="7"/>
          <c:min val="0"/>
        </c:scaling>
        <c:delete val="0"/>
        <c:axPos val="r"/>
        <c:numFmt formatCode="General" sourceLinked="1"/>
        <c:majorTickMark val="out"/>
        <c:minorTickMark val="none"/>
        <c:tickLblPos val="low"/>
        <c:spPr>
          <a:ln>
            <a:noFill/>
          </a:ln>
        </c:spPr>
        <c:txPr>
          <a:bodyPr/>
          <a:lstStyle/>
          <a:p>
            <a:pPr>
              <a:defRPr sz="1400" b="1">
                <a:solidFill>
                  <a:schemeClr val="tx1">
                    <a:lumMod val="65000"/>
                    <a:lumOff val="35000"/>
                  </a:schemeClr>
                </a:solidFill>
              </a:defRPr>
            </a:pPr>
            <a:endParaRPr lang="en-US"/>
          </a:p>
        </c:txPr>
        <c:crossAx val="46652416"/>
        <c:crosses val="max"/>
        <c:crossBetween val="midCat"/>
      </c:valAx>
      <c:catAx>
        <c:axId val="46652416"/>
        <c:scaling>
          <c:orientation val="minMax"/>
        </c:scaling>
        <c:delete val="1"/>
        <c:axPos val="b"/>
        <c:numFmt formatCode="General" sourceLinked="1"/>
        <c:majorTickMark val="out"/>
        <c:minorTickMark val="none"/>
        <c:tickLblPos val="nextTo"/>
        <c:crossAx val="46650880"/>
        <c:crosses val="autoZero"/>
        <c:auto val="1"/>
        <c:lblAlgn val="ctr"/>
        <c:lblOffset val="100"/>
        <c:noMultiLvlLbl val="0"/>
      </c:catAx>
      <c:spPr>
        <a:noFill/>
        <a:ln w="3175">
          <a:noFill/>
          <a:prstDash val="solid"/>
        </a:ln>
      </c:spPr>
    </c:plotArea>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n-US"/>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74633730609318"/>
          <c:y val="0.23482889509879384"/>
          <c:w val="0.80020183789960431"/>
          <c:h val="0.64436183205216979"/>
        </c:manualLayout>
      </c:layout>
      <c:areaChart>
        <c:grouping val="standard"/>
        <c:varyColors val="0"/>
        <c:ser>
          <c:idx val="0"/>
          <c:order val="0"/>
          <c:tx>
            <c:strRef>
              <c:f>'Fig 7 data'!$D$6</c:f>
              <c:strCache>
                <c:ptCount val="1"/>
                <c:pt idx="0">
                  <c:v>SESplan</c:v>
                </c:pt>
              </c:strCache>
            </c:strRef>
          </c:tx>
          <c:spPr>
            <a:solidFill>
              <a:schemeClr val="bg1">
                <a:lumMod val="65000"/>
              </a:schemeClr>
            </a:solidFill>
            <a:ln w="63500">
              <a:solidFill>
                <a:schemeClr val="bg1">
                  <a:lumMod val="65000"/>
                </a:schemeClr>
              </a:solidFill>
              <a:prstDash val="solid"/>
            </a:ln>
          </c:spPr>
          <c:cat>
            <c:numRef>
              <c:f>('Fig 7 data'!$A$7,'Fig 7 data'!$F$8:$F$21,'Fig 7 data'!$F$24:$F$48,'Fig 7 data'!$A$49)</c:f>
              <c:numCache>
                <c:formatCode>General</c:formatCode>
                <c:ptCount val="41"/>
                <c:pt idx="0">
                  <c:v>2002</c:v>
                </c:pt>
                <c:pt idx="40">
                  <c:v>2041</c:v>
                </c:pt>
              </c:numCache>
            </c:numRef>
          </c:cat>
          <c:val>
            <c:numRef>
              <c:f>('Fig 7 data'!$D$7:$D$21,'Fig 7 data'!$D$24,'Fig 7 data'!$F$25:$F$34)</c:f>
              <c:numCache>
                <c:formatCode>0.00</c:formatCode>
                <c:ptCount val="26"/>
                <c:pt idx="0">
                  <c:v>1.1626030000000001</c:v>
                </c:pt>
                <c:pt idx="1">
                  <c:v>1.162968</c:v>
                </c:pt>
                <c:pt idx="2">
                  <c:v>1.168852</c:v>
                </c:pt>
                <c:pt idx="3">
                  <c:v>1.176982</c:v>
                </c:pt>
                <c:pt idx="4">
                  <c:v>1.185373</c:v>
                </c:pt>
                <c:pt idx="5">
                  <c:v>1.1967190000000001</c:v>
                </c:pt>
                <c:pt idx="6">
                  <c:v>1.2067060000000001</c:v>
                </c:pt>
                <c:pt idx="7">
                  <c:v>1.2156629999999999</c:v>
                </c:pt>
                <c:pt idx="8">
                  <c:v>1.226243</c:v>
                </c:pt>
                <c:pt idx="9">
                  <c:v>1.239771</c:v>
                </c:pt>
                <c:pt idx="10">
                  <c:v>1.2473129999999999</c:v>
                </c:pt>
                <c:pt idx="11">
                  <c:v>1.2537320000000001</c:v>
                </c:pt>
                <c:pt idx="12">
                  <c:v>1.262947</c:v>
                </c:pt>
                <c:pt idx="13">
                  <c:v>1.2733810000000001</c:v>
                </c:pt>
                <c:pt idx="14">
                  <c:v>1.287137</c:v>
                </c:pt>
                <c:pt idx="15">
                  <c:v>1.287137</c:v>
                </c:pt>
              </c:numCache>
            </c:numRef>
          </c:val>
        </c:ser>
        <c:dLbls>
          <c:showLegendKey val="0"/>
          <c:showVal val="0"/>
          <c:showCatName val="0"/>
          <c:showSerName val="0"/>
          <c:showPercent val="0"/>
          <c:showBubbleSize val="0"/>
        </c:dLbls>
        <c:axId val="169155200"/>
        <c:axId val="169161472"/>
      </c:areaChart>
      <c:areaChart>
        <c:grouping val="standard"/>
        <c:varyColors val="0"/>
        <c:ser>
          <c:idx val="2"/>
          <c:order val="1"/>
          <c:tx>
            <c:strRef>
              <c:f>'Fig 7 data'!$D$6</c:f>
              <c:strCache>
                <c:ptCount val="1"/>
                <c:pt idx="0">
                  <c:v>SESplan</c:v>
                </c:pt>
              </c:strCache>
            </c:strRef>
          </c:tx>
          <c:spPr>
            <a:solidFill>
              <a:srgbClr val="1C625B"/>
            </a:solidFill>
            <a:ln w="63500">
              <a:solidFill>
                <a:srgbClr val="1C625B"/>
              </a:solidFill>
              <a:prstDash val="solid"/>
            </a:ln>
          </c:spPr>
          <c:cat>
            <c:numRef>
              <c:f>('Fig 7 data'!$A$7,'Fig 7 data'!$F$8:$F$21,'Fig 7 data'!$F$24:$F$48,'Fig 7 data'!$A$49)</c:f>
              <c:numCache>
                <c:formatCode>General</c:formatCode>
                <c:ptCount val="41"/>
                <c:pt idx="0">
                  <c:v>2002</c:v>
                </c:pt>
                <c:pt idx="40">
                  <c:v>2041</c:v>
                </c:pt>
              </c:numCache>
            </c:numRef>
          </c:cat>
          <c:val>
            <c:numRef>
              <c:f>('Fig 7 data'!$F$7:$F$22,'Fig 7 data'!$D$24:$D$34)</c:f>
              <c:numCache>
                <c:formatCode>General</c:formatCode>
                <c:ptCount val="27"/>
                <c:pt idx="16" formatCode="0.00">
                  <c:v>1.287137</c:v>
                </c:pt>
                <c:pt idx="17" formatCode="0.00">
                  <c:v>1.296648</c:v>
                </c:pt>
                <c:pt idx="18" formatCode="0.00">
                  <c:v>1.3061970000000001</c:v>
                </c:pt>
                <c:pt idx="19" formatCode="0.00">
                  <c:v>1.315234</c:v>
                </c:pt>
                <c:pt idx="20" formatCode="0.00">
                  <c:v>1.323863</c:v>
                </c:pt>
                <c:pt idx="21" formatCode="0.00">
                  <c:v>1.331971</c:v>
                </c:pt>
                <c:pt idx="22" formatCode="0.00">
                  <c:v>1.339537</c:v>
                </c:pt>
                <c:pt idx="23" formatCode="0.00">
                  <c:v>1.346814</c:v>
                </c:pt>
                <c:pt idx="24" formatCode="0.00">
                  <c:v>1.3539190000000001</c:v>
                </c:pt>
                <c:pt idx="25" formatCode="0.00">
                  <c:v>1.360922</c:v>
                </c:pt>
                <c:pt idx="26" formatCode="0.00">
                  <c:v>1.3676779999999999</c:v>
                </c:pt>
              </c:numCache>
            </c:numRef>
          </c:val>
        </c:ser>
        <c:dLbls>
          <c:showLegendKey val="0"/>
          <c:showVal val="0"/>
          <c:showCatName val="0"/>
          <c:showSerName val="0"/>
          <c:showPercent val="0"/>
          <c:showBubbleSize val="0"/>
        </c:dLbls>
        <c:axId val="169168896"/>
        <c:axId val="169163008"/>
      </c:areaChart>
      <c:catAx>
        <c:axId val="169155200"/>
        <c:scaling>
          <c:orientation val="minMax"/>
        </c:scaling>
        <c:delete val="0"/>
        <c:axPos val="b"/>
        <c:title>
          <c:tx>
            <c:rich>
              <a:bodyPr/>
              <a:lstStyle/>
              <a:p>
                <a:pPr>
                  <a:defRPr sz="1100" b="1" i="0" u="none" strike="noStrike" baseline="0">
                    <a:solidFill>
                      <a:schemeClr val="tx1">
                        <a:lumMod val="65000"/>
                        <a:lumOff val="35000"/>
                      </a:schemeClr>
                    </a:solidFill>
                    <a:latin typeface="Arial"/>
                    <a:ea typeface="Arial"/>
                    <a:cs typeface="Arial"/>
                  </a:defRPr>
                </a:pPr>
                <a:r>
                  <a:rPr lang="en-GB" sz="1200" b="1">
                    <a:solidFill>
                      <a:schemeClr val="tx1">
                        <a:lumMod val="65000"/>
                        <a:lumOff val="35000"/>
                      </a:schemeClr>
                    </a:solidFill>
                  </a:rPr>
                  <a:t>Year</a:t>
                </a:r>
                <a:endParaRPr lang="en-GB" sz="1100" b="1">
                  <a:solidFill>
                    <a:schemeClr val="tx1">
                      <a:lumMod val="65000"/>
                      <a:lumOff val="35000"/>
                    </a:schemeClr>
                  </a:solidFill>
                </a:endParaRPr>
              </a:p>
            </c:rich>
          </c:tx>
          <c:layout>
            <c:manualLayout>
              <c:xMode val="edge"/>
              <c:yMode val="edge"/>
              <c:x val="0.3317018811609001"/>
              <c:y val="0.9183063557505512"/>
            </c:manualLayout>
          </c:layout>
          <c:overlay val="0"/>
          <c:spPr>
            <a:noFill/>
            <a:ln w="25400">
              <a:noFill/>
            </a:ln>
          </c:spPr>
        </c:title>
        <c:numFmt formatCode="General" sourceLinked="1"/>
        <c:majorTickMark val="out"/>
        <c:minorTickMark val="none"/>
        <c:tickLblPos val="nextTo"/>
        <c:spPr>
          <a:ln w="3175">
            <a:noFill/>
            <a:prstDash val="solid"/>
          </a:ln>
        </c:spPr>
        <c:txPr>
          <a:bodyPr rot="0" vert="horz"/>
          <a:lstStyle/>
          <a:p>
            <a:pPr>
              <a:defRPr sz="1200" b="1" i="0" u="none" strike="noStrike" baseline="0">
                <a:solidFill>
                  <a:schemeClr val="tx1">
                    <a:lumMod val="65000"/>
                    <a:lumOff val="35000"/>
                  </a:schemeClr>
                </a:solidFill>
                <a:latin typeface="Arial"/>
                <a:ea typeface="Arial"/>
                <a:cs typeface="Arial"/>
              </a:defRPr>
            </a:pPr>
            <a:endParaRPr lang="en-US"/>
          </a:p>
        </c:txPr>
        <c:crossAx val="169161472"/>
        <c:crosses val="autoZero"/>
        <c:auto val="1"/>
        <c:lblAlgn val="ctr"/>
        <c:lblOffset val="100"/>
        <c:tickLblSkip val="1"/>
        <c:tickMarkSkip val="1"/>
        <c:noMultiLvlLbl val="1"/>
      </c:catAx>
      <c:valAx>
        <c:axId val="169161472"/>
        <c:scaling>
          <c:orientation val="minMax"/>
          <c:max val="7"/>
          <c:min val="0"/>
        </c:scaling>
        <c:delete val="1"/>
        <c:axPos val="l"/>
        <c:numFmt formatCode="#,##0" sourceLinked="0"/>
        <c:majorTickMark val="out"/>
        <c:minorTickMark val="none"/>
        <c:tickLblPos val="low"/>
        <c:crossAx val="169155200"/>
        <c:crosses val="autoZero"/>
        <c:crossBetween val="midCat"/>
        <c:majorUnit val="1"/>
        <c:minorUnit val="1"/>
      </c:valAx>
      <c:valAx>
        <c:axId val="169163008"/>
        <c:scaling>
          <c:orientation val="minMax"/>
          <c:max val="2"/>
        </c:scaling>
        <c:delete val="0"/>
        <c:axPos val="r"/>
        <c:numFmt formatCode="General" sourceLinked="1"/>
        <c:majorTickMark val="out"/>
        <c:minorTickMark val="none"/>
        <c:tickLblPos val="low"/>
        <c:spPr>
          <a:ln>
            <a:noFill/>
          </a:ln>
        </c:spPr>
        <c:txPr>
          <a:bodyPr/>
          <a:lstStyle/>
          <a:p>
            <a:pPr>
              <a:defRPr sz="1200" b="1">
                <a:solidFill>
                  <a:schemeClr val="bg1"/>
                </a:solidFill>
              </a:defRPr>
            </a:pPr>
            <a:endParaRPr lang="en-US"/>
          </a:p>
        </c:txPr>
        <c:crossAx val="169168896"/>
        <c:crosses val="max"/>
        <c:crossBetween val="midCat"/>
        <c:majorUnit val="0.5"/>
      </c:valAx>
      <c:catAx>
        <c:axId val="169168896"/>
        <c:scaling>
          <c:orientation val="minMax"/>
        </c:scaling>
        <c:delete val="1"/>
        <c:axPos val="b"/>
        <c:numFmt formatCode="General" sourceLinked="1"/>
        <c:majorTickMark val="out"/>
        <c:minorTickMark val="none"/>
        <c:tickLblPos val="nextTo"/>
        <c:crossAx val="169163008"/>
        <c:crosses val="autoZero"/>
        <c:auto val="1"/>
        <c:lblAlgn val="ctr"/>
        <c:lblOffset val="100"/>
        <c:noMultiLvlLbl val="0"/>
      </c:catAx>
      <c:spPr>
        <a:noFill/>
        <a:ln w="3175">
          <a:noFill/>
          <a:prstDash val="solid"/>
        </a:ln>
      </c:spPr>
    </c:plotArea>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74633730609318"/>
          <c:y val="0.23482889509879384"/>
          <c:w val="0.80020183789960431"/>
          <c:h val="0.64436183205216979"/>
        </c:manualLayout>
      </c:layout>
      <c:areaChart>
        <c:grouping val="standard"/>
        <c:varyColors val="0"/>
        <c:ser>
          <c:idx val="0"/>
          <c:order val="0"/>
          <c:tx>
            <c:strRef>
              <c:f>'Fig 7 data'!$E$6</c:f>
              <c:strCache>
                <c:ptCount val="1"/>
                <c:pt idx="0">
                  <c:v>TAYplan</c:v>
                </c:pt>
              </c:strCache>
            </c:strRef>
          </c:tx>
          <c:spPr>
            <a:solidFill>
              <a:schemeClr val="bg1">
                <a:lumMod val="65000"/>
              </a:schemeClr>
            </a:solidFill>
            <a:ln w="63500">
              <a:solidFill>
                <a:schemeClr val="bg1">
                  <a:lumMod val="65000"/>
                </a:schemeClr>
              </a:solidFill>
              <a:prstDash val="solid"/>
            </a:ln>
          </c:spPr>
          <c:cat>
            <c:numRef>
              <c:f>('Fig 7 data'!$A$7,'Fig 7 data'!$F$8:$F$21,'Fig 7 data'!$F$24:$F$48,'Fig 7 data'!$A$49)</c:f>
              <c:numCache>
                <c:formatCode>General</c:formatCode>
                <c:ptCount val="41"/>
                <c:pt idx="0">
                  <c:v>2002</c:v>
                </c:pt>
                <c:pt idx="40">
                  <c:v>2041</c:v>
                </c:pt>
              </c:numCache>
            </c:numRef>
          </c:cat>
          <c:val>
            <c:numRef>
              <c:f>('Fig 7 data'!$E$7:$E$21,'Fig 7 data'!$E$24,'Fig 7 data'!$F$25:$F$34)</c:f>
              <c:numCache>
                <c:formatCode>0.00</c:formatCode>
                <c:ptCount val="26"/>
                <c:pt idx="0">
                  <c:v>0.46288800000000002</c:v>
                </c:pt>
                <c:pt idx="1">
                  <c:v>0.463536</c:v>
                </c:pt>
                <c:pt idx="2">
                  <c:v>0.46475499999999997</c:v>
                </c:pt>
                <c:pt idx="3">
                  <c:v>0.46812399999999998</c:v>
                </c:pt>
                <c:pt idx="4">
                  <c:v>0.470163</c:v>
                </c:pt>
                <c:pt idx="5">
                  <c:v>0.47321099999999999</c:v>
                </c:pt>
                <c:pt idx="6">
                  <c:v>0.47667100000000001</c:v>
                </c:pt>
                <c:pt idx="7">
                  <c:v>0.479352</c:v>
                </c:pt>
                <c:pt idx="8">
                  <c:v>0.481798</c:v>
                </c:pt>
                <c:pt idx="9">
                  <c:v>0.48542600000000002</c:v>
                </c:pt>
                <c:pt idx="10">
                  <c:v>0.48723899999999998</c:v>
                </c:pt>
                <c:pt idx="11">
                  <c:v>0.48808000000000001</c:v>
                </c:pt>
                <c:pt idx="12">
                  <c:v>0.48938900000000002</c:v>
                </c:pt>
                <c:pt idx="13">
                  <c:v>0.49069499999999999</c:v>
                </c:pt>
                <c:pt idx="14">
                  <c:v>0.492309</c:v>
                </c:pt>
                <c:pt idx="15">
                  <c:v>0.492309</c:v>
                </c:pt>
              </c:numCache>
            </c:numRef>
          </c:val>
        </c:ser>
        <c:dLbls>
          <c:showLegendKey val="0"/>
          <c:showVal val="0"/>
          <c:showCatName val="0"/>
          <c:showSerName val="0"/>
          <c:showPercent val="0"/>
          <c:showBubbleSize val="0"/>
        </c:dLbls>
        <c:axId val="168077184"/>
        <c:axId val="168083456"/>
      </c:areaChart>
      <c:areaChart>
        <c:grouping val="standard"/>
        <c:varyColors val="0"/>
        <c:ser>
          <c:idx val="2"/>
          <c:order val="1"/>
          <c:tx>
            <c:strRef>
              <c:f>'Fig 7 data'!$E$6</c:f>
              <c:strCache>
                <c:ptCount val="1"/>
                <c:pt idx="0">
                  <c:v>TAYplan</c:v>
                </c:pt>
              </c:strCache>
            </c:strRef>
          </c:tx>
          <c:spPr>
            <a:solidFill>
              <a:srgbClr val="1C625B"/>
            </a:solidFill>
            <a:ln w="63500">
              <a:solidFill>
                <a:srgbClr val="1C625B"/>
              </a:solidFill>
              <a:prstDash val="solid"/>
            </a:ln>
          </c:spPr>
          <c:cat>
            <c:numRef>
              <c:f>('Fig 7 data'!$A$7,'Fig 7 data'!$F$8:$F$21,'Fig 7 data'!$F$24:$F$48,'Fig 7 data'!$A$49)</c:f>
              <c:numCache>
                <c:formatCode>General</c:formatCode>
                <c:ptCount val="41"/>
                <c:pt idx="0">
                  <c:v>2002</c:v>
                </c:pt>
                <c:pt idx="40">
                  <c:v>2041</c:v>
                </c:pt>
              </c:numCache>
            </c:numRef>
          </c:cat>
          <c:val>
            <c:numRef>
              <c:f>('Fig 7 data'!$F$7:$F$22,'Fig 7 data'!$E$24:$E$34)</c:f>
              <c:numCache>
                <c:formatCode>General</c:formatCode>
                <c:ptCount val="27"/>
                <c:pt idx="16" formatCode="0.00">
                  <c:v>0.492309</c:v>
                </c:pt>
                <c:pt idx="17" formatCode="0.00">
                  <c:v>0.49355399999999999</c:v>
                </c:pt>
                <c:pt idx="18" formatCode="0.00">
                  <c:v>0.49491800000000002</c:v>
                </c:pt>
                <c:pt idx="19" formatCode="0.00">
                  <c:v>0.49625799999999998</c:v>
                </c:pt>
                <c:pt idx="20" formatCode="0.00">
                  <c:v>0.49749599999999999</c:v>
                </c:pt>
                <c:pt idx="21" formatCode="0.00">
                  <c:v>0.49856299999999998</c:v>
                </c:pt>
                <c:pt idx="22" formatCode="0.00">
                  <c:v>0.49945800000000001</c:v>
                </c:pt>
                <c:pt idx="23" formatCode="0.00">
                  <c:v>0.50031499999999995</c:v>
                </c:pt>
                <c:pt idx="24" formatCode="0.00">
                  <c:v>0.50120500000000001</c:v>
                </c:pt>
                <c:pt idx="25" formatCode="0.00">
                  <c:v>0.50211700000000004</c:v>
                </c:pt>
                <c:pt idx="26" formatCode="0.00">
                  <c:v>0.50307000000000002</c:v>
                </c:pt>
              </c:numCache>
            </c:numRef>
          </c:val>
        </c:ser>
        <c:dLbls>
          <c:showLegendKey val="0"/>
          <c:showVal val="0"/>
          <c:showCatName val="0"/>
          <c:showSerName val="0"/>
          <c:showPercent val="0"/>
          <c:showBubbleSize val="0"/>
        </c:dLbls>
        <c:axId val="168086528"/>
        <c:axId val="168084992"/>
      </c:areaChart>
      <c:catAx>
        <c:axId val="168077184"/>
        <c:scaling>
          <c:orientation val="minMax"/>
        </c:scaling>
        <c:delete val="0"/>
        <c:axPos val="b"/>
        <c:title>
          <c:tx>
            <c:rich>
              <a:bodyPr/>
              <a:lstStyle/>
              <a:p>
                <a:pPr>
                  <a:defRPr sz="1100" b="1" i="0" u="none" strike="noStrike" baseline="0">
                    <a:solidFill>
                      <a:schemeClr val="tx1">
                        <a:lumMod val="65000"/>
                        <a:lumOff val="35000"/>
                      </a:schemeClr>
                    </a:solidFill>
                    <a:latin typeface="Arial"/>
                    <a:ea typeface="Arial"/>
                    <a:cs typeface="Arial"/>
                  </a:defRPr>
                </a:pPr>
                <a:r>
                  <a:rPr lang="en-GB" sz="1200" b="1">
                    <a:solidFill>
                      <a:schemeClr val="tx1">
                        <a:lumMod val="65000"/>
                        <a:lumOff val="35000"/>
                      </a:schemeClr>
                    </a:solidFill>
                  </a:rPr>
                  <a:t>Year</a:t>
                </a:r>
                <a:endParaRPr lang="en-GB" sz="1100" b="1">
                  <a:solidFill>
                    <a:schemeClr val="tx1">
                      <a:lumMod val="65000"/>
                      <a:lumOff val="35000"/>
                    </a:schemeClr>
                  </a:solidFill>
                </a:endParaRPr>
              </a:p>
            </c:rich>
          </c:tx>
          <c:layout>
            <c:manualLayout>
              <c:xMode val="edge"/>
              <c:yMode val="edge"/>
              <c:x val="0.36705736448620002"/>
              <c:y val="0.93543117334296955"/>
            </c:manualLayout>
          </c:layout>
          <c:overlay val="0"/>
          <c:spPr>
            <a:noFill/>
            <a:ln w="25400">
              <a:noFill/>
            </a:ln>
          </c:spPr>
        </c:title>
        <c:numFmt formatCode="General" sourceLinked="1"/>
        <c:majorTickMark val="out"/>
        <c:minorTickMark val="none"/>
        <c:tickLblPos val="nextTo"/>
        <c:spPr>
          <a:ln w="3175">
            <a:noFill/>
            <a:prstDash val="solid"/>
          </a:ln>
        </c:spPr>
        <c:txPr>
          <a:bodyPr rot="0" vert="horz"/>
          <a:lstStyle/>
          <a:p>
            <a:pPr>
              <a:defRPr sz="1200" b="1" i="0" u="none" strike="noStrike" baseline="0">
                <a:solidFill>
                  <a:schemeClr val="tx1">
                    <a:lumMod val="65000"/>
                    <a:lumOff val="35000"/>
                  </a:schemeClr>
                </a:solidFill>
                <a:latin typeface="Arial"/>
                <a:ea typeface="Arial"/>
                <a:cs typeface="Arial"/>
              </a:defRPr>
            </a:pPr>
            <a:endParaRPr lang="en-US"/>
          </a:p>
        </c:txPr>
        <c:crossAx val="168083456"/>
        <c:crosses val="autoZero"/>
        <c:auto val="1"/>
        <c:lblAlgn val="ctr"/>
        <c:lblOffset val="100"/>
        <c:tickLblSkip val="1"/>
        <c:tickMarkSkip val="1"/>
        <c:noMultiLvlLbl val="1"/>
      </c:catAx>
      <c:valAx>
        <c:axId val="168083456"/>
        <c:scaling>
          <c:orientation val="minMax"/>
          <c:max val="7"/>
          <c:min val="0"/>
        </c:scaling>
        <c:delete val="1"/>
        <c:axPos val="l"/>
        <c:numFmt formatCode="#,##0" sourceLinked="0"/>
        <c:majorTickMark val="out"/>
        <c:minorTickMark val="none"/>
        <c:tickLblPos val="low"/>
        <c:crossAx val="168077184"/>
        <c:crosses val="autoZero"/>
        <c:crossBetween val="midCat"/>
        <c:majorUnit val="1"/>
        <c:minorUnit val="1"/>
      </c:valAx>
      <c:valAx>
        <c:axId val="168084992"/>
        <c:scaling>
          <c:orientation val="minMax"/>
          <c:max val="2"/>
        </c:scaling>
        <c:delete val="0"/>
        <c:axPos val="r"/>
        <c:numFmt formatCode="General" sourceLinked="1"/>
        <c:majorTickMark val="out"/>
        <c:minorTickMark val="none"/>
        <c:tickLblPos val="low"/>
        <c:spPr>
          <a:ln>
            <a:noFill/>
          </a:ln>
        </c:spPr>
        <c:txPr>
          <a:bodyPr/>
          <a:lstStyle/>
          <a:p>
            <a:pPr>
              <a:defRPr sz="1200" b="1">
                <a:solidFill>
                  <a:schemeClr val="bg1"/>
                </a:solidFill>
              </a:defRPr>
            </a:pPr>
            <a:endParaRPr lang="en-US"/>
          </a:p>
        </c:txPr>
        <c:crossAx val="168086528"/>
        <c:crosses val="max"/>
        <c:crossBetween val="midCat"/>
        <c:majorUnit val="0.5"/>
      </c:valAx>
      <c:catAx>
        <c:axId val="168086528"/>
        <c:scaling>
          <c:orientation val="minMax"/>
        </c:scaling>
        <c:delete val="1"/>
        <c:axPos val="b"/>
        <c:numFmt formatCode="General" sourceLinked="1"/>
        <c:majorTickMark val="out"/>
        <c:minorTickMark val="none"/>
        <c:tickLblPos val="nextTo"/>
        <c:crossAx val="168084992"/>
        <c:crosses val="autoZero"/>
        <c:auto val="1"/>
        <c:lblAlgn val="ctr"/>
        <c:lblOffset val="100"/>
        <c:noMultiLvlLbl val="0"/>
      </c:catAx>
      <c:spPr>
        <a:noFill/>
        <a:ln w="3175">
          <a:noFill/>
          <a:prstDash val="solid"/>
        </a:ln>
      </c:spPr>
    </c:plotArea>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74633730609318"/>
          <c:y val="0.23482889509879384"/>
          <c:w val="0.80020183789960431"/>
          <c:h val="0.64436183205216979"/>
        </c:manualLayout>
      </c:layout>
      <c:areaChart>
        <c:grouping val="standard"/>
        <c:varyColors val="0"/>
        <c:ser>
          <c:idx val="0"/>
          <c:order val="0"/>
          <c:tx>
            <c:strRef>
              <c:f>'Fig 7 data'!$C$6</c:f>
              <c:strCache>
                <c:ptCount val="1"/>
                <c:pt idx="0">
                  <c:v>Clydeplan</c:v>
                </c:pt>
              </c:strCache>
            </c:strRef>
          </c:tx>
          <c:spPr>
            <a:solidFill>
              <a:schemeClr val="bg1">
                <a:lumMod val="65000"/>
              </a:schemeClr>
            </a:solidFill>
            <a:ln w="57150">
              <a:solidFill>
                <a:schemeClr val="bg1">
                  <a:lumMod val="65000"/>
                </a:schemeClr>
              </a:solidFill>
              <a:prstDash val="solid"/>
            </a:ln>
          </c:spPr>
          <c:cat>
            <c:numRef>
              <c:f>('Fig 7 data'!$A$7,'Fig 7 data'!$F$8:$F$21,'Fig 7 data'!$F$24:$F$48,'Fig 7 data'!$A$49)</c:f>
              <c:numCache>
                <c:formatCode>General</c:formatCode>
                <c:ptCount val="41"/>
                <c:pt idx="0">
                  <c:v>2002</c:v>
                </c:pt>
                <c:pt idx="40">
                  <c:v>2041</c:v>
                </c:pt>
              </c:numCache>
            </c:numRef>
          </c:cat>
          <c:val>
            <c:numRef>
              <c:f>('Fig 7 data'!$C$7:$C$21,'Fig 7 data'!$C$24,'Fig 7 data'!$F$25:$F$34)</c:f>
              <c:numCache>
                <c:formatCode>0.00</c:formatCode>
                <c:ptCount val="26"/>
                <c:pt idx="0">
                  <c:v>1.7450840000000001</c:v>
                </c:pt>
                <c:pt idx="1">
                  <c:v>1.7406330000000001</c:v>
                </c:pt>
                <c:pt idx="2">
                  <c:v>1.7400279999999999</c:v>
                </c:pt>
                <c:pt idx="3">
                  <c:v>1.7417</c:v>
                </c:pt>
                <c:pt idx="4">
                  <c:v>1.7430030000000001</c:v>
                </c:pt>
                <c:pt idx="5">
                  <c:v>1.7505660000000001</c:v>
                </c:pt>
                <c:pt idx="6">
                  <c:v>1.7584960000000001</c:v>
                </c:pt>
                <c:pt idx="7">
                  <c:v>1.7667409999999999</c:v>
                </c:pt>
                <c:pt idx="8">
                  <c:v>1.7743960000000001</c:v>
                </c:pt>
                <c:pt idx="9">
                  <c:v>1.784138</c:v>
                </c:pt>
                <c:pt idx="10">
                  <c:v>1.7865230000000001</c:v>
                </c:pt>
                <c:pt idx="11">
                  <c:v>1.787536</c:v>
                </c:pt>
                <c:pt idx="12">
                  <c:v>1.7929010000000001</c:v>
                </c:pt>
                <c:pt idx="13">
                  <c:v>1.8014060000000001</c:v>
                </c:pt>
                <c:pt idx="14">
                  <c:v>1.814853</c:v>
                </c:pt>
                <c:pt idx="15">
                  <c:v>1.814853</c:v>
                </c:pt>
              </c:numCache>
            </c:numRef>
          </c:val>
        </c:ser>
        <c:dLbls>
          <c:showLegendKey val="0"/>
          <c:showVal val="0"/>
          <c:showCatName val="0"/>
          <c:showSerName val="0"/>
          <c:showPercent val="0"/>
          <c:showBubbleSize val="0"/>
        </c:dLbls>
        <c:axId val="169325696"/>
        <c:axId val="169327616"/>
      </c:areaChart>
      <c:areaChart>
        <c:grouping val="standard"/>
        <c:varyColors val="0"/>
        <c:ser>
          <c:idx val="2"/>
          <c:order val="1"/>
          <c:tx>
            <c:strRef>
              <c:f>'Fig 7 data'!$C$6</c:f>
              <c:strCache>
                <c:ptCount val="1"/>
                <c:pt idx="0">
                  <c:v>Clydeplan</c:v>
                </c:pt>
              </c:strCache>
            </c:strRef>
          </c:tx>
          <c:spPr>
            <a:solidFill>
              <a:srgbClr val="1C625B"/>
            </a:solidFill>
            <a:ln w="63500">
              <a:solidFill>
                <a:srgbClr val="1C625B"/>
              </a:solidFill>
              <a:prstDash val="solid"/>
            </a:ln>
          </c:spPr>
          <c:cat>
            <c:numRef>
              <c:f>('Fig 7 data'!$A$7,'Fig 7 data'!$F$8:$F$21,'Fig 7 data'!$F$24:$F$48,'Fig 7 data'!$A$49)</c:f>
              <c:numCache>
                <c:formatCode>General</c:formatCode>
                <c:ptCount val="41"/>
                <c:pt idx="0">
                  <c:v>2002</c:v>
                </c:pt>
                <c:pt idx="40">
                  <c:v>2041</c:v>
                </c:pt>
              </c:numCache>
            </c:numRef>
          </c:cat>
          <c:val>
            <c:numRef>
              <c:f>('Fig 7 data'!$F$7:$F$22,'Fig 7 data'!$C$24:$C$34)</c:f>
              <c:numCache>
                <c:formatCode>General</c:formatCode>
                <c:ptCount val="27"/>
                <c:pt idx="16" formatCode="0.00">
                  <c:v>1.814853</c:v>
                </c:pt>
                <c:pt idx="17" formatCode="0.00">
                  <c:v>1.821123</c:v>
                </c:pt>
                <c:pt idx="18" formatCode="0.00">
                  <c:v>1.828268</c:v>
                </c:pt>
                <c:pt idx="19" formatCode="0.00">
                  <c:v>1.8346100000000001</c:v>
                </c:pt>
                <c:pt idx="20" formatCode="0.00">
                  <c:v>1.8406199999999999</c:v>
                </c:pt>
                <c:pt idx="21" formatCode="0.00">
                  <c:v>1.8457669999999999</c:v>
                </c:pt>
                <c:pt idx="22" formatCode="0.00">
                  <c:v>1.84944</c:v>
                </c:pt>
                <c:pt idx="23" formatCode="0.00">
                  <c:v>1.8528180000000001</c:v>
                </c:pt>
                <c:pt idx="24" formatCode="0.00">
                  <c:v>1.856249</c:v>
                </c:pt>
                <c:pt idx="25" formatCode="0.00">
                  <c:v>1.859613</c:v>
                </c:pt>
                <c:pt idx="26" formatCode="0.00">
                  <c:v>1.862922</c:v>
                </c:pt>
              </c:numCache>
            </c:numRef>
          </c:val>
        </c:ser>
        <c:dLbls>
          <c:showLegendKey val="0"/>
          <c:showVal val="0"/>
          <c:showCatName val="0"/>
          <c:showSerName val="0"/>
          <c:showPercent val="0"/>
          <c:showBubbleSize val="0"/>
        </c:dLbls>
        <c:axId val="169335424"/>
        <c:axId val="169333888"/>
      </c:areaChart>
      <c:catAx>
        <c:axId val="169325696"/>
        <c:scaling>
          <c:orientation val="minMax"/>
        </c:scaling>
        <c:delete val="0"/>
        <c:axPos val="b"/>
        <c:title>
          <c:tx>
            <c:rich>
              <a:bodyPr/>
              <a:lstStyle/>
              <a:p>
                <a:pPr>
                  <a:defRPr sz="1100" b="1" i="0" u="none" strike="noStrike" baseline="0">
                    <a:solidFill>
                      <a:schemeClr val="tx1">
                        <a:lumMod val="65000"/>
                        <a:lumOff val="35000"/>
                      </a:schemeClr>
                    </a:solidFill>
                    <a:latin typeface="Arial"/>
                    <a:ea typeface="Arial"/>
                    <a:cs typeface="Arial"/>
                  </a:defRPr>
                </a:pPr>
                <a:r>
                  <a:rPr lang="en-GB" sz="1200" b="1">
                    <a:solidFill>
                      <a:schemeClr val="tx1">
                        <a:lumMod val="65000"/>
                        <a:lumOff val="35000"/>
                      </a:schemeClr>
                    </a:solidFill>
                  </a:rPr>
                  <a:t>Year</a:t>
                </a:r>
                <a:endParaRPr lang="en-GB" sz="1100" b="1">
                  <a:solidFill>
                    <a:schemeClr val="tx1">
                      <a:lumMod val="65000"/>
                      <a:lumOff val="35000"/>
                    </a:schemeClr>
                  </a:solidFill>
                </a:endParaRPr>
              </a:p>
            </c:rich>
          </c:tx>
          <c:layout>
            <c:manualLayout>
              <c:xMode val="edge"/>
              <c:yMode val="edge"/>
              <c:x val="0.31982664852331222"/>
              <c:y val="0.92397714967372568"/>
            </c:manualLayout>
          </c:layout>
          <c:overlay val="0"/>
          <c:spPr>
            <a:noFill/>
            <a:ln w="25400">
              <a:noFill/>
            </a:ln>
          </c:spPr>
        </c:title>
        <c:numFmt formatCode="General" sourceLinked="1"/>
        <c:majorTickMark val="out"/>
        <c:minorTickMark val="none"/>
        <c:tickLblPos val="nextTo"/>
        <c:spPr>
          <a:ln w="3175">
            <a:noFill/>
            <a:prstDash val="solid"/>
          </a:ln>
        </c:spPr>
        <c:txPr>
          <a:bodyPr rot="0" vert="horz"/>
          <a:lstStyle/>
          <a:p>
            <a:pPr>
              <a:defRPr sz="1200" b="1" i="0" u="none" strike="noStrike" baseline="0">
                <a:solidFill>
                  <a:schemeClr val="tx1">
                    <a:lumMod val="65000"/>
                    <a:lumOff val="35000"/>
                  </a:schemeClr>
                </a:solidFill>
                <a:latin typeface="Arial"/>
                <a:ea typeface="Arial"/>
                <a:cs typeface="Arial"/>
              </a:defRPr>
            </a:pPr>
            <a:endParaRPr lang="en-US"/>
          </a:p>
        </c:txPr>
        <c:crossAx val="169327616"/>
        <c:crosses val="autoZero"/>
        <c:auto val="1"/>
        <c:lblAlgn val="ctr"/>
        <c:lblOffset val="100"/>
        <c:tickLblSkip val="1"/>
        <c:tickMarkSkip val="1"/>
        <c:noMultiLvlLbl val="1"/>
      </c:catAx>
      <c:valAx>
        <c:axId val="169327616"/>
        <c:scaling>
          <c:orientation val="minMax"/>
          <c:max val="7"/>
          <c:min val="0"/>
        </c:scaling>
        <c:delete val="1"/>
        <c:axPos val="l"/>
        <c:title>
          <c:tx>
            <c:rich>
              <a:bodyPr rot="-5400000" vert="horz"/>
              <a:lstStyle/>
              <a:p>
                <a:pPr>
                  <a:defRPr b="1">
                    <a:solidFill>
                      <a:schemeClr val="tx1">
                        <a:lumMod val="65000"/>
                        <a:lumOff val="35000"/>
                      </a:schemeClr>
                    </a:solidFill>
                  </a:defRPr>
                </a:pPr>
                <a:r>
                  <a:rPr lang="en-GB" b="1">
                    <a:solidFill>
                      <a:schemeClr val="tx1">
                        <a:lumMod val="65000"/>
                        <a:lumOff val="35000"/>
                      </a:schemeClr>
                    </a:solidFill>
                  </a:rPr>
                  <a:t>Persons (millions)</a:t>
                </a:r>
              </a:p>
            </c:rich>
          </c:tx>
          <c:layout>
            <c:manualLayout>
              <c:xMode val="edge"/>
              <c:yMode val="edge"/>
              <c:x val="7.8131592930263168E-3"/>
              <c:y val="0.28969179958044"/>
            </c:manualLayout>
          </c:layout>
          <c:overlay val="0"/>
        </c:title>
        <c:numFmt formatCode="#,##0" sourceLinked="0"/>
        <c:majorTickMark val="out"/>
        <c:minorTickMark val="none"/>
        <c:tickLblPos val="low"/>
        <c:crossAx val="169325696"/>
        <c:crosses val="autoZero"/>
        <c:crossBetween val="midCat"/>
        <c:majorUnit val="1"/>
        <c:minorUnit val="1"/>
      </c:valAx>
      <c:valAx>
        <c:axId val="169333888"/>
        <c:scaling>
          <c:orientation val="minMax"/>
          <c:max val="2"/>
          <c:min val="0"/>
        </c:scaling>
        <c:delete val="0"/>
        <c:axPos val="r"/>
        <c:numFmt formatCode="General" sourceLinked="1"/>
        <c:majorTickMark val="out"/>
        <c:minorTickMark val="none"/>
        <c:tickLblPos val="low"/>
        <c:spPr>
          <a:ln>
            <a:noFill/>
          </a:ln>
        </c:spPr>
        <c:txPr>
          <a:bodyPr/>
          <a:lstStyle/>
          <a:p>
            <a:pPr>
              <a:defRPr sz="1200" b="1">
                <a:solidFill>
                  <a:schemeClr val="tx1">
                    <a:lumMod val="65000"/>
                    <a:lumOff val="35000"/>
                  </a:schemeClr>
                </a:solidFill>
              </a:defRPr>
            </a:pPr>
            <a:endParaRPr lang="en-US"/>
          </a:p>
        </c:txPr>
        <c:crossAx val="169335424"/>
        <c:crosses val="max"/>
        <c:crossBetween val="midCat"/>
        <c:majorUnit val="0.5"/>
      </c:valAx>
      <c:catAx>
        <c:axId val="169335424"/>
        <c:scaling>
          <c:orientation val="minMax"/>
        </c:scaling>
        <c:delete val="1"/>
        <c:axPos val="b"/>
        <c:numFmt formatCode="General" sourceLinked="1"/>
        <c:majorTickMark val="out"/>
        <c:minorTickMark val="none"/>
        <c:tickLblPos val="nextTo"/>
        <c:crossAx val="169333888"/>
        <c:crosses val="autoZero"/>
        <c:auto val="1"/>
        <c:lblAlgn val="ctr"/>
        <c:lblOffset val="100"/>
        <c:noMultiLvlLbl val="0"/>
      </c:catAx>
      <c:spPr>
        <a:noFill/>
        <a:ln w="3175">
          <a:noFill/>
          <a:prstDash val="solid"/>
        </a:ln>
      </c:spPr>
    </c:plotArea>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74633730609318"/>
          <c:y val="0.23482889509879384"/>
          <c:w val="0.80020183789960431"/>
          <c:h val="0.64436183205216979"/>
        </c:manualLayout>
      </c:layout>
      <c:areaChart>
        <c:grouping val="standard"/>
        <c:varyColors val="0"/>
        <c:ser>
          <c:idx val="0"/>
          <c:order val="0"/>
          <c:tx>
            <c:strRef>
              <c:f>'Fig 8 data'!$B$5</c:f>
              <c:strCache>
                <c:ptCount val="1"/>
                <c:pt idx="0">
                  <c:v>Cairngorms National Park</c:v>
                </c:pt>
              </c:strCache>
            </c:strRef>
          </c:tx>
          <c:spPr>
            <a:solidFill>
              <a:schemeClr val="bg1">
                <a:lumMod val="65000"/>
              </a:schemeClr>
            </a:solidFill>
            <a:ln w="63500">
              <a:solidFill>
                <a:schemeClr val="bg1">
                  <a:lumMod val="65000"/>
                </a:schemeClr>
              </a:solidFill>
              <a:prstDash val="solid"/>
            </a:ln>
          </c:spPr>
          <c:cat>
            <c:numRef>
              <c:f>('Fig 8 data'!$A$6,'Fig 8 data'!$D$7:$D$20,'Fig 8 data'!$D$23:$D$47,'Fig 8 data'!$A$48)</c:f>
              <c:numCache>
                <c:formatCode>General</c:formatCode>
                <c:ptCount val="41"/>
                <c:pt idx="0">
                  <c:v>2002</c:v>
                </c:pt>
                <c:pt idx="40">
                  <c:v>2041</c:v>
                </c:pt>
              </c:numCache>
            </c:numRef>
          </c:cat>
          <c:val>
            <c:numRef>
              <c:f>('Fig 8 data'!$B$6:$B$20,'Fig 8 data'!$B$23,'Fig 8 data'!$D$24:$D$33)</c:f>
              <c:numCache>
                <c:formatCode>0.0</c:formatCode>
                <c:ptCount val="26"/>
                <c:pt idx="0">
                  <c:v>16.795999999999999</c:v>
                </c:pt>
                <c:pt idx="1">
                  <c:v>17.172999999999998</c:v>
                </c:pt>
                <c:pt idx="2">
                  <c:v>17.443999999999999</c:v>
                </c:pt>
                <c:pt idx="3">
                  <c:v>17.722000000000001</c:v>
                </c:pt>
                <c:pt idx="4">
                  <c:v>18.021999999999998</c:v>
                </c:pt>
                <c:pt idx="5">
                  <c:v>18.274000000000001</c:v>
                </c:pt>
                <c:pt idx="6">
                  <c:v>18.457999999999998</c:v>
                </c:pt>
                <c:pt idx="7">
                  <c:v>18.48</c:v>
                </c:pt>
                <c:pt idx="8">
                  <c:v>18.786999999999999</c:v>
                </c:pt>
                <c:pt idx="9">
                  <c:v>18.911999999999999</c:v>
                </c:pt>
                <c:pt idx="10">
                  <c:v>18.928000000000001</c:v>
                </c:pt>
                <c:pt idx="11">
                  <c:v>18.863</c:v>
                </c:pt>
                <c:pt idx="12">
                  <c:v>19.010000000000002</c:v>
                </c:pt>
                <c:pt idx="13">
                  <c:v>19.004000000000001</c:v>
                </c:pt>
                <c:pt idx="14">
                  <c:v>19.006</c:v>
                </c:pt>
                <c:pt idx="15">
                  <c:v>19.006</c:v>
                </c:pt>
              </c:numCache>
            </c:numRef>
          </c:val>
        </c:ser>
        <c:dLbls>
          <c:showLegendKey val="0"/>
          <c:showVal val="0"/>
          <c:showCatName val="0"/>
          <c:showSerName val="0"/>
          <c:showPercent val="0"/>
          <c:showBubbleSize val="0"/>
        </c:dLbls>
        <c:axId val="165615488"/>
        <c:axId val="165634048"/>
      </c:areaChart>
      <c:areaChart>
        <c:grouping val="standard"/>
        <c:varyColors val="0"/>
        <c:ser>
          <c:idx val="2"/>
          <c:order val="1"/>
          <c:tx>
            <c:strRef>
              <c:f>'Fig 8 data'!$B$5</c:f>
              <c:strCache>
                <c:ptCount val="1"/>
                <c:pt idx="0">
                  <c:v>Cairngorms National Park</c:v>
                </c:pt>
              </c:strCache>
            </c:strRef>
          </c:tx>
          <c:spPr>
            <a:solidFill>
              <a:srgbClr val="1C625B"/>
            </a:solidFill>
            <a:ln w="63500">
              <a:solidFill>
                <a:srgbClr val="1C625B"/>
              </a:solidFill>
              <a:prstDash val="solid"/>
            </a:ln>
          </c:spPr>
          <c:cat>
            <c:numRef>
              <c:f>('Fig 8 data'!$A$6,'Fig 8 data'!$D$7:$D$20,'Fig 8 data'!$D$23:$D$47,'Fig 8 data'!$A$48)</c:f>
              <c:numCache>
                <c:formatCode>General</c:formatCode>
                <c:ptCount val="41"/>
                <c:pt idx="0">
                  <c:v>2002</c:v>
                </c:pt>
                <c:pt idx="40">
                  <c:v>2041</c:v>
                </c:pt>
              </c:numCache>
            </c:numRef>
          </c:cat>
          <c:val>
            <c:numRef>
              <c:f>('Fig 8 data'!$D$6:$D$21,'Fig 8 data'!$B$23:$B$33)</c:f>
              <c:numCache>
                <c:formatCode>General</c:formatCode>
                <c:ptCount val="27"/>
                <c:pt idx="16" formatCode="0.0">
                  <c:v>19.006</c:v>
                </c:pt>
                <c:pt idx="17" formatCode="0.0">
                  <c:v>18.966000000000001</c:v>
                </c:pt>
                <c:pt idx="18" formatCode="0.0">
                  <c:v>18.962</c:v>
                </c:pt>
                <c:pt idx="19" formatCode="0.0">
                  <c:v>18.954999999999998</c:v>
                </c:pt>
                <c:pt idx="20" formatCode="0.0">
                  <c:v>18.959</c:v>
                </c:pt>
                <c:pt idx="21" formatCode="0.0">
                  <c:v>18.946000000000002</c:v>
                </c:pt>
                <c:pt idx="22" formatCode="0.0">
                  <c:v>18.940000000000001</c:v>
                </c:pt>
                <c:pt idx="23" formatCode="0.0">
                  <c:v>18.93</c:v>
                </c:pt>
                <c:pt idx="24" formatCode="0.0">
                  <c:v>18.920000000000002</c:v>
                </c:pt>
                <c:pt idx="25" formatCode="0.0">
                  <c:v>18.911999999999999</c:v>
                </c:pt>
                <c:pt idx="26" formatCode="0.0">
                  <c:v>18.904</c:v>
                </c:pt>
              </c:numCache>
            </c:numRef>
          </c:val>
        </c:ser>
        <c:dLbls>
          <c:showLegendKey val="0"/>
          <c:showVal val="0"/>
          <c:showCatName val="0"/>
          <c:showSerName val="0"/>
          <c:showPercent val="0"/>
          <c:showBubbleSize val="0"/>
        </c:dLbls>
        <c:axId val="165637504"/>
        <c:axId val="165635968"/>
      </c:areaChart>
      <c:catAx>
        <c:axId val="165615488"/>
        <c:scaling>
          <c:orientation val="minMax"/>
        </c:scaling>
        <c:delete val="0"/>
        <c:axPos val="b"/>
        <c:title>
          <c:tx>
            <c:rich>
              <a:bodyPr/>
              <a:lstStyle/>
              <a:p>
                <a:pPr>
                  <a:defRPr sz="1100" b="1" i="0" u="none" strike="noStrike" baseline="0">
                    <a:solidFill>
                      <a:schemeClr val="tx1">
                        <a:lumMod val="65000"/>
                        <a:lumOff val="35000"/>
                      </a:schemeClr>
                    </a:solidFill>
                    <a:latin typeface="Arial"/>
                    <a:ea typeface="Arial"/>
                    <a:cs typeface="Arial"/>
                  </a:defRPr>
                </a:pPr>
                <a:r>
                  <a:rPr lang="en-GB" sz="1200" b="1">
                    <a:solidFill>
                      <a:schemeClr val="tx1">
                        <a:lumMod val="65000"/>
                        <a:lumOff val="35000"/>
                      </a:schemeClr>
                    </a:solidFill>
                  </a:rPr>
                  <a:t>Year</a:t>
                </a:r>
                <a:endParaRPr lang="en-GB" sz="1100" b="1">
                  <a:solidFill>
                    <a:schemeClr val="tx1">
                      <a:lumMod val="65000"/>
                      <a:lumOff val="35000"/>
                    </a:schemeClr>
                  </a:solidFill>
                </a:endParaRPr>
              </a:p>
            </c:rich>
          </c:tx>
          <c:layout>
            <c:manualLayout>
              <c:xMode val="edge"/>
              <c:yMode val="edge"/>
              <c:x val="0.38499793350949929"/>
              <c:y val="0.93543117334296955"/>
            </c:manualLayout>
          </c:layout>
          <c:overlay val="0"/>
          <c:spPr>
            <a:noFill/>
            <a:ln w="25400">
              <a:noFill/>
            </a:ln>
          </c:spPr>
        </c:title>
        <c:numFmt formatCode="General" sourceLinked="1"/>
        <c:majorTickMark val="out"/>
        <c:minorTickMark val="none"/>
        <c:tickLblPos val="nextTo"/>
        <c:spPr>
          <a:ln w="3175">
            <a:noFill/>
            <a:prstDash val="solid"/>
          </a:ln>
        </c:spPr>
        <c:txPr>
          <a:bodyPr rot="0" vert="horz"/>
          <a:lstStyle/>
          <a:p>
            <a:pPr>
              <a:defRPr sz="1200" b="1" i="0" u="none" strike="noStrike" baseline="0">
                <a:solidFill>
                  <a:schemeClr val="tx1">
                    <a:lumMod val="65000"/>
                    <a:lumOff val="35000"/>
                  </a:schemeClr>
                </a:solidFill>
                <a:latin typeface="Arial"/>
                <a:ea typeface="Arial"/>
                <a:cs typeface="Arial"/>
              </a:defRPr>
            </a:pPr>
            <a:endParaRPr lang="en-US"/>
          </a:p>
        </c:txPr>
        <c:crossAx val="165634048"/>
        <c:crosses val="autoZero"/>
        <c:auto val="1"/>
        <c:lblAlgn val="ctr"/>
        <c:lblOffset val="100"/>
        <c:tickLblSkip val="1"/>
        <c:tickMarkSkip val="1"/>
        <c:noMultiLvlLbl val="1"/>
      </c:catAx>
      <c:valAx>
        <c:axId val="165634048"/>
        <c:scaling>
          <c:orientation val="minMax"/>
          <c:max val="7"/>
          <c:min val="0"/>
        </c:scaling>
        <c:delete val="1"/>
        <c:axPos val="l"/>
        <c:title>
          <c:tx>
            <c:rich>
              <a:bodyPr/>
              <a:lstStyle/>
              <a:p>
                <a:pPr>
                  <a:defRPr sz="1200" b="1" i="0" u="none" strike="noStrike" baseline="0">
                    <a:solidFill>
                      <a:schemeClr val="tx1">
                        <a:lumMod val="65000"/>
                        <a:lumOff val="35000"/>
                      </a:schemeClr>
                    </a:solidFill>
                    <a:latin typeface="Arial"/>
                    <a:ea typeface="Arial"/>
                    <a:cs typeface="Arial"/>
                  </a:defRPr>
                </a:pPr>
                <a:r>
                  <a:rPr lang="en-GB" b="1">
                    <a:solidFill>
                      <a:schemeClr val="tx1">
                        <a:lumMod val="65000"/>
                        <a:lumOff val="35000"/>
                      </a:schemeClr>
                    </a:solidFill>
                  </a:rPr>
                  <a:t>Persons (1,000s)</a:t>
                </a:r>
              </a:p>
            </c:rich>
          </c:tx>
          <c:layout>
            <c:manualLayout>
              <c:xMode val="edge"/>
              <c:yMode val="edge"/>
              <c:x val="1.9088005642360606E-3"/>
              <c:y val="0.33053038853355265"/>
            </c:manualLayout>
          </c:layout>
          <c:overlay val="0"/>
          <c:spPr>
            <a:noFill/>
            <a:ln w="25400">
              <a:noFill/>
            </a:ln>
          </c:spPr>
        </c:title>
        <c:numFmt formatCode="#,##0" sourceLinked="0"/>
        <c:majorTickMark val="out"/>
        <c:minorTickMark val="none"/>
        <c:tickLblPos val="low"/>
        <c:crossAx val="165615488"/>
        <c:crosses val="autoZero"/>
        <c:crossBetween val="midCat"/>
        <c:majorUnit val="1"/>
        <c:minorUnit val="1"/>
      </c:valAx>
      <c:valAx>
        <c:axId val="165635968"/>
        <c:scaling>
          <c:orientation val="minMax"/>
          <c:max val="20"/>
          <c:min val="0"/>
        </c:scaling>
        <c:delete val="0"/>
        <c:axPos val="r"/>
        <c:numFmt formatCode="General" sourceLinked="1"/>
        <c:majorTickMark val="out"/>
        <c:minorTickMark val="none"/>
        <c:tickLblPos val="low"/>
        <c:spPr>
          <a:ln>
            <a:noFill/>
          </a:ln>
        </c:spPr>
        <c:txPr>
          <a:bodyPr/>
          <a:lstStyle/>
          <a:p>
            <a:pPr>
              <a:defRPr sz="1200" b="1">
                <a:solidFill>
                  <a:schemeClr val="tx1">
                    <a:lumMod val="50000"/>
                    <a:lumOff val="50000"/>
                  </a:schemeClr>
                </a:solidFill>
              </a:defRPr>
            </a:pPr>
            <a:endParaRPr lang="en-US"/>
          </a:p>
        </c:txPr>
        <c:crossAx val="165637504"/>
        <c:crosses val="max"/>
        <c:crossBetween val="midCat"/>
        <c:majorUnit val="2"/>
      </c:valAx>
      <c:catAx>
        <c:axId val="165637504"/>
        <c:scaling>
          <c:orientation val="minMax"/>
        </c:scaling>
        <c:delete val="1"/>
        <c:axPos val="b"/>
        <c:numFmt formatCode="General" sourceLinked="1"/>
        <c:majorTickMark val="out"/>
        <c:minorTickMark val="none"/>
        <c:tickLblPos val="nextTo"/>
        <c:crossAx val="165635968"/>
        <c:crosses val="autoZero"/>
        <c:auto val="1"/>
        <c:lblAlgn val="ctr"/>
        <c:lblOffset val="100"/>
        <c:noMultiLvlLbl val="0"/>
      </c:catAx>
      <c:spPr>
        <a:noFill/>
        <a:ln w="3175">
          <a:noFill/>
          <a:prstDash val="solid"/>
        </a:ln>
      </c:spPr>
    </c:plotArea>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74633730609318"/>
          <c:y val="0.24262110209417098"/>
          <c:w val="0.80020183789960431"/>
          <c:h val="0.64436183205216979"/>
        </c:manualLayout>
      </c:layout>
      <c:areaChart>
        <c:grouping val="standard"/>
        <c:varyColors val="0"/>
        <c:ser>
          <c:idx val="0"/>
          <c:order val="0"/>
          <c:tx>
            <c:strRef>
              <c:f>'Fig 8 data'!$C$5</c:f>
              <c:strCache>
                <c:ptCount val="1"/>
                <c:pt idx="0">
                  <c:v>Loch Lomond and The Trossachs Na</c:v>
                </c:pt>
              </c:strCache>
            </c:strRef>
          </c:tx>
          <c:spPr>
            <a:solidFill>
              <a:schemeClr val="bg1">
                <a:lumMod val="65000"/>
              </a:schemeClr>
            </a:solidFill>
            <a:ln w="63500">
              <a:solidFill>
                <a:schemeClr val="bg1">
                  <a:lumMod val="65000"/>
                </a:schemeClr>
              </a:solidFill>
              <a:prstDash val="solid"/>
            </a:ln>
          </c:spPr>
          <c:cat>
            <c:numRef>
              <c:f>('Fig 8 data'!$A$6,'Fig 8 data'!$D$7:$D$20,'Fig 8 data'!$D$23:$D$47,'Fig 8 data'!$A$48)</c:f>
              <c:numCache>
                <c:formatCode>General</c:formatCode>
                <c:ptCount val="41"/>
                <c:pt idx="0">
                  <c:v>2002</c:v>
                </c:pt>
                <c:pt idx="40">
                  <c:v>2041</c:v>
                </c:pt>
              </c:numCache>
            </c:numRef>
          </c:cat>
          <c:val>
            <c:numRef>
              <c:f>('Fig 8 data'!$C$6:$C$20,'Fig 8 data'!$C$23,'Fig 8 data'!$D$24:$D$33)</c:f>
              <c:numCache>
                <c:formatCode>0.0</c:formatCode>
                <c:ptCount val="26"/>
                <c:pt idx="0">
                  <c:v>15.407</c:v>
                </c:pt>
                <c:pt idx="1">
                  <c:v>15.331</c:v>
                </c:pt>
                <c:pt idx="2">
                  <c:v>15.502000000000001</c:v>
                </c:pt>
                <c:pt idx="3">
                  <c:v>15.537000000000001</c:v>
                </c:pt>
                <c:pt idx="4">
                  <c:v>15.471</c:v>
                </c:pt>
                <c:pt idx="5">
                  <c:v>15.305999999999999</c:v>
                </c:pt>
                <c:pt idx="6">
                  <c:v>15.233000000000001</c:v>
                </c:pt>
                <c:pt idx="7">
                  <c:v>15.038</c:v>
                </c:pt>
                <c:pt idx="8">
                  <c:v>14.991</c:v>
                </c:pt>
                <c:pt idx="9">
                  <c:v>14.997999999999999</c:v>
                </c:pt>
                <c:pt idx="10">
                  <c:v>15.019</c:v>
                </c:pt>
                <c:pt idx="11">
                  <c:v>14.929</c:v>
                </c:pt>
                <c:pt idx="12">
                  <c:v>14.928000000000001</c:v>
                </c:pt>
                <c:pt idx="13">
                  <c:v>14.888</c:v>
                </c:pt>
                <c:pt idx="14">
                  <c:v>14.917</c:v>
                </c:pt>
                <c:pt idx="15">
                  <c:v>14.917</c:v>
                </c:pt>
              </c:numCache>
            </c:numRef>
          </c:val>
        </c:ser>
        <c:dLbls>
          <c:showLegendKey val="0"/>
          <c:showVal val="0"/>
          <c:showCatName val="0"/>
          <c:showSerName val="0"/>
          <c:showPercent val="0"/>
          <c:showBubbleSize val="0"/>
        </c:dLbls>
        <c:axId val="171075840"/>
        <c:axId val="171078016"/>
      </c:areaChart>
      <c:areaChart>
        <c:grouping val="standard"/>
        <c:varyColors val="0"/>
        <c:ser>
          <c:idx val="2"/>
          <c:order val="1"/>
          <c:tx>
            <c:strRef>
              <c:f>'Fig 8 data'!$C$5</c:f>
              <c:strCache>
                <c:ptCount val="1"/>
                <c:pt idx="0">
                  <c:v>Loch Lomond and The Trossachs Na</c:v>
                </c:pt>
              </c:strCache>
            </c:strRef>
          </c:tx>
          <c:spPr>
            <a:solidFill>
              <a:srgbClr val="1C625B"/>
            </a:solidFill>
            <a:ln w="63500">
              <a:solidFill>
                <a:srgbClr val="1C625B"/>
              </a:solidFill>
              <a:prstDash val="solid"/>
            </a:ln>
          </c:spPr>
          <c:cat>
            <c:numRef>
              <c:f>('Fig 8 data'!$A$6,'Fig 8 data'!$D$7:$D$20,'Fig 8 data'!$D$23:$D$47,'Fig 8 data'!$A$48)</c:f>
              <c:numCache>
                <c:formatCode>General</c:formatCode>
                <c:ptCount val="41"/>
                <c:pt idx="0">
                  <c:v>2002</c:v>
                </c:pt>
                <c:pt idx="40">
                  <c:v>2041</c:v>
                </c:pt>
              </c:numCache>
            </c:numRef>
          </c:cat>
          <c:val>
            <c:numRef>
              <c:f>('Fig 8 data'!$D$6:$D$21,'Fig 8 data'!$C$23:$C$33)</c:f>
              <c:numCache>
                <c:formatCode>General</c:formatCode>
                <c:ptCount val="27"/>
                <c:pt idx="16" formatCode="0.0">
                  <c:v>14.917</c:v>
                </c:pt>
                <c:pt idx="17" formatCode="0.0">
                  <c:v>14.805999999999999</c:v>
                </c:pt>
                <c:pt idx="18" formatCode="0.0">
                  <c:v>14.702</c:v>
                </c:pt>
                <c:pt idx="19" formatCode="0.0">
                  <c:v>14.593</c:v>
                </c:pt>
                <c:pt idx="20" formatCode="0.0">
                  <c:v>14.487</c:v>
                </c:pt>
                <c:pt idx="21" formatCode="0.0">
                  <c:v>14.379</c:v>
                </c:pt>
                <c:pt idx="22" formatCode="0.0">
                  <c:v>14.278</c:v>
                </c:pt>
                <c:pt idx="23" formatCode="0.0">
                  <c:v>14.166</c:v>
                </c:pt>
                <c:pt idx="24" formatCode="0.0">
                  <c:v>14.048</c:v>
                </c:pt>
                <c:pt idx="25" formatCode="0.0">
                  <c:v>13.928000000000001</c:v>
                </c:pt>
                <c:pt idx="26" formatCode="0.0">
                  <c:v>13.802</c:v>
                </c:pt>
              </c:numCache>
            </c:numRef>
          </c:val>
        </c:ser>
        <c:dLbls>
          <c:showLegendKey val="0"/>
          <c:showVal val="0"/>
          <c:showCatName val="0"/>
          <c:showSerName val="0"/>
          <c:showPercent val="0"/>
          <c:showBubbleSize val="0"/>
        </c:dLbls>
        <c:axId val="171081088"/>
        <c:axId val="171079552"/>
      </c:areaChart>
      <c:catAx>
        <c:axId val="171075840"/>
        <c:scaling>
          <c:orientation val="minMax"/>
        </c:scaling>
        <c:delete val="0"/>
        <c:axPos val="b"/>
        <c:title>
          <c:tx>
            <c:rich>
              <a:bodyPr/>
              <a:lstStyle/>
              <a:p>
                <a:pPr>
                  <a:defRPr sz="1100" b="1" i="0" u="none" strike="noStrike" baseline="0">
                    <a:solidFill>
                      <a:schemeClr val="tx1">
                        <a:lumMod val="65000"/>
                        <a:lumOff val="35000"/>
                      </a:schemeClr>
                    </a:solidFill>
                    <a:latin typeface="Arial"/>
                    <a:ea typeface="Arial"/>
                    <a:cs typeface="Arial"/>
                  </a:defRPr>
                </a:pPr>
                <a:r>
                  <a:rPr lang="en-GB" sz="1200" b="1">
                    <a:solidFill>
                      <a:schemeClr val="tx1">
                        <a:lumMod val="65000"/>
                        <a:lumOff val="35000"/>
                      </a:schemeClr>
                    </a:solidFill>
                  </a:rPr>
                  <a:t>Year</a:t>
                </a:r>
                <a:endParaRPr lang="en-GB" sz="1100" b="1">
                  <a:solidFill>
                    <a:schemeClr val="tx1">
                      <a:lumMod val="65000"/>
                      <a:lumOff val="35000"/>
                    </a:schemeClr>
                  </a:solidFill>
                </a:endParaRPr>
              </a:p>
            </c:rich>
          </c:tx>
          <c:layout>
            <c:manualLayout>
              <c:xMode val="edge"/>
              <c:yMode val="edge"/>
              <c:x val="0.33159980298205871"/>
              <c:y val="0.93543117334296955"/>
            </c:manualLayout>
          </c:layout>
          <c:overlay val="0"/>
          <c:spPr>
            <a:noFill/>
            <a:ln w="25400">
              <a:noFill/>
            </a:ln>
          </c:spPr>
        </c:title>
        <c:numFmt formatCode="General" sourceLinked="1"/>
        <c:majorTickMark val="out"/>
        <c:minorTickMark val="none"/>
        <c:tickLblPos val="nextTo"/>
        <c:spPr>
          <a:ln w="3175">
            <a:noFill/>
            <a:prstDash val="solid"/>
          </a:ln>
        </c:spPr>
        <c:txPr>
          <a:bodyPr rot="0" vert="horz"/>
          <a:lstStyle/>
          <a:p>
            <a:pPr>
              <a:defRPr sz="1200" b="1" i="0" u="none" strike="noStrike" baseline="0">
                <a:solidFill>
                  <a:schemeClr val="tx1">
                    <a:lumMod val="65000"/>
                    <a:lumOff val="35000"/>
                  </a:schemeClr>
                </a:solidFill>
                <a:latin typeface="Arial"/>
                <a:ea typeface="Arial"/>
                <a:cs typeface="Arial"/>
              </a:defRPr>
            </a:pPr>
            <a:endParaRPr lang="en-US"/>
          </a:p>
        </c:txPr>
        <c:crossAx val="171078016"/>
        <c:crosses val="autoZero"/>
        <c:auto val="1"/>
        <c:lblAlgn val="ctr"/>
        <c:lblOffset val="100"/>
        <c:tickLblSkip val="1"/>
        <c:tickMarkSkip val="1"/>
        <c:noMultiLvlLbl val="1"/>
      </c:catAx>
      <c:valAx>
        <c:axId val="171078016"/>
        <c:scaling>
          <c:orientation val="minMax"/>
          <c:max val="7"/>
          <c:min val="0"/>
        </c:scaling>
        <c:delete val="1"/>
        <c:axPos val="l"/>
        <c:numFmt formatCode="#,##0" sourceLinked="0"/>
        <c:majorTickMark val="out"/>
        <c:minorTickMark val="none"/>
        <c:tickLblPos val="low"/>
        <c:crossAx val="171075840"/>
        <c:crosses val="autoZero"/>
        <c:crossBetween val="midCat"/>
        <c:majorUnit val="1"/>
        <c:minorUnit val="1"/>
      </c:valAx>
      <c:valAx>
        <c:axId val="171079552"/>
        <c:scaling>
          <c:orientation val="minMax"/>
          <c:max val="20"/>
          <c:min val="0"/>
        </c:scaling>
        <c:delete val="0"/>
        <c:axPos val="r"/>
        <c:numFmt formatCode="General" sourceLinked="1"/>
        <c:majorTickMark val="out"/>
        <c:minorTickMark val="none"/>
        <c:tickLblPos val="low"/>
        <c:spPr>
          <a:ln>
            <a:noFill/>
          </a:ln>
        </c:spPr>
        <c:txPr>
          <a:bodyPr/>
          <a:lstStyle/>
          <a:p>
            <a:pPr>
              <a:defRPr sz="1200" b="0">
                <a:solidFill>
                  <a:schemeClr val="bg1"/>
                </a:solidFill>
              </a:defRPr>
            </a:pPr>
            <a:endParaRPr lang="en-US"/>
          </a:p>
        </c:txPr>
        <c:crossAx val="171081088"/>
        <c:crosses val="max"/>
        <c:crossBetween val="midCat"/>
        <c:majorUnit val="2"/>
      </c:valAx>
      <c:catAx>
        <c:axId val="171081088"/>
        <c:scaling>
          <c:orientation val="minMax"/>
        </c:scaling>
        <c:delete val="1"/>
        <c:axPos val="b"/>
        <c:numFmt formatCode="General" sourceLinked="1"/>
        <c:majorTickMark val="out"/>
        <c:minorTickMark val="none"/>
        <c:tickLblPos val="nextTo"/>
        <c:crossAx val="171079552"/>
        <c:crosses val="autoZero"/>
        <c:auto val="1"/>
        <c:lblAlgn val="ctr"/>
        <c:lblOffset val="100"/>
        <c:noMultiLvlLbl val="0"/>
      </c:catAx>
      <c:spPr>
        <a:noFill/>
        <a:ln w="3175">
          <a:noFill/>
          <a:prstDash val="solid"/>
        </a:ln>
      </c:spPr>
    </c:plotArea>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626010324868332"/>
          <c:y val="9.4870395123576742E-2"/>
          <c:w val="0.72102466496323725"/>
          <c:h val="0.82706010536129493"/>
        </c:manualLayout>
      </c:layout>
      <c:barChart>
        <c:barDir val="bar"/>
        <c:grouping val="clustered"/>
        <c:varyColors val="0"/>
        <c:ser>
          <c:idx val="0"/>
          <c:order val="0"/>
          <c:spPr>
            <a:solidFill>
              <a:schemeClr val="bg1">
                <a:lumMod val="65000"/>
              </a:schemeClr>
            </a:solidFill>
            <a:ln w="12700">
              <a:noFill/>
              <a:prstDash val="solid"/>
            </a:ln>
          </c:spPr>
          <c:invertIfNegative val="0"/>
          <c:dPt>
            <c:idx val="11"/>
            <c:invertIfNegative val="0"/>
            <c:bubble3D val="0"/>
          </c:dPt>
          <c:dPt>
            <c:idx val="12"/>
            <c:invertIfNegative val="0"/>
            <c:bubble3D val="0"/>
          </c:dPt>
          <c:dPt>
            <c:idx val="14"/>
            <c:invertIfNegative val="0"/>
            <c:bubble3D val="0"/>
          </c:dPt>
          <c:dPt>
            <c:idx val="16"/>
            <c:invertIfNegative val="0"/>
            <c:bubble3D val="0"/>
            <c:spPr>
              <a:solidFill>
                <a:srgbClr val="1C625B"/>
              </a:solidFill>
              <a:ln w="12700">
                <a:noFill/>
                <a:prstDash val="solid"/>
              </a:ln>
            </c:spPr>
          </c:dPt>
          <c:dLbls>
            <c:dLbl>
              <c:idx val="12"/>
              <c:numFmt formatCode="\+##,##0.0&quot;%&quot;;\-##,##0.0&quot;%&quot;;0.0&quot;%&quot;" sourceLinked="0"/>
              <c:spPr>
                <a:noFill/>
              </c:spPr>
              <c:txPr>
                <a:bodyPr/>
                <a:lstStyle/>
                <a:p>
                  <a:pPr>
                    <a:defRPr sz="1000" b="1">
                      <a:solidFill>
                        <a:schemeClr val="tx1">
                          <a:lumMod val="65000"/>
                          <a:lumOff val="35000"/>
                        </a:schemeClr>
                      </a:solidFill>
                    </a:defRPr>
                  </a:pPr>
                  <a:endParaRPr lang="en-US"/>
                </a:p>
              </c:txPr>
              <c:showLegendKey val="0"/>
              <c:showVal val="1"/>
              <c:showCatName val="0"/>
              <c:showSerName val="0"/>
              <c:showPercent val="0"/>
              <c:showBubbleSize val="0"/>
            </c:dLbl>
            <c:dLbl>
              <c:idx val="16"/>
              <c:numFmt formatCode="\+##,##0.0&quot;%&quot;;\-##,##0.0&quot;%&quot;;0.0&quot;%&quot;" sourceLinked="0"/>
              <c:spPr/>
              <c:txPr>
                <a:bodyPr/>
                <a:lstStyle/>
                <a:p>
                  <a:pPr>
                    <a:defRPr sz="1200" b="1">
                      <a:solidFill>
                        <a:srgbClr val="1C625B"/>
                      </a:solidFill>
                    </a:defRPr>
                  </a:pPr>
                  <a:endParaRPr lang="en-US"/>
                </a:p>
              </c:txPr>
              <c:showLegendKey val="0"/>
              <c:showVal val="1"/>
              <c:showCatName val="0"/>
              <c:showSerName val="0"/>
              <c:showPercent val="0"/>
              <c:showBubbleSize val="0"/>
            </c:dLbl>
            <c:numFmt formatCode="\+##,##0.0&quot;%&quot;;\-##,##0.0&quot;%&quot;;0.0&quot;%&quot;" sourceLinked="0"/>
            <c:txPr>
              <a:bodyPr/>
              <a:lstStyle/>
              <a:p>
                <a:pPr>
                  <a:defRPr sz="1000" b="1">
                    <a:solidFill>
                      <a:schemeClr val="tx1">
                        <a:lumMod val="65000"/>
                        <a:lumOff val="35000"/>
                      </a:schemeClr>
                    </a:solidFill>
                  </a:defRPr>
                </a:pPr>
                <a:endParaRPr lang="en-US"/>
              </a:p>
            </c:txPr>
            <c:showLegendKey val="0"/>
            <c:showVal val="1"/>
            <c:showCatName val="0"/>
            <c:showSerName val="0"/>
            <c:showPercent val="0"/>
            <c:showBubbleSize val="0"/>
            <c:showLeaderLines val="0"/>
          </c:dLbls>
          <c:cat>
            <c:strRef>
              <c:f>'Fig 9 data'!$A$7:$A$39</c:f>
              <c:strCache>
                <c:ptCount val="33"/>
                <c:pt idx="0">
                  <c:v>Aberdeen City</c:v>
                </c:pt>
                <c:pt idx="1">
                  <c:v>Aberdeenshire</c:v>
                </c:pt>
                <c:pt idx="2">
                  <c:v>Dundee City</c:v>
                </c:pt>
                <c:pt idx="3">
                  <c:v>Perth and Kinross</c:v>
                </c:pt>
                <c:pt idx="4">
                  <c:v>Shetland Islands</c:v>
                </c:pt>
                <c:pt idx="5">
                  <c:v>South Ayrshire</c:v>
                </c:pt>
                <c:pt idx="6">
                  <c:v>Angus</c:v>
                </c:pt>
                <c:pt idx="7">
                  <c:v>Fife</c:v>
                </c:pt>
                <c:pt idx="8">
                  <c:v>City of Edinburgh</c:v>
                </c:pt>
                <c:pt idx="9">
                  <c:v>Orkney Islands</c:v>
                </c:pt>
                <c:pt idx="10">
                  <c:v>Argyll and Bute</c:v>
                </c:pt>
                <c:pt idx="11">
                  <c:v>Highland</c:v>
                </c:pt>
                <c:pt idx="12">
                  <c:v>Na h-Eileanan Siar</c:v>
                </c:pt>
                <c:pt idx="13">
                  <c:v>Dumfries and Galloway</c:v>
                </c:pt>
                <c:pt idx="14">
                  <c:v>Scottish Borders</c:v>
                </c:pt>
                <c:pt idx="15">
                  <c:v>North Ayrshire</c:v>
                </c:pt>
                <c:pt idx="16">
                  <c:v>Scotland</c:v>
                </c:pt>
                <c:pt idx="17">
                  <c:v>South Lanarkshire</c:v>
                </c:pt>
                <c:pt idx="18">
                  <c:v>Falkirk</c:v>
                </c:pt>
                <c:pt idx="19">
                  <c:v>East Ayrshire</c:v>
                </c:pt>
                <c:pt idx="20">
                  <c:v>Inverclyde</c:v>
                </c:pt>
                <c:pt idx="21">
                  <c:v>Clackmannanshire</c:v>
                </c:pt>
                <c:pt idx="22">
                  <c:v>North Lanarkshire</c:v>
                </c:pt>
                <c:pt idx="23">
                  <c:v>Stirling</c:v>
                </c:pt>
                <c:pt idx="24">
                  <c:v>East Lothian</c:v>
                </c:pt>
                <c:pt idx="25">
                  <c:v>West Dunbartonshire</c:v>
                </c:pt>
                <c:pt idx="26">
                  <c:v>East Renfrewshire</c:v>
                </c:pt>
                <c:pt idx="27">
                  <c:v>East Dunbartonshire</c:v>
                </c:pt>
                <c:pt idx="28">
                  <c:v>Renfrewshire</c:v>
                </c:pt>
                <c:pt idx="29">
                  <c:v>West Lothian</c:v>
                </c:pt>
                <c:pt idx="30">
                  <c:v>Glasgow City</c:v>
                </c:pt>
                <c:pt idx="31">
                  <c:v>Moray</c:v>
                </c:pt>
                <c:pt idx="32">
                  <c:v>Midlothian</c:v>
                </c:pt>
              </c:strCache>
            </c:strRef>
          </c:cat>
          <c:val>
            <c:numRef>
              <c:f>'Fig 9 data'!$E$7:$E$39</c:f>
              <c:numCache>
                <c:formatCode>0.0</c:formatCode>
                <c:ptCount val="33"/>
                <c:pt idx="0">
                  <c:v>-4.7475802241053904</c:v>
                </c:pt>
                <c:pt idx="1">
                  <c:v>-2.5347037812281998</c:v>
                </c:pt>
                <c:pt idx="2">
                  <c:v>-1.49751952712687</c:v>
                </c:pt>
                <c:pt idx="3">
                  <c:v>-0.91616118396214496</c:v>
                </c:pt>
                <c:pt idx="4">
                  <c:v>-0.70088465319030702</c:v>
                </c:pt>
                <c:pt idx="5">
                  <c:v>-0.59479752806784403</c:v>
                </c:pt>
                <c:pt idx="6">
                  <c:v>-0.48845172552705801</c:v>
                </c:pt>
                <c:pt idx="7">
                  <c:v>-0.31896915927334202</c:v>
                </c:pt>
                <c:pt idx="8">
                  <c:v>-0.24261874900734401</c:v>
                </c:pt>
                <c:pt idx="9">
                  <c:v>-0.18641447667545699</c:v>
                </c:pt>
                <c:pt idx="10">
                  <c:v>-9.3769658987050294E-2</c:v>
                </c:pt>
                <c:pt idx="11">
                  <c:v>5.7827447923868902E-2</c:v>
                </c:pt>
                <c:pt idx="12">
                  <c:v>0.19949149227459401</c:v>
                </c:pt>
                <c:pt idx="13">
                  <c:v>0.351695088537194</c:v>
                </c:pt>
                <c:pt idx="14">
                  <c:v>0.445556903121479</c:v>
                </c:pt>
                <c:pt idx="15">
                  <c:v>0.529008562381445</c:v>
                </c:pt>
                <c:pt idx="16">
                  <c:v>0.54754109351778402</c:v>
                </c:pt>
                <c:pt idx="17">
                  <c:v>0.62914913003861705</c:v>
                </c:pt>
                <c:pt idx="18">
                  <c:v>0.70628820432124895</c:v>
                </c:pt>
                <c:pt idx="19">
                  <c:v>0.95229427630599195</c:v>
                </c:pt>
                <c:pt idx="20">
                  <c:v>0.96495413816870801</c:v>
                </c:pt>
                <c:pt idx="21">
                  <c:v>1.0598002080348601</c:v>
                </c:pt>
                <c:pt idx="22">
                  <c:v>1.0603925545525801</c:v>
                </c:pt>
                <c:pt idx="23">
                  <c:v>1.4930012329434199</c:v>
                </c:pt>
                <c:pt idx="24">
                  <c:v>1.5960888633259001</c:v>
                </c:pt>
                <c:pt idx="25">
                  <c:v>2.3732470334412099</c:v>
                </c:pt>
                <c:pt idx="26">
                  <c:v>2.4288786981047799</c:v>
                </c:pt>
                <c:pt idx="27">
                  <c:v>2.50996523543437</c:v>
                </c:pt>
                <c:pt idx="28">
                  <c:v>2.5819384241095098</c:v>
                </c:pt>
                <c:pt idx="29">
                  <c:v>3.0317179198196702</c:v>
                </c:pt>
                <c:pt idx="30">
                  <c:v>3.1220830223233902</c:v>
                </c:pt>
                <c:pt idx="31">
                  <c:v>3.1431334622824001</c:v>
                </c:pt>
                <c:pt idx="32">
                  <c:v>3.22282189668466</c:v>
                </c:pt>
              </c:numCache>
            </c:numRef>
          </c:val>
        </c:ser>
        <c:dLbls>
          <c:showLegendKey val="0"/>
          <c:showVal val="0"/>
          <c:showCatName val="0"/>
          <c:showSerName val="0"/>
          <c:showPercent val="0"/>
          <c:showBubbleSize val="0"/>
        </c:dLbls>
        <c:gapWidth val="30"/>
        <c:axId val="167945728"/>
        <c:axId val="167947264"/>
      </c:barChart>
      <c:catAx>
        <c:axId val="167945728"/>
        <c:scaling>
          <c:orientation val="minMax"/>
        </c:scaling>
        <c:delete val="0"/>
        <c:axPos val="l"/>
        <c:numFmt formatCode="#,##0" sourceLinked="1"/>
        <c:majorTickMark val="out"/>
        <c:minorTickMark val="none"/>
        <c:tickLblPos val="low"/>
        <c:spPr>
          <a:ln w="3175">
            <a:noFill/>
            <a:prstDash val="solid"/>
          </a:ln>
        </c:spPr>
        <c:txPr>
          <a:bodyPr rot="0" vert="horz"/>
          <a:lstStyle/>
          <a:p>
            <a:pPr>
              <a:defRPr sz="1000"/>
            </a:pPr>
            <a:endParaRPr lang="en-US"/>
          </a:p>
        </c:txPr>
        <c:crossAx val="167947264"/>
        <c:crosses val="autoZero"/>
        <c:auto val="1"/>
        <c:lblAlgn val="ctr"/>
        <c:lblOffset val="100"/>
        <c:noMultiLvlLbl val="0"/>
      </c:catAx>
      <c:valAx>
        <c:axId val="167947264"/>
        <c:scaling>
          <c:orientation val="minMax"/>
          <c:max val="6"/>
          <c:min val="-6"/>
        </c:scaling>
        <c:delete val="0"/>
        <c:axPos val="b"/>
        <c:title>
          <c:tx>
            <c:rich>
              <a:bodyPr/>
              <a:lstStyle/>
              <a:p>
                <a:pPr>
                  <a:defRPr b="1">
                    <a:solidFill>
                      <a:srgbClr val="595959"/>
                    </a:solidFill>
                  </a:defRPr>
                </a:pPr>
                <a:r>
                  <a:rPr lang="en-GB" b="1">
                    <a:solidFill>
                      <a:srgbClr val="595959"/>
                    </a:solidFill>
                  </a:rPr>
                  <a:t>Percentage change</a:t>
                </a:r>
              </a:p>
            </c:rich>
          </c:tx>
          <c:layout>
            <c:manualLayout>
              <c:xMode val="edge"/>
              <c:yMode val="edge"/>
              <c:x val="0.46482429896912159"/>
              <c:y val="0.96506798848939068"/>
            </c:manualLayout>
          </c:layout>
          <c:overlay val="0"/>
          <c:spPr>
            <a:noFill/>
            <a:ln w="25400">
              <a:noFill/>
            </a:ln>
          </c:spPr>
        </c:title>
        <c:numFmt formatCode="\+##,##0&quot;%&quot;;\-##,##0&quot;%&quot;;0&quot;%&quot;" sourceLinked="0"/>
        <c:majorTickMark val="out"/>
        <c:minorTickMark val="none"/>
        <c:tickLblPos val="nextTo"/>
        <c:spPr>
          <a:ln w="3175">
            <a:noFill/>
            <a:prstDash val="solid"/>
          </a:ln>
        </c:spPr>
        <c:txPr>
          <a:bodyPr rot="0" vert="horz"/>
          <a:lstStyle/>
          <a:p>
            <a:pPr>
              <a:defRPr sz="1050" b="1">
                <a:solidFill>
                  <a:srgbClr val="595959"/>
                </a:solidFill>
              </a:defRPr>
            </a:pPr>
            <a:endParaRPr lang="en-US"/>
          </a:p>
        </c:txPr>
        <c:crossAx val="167945728"/>
        <c:crosses val="autoZero"/>
        <c:crossBetween val="between"/>
      </c:valAx>
      <c:spPr>
        <a:noFill/>
        <a:ln w="12700">
          <a:noFill/>
          <a:prstDash val="solid"/>
        </a:ln>
      </c:spPr>
    </c:plotArea>
    <c:plotVisOnly val="1"/>
    <c:dispBlanksAs val="gap"/>
    <c:showDLblsOverMax val="0"/>
  </c:chart>
  <c:spPr>
    <a:solidFill>
      <a:sysClr val="window" lastClr="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8234637336999543"/>
          <c:y val="7.7216515448259318E-2"/>
          <c:w val="0.62040858070407778"/>
          <c:h val="0.79769360726460914"/>
        </c:manualLayout>
      </c:layout>
      <c:areaChart>
        <c:grouping val="standard"/>
        <c:varyColors val="0"/>
        <c:ser>
          <c:idx val="1"/>
          <c:order val="0"/>
          <c:tx>
            <c:strRef>
              <c:f>'Fig 10 data'!$C$4</c:f>
              <c:strCache>
                <c:ptCount val="1"/>
                <c:pt idx="0">
                  <c:v>HM</c:v>
                </c:pt>
              </c:strCache>
            </c:strRef>
          </c:tx>
          <c:spPr>
            <a:solidFill>
              <a:srgbClr val="CBE7E4"/>
            </a:solidFill>
            <a:ln w="28575">
              <a:noFill/>
              <a:prstDash val="solid"/>
            </a:ln>
          </c:spPr>
          <c:cat>
            <c:numRef>
              <c:f>'Fig 10 data'!$A$6:$A$31</c:f>
              <c:numCache>
                <c:formatCode>General</c:formatCode>
                <c:ptCount val="26"/>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numCache>
            </c:numRef>
          </c:cat>
          <c:val>
            <c:numRef>
              <c:f>'Fig 10 data'!$C$6:$C$16</c:f>
              <c:numCache>
                <c:formatCode>#,##0.00</c:formatCode>
                <c:ptCount val="11"/>
                <c:pt idx="0">
                  <c:v>5.4047000000000001</c:v>
                </c:pt>
                <c:pt idx="1">
                  <c:v>5.4302890000000001</c:v>
                </c:pt>
                <c:pt idx="2">
                  <c:v>5.4620569999999997</c:v>
                </c:pt>
                <c:pt idx="3">
                  <c:v>5.4921959999999999</c:v>
                </c:pt>
                <c:pt idx="4">
                  <c:v>5.521566</c:v>
                </c:pt>
                <c:pt idx="5">
                  <c:v>5.5487440000000001</c:v>
                </c:pt>
                <c:pt idx="6">
                  <c:v>5.5735979999999996</c:v>
                </c:pt>
                <c:pt idx="7">
                  <c:v>5.5975450000000002</c:v>
                </c:pt>
                <c:pt idx="8">
                  <c:v>5.6215279999999996</c:v>
                </c:pt>
                <c:pt idx="9">
                  <c:v>5.6454399999999998</c:v>
                </c:pt>
                <c:pt idx="10">
                  <c:v>5.6691320000000003</c:v>
                </c:pt>
              </c:numCache>
            </c:numRef>
          </c:val>
        </c:ser>
        <c:ser>
          <c:idx val="7"/>
          <c:order val="6"/>
          <c:tx>
            <c:strRef>
              <c:f>'Fig 10 data'!$I$4</c:f>
              <c:strCache>
                <c:ptCount val="1"/>
                <c:pt idx="0">
                  <c:v>ZOM</c:v>
                </c:pt>
              </c:strCache>
            </c:strRef>
          </c:tx>
          <c:spPr>
            <a:solidFill>
              <a:schemeClr val="bg1"/>
            </a:solidFill>
            <a:ln w="28575">
              <a:solidFill>
                <a:schemeClr val="bg1"/>
              </a:solidFill>
              <a:prstDash val="solid"/>
            </a:ln>
          </c:spPr>
          <c:cat>
            <c:numRef>
              <c:f>'Fig 10 data'!$A$6:$A$31</c:f>
              <c:numCache>
                <c:formatCode>General</c:formatCode>
                <c:ptCount val="26"/>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numCache>
            </c:numRef>
          </c:cat>
          <c:val>
            <c:numRef>
              <c:f>'Fig 10 data'!$I$6:$I$16</c:f>
              <c:numCache>
                <c:formatCode>#,##0.00</c:formatCode>
                <c:ptCount val="11"/>
                <c:pt idx="0">
                  <c:v>5.4047000000000001</c:v>
                </c:pt>
                <c:pt idx="1">
                  <c:v>5.4006769999999999</c:v>
                </c:pt>
                <c:pt idx="2">
                  <c:v>5.3995360000000003</c:v>
                </c:pt>
                <c:pt idx="3">
                  <c:v>5.3981329999999996</c:v>
                </c:pt>
                <c:pt idx="4">
                  <c:v>5.3963979999999996</c:v>
                </c:pt>
                <c:pt idx="5">
                  <c:v>5.3942490000000003</c:v>
                </c:pt>
                <c:pt idx="6">
                  <c:v>5.3916529999999998</c:v>
                </c:pt>
                <c:pt idx="7">
                  <c:v>5.3885350000000001</c:v>
                </c:pt>
                <c:pt idx="8">
                  <c:v>5.3847370000000003</c:v>
                </c:pt>
                <c:pt idx="9">
                  <c:v>5.3801009999999998</c:v>
                </c:pt>
                <c:pt idx="10">
                  <c:v>5.3744909999999999</c:v>
                </c:pt>
              </c:numCache>
            </c:numRef>
          </c:val>
        </c:ser>
        <c:dLbls>
          <c:showLegendKey val="0"/>
          <c:showVal val="0"/>
          <c:showCatName val="0"/>
          <c:showSerName val="0"/>
          <c:showPercent val="0"/>
          <c:showBubbleSize val="0"/>
        </c:dLbls>
        <c:axId val="171254144"/>
        <c:axId val="171256064"/>
      </c:areaChart>
      <c:lineChart>
        <c:grouping val="standard"/>
        <c:varyColors val="0"/>
        <c:ser>
          <c:idx val="2"/>
          <c:order val="1"/>
          <c:tx>
            <c:strRef>
              <c:f>'Fig 10 data'!$D$4</c:f>
              <c:strCache>
                <c:ptCount val="1"/>
                <c:pt idx="0">
                  <c:v>HE</c:v>
                </c:pt>
              </c:strCache>
            </c:strRef>
          </c:tx>
          <c:spPr>
            <a:ln w="28575" cmpd="sng">
              <a:solidFill>
                <a:srgbClr val="1C625B"/>
              </a:solidFill>
              <a:prstDash val="lgDash"/>
            </a:ln>
          </c:spPr>
          <c:marker>
            <c:symbol val="none"/>
          </c:marker>
          <c:dPt>
            <c:idx val="10"/>
            <c:marker>
              <c:symbol val="circle"/>
              <c:size val="8"/>
              <c:spPr>
                <a:solidFill>
                  <a:srgbClr val="1C625B"/>
                </a:solidFill>
                <a:ln>
                  <a:solidFill>
                    <a:srgbClr val="1C625B"/>
                  </a:solidFill>
                </a:ln>
              </c:spPr>
            </c:marker>
            <c:bubble3D val="0"/>
          </c:dPt>
          <c:dPt>
            <c:idx val="25"/>
            <c:marker>
              <c:symbol val="circle"/>
              <c:size val="8"/>
              <c:spPr>
                <a:solidFill>
                  <a:srgbClr val="1C625B"/>
                </a:solidFill>
                <a:ln>
                  <a:noFill/>
                </a:ln>
              </c:spPr>
            </c:marker>
            <c:bubble3D val="0"/>
          </c:dPt>
          <c:dLbls>
            <c:dLbl>
              <c:idx val="10"/>
              <c:layout>
                <c:manualLayout>
                  <c:x val="-1.0517090997473621E-2"/>
                  <c:y val="-1.171875E-2"/>
                </c:manualLayout>
              </c:layout>
              <c:tx>
                <c:rich>
                  <a:bodyPr/>
                  <a:lstStyle/>
                  <a:p>
                    <a:r>
                      <a:rPr lang="en-US"/>
                      <a:t>HE</a:t>
                    </a:r>
                  </a:p>
                </c:rich>
              </c:tx>
              <c:showLegendKey val="0"/>
              <c:showVal val="1"/>
              <c:showCatName val="0"/>
              <c:showSerName val="0"/>
              <c:showPercent val="0"/>
              <c:showBubbleSize val="0"/>
            </c:dLbl>
            <c:dLbl>
              <c:idx val="25"/>
              <c:showLegendKey val="0"/>
              <c:showVal val="0"/>
              <c:showCatName val="0"/>
              <c:showSerName val="1"/>
              <c:showPercent val="0"/>
              <c:showBubbleSize val="0"/>
            </c:dLbl>
            <c:txPr>
              <a:bodyPr/>
              <a:lstStyle/>
              <a:p>
                <a:pPr>
                  <a:defRPr sz="1200" b="1">
                    <a:solidFill>
                      <a:srgbClr val="1C625B"/>
                    </a:solidFill>
                  </a:defRPr>
                </a:pPr>
                <a:endParaRPr lang="en-US"/>
              </a:p>
            </c:txPr>
            <c:showLegendKey val="0"/>
            <c:showVal val="0"/>
            <c:showCatName val="0"/>
            <c:showSerName val="0"/>
            <c:showPercent val="0"/>
            <c:showBubbleSize val="0"/>
          </c:dLbls>
          <c:cat>
            <c:numRef>
              <c:f>'Fig 10 data'!$A$6:$A$31</c:f>
              <c:numCache>
                <c:formatCode>General</c:formatCode>
                <c:ptCount val="26"/>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numCache>
            </c:numRef>
          </c:cat>
          <c:val>
            <c:numRef>
              <c:f>'Fig 10 data'!$D$6:$D$16</c:f>
              <c:numCache>
                <c:formatCode>#,##0.00</c:formatCode>
                <c:ptCount val="11"/>
                <c:pt idx="0">
                  <c:v>5.4047000000000001</c:v>
                </c:pt>
                <c:pt idx="1">
                  <c:v>5.4259979999999999</c:v>
                </c:pt>
                <c:pt idx="2">
                  <c:v>5.4502009999999999</c:v>
                </c:pt>
                <c:pt idx="3">
                  <c:v>5.4725330000000003</c:v>
                </c:pt>
                <c:pt idx="4">
                  <c:v>5.4938729999999998</c:v>
                </c:pt>
                <c:pt idx="5">
                  <c:v>5.5128079999999997</c:v>
                </c:pt>
                <c:pt idx="6">
                  <c:v>5.529204</c:v>
                </c:pt>
                <c:pt idx="7">
                  <c:v>5.5445039999999999</c:v>
                </c:pt>
                <c:pt idx="8">
                  <c:v>5.5596639999999997</c:v>
                </c:pt>
                <c:pt idx="9">
                  <c:v>5.5745889999999996</c:v>
                </c:pt>
                <c:pt idx="10">
                  <c:v>5.5891390000000003</c:v>
                </c:pt>
              </c:numCache>
            </c:numRef>
          </c:val>
          <c:smooth val="0"/>
        </c:ser>
        <c:ser>
          <c:idx val="3"/>
          <c:order val="2"/>
          <c:tx>
            <c:strRef>
              <c:f>'Fig 10 data'!$E$4</c:f>
              <c:strCache>
                <c:ptCount val="1"/>
                <c:pt idx="0">
                  <c:v>HF</c:v>
                </c:pt>
              </c:strCache>
            </c:strRef>
          </c:tx>
          <c:spPr>
            <a:ln w="28575">
              <a:solidFill>
                <a:srgbClr val="1C625B"/>
              </a:solidFill>
              <a:prstDash val="sysDash"/>
            </a:ln>
          </c:spPr>
          <c:marker>
            <c:symbol val="none"/>
          </c:marker>
          <c:dPt>
            <c:idx val="10"/>
            <c:marker>
              <c:symbol val="circle"/>
              <c:size val="8"/>
              <c:spPr>
                <a:solidFill>
                  <a:srgbClr val="1C625B"/>
                </a:solidFill>
                <a:ln>
                  <a:solidFill>
                    <a:srgbClr val="1C625B"/>
                  </a:solidFill>
                </a:ln>
              </c:spPr>
            </c:marker>
            <c:bubble3D val="0"/>
          </c:dPt>
          <c:dPt>
            <c:idx val="25"/>
            <c:marker>
              <c:symbol val="circle"/>
              <c:size val="8"/>
              <c:spPr>
                <a:solidFill>
                  <a:srgbClr val="1C625B"/>
                </a:solidFill>
                <a:ln>
                  <a:noFill/>
                </a:ln>
              </c:spPr>
            </c:marker>
            <c:bubble3D val="0"/>
          </c:dPt>
          <c:dLbls>
            <c:dLbl>
              <c:idx val="10"/>
              <c:layout>
                <c:manualLayout>
                  <c:x val="0"/>
                  <c:y val="-1.5625E-2"/>
                </c:manualLayout>
              </c:layout>
              <c:tx>
                <c:rich>
                  <a:bodyPr/>
                  <a:lstStyle/>
                  <a:p>
                    <a:r>
                      <a:rPr lang="en-US"/>
                      <a:t>HF</a:t>
                    </a:r>
                  </a:p>
                </c:rich>
              </c:tx>
              <c:showLegendKey val="0"/>
              <c:showVal val="1"/>
              <c:showCatName val="0"/>
              <c:showSerName val="0"/>
              <c:showPercent val="0"/>
              <c:showBubbleSize val="0"/>
            </c:dLbl>
            <c:dLbl>
              <c:idx val="25"/>
              <c:showLegendKey val="0"/>
              <c:showVal val="0"/>
              <c:showCatName val="0"/>
              <c:showSerName val="1"/>
              <c:showPercent val="0"/>
              <c:showBubbleSize val="0"/>
            </c:dLbl>
            <c:txPr>
              <a:bodyPr/>
              <a:lstStyle/>
              <a:p>
                <a:pPr>
                  <a:defRPr sz="1200" b="1">
                    <a:solidFill>
                      <a:srgbClr val="1C625B"/>
                    </a:solidFill>
                  </a:defRPr>
                </a:pPr>
                <a:endParaRPr lang="en-US"/>
              </a:p>
            </c:txPr>
            <c:showLegendKey val="0"/>
            <c:showVal val="0"/>
            <c:showCatName val="0"/>
            <c:showSerName val="0"/>
            <c:showPercent val="0"/>
            <c:showBubbleSize val="0"/>
          </c:dLbls>
          <c:cat>
            <c:numRef>
              <c:f>'Fig 10 data'!$A$6:$A$31</c:f>
              <c:numCache>
                <c:formatCode>General</c:formatCode>
                <c:ptCount val="26"/>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numCache>
            </c:numRef>
          </c:cat>
          <c:val>
            <c:numRef>
              <c:f>'Fig 10 data'!$E$6:$E$16</c:f>
              <c:numCache>
                <c:formatCode>#,##0.00</c:formatCode>
                <c:ptCount val="11"/>
                <c:pt idx="0">
                  <c:v>5.4047000000000001</c:v>
                </c:pt>
                <c:pt idx="1">
                  <c:v>5.4259979999999999</c:v>
                </c:pt>
                <c:pt idx="2">
                  <c:v>5.4510399999999999</c:v>
                </c:pt>
                <c:pt idx="3">
                  <c:v>5.4754040000000002</c:v>
                </c:pt>
                <c:pt idx="4">
                  <c:v>5.4996099999999997</c:v>
                </c:pt>
                <c:pt idx="5">
                  <c:v>5.5222300000000004</c:v>
                </c:pt>
                <c:pt idx="6">
                  <c:v>5.5431559999999998</c:v>
                </c:pt>
                <c:pt idx="7">
                  <c:v>5.5632510000000002</c:v>
                </c:pt>
                <c:pt idx="8">
                  <c:v>5.5829880000000003</c:v>
                </c:pt>
                <c:pt idx="9">
                  <c:v>5.602303</c:v>
                </c:pt>
                <c:pt idx="10">
                  <c:v>5.6211099999999998</c:v>
                </c:pt>
              </c:numCache>
            </c:numRef>
          </c:val>
          <c:smooth val="0"/>
        </c:ser>
        <c:ser>
          <c:idx val="4"/>
          <c:order val="3"/>
          <c:tx>
            <c:strRef>
              <c:f>'Fig 10 data'!$F$4</c:f>
              <c:strCache>
                <c:ptCount val="1"/>
                <c:pt idx="0">
                  <c:v>LM</c:v>
                </c:pt>
              </c:strCache>
            </c:strRef>
          </c:tx>
          <c:spPr>
            <a:ln w="28575">
              <a:solidFill>
                <a:srgbClr val="1C625B"/>
              </a:solidFill>
              <a:prstDash val="solid"/>
            </a:ln>
          </c:spPr>
          <c:marker>
            <c:symbol val="none"/>
          </c:marker>
          <c:dPt>
            <c:idx val="10"/>
            <c:marker>
              <c:symbol val="circle"/>
              <c:size val="8"/>
              <c:spPr>
                <a:solidFill>
                  <a:srgbClr val="1C625B"/>
                </a:solidFill>
                <a:ln>
                  <a:solidFill>
                    <a:srgbClr val="1C625B"/>
                  </a:solidFill>
                </a:ln>
              </c:spPr>
            </c:marker>
            <c:bubble3D val="0"/>
          </c:dPt>
          <c:dPt>
            <c:idx val="25"/>
            <c:marker>
              <c:symbol val="circle"/>
              <c:size val="8"/>
              <c:spPr>
                <a:solidFill>
                  <a:srgbClr val="1C625B"/>
                </a:solidFill>
                <a:ln>
                  <a:noFill/>
                </a:ln>
              </c:spPr>
            </c:marker>
            <c:bubble3D val="0"/>
          </c:dPt>
          <c:dLbls>
            <c:dLbl>
              <c:idx val="10"/>
              <c:layout/>
              <c:tx>
                <c:rich>
                  <a:bodyPr/>
                  <a:lstStyle/>
                  <a:p>
                    <a:r>
                      <a:rPr lang="en-US"/>
                      <a:t>LM</a:t>
                    </a:r>
                  </a:p>
                </c:rich>
              </c:tx>
              <c:showLegendKey val="0"/>
              <c:showVal val="1"/>
              <c:showCatName val="0"/>
              <c:showSerName val="0"/>
              <c:showPercent val="0"/>
              <c:showBubbleSize val="0"/>
            </c:dLbl>
            <c:dLbl>
              <c:idx val="25"/>
              <c:showLegendKey val="0"/>
              <c:showVal val="0"/>
              <c:showCatName val="0"/>
              <c:showSerName val="1"/>
              <c:showPercent val="0"/>
              <c:showBubbleSize val="0"/>
            </c:dLbl>
            <c:txPr>
              <a:bodyPr/>
              <a:lstStyle/>
              <a:p>
                <a:pPr>
                  <a:defRPr sz="1200" b="1">
                    <a:solidFill>
                      <a:srgbClr val="1C625B"/>
                    </a:solidFill>
                  </a:defRPr>
                </a:pPr>
                <a:endParaRPr lang="en-US"/>
              </a:p>
            </c:txPr>
            <c:showLegendKey val="0"/>
            <c:showVal val="0"/>
            <c:showCatName val="0"/>
            <c:showSerName val="0"/>
            <c:showPercent val="0"/>
            <c:showBubbleSize val="0"/>
          </c:dLbls>
          <c:cat>
            <c:numRef>
              <c:f>'Fig 10 data'!$A$6:$A$31</c:f>
              <c:numCache>
                <c:formatCode>General</c:formatCode>
                <c:ptCount val="26"/>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numCache>
            </c:numRef>
          </c:cat>
          <c:val>
            <c:numRef>
              <c:f>'Fig 10 data'!$F$6:$F$16</c:f>
              <c:numCache>
                <c:formatCode>#,##0.00</c:formatCode>
                <c:ptCount val="11"/>
                <c:pt idx="0">
                  <c:v>5.4047000000000001</c:v>
                </c:pt>
                <c:pt idx="1">
                  <c:v>5.4217009999999997</c:v>
                </c:pt>
                <c:pt idx="2">
                  <c:v>5.4360989999999996</c:v>
                </c:pt>
                <c:pt idx="3">
                  <c:v>5.4484320000000004</c:v>
                </c:pt>
                <c:pt idx="4">
                  <c:v>5.4596169999999997</c:v>
                </c:pt>
                <c:pt idx="5">
                  <c:v>5.468153</c:v>
                </c:pt>
                <c:pt idx="6">
                  <c:v>5.473922</c:v>
                </c:pt>
                <c:pt idx="7">
                  <c:v>5.4783350000000004</c:v>
                </c:pt>
                <c:pt idx="8">
                  <c:v>5.4823259999999996</c:v>
                </c:pt>
                <c:pt idx="9">
                  <c:v>5.4857839999999998</c:v>
                </c:pt>
                <c:pt idx="10">
                  <c:v>5.4885380000000001</c:v>
                </c:pt>
              </c:numCache>
            </c:numRef>
          </c:val>
          <c:smooth val="0"/>
        </c:ser>
        <c:ser>
          <c:idx val="5"/>
          <c:order val="4"/>
          <c:tx>
            <c:strRef>
              <c:f>'Fig 10 data'!$G$4</c:f>
              <c:strCache>
                <c:ptCount val="1"/>
                <c:pt idx="0">
                  <c:v>LE</c:v>
                </c:pt>
              </c:strCache>
            </c:strRef>
          </c:tx>
          <c:spPr>
            <a:ln w="28575">
              <a:solidFill>
                <a:srgbClr val="1C625B"/>
              </a:solidFill>
              <a:prstDash val="lgDash"/>
            </a:ln>
          </c:spPr>
          <c:marker>
            <c:symbol val="none"/>
          </c:marker>
          <c:dPt>
            <c:idx val="10"/>
            <c:marker>
              <c:symbol val="circle"/>
              <c:size val="8"/>
              <c:spPr>
                <a:solidFill>
                  <a:srgbClr val="1C625B"/>
                </a:solidFill>
                <a:ln>
                  <a:solidFill>
                    <a:srgbClr val="1C625B"/>
                  </a:solidFill>
                </a:ln>
              </c:spPr>
            </c:marker>
            <c:bubble3D val="0"/>
          </c:dPt>
          <c:dPt>
            <c:idx val="25"/>
            <c:marker>
              <c:symbol val="circle"/>
              <c:size val="8"/>
              <c:spPr>
                <a:solidFill>
                  <a:srgbClr val="1C625B"/>
                </a:solidFill>
                <a:ln>
                  <a:noFill/>
                </a:ln>
              </c:spPr>
            </c:marker>
            <c:bubble3D val="0"/>
          </c:dPt>
          <c:dLbls>
            <c:dLbl>
              <c:idx val="10"/>
              <c:layout>
                <c:manualLayout>
                  <c:x val="-7.8878182481052165E-3"/>
                  <c:y val="7.8125E-3"/>
                </c:manualLayout>
              </c:layout>
              <c:tx>
                <c:rich>
                  <a:bodyPr/>
                  <a:lstStyle/>
                  <a:p>
                    <a:r>
                      <a:rPr lang="en-US"/>
                      <a:t>LE</a:t>
                    </a:r>
                  </a:p>
                </c:rich>
              </c:tx>
              <c:showLegendKey val="0"/>
              <c:showVal val="1"/>
              <c:showCatName val="0"/>
              <c:showSerName val="0"/>
              <c:showPercent val="0"/>
              <c:showBubbleSize val="0"/>
            </c:dLbl>
            <c:dLbl>
              <c:idx val="25"/>
              <c:showLegendKey val="0"/>
              <c:showVal val="0"/>
              <c:showCatName val="0"/>
              <c:showSerName val="1"/>
              <c:showPercent val="0"/>
              <c:showBubbleSize val="0"/>
            </c:dLbl>
            <c:txPr>
              <a:bodyPr/>
              <a:lstStyle/>
              <a:p>
                <a:pPr>
                  <a:defRPr sz="1200" b="1">
                    <a:solidFill>
                      <a:srgbClr val="1C625B"/>
                    </a:solidFill>
                  </a:defRPr>
                </a:pPr>
                <a:endParaRPr lang="en-US"/>
              </a:p>
            </c:txPr>
            <c:showLegendKey val="0"/>
            <c:showVal val="0"/>
            <c:showCatName val="0"/>
            <c:showSerName val="0"/>
            <c:showPercent val="0"/>
            <c:showBubbleSize val="0"/>
          </c:dLbls>
          <c:cat>
            <c:numRef>
              <c:f>'Fig 10 data'!$A$6:$A$31</c:f>
              <c:numCache>
                <c:formatCode>General</c:formatCode>
                <c:ptCount val="26"/>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numCache>
            </c:numRef>
          </c:cat>
          <c:val>
            <c:numRef>
              <c:f>'Fig 10 data'!$G$6:$G$16</c:f>
              <c:numCache>
                <c:formatCode>#,##0.00</c:formatCode>
                <c:ptCount val="11"/>
                <c:pt idx="0">
                  <c:v>5.4047000000000001</c:v>
                </c:pt>
                <c:pt idx="1">
                  <c:v>5.4259979999999999</c:v>
                </c:pt>
                <c:pt idx="2">
                  <c:v>5.447921</c:v>
                </c:pt>
                <c:pt idx="3">
                  <c:v>5.4680289999999996</c:v>
                </c:pt>
                <c:pt idx="4">
                  <c:v>5.4871369999999997</c:v>
                </c:pt>
                <c:pt idx="5">
                  <c:v>5.5037880000000001</c:v>
                </c:pt>
                <c:pt idx="6">
                  <c:v>5.5177880000000004</c:v>
                </c:pt>
                <c:pt idx="7">
                  <c:v>5.530564</c:v>
                </c:pt>
                <c:pt idx="8">
                  <c:v>5.543005</c:v>
                </c:pt>
                <c:pt idx="9">
                  <c:v>5.5549840000000001</c:v>
                </c:pt>
                <c:pt idx="10">
                  <c:v>5.5663130000000001</c:v>
                </c:pt>
              </c:numCache>
            </c:numRef>
          </c:val>
          <c:smooth val="0"/>
        </c:ser>
        <c:ser>
          <c:idx val="8"/>
          <c:order val="7"/>
          <c:tx>
            <c:strRef>
              <c:f>'Fig 10 data'!$C$4</c:f>
              <c:strCache>
                <c:ptCount val="1"/>
                <c:pt idx="0">
                  <c:v>HM</c:v>
                </c:pt>
              </c:strCache>
            </c:strRef>
          </c:tx>
          <c:spPr>
            <a:ln>
              <a:solidFill>
                <a:srgbClr val="1C625B"/>
              </a:solidFill>
            </a:ln>
          </c:spPr>
          <c:marker>
            <c:symbol val="none"/>
          </c:marker>
          <c:dPt>
            <c:idx val="10"/>
            <c:marker>
              <c:symbol val="circle"/>
              <c:size val="8"/>
              <c:spPr>
                <a:solidFill>
                  <a:srgbClr val="1C625B"/>
                </a:solidFill>
                <a:ln>
                  <a:solidFill>
                    <a:srgbClr val="1C625B"/>
                  </a:solidFill>
                </a:ln>
              </c:spPr>
            </c:marker>
            <c:bubble3D val="0"/>
          </c:dPt>
          <c:dPt>
            <c:idx val="25"/>
            <c:marker>
              <c:symbol val="circle"/>
              <c:size val="8"/>
              <c:spPr>
                <a:solidFill>
                  <a:srgbClr val="1C625B"/>
                </a:solidFill>
                <a:ln>
                  <a:noFill/>
                </a:ln>
              </c:spPr>
            </c:marker>
            <c:bubble3D val="0"/>
          </c:dPt>
          <c:dLbls>
            <c:dLbl>
              <c:idx val="10"/>
              <c:layout/>
              <c:tx>
                <c:rich>
                  <a:bodyPr/>
                  <a:lstStyle/>
                  <a:p>
                    <a:r>
                      <a:rPr lang="en-US"/>
                      <a:t>HM</a:t>
                    </a:r>
                  </a:p>
                </c:rich>
              </c:tx>
              <c:showLegendKey val="0"/>
              <c:showVal val="1"/>
              <c:showCatName val="0"/>
              <c:showSerName val="0"/>
              <c:showPercent val="0"/>
              <c:showBubbleSize val="0"/>
            </c:dLbl>
            <c:txPr>
              <a:bodyPr/>
              <a:lstStyle/>
              <a:p>
                <a:pPr>
                  <a:defRPr sz="1200" b="1">
                    <a:solidFill>
                      <a:srgbClr val="1C625B"/>
                    </a:solidFill>
                  </a:defRPr>
                </a:pPr>
                <a:endParaRPr lang="en-US"/>
              </a:p>
            </c:txPr>
            <c:showLegendKey val="0"/>
            <c:showVal val="0"/>
            <c:showCatName val="0"/>
            <c:showSerName val="0"/>
            <c:showPercent val="0"/>
            <c:showBubbleSize val="0"/>
          </c:dLbls>
          <c:val>
            <c:numRef>
              <c:f>'Fig 10 data'!$C$6:$C$16</c:f>
              <c:numCache>
                <c:formatCode>#,##0.00</c:formatCode>
                <c:ptCount val="11"/>
                <c:pt idx="0">
                  <c:v>5.4047000000000001</c:v>
                </c:pt>
                <c:pt idx="1">
                  <c:v>5.4302890000000001</c:v>
                </c:pt>
                <c:pt idx="2">
                  <c:v>5.4620569999999997</c:v>
                </c:pt>
                <c:pt idx="3">
                  <c:v>5.4921959999999999</c:v>
                </c:pt>
                <c:pt idx="4">
                  <c:v>5.521566</c:v>
                </c:pt>
                <c:pt idx="5">
                  <c:v>5.5487440000000001</c:v>
                </c:pt>
                <c:pt idx="6">
                  <c:v>5.5735979999999996</c:v>
                </c:pt>
                <c:pt idx="7">
                  <c:v>5.5975450000000002</c:v>
                </c:pt>
                <c:pt idx="8">
                  <c:v>5.6215279999999996</c:v>
                </c:pt>
                <c:pt idx="9">
                  <c:v>5.6454399999999998</c:v>
                </c:pt>
                <c:pt idx="10">
                  <c:v>5.6691320000000003</c:v>
                </c:pt>
              </c:numCache>
            </c:numRef>
          </c:val>
          <c:smooth val="0"/>
        </c:ser>
        <c:ser>
          <c:idx val="9"/>
          <c:order val="8"/>
          <c:tx>
            <c:strRef>
              <c:f>'Fig 10 data'!$I$4</c:f>
              <c:strCache>
                <c:ptCount val="1"/>
                <c:pt idx="0">
                  <c:v>ZOM</c:v>
                </c:pt>
              </c:strCache>
            </c:strRef>
          </c:tx>
          <c:spPr>
            <a:ln>
              <a:solidFill>
                <a:srgbClr val="1C625B"/>
              </a:solidFill>
            </a:ln>
          </c:spPr>
          <c:marker>
            <c:symbol val="none"/>
          </c:marker>
          <c:dPt>
            <c:idx val="10"/>
            <c:marker>
              <c:symbol val="circle"/>
              <c:size val="8"/>
              <c:spPr>
                <a:solidFill>
                  <a:srgbClr val="1C625B"/>
                </a:solidFill>
                <a:ln>
                  <a:solidFill>
                    <a:srgbClr val="1C625B"/>
                  </a:solidFill>
                </a:ln>
              </c:spPr>
            </c:marker>
            <c:bubble3D val="0"/>
          </c:dPt>
          <c:dPt>
            <c:idx val="25"/>
            <c:marker>
              <c:symbol val="circle"/>
              <c:size val="8"/>
              <c:spPr>
                <a:solidFill>
                  <a:srgbClr val="1C625B"/>
                </a:solidFill>
                <a:ln>
                  <a:noFill/>
                </a:ln>
              </c:spPr>
            </c:marker>
            <c:bubble3D val="0"/>
          </c:dPt>
          <c:dLbls>
            <c:dLbl>
              <c:idx val="10"/>
              <c:layout/>
              <c:tx>
                <c:rich>
                  <a:bodyPr/>
                  <a:lstStyle/>
                  <a:p>
                    <a:r>
                      <a:rPr lang="en-US"/>
                      <a:t>ZOM</a:t>
                    </a:r>
                  </a:p>
                </c:rich>
              </c:tx>
              <c:showLegendKey val="0"/>
              <c:showVal val="1"/>
              <c:showCatName val="0"/>
              <c:showSerName val="0"/>
              <c:showPercent val="0"/>
              <c:showBubbleSize val="0"/>
            </c:dLbl>
            <c:dLbl>
              <c:idx val="25"/>
              <c:showLegendKey val="0"/>
              <c:showVal val="0"/>
              <c:showCatName val="0"/>
              <c:showSerName val="1"/>
              <c:showPercent val="0"/>
              <c:showBubbleSize val="0"/>
            </c:dLbl>
            <c:txPr>
              <a:bodyPr/>
              <a:lstStyle/>
              <a:p>
                <a:pPr>
                  <a:defRPr sz="1200" b="1">
                    <a:solidFill>
                      <a:srgbClr val="1C625B"/>
                    </a:solidFill>
                  </a:defRPr>
                </a:pPr>
                <a:endParaRPr lang="en-US"/>
              </a:p>
            </c:txPr>
            <c:showLegendKey val="0"/>
            <c:showVal val="0"/>
            <c:showCatName val="0"/>
            <c:showSerName val="0"/>
            <c:showPercent val="0"/>
            <c:showBubbleSize val="0"/>
          </c:dLbls>
          <c:val>
            <c:numRef>
              <c:f>'Fig 10 data'!$I$6:$I$16</c:f>
              <c:numCache>
                <c:formatCode>#,##0.00</c:formatCode>
                <c:ptCount val="11"/>
                <c:pt idx="0">
                  <c:v>5.4047000000000001</c:v>
                </c:pt>
                <c:pt idx="1">
                  <c:v>5.4006769999999999</c:v>
                </c:pt>
                <c:pt idx="2">
                  <c:v>5.3995360000000003</c:v>
                </c:pt>
                <c:pt idx="3">
                  <c:v>5.3981329999999996</c:v>
                </c:pt>
                <c:pt idx="4">
                  <c:v>5.3963979999999996</c:v>
                </c:pt>
                <c:pt idx="5">
                  <c:v>5.3942490000000003</c:v>
                </c:pt>
                <c:pt idx="6">
                  <c:v>5.3916529999999998</c:v>
                </c:pt>
                <c:pt idx="7">
                  <c:v>5.3885350000000001</c:v>
                </c:pt>
                <c:pt idx="8">
                  <c:v>5.3847370000000003</c:v>
                </c:pt>
                <c:pt idx="9">
                  <c:v>5.3801009999999998</c:v>
                </c:pt>
                <c:pt idx="10">
                  <c:v>5.3744909999999999</c:v>
                </c:pt>
              </c:numCache>
            </c:numRef>
          </c:val>
          <c:smooth val="0"/>
        </c:ser>
        <c:dLbls>
          <c:showLegendKey val="0"/>
          <c:showVal val="0"/>
          <c:showCatName val="0"/>
          <c:showSerName val="0"/>
          <c:showPercent val="0"/>
          <c:showBubbleSize val="0"/>
        </c:dLbls>
        <c:marker val="1"/>
        <c:smooth val="0"/>
        <c:axId val="171254144"/>
        <c:axId val="171256064"/>
      </c:lineChart>
      <c:lineChart>
        <c:grouping val="standard"/>
        <c:varyColors val="0"/>
        <c:ser>
          <c:idx val="6"/>
          <c:order val="5"/>
          <c:tx>
            <c:strRef>
              <c:f>'Fig 10 data'!$H$4</c:f>
              <c:strCache>
                <c:ptCount val="1"/>
                <c:pt idx="0">
                  <c:v>LF</c:v>
                </c:pt>
              </c:strCache>
            </c:strRef>
          </c:tx>
          <c:spPr>
            <a:ln w="28575">
              <a:solidFill>
                <a:srgbClr val="1C625B"/>
              </a:solidFill>
              <a:prstDash val="sysDash"/>
            </a:ln>
          </c:spPr>
          <c:marker>
            <c:symbol val="none"/>
          </c:marker>
          <c:dPt>
            <c:idx val="10"/>
            <c:marker>
              <c:symbol val="circle"/>
              <c:size val="8"/>
              <c:spPr>
                <a:solidFill>
                  <a:srgbClr val="1C625B"/>
                </a:solidFill>
                <a:ln>
                  <a:solidFill>
                    <a:srgbClr val="1C625B"/>
                  </a:solidFill>
                </a:ln>
              </c:spPr>
            </c:marker>
            <c:bubble3D val="0"/>
          </c:dPt>
          <c:dPt>
            <c:idx val="25"/>
            <c:marker>
              <c:symbol val="circle"/>
              <c:size val="8"/>
              <c:spPr>
                <a:solidFill>
                  <a:srgbClr val="1C625B"/>
                </a:solidFill>
                <a:ln>
                  <a:noFill/>
                </a:ln>
              </c:spPr>
            </c:marker>
            <c:bubble3D val="0"/>
          </c:dPt>
          <c:dLbls>
            <c:dLbl>
              <c:idx val="10"/>
              <c:layout>
                <c:manualLayout>
                  <c:x val="0"/>
                  <c:y val="1.171875E-2"/>
                </c:manualLayout>
              </c:layout>
              <c:tx>
                <c:rich>
                  <a:bodyPr/>
                  <a:lstStyle/>
                  <a:p>
                    <a:r>
                      <a:rPr lang="en-US"/>
                      <a:t>LF</a:t>
                    </a:r>
                  </a:p>
                </c:rich>
              </c:tx>
              <c:showLegendKey val="0"/>
              <c:showVal val="1"/>
              <c:showCatName val="0"/>
              <c:showSerName val="0"/>
              <c:showPercent val="0"/>
              <c:showBubbleSize val="0"/>
            </c:dLbl>
            <c:dLbl>
              <c:idx val="25"/>
              <c:showLegendKey val="0"/>
              <c:showVal val="0"/>
              <c:showCatName val="0"/>
              <c:showSerName val="1"/>
              <c:showPercent val="0"/>
              <c:showBubbleSize val="0"/>
            </c:dLbl>
            <c:txPr>
              <a:bodyPr/>
              <a:lstStyle/>
              <a:p>
                <a:pPr>
                  <a:defRPr sz="1200" b="1">
                    <a:solidFill>
                      <a:srgbClr val="1C625B"/>
                    </a:solidFill>
                  </a:defRPr>
                </a:pPr>
                <a:endParaRPr lang="en-US"/>
              </a:p>
            </c:txPr>
            <c:showLegendKey val="0"/>
            <c:showVal val="0"/>
            <c:showCatName val="0"/>
            <c:showSerName val="0"/>
            <c:showPercent val="0"/>
            <c:showBubbleSize val="0"/>
          </c:dLbls>
          <c:cat>
            <c:numRef>
              <c:f>'Fig 10 data'!$A$31</c:f>
              <c:numCache>
                <c:formatCode>General</c:formatCode>
                <c:ptCount val="1"/>
                <c:pt idx="0">
                  <c:v>2041</c:v>
                </c:pt>
              </c:numCache>
            </c:numRef>
          </c:cat>
          <c:val>
            <c:numRef>
              <c:f>'Fig 10 data'!$H$6:$H$16</c:f>
              <c:numCache>
                <c:formatCode>#,##0.00</c:formatCode>
                <c:ptCount val="11"/>
                <c:pt idx="0">
                  <c:v>5.4047000000000001</c:v>
                </c:pt>
                <c:pt idx="1">
                  <c:v>5.4259979999999999</c:v>
                </c:pt>
                <c:pt idx="2">
                  <c:v>5.4475850000000001</c:v>
                </c:pt>
                <c:pt idx="3">
                  <c:v>5.466412</c:v>
                </c:pt>
                <c:pt idx="4">
                  <c:v>5.4834290000000001</c:v>
                </c:pt>
                <c:pt idx="5">
                  <c:v>5.4973539999999996</c:v>
                </c:pt>
                <c:pt idx="6">
                  <c:v>5.5082440000000004</c:v>
                </c:pt>
                <c:pt idx="7">
                  <c:v>5.5175380000000001</c:v>
                </c:pt>
                <c:pt idx="8">
                  <c:v>5.5262500000000001</c:v>
                </c:pt>
                <c:pt idx="9">
                  <c:v>5.5343689999999999</c:v>
                </c:pt>
                <c:pt idx="10">
                  <c:v>5.5418029999999998</c:v>
                </c:pt>
              </c:numCache>
            </c:numRef>
          </c:val>
          <c:smooth val="0"/>
        </c:ser>
        <c:ser>
          <c:idx val="0"/>
          <c:order val="9"/>
          <c:tx>
            <c:strRef>
              <c:f>'Fig 10 data'!$B$4</c:f>
              <c:strCache>
                <c:ptCount val="1"/>
                <c:pt idx="0">
                  <c:v>Principal</c:v>
                </c:pt>
              </c:strCache>
            </c:strRef>
          </c:tx>
          <c:spPr>
            <a:ln w="28575">
              <a:solidFill>
                <a:schemeClr val="tx1"/>
              </a:solidFill>
              <a:prstDash val="solid"/>
              <a:tailEnd type="none"/>
            </a:ln>
          </c:spPr>
          <c:marker>
            <c:symbol val="none"/>
          </c:marker>
          <c:dPt>
            <c:idx val="0"/>
            <c:marker>
              <c:symbol val="circle"/>
              <c:size val="10"/>
              <c:spPr>
                <a:solidFill>
                  <a:schemeClr val="tx1"/>
                </a:solidFill>
                <a:ln>
                  <a:noFill/>
                </a:ln>
              </c:spPr>
            </c:marker>
            <c:bubble3D val="0"/>
          </c:dPt>
          <c:dPt>
            <c:idx val="10"/>
            <c:marker>
              <c:symbol val="circle"/>
              <c:size val="8"/>
              <c:spPr>
                <a:solidFill>
                  <a:sysClr val="windowText" lastClr="000000"/>
                </a:solidFill>
                <a:ln>
                  <a:solidFill>
                    <a:sysClr val="windowText" lastClr="000000"/>
                  </a:solidFill>
                </a:ln>
              </c:spPr>
            </c:marker>
            <c:bubble3D val="0"/>
          </c:dPt>
          <c:dPt>
            <c:idx val="25"/>
            <c:marker>
              <c:symbol val="circle"/>
              <c:size val="10"/>
              <c:spPr>
                <a:solidFill>
                  <a:schemeClr val="tx1"/>
                </a:solidFill>
                <a:ln>
                  <a:noFill/>
                </a:ln>
              </c:spPr>
            </c:marker>
            <c:bubble3D val="0"/>
          </c:dPt>
          <c:dLbls>
            <c:dLbl>
              <c:idx val="10"/>
              <c:layout>
                <c:manualLayout>
                  <c:x val="3.4180545741789269E-2"/>
                  <c:y val="0"/>
                </c:manualLayout>
              </c:layout>
              <c:tx>
                <c:rich>
                  <a:bodyPr/>
                  <a:lstStyle/>
                  <a:p>
                    <a:r>
                      <a:rPr lang="en-US"/>
                      <a:t>Principal</a:t>
                    </a:r>
                  </a:p>
                </c:rich>
              </c:tx>
              <c:showLegendKey val="0"/>
              <c:showVal val="1"/>
              <c:showCatName val="0"/>
              <c:showSerName val="0"/>
              <c:showPercent val="0"/>
              <c:showBubbleSize val="0"/>
            </c:dLbl>
            <c:dLbl>
              <c:idx val="25"/>
              <c:layout>
                <c:manualLayout>
                  <c:x val="-5.2585454987368104E-3"/>
                  <c:y val="0"/>
                </c:manualLayout>
              </c:layout>
              <c:showLegendKey val="0"/>
              <c:showVal val="0"/>
              <c:showCatName val="0"/>
              <c:showSerName val="1"/>
              <c:showPercent val="0"/>
              <c:showBubbleSize val="0"/>
            </c:dLbl>
            <c:txPr>
              <a:bodyPr/>
              <a:lstStyle/>
              <a:p>
                <a:pPr>
                  <a:defRPr sz="1400" b="1"/>
                </a:pPr>
                <a:endParaRPr lang="en-US"/>
              </a:p>
            </c:txPr>
            <c:showLegendKey val="0"/>
            <c:showVal val="0"/>
            <c:showCatName val="0"/>
            <c:showSerName val="0"/>
            <c:showPercent val="0"/>
            <c:showBubbleSize val="0"/>
          </c:dLbls>
          <c:cat>
            <c:numRef>
              <c:f>'Fig 10 data'!$A$31</c:f>
              <c:numCache>
                <c:formatCode>General</c:formatCode>
                <c:ptCount val="1"/>
                <c:pt idx="0">
                  <c:v>2041</c:v>
                </c:pt>
              </c:numCache>
            </c:numRef>
          </c:cat>
          <c:val>
            <c:numRef>
              <c:f>'Fig 10 data'!$B$6:$B$16</c:f>
              <c:numCache>
                <c:formatCode>#,##0.00</c:formatCode>
                <c:ptCount val="11"/>
                <c:pt idx="0">
                  <c:v>5.4047000000000001</c:v>
                </c:pt>
                <c:pt idx="1">
                  <c:v>5.4259979999999999</c:v>
                </c:pt>
                <c:pt idx="2">
                  <c:v>5.4490800000000004</c:v>
                </c:pt>
                <c:pt idx="3">
                  <c:v>5.4703239999999997</c:v>
                </c:pt>
                <c:pt idx="4">
                  <c:v>5.4906040000000003</c:v>
                </c:pt>
                <c:pt idx="5">
                  <c:v>5.5084609999999996</c:v>
                </c:pt>
                <c:pt idx="6">
                  <c:v>5.5237759999999998</c:v>
                </c:pt>
                <c:pt idx="7">
                  <c:v>5.5379589999999999</c:v>
                </c:pt>
                <c:pt idx="8">
                  <c:v>5.5519410000000002</c:v>
                </c:pt>
                <c:pt idx="9">
                  <c:v>5.5656119999999998</c:v>
                </c:pt>
                <c:pt idx="10">
                  <c:v>5.5788219999999997</c:v>
                </c:pt>
              </c:numCache>
            </c:numRef>
          </c:val>
          <c:smooth val="1"/>
        </c:ser>
        <c:dLbls>
          <c:showLegendKey val="0"/>
          <c:showVal val="0"/>
          <c:showCatName val="0"/>
          <c:showSerName val="0"/>
          <c:showPercent val="0"/>
          <c:showBubbleSize val="0"/>
        </c:dLbls>
        <c:marker val="1"/>
        <c:smooth val="0"/>
        <c:axId val="171288448"/>
        <c:axId val="171286912"/>
      </c:lineChart>
      <c:catAx>
        <c:axId val="171254144"/>
        <c:scaling>
          <c:orientation val="minMax"/>
        </c:scaling>
        <c:delete val="0"/>
        <c:axPos val="b"/>
        <c:title>
          <c:tx>
            <c:rich>
              <a:bodyPr/>
              <a:lstStyle/>
              <a:p>
                <a:pPr>
                  <a:defRPr sz="1200" b="1" i="0" u="none" strike="noStrike" baseline="0">
                    <a:solidFill>
                      <a:schemeClr val="tx1">
                        <a:lumMod val="65000"/>
                        <a:lumOff val="35000"/>
                      </a:schemeClr>
                    </a:solidFill>
                    <a:latin typeface="Arial"/>
                    <a:ea typeface="Arial"/>
                    <a:cs typeface="Arial"/>
                  </a:defRPr>
                </a:pPr>
                <a:r>
                  <a:rPr lang="en-GB" sz="1200">
                    <a:solidFill>
                      <a:schemeClr val="tx1">
                        <a:lumMod val="65000"/>
                        <a:lumOff val="35000"/>
                      </a:schemeClr>
                    </a:solidFill>
                  </a:rPr>
                  <a:t>Year</a:t>
                </a:r>
              </a:p>
            </c:rich>
          </c:tx>
          <c:layout>
            <c:manualLayout>
              <c:xMode val="edge"/>
              <c:yMode val="edge"/>
              <c:x val="0.4255670482148583"/>
              <c:y val="0.89591719980314966"/>
            </c:manualLayout>
          </c:layout>
          <c:overlay val="0"/>
          <c:spPr>
            <a:noFill/>
            <a:ln w="25400">
              <a:noFill/>
            </a:ln>
          </c:spPr>
        </c:title>
        <c:numFmt formatCode="General" sourceLinked="1"/>
        <c:majorTickMark val="none"/>
        <c:minorTickMark val="none"/>
        <c:tickLblPos val="nextTo"/>
        <c:spPr>
          <a:ln w="3175">
            <a:noFill/>
            <a:prstDash val="solid"/>
          </a:ln>
        </c:spPr>
        <c:txPr>
          <a:bodyPr rot="0" vert="horz"/>
          <a:lstStyle/>
          <a:p>
            <a:pPr>
              <a:defRPr sz="1200" b="1" i="0" u="none" strike="noStrike" baseline="0">
                <a:solidFill>
                  <a:schemeClr val="tx1">
                    <a:lumMod val="65000"/>
                    <a:lumOff val="35000"/>
                  </a:schemeClr>
                </a:solidFill>
                <a:latin typeface="Arial"/>
                <a:ea typeface="Arial"/>
                <a:cs typeface="Arial"/>
              </a:defRPr>
            </a:pPr>
            <a:endParaRPr lang="en-US"/>
          </a:p>
        </c:txPr>
        <c:crossAx val="171256064"/>
        <c:crosses val="autoZero"/>
        <c:auto val="1"/>
        <c:lblAlgn val="ctr"/>
        <c:lblOffset val="100"/>
        <c:tickLblSkip val="10"/>
        <c:tickMarkSkip val="1"/>
        <c:noMultiLvlLbl val="0"/>
      </c:catAx>
      <c:valAx>
        <c:axId val="171256064"/>
        <c:scaling>
          <c:orientation val="minMax"/>
          <c:max val="5.7"/>
          <c:min val="5.3"/>
        </c:scaling>
        <c:delete val="0"/>
        <c:axPos val="l"/>
        <c:title>
          <c:tx>
            <c:rich>
              <a:bodyPr/>
              <a:lstStyle/>
              <a:p>
                <a:pPr>
                  <a:defRPr sz="1400" b="1" i="0" u="none" strike="noStrike" baseline="0">
                    <a:solidFill>
                      <a:schemeClr val="tx1">
                        <a:lumMod val="65000"/>
                        <a:lumOff val="35000"/>
                      </a:schemeClr>
                    </a:solidFill>
                    <a:latin typeface="Arial"/>
                    <a:ea typeface="Arial"/>
                    <a:cs typeface="Arial"/>
                  </a:defRPr>
                </a:pPr>
                <a:r>
                  <a:rPr lang="en-GB" sz="1400">
                    <a:solidFill>
                      <a:schemeClr val="tx1">
                        <a:lumMod val="65000"/>
                        <a:lumOff val="35000"/>
                      </a:schemeClr>
                    </a:solidFill>
                  </a:rPr>
                  <a:t>Persons (millions)</a:t>
                </a:r>
              </a:p>
            </c:rich>
          </c:tx>
          <c:layout>
            <c:manualLayout>
              <c:xMode val="edge"/>
              <c:yMode val="edge"/>
              <c:x val="1.9804427653904071E-3"/>
              <c:y val="0.25128229576771655"/>
            </c:manualLayout>
          </c:layout>
          <c:overlay val="0"/>
          <c:spPr>
            <a:noFill/>
            <a:ln w="25400">
              <a:noFill/>
            </a:ln>
          </c:spPr>
        </c:title>
        <c:numFmt formatCode="#,##0" sourceLinked="0"/>
        <c:majorTickMark val="none"/>
        <c:minorTickMark val="none"/>
        <c:tickLblPos val="nextTo"/>
        <c:spPr>
          <a:ln w="3175">
            <a:noFill/>
            <a:prstDash val="solid"/>
          </a:ln>
        </c:spPr>
        <c:txPr>
          <a:bodyPr rot="0" vert="horz"/>
          <a:lstStyle/>
          <a:p>
            <a:pPr>
              <a:defRPr sz="1100" b="0" i="0" u="none" strike="noStrike" baseline="0">
                <a:solidFill>
                  <a:schemeClr val="bg1"/>
                </a:solidFill>
                <a:latin typeface="Arial"/>
                <a:ea typeface="Arial"/>
                <a:cs typeface="Arial"/>
              </a:defRPr>
            </a:pPr>
            <a:endParaRPr lang="en-US"/>
          </a:p>
        </c:txPr>
        <c:crossAx val="171254144"/>
        <c:crosses val="autoZero"/>
        <c:crossBetween val="midCat"/>
      </c:valAx>
      <c:valAx>
        <c:axId val="171286912"/>
        <c:scaling>
          <c:orientation val="minMax"/>
          <c:max val="5.7"/>
          <c:min val="5.3"/>
        </c:scaling>
        <c:delete val="0"/>
        <c:axPos val="l"/>
        <c:numFmt formatCode="#,##0.0" sourceLinked="0"/>
        <c:majorTickMark val="none"/>
        <c:minorTickMark val="none"/>
        <c:tickLblPos val="nextTo"/>
        <c:spPr>
          <a:ln>
            <a:noFill/>
          </a:ln>
        </c:spPr>
        <c:txPr>
          <a:bodyPr/>
          <a:lstStyle/>
          <a:p>
            <a:pPr>
              <a:defRPr sz="1200" b="1">
                <a:solidFill>
                  <a:schemeClr val="tx1">
                    <a:lumMod val="65000"/>
                    <a:lumOff val="35000"/>
                  </a:schemeClr>
                </a:solidFill>
              </a:defRPr>
            </a:pPr>
            <a:endParaRPr lang="en-US"/>
          </a:p>
        </c:txPr>
        <c:crossAx val="171288448"/>
        <c:crossesAt val="1"/>
        <c:crossBetween val="between"/>
        <c:majorUnit val="0.1"/>
        <c:minorUnit val="2.0000000000000004E-2"/>
      </c:valAx>
      <c:catAx>
        <c:axId val="171288448"/>
        <c:scaling>
          <c:orientation val="minMax"/>
        </c:scaling>
        <c:delete val="1"/>
        <c:axPos val="b"/>
        <c:numFmt formatCode="General" sourceLinked="1"/>
        <c:majorTickMark val="out"/>
        <c:minorTickMark val="none"/>
        <c:tickLblPos val="nextTo"/>
        <c:crossAx val="171286912"/>
        <c:crosses val="autoZero"/>
        <c:auto val="1"/>
        <c:lblAlgn val="ctr"/>
        <c:lblOffset val="100"/>
        <c:noMultiLvlLbl val="0"/>
      </c:cat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2"/>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511911330157369E-2"/>
          <c:y val="7.7216515448259318E-2"/>
          <c:w val="0.62040858070407778"/>
          <c:h val="0.79769360726460914"/>
        </c:manualLayout>
      </c:layout>
      <c:areaChart>
        <c:grouping val="standard"/>
        <c:varyColors val="0"/>
        <c:ser>
          <c:idx val="1"/>
          <c:order val="0"/>
          <c:tx>
            <c:strRef>
              <c:f>'Fig 10 data'!$C$4</c:f>
              <c:strCache>
                <c:ptCount val="1"/>
                <c:pt idx="0">
                  <c:v>HM</c:v>
                </c:pt>
              </c:strCache>
            </c:strRef>
          </c:tx>
          <c:spPr>
            <a:solidFill>
              <a:srgbClr val="CBE7E4"/>
            </a:solidFill>
            <a:ln w="28575">
              <a:noFill/>
              <a:prstDash val="solid"/>
            </a:ln>
          </c:spPr>
          <c:cat>
            <c:numRef>
              <c:f>'Fig 10 data'!$A$6:$A$31</c:f>
              <c:numCache>
                <c:formatCode>General</c:formatCode>
                <c:ptCount val="26"/>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numCache>
            </c:numRef>
          </c:cat>
          <c:val>
            <c:numRef>
              <c:f>'Fig 10 data'!$C$6:$C$16</c:f>
              <c:numCache>
                <c:formatCode>#,##0.00</c:formatCode>
                <c:ptCount val="11"/>
                <c:pt idx="0">
                  <c:v>5.4047000000000001</c:v>
                </c:pt>
                <c:pt idx="1">
                  <c:v>5.4302890000000001</c:v>
                </c:pt>
                <c:pt idx="2">
                  <c:v>5.4620569999999997</c:v>
                </c:pt>
                <c:pt idx="3">
                  <c:v>5.4921959999999999</c:v>
                </c:pt>
                <c:pt idx="4">
                  <c:v>5.521566</c:v>
                </c:pt>
                <c:pt idx="5">
                  <c:v>5.5487440000000001</c:v>
                </c:pt>
                <c:pt idx="6">
                  <c:v>5.5735979999999996</c:v>
                </c:pt>
                <c:pt idx="7">
                  <c:v>5.5975450000000002</c:v>
                </c:pt>
                <c:pt idx="8">
                  <c:v>5.6215279999999996</c:v>
                </c:pt>
                <c:pt idx="9">
                  <c:v>5.6454399999999998</c:v>
                </c:pt>
                <c:pt idx="10">
                  <c:v>5.6691320000000003</c:v>
                </c:pt>
              </c:numCache>
            </c:numRef>
          </c:val>
        </c:ser>
        <c:ser>
          <c:idx val="7"/>
          <c:order val="2"/>
          <c:tx>
            <c:strRef>
              <c:f>'Fig 10 data'!$I$4</c:f>
              <c:strCache>
                <c:ptCount val="1"/>
                <c:pt idx="0">
                  <c:v>ZOM</c:v>
                </c:pt>
              </c:strCache>
            </c:strRef>
          </c:tx>
          <c:spPr>
            <a:solidFill>
              <a:schemeClr val="bg1"/>
            </a:solidFill>
            <a:ln w="28575">
              <a:solidFill>
                <a:schemeClr val="bg1"/>
              </a:solidFill>
              <a:prstDash val="solid"/>
            </a:ln>
          </c:spPr>
          <c:cat>
            <c:numRef>
              <c:f>'Fig 10 data'!$A$6:$A$31</c:f>
              <c:numCache>
                <c:formatCode>General</c:formatCode>
                <c:ptCount val="26"/>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numCache>
            </c:numRef>
          </c:cat>
          <c:val>
            <c:numRef>
              <c:f>'Fig 10 data'!$I$6:$I$16</c:f>
              <c:numCache>
                <c:formatCode>#,##0.00</c:formatCode>
                <c:ptCount val="11"/>
                <c:pt idx="0">
                  <c:v>5.4047000000000001</c:v>
                </c:pt>
                <c:pt idx="1">
                  <c:v>5.4006769999999999</c:v>
                </c:pt>
                <c:pt idx="2">
                  <c:v>5.3995360000000003</c:v>
                </c:pt>
                <c:pt idx="3">
                  <c:v>5.3981329999999996</c:v>
                </c:pt>
                <c:pt idx="4">
                  <c:v>5.3963979999999996</c:v>
                </c:pt>
                <c:pt idx="5">
                  <c:v>5.3942490000000003</c:v>
                </c:pt>
                <c:pt idx="6">
                  <c:v>5.3916529999999998</c:v>
                </c:pt>
                <c:pt idx="7">
                  <c:v>5.3885350000000001</c:v>
                </c:pt>
                <c:pt idx="8">
                  <c:v>5.3847370000000003</c:v>
                </c:pt>
                <c:pt idx="9">
                  <c:v>5.3801009999999998</c:v>
                </c:pt>
                <c:pt idx="10">
                  <c:v>5.3744909999999999</c:v>
                </c:pt>
              </c:numCache>
            </c:numRef>
          </c:val>
        </c:ser>
        <c:dLbls>
          <c:showLegendKey val="0"/>
          <c:showVal val="0"/>
          <c:showCatName val="0"/>
          <c:showSerName val="0"/>
          <c:showPercent val="0"/>
          <c:showBubbleSize val="0"/>
        </c:dLbls>
        <c:axId val="176447488"/>
        <c:axId val="176449408"/>
      </c:areaChart>
      <c:lineChart>
        <c:grouping val="standard"/>
        <c:varyColors val="0"/>
        <c:ser>
          <c:idx val="8"/>
          <c:order val="3"/>
          <c:tx>
            <c:strRef>
              <c:f>'Fig 10 data'!$C$4</c:f>
              <c:strCache>
                <c:ptCount val="1"/>
                <c:pt idx="0">
                  <c:v>HM</c:v>
                </c:pt>
              </c:strCache>
            </c:strRef>
          </c:tx>
          <c:spPr>
            <a:ln>
              <a:solidFill>
                <a:srgbClr val="1C625B"/>
              </a:solidFill>
            </a:ln>
          </c:spPr>
          <c:marker>
            <c:symbol val="none"/>
          </c:marker>
          <c:dPt>
            <c:idx val="10"/>
            <c:marker>
              <c:symbol val="circle"/>
              <c:size val="8"/>
              <c:spPr>
                <a:solidFill>
                  <a:srgbClr val="1C625B"/>
                </a:solidFill>
                <a:ln>
                  <a:solidFill>
                    <a:srgbClr val="1C625B"/>
                  </a:solidFill>
                </a:ln>
              </c:spPr>
            </c:marker>
            <c:bubble3D val="0"/>
          </c:dPt>
          <c:dPt>
            <c:idx val="25"/>
            <c:marker>
              <c:symbol val="circle"/>
              <c:size val="8"/>
              <c:spPr>
                <a:solidFill>
                  <a:srgbClr val="1C625B"/>
                </a:solidFill>
                <a:ln>
                  <a:noFill/>
                </a:ln>
              </c:spPr>
            </c:marker>
            <c:bubble3D val="0"/>
          </c:dPt>
          <c:val>
            <c:numRef>
              <c:f>'Fig 10 data'!$C$6:$C$16</c:f>
              <c:numCache>
                <c:formatCode>#,##0.00</c:formatCode>
                <c:ptCount val="11"/>
                <c:pt idx="0">
                  <c:v>5.4047000000000001</c:v>
                </c:pt>
                <c:pt idx="1">
                  <c:v>5.4302890000000001</c:v>
                </c:pt>
                <c:pt idx="2">
                  <c:v>5.4620569999999997</c:v>
                </c:pt>
                <c:pt idx="3">
                  <c:v>5.4921959999999999</c:v>
                </c:pt>
                <c:pt idx="4">
                  <c:v>5.521566</c:v>
                </c:pt>
                <c:pt idx="5">
                  <c:v>5.5487440000000001</c:v>
                </c:pt>
                <c:pt idx="6">
                  <c:v>5.5735979999999996</c:v>
                </c:pt>
                <c:pt idx="7">
                  <c:v>5.5975450000000002</c:v>
                </c:pt>
                <c:pt idx="8">
                  <c:v>5.6215279999999996</c:v>
                </c:pt>
                <c:pt idx="9">
                  <c:v>5.6454399999999998</c:v>
                </c:pt>
                <c:pt idx="10">
                  <c:v>5.6691320000000003</c:v>
                </c:pt>
              </c:numCache>
            </c:numRef>
          </c:val>
          <c:smooth val="0"/>
        </c:ser>
        <c:ser>
          <c:idx val="9"/>
          <c:order val="4"/>
          <c:tx>
            <c:strRef>
              <c:f>'Fig 10 data'!$I$4</c:f>
              <c:strCache>
                <c:ptCount val="1"/>
                <c:pt idx="0">
                  <c:v>ZOM</c:v>
                </c:pt>
              </c:strCache>
            </c:strRef>
          </c:tx>
          <c:spPr>
            <a:ln>
              <a:solidFill>
                <a:srgbClr val="1C625B"/>
              </a:solidFill>
            </a:ln>
          </c:spPr>
          <c:marker>
            <c:symbol val="none"/>
          </c:marker>
          <c:dPt>
            <c:idx val="10"/>
            <c:marker>
              <c:symbol val="circle"/>
              <c:size val="8"/>
              <c:spPr>
                <a:solidFill>
                  <a:srgbClr val="1C625B"/>
                </a:solidFill>
                <a:ln>
                  <a:solidFill>
                    <a:srgbClr val="1C625B"/>
                  </a:solidFill>
                </a:ln>
              </c:spPr>
            </c:marker>
            <c:bubble3D val="0"/>
          </c:dPt>
          <c:dPt>
            <c:idx val="25"/>
            <c:marker>
              <c:symbol val="circle"/>
              <c:size val="8"/>
              <c:spPr>
                <a:solidFill>
                  <a:srgbClr val="1C625B"/>
                </a:solidFill>
                <a:ln>
                  <a:noFill/>
                </a:ln>
              </c:spPr>
            </c:marker>
            <c:bubble3D val="0"/>
          </c:dPt>
          <c:val>
            <c:numRef>
              <c:f>'Fig 10 data'!$I$6:$I$16</c:f>
              <c:numCache>
                <c:formatCode>#,##0.00</c:formatCode>
                <c:ptCount val="11"/>
                <c:pt idx="0">
                  <c:v>5.4047000000000001</c:v>
                </c:pt>
                <c:pt idx="1">
                  <c:v>5.4006769999999999</c:v>
                </c:pt>
                <c:pt idx="2">
                  <c:v>5.3995360000000003</c:v>
                </c:pt>
                <c:pt idx="3">
                  <c:v>5.3981329999999996</c:v>
                </c:pt>
                <c:pt idx="4">
                  <c:v>5.3963979999999996</c:v>
                </c:pt>
                <c:pt idx="5">
                  <c:v>5.3942490000000003</c:v>
                </c:pt>
                <c:pt idx="6">
                  <c:v>5.3916529999999998</c:v>
                </c:pt>
                <c:pt idx="7">
                  <c:v>5.3885350000000001</c:v>
                </c:pt>
                <c:pt idx="8">
                  <c:v>5.3847370000000003</c:v>
                </c:pt>
                <c:pt idx="9">
                  <c:v>5.3801009999999998</c:v>
                </c:pt>
                <c:pt idx="10">
                  <c:v>5.3744909999999999</c:v>
                </c:pt>
              </c:numCache>
            </c:numRef>
          </c:val>
          <c:smooth val="0"/>
        </c:ser>
        <c:dLbls>
          <c:showLegendKey val="0"/>
          <c:showVal val="0"/>
          <c:showCatName val="0"/>
          <c:showSerName val="0"/>
          <c:showPercent val="0"/>
          <c:showBubbleSize val="0"/>
        </c:dLbls>
        <c:marker val="1"/>
        <c:smooth val="0"/>
        <c:axId val="176447488"/>
        <c:axId val="176449408"/>
      </c:lineChart>
      <c:lineChart>
        <c:grouping val="standard"/>
        <c:varyColors val="0"/>
        <c:ser>
          <c:idx val="4"/>
          <c:order val="1"/>
          <c:tx>
            <c:strRef>
              <c:f>'Fig 10 data'!$F$4</c:f>
              <c:strCache>
                <c:ptCount val="1"/>
                <c:pt idx="0">
                  <c:v>LM</c:v>
                </c:pt>
              </c:strCache>
            </c:strRef>
          </c:tx>
          <c:spPr>
            <a:ln w="28575">
              <a:solidFill>
                <a:srgbClr val="1C625B"/>
              </a:solidFill>
              <a:prstDash val="solid"/>
            </a:ln>
          </c:spPr>
          <c:marker>
            <c:symbol val="none"/>
          </c:marker>
          <c:dPt>
            <c:idx val="10"/>
            <c:marker>
              <c:symbol val="circle"/>
              <c:size val="8"/>
              <c:spPr>
                <a:solidFill>
                  <a:srgbClr val="1C625B"/>
                </a:solidFill>
                <a:ln>
                  <a:solidFill>
                    <a:srgbClr val="1C625B"/>
                  </a:solidFill>
                </a:ln>
              </c:spPr>
            </c:marker>
            <c:bubble3D val="0"/>
          </c:dPt>
          <c:dPt>
            <c:idx val="25"/>
            <c:marker>
              <c:symbol val="circle"/>
              <c:size val="8"/>
              <c:spPr>
                <a:solidFill>
                  <a:srgbClr val="1C625B"/>
                </a:solidFill>
                <a:ln>
                  <a:noFill/>
                </a:ln>
              </c:spPr>
            </c:marker>
            <c:bubble3D val="0"/>
          </c:dPt>
          <c:cat>
            <c:numRef>
              <c:f>'Fig 10 data'!$A$6:$A$31</c:f>
              <c:numCache>
                <c:formatCode>General</c:formatCode>
                <c:ptCount val="26"/>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numCache>
            </c:numRef>
          </c:cat>
          <c:val>
            <c:numRef>
              <c:f>'Fig 10 data'!$F$6:$F$16</c:f>
              <c:numCache>
                <c:formatCode>#,##0.00</c:formatCode>
                <c:ptCount val="11"/>
                <c:pt idx="0">
                  <c:v>5.4047000000000001</c:v>
                </c:pt>
                <c:pt idx="1">
                  <c:v>5.4217009999999997</c:v>
                </c:pt>
                <c:pt idx="2">
                  <c:v>5.4360989999999996</c:v>
                </c:pt>
                <c:pt idx="3">
                  <c:v>5.4484320000000004</c:v>
                </c:pt>
                <c:pt idx="4">
                  <c:v>5.4596169999999997</c:v>
                </c:pt>
                <c:pt idx="5">
                  <c:v>5.468153</c:v>
                </c:pt>
                <c:pt idx="6">
                  <c:v>5.473922</c:v>
                </c:pt>
                <c:pt idx="7">
                  <c:v>5.4783350000000004</c:v>
                </c:pt>
                <c:pt idx="8">
                  <c:v>5.4823259999999996</c:v>
                </c:pt>
                <c:pt idx="9">
                  <c:v>5.4857839999999998</c:v>
                </c:pt>
                <c:pt idx="10">
                  <c:v>5.4885380000000001</c:v>
                </c:pt>
              </c:numCache>
            </c:numRef>
          </c:val>
          <c:smooth val="0"/>
        </c:ser>
        <c:ser>
          <c:idx val="0"/>
          <c:order val="5"/>
          <c:tx>
            <c:strRef>
              <c:f>'Fig 10 data'!$B$4</c:f>
              <c:strCache>
                <c:ptCount val="1"/>
                <c:pt idx="0">
                  <c:v>Principal</c:v>
                </c:pt>
              </c:strCache>
            </c:strRef>
          </c:tx>
          <c:spPr>
            <a:ln w="28575">
              <a:solidFill>
                <a:schemeClr val="tx1"/>
              </a:solidFill>
              <a:prstDash val="solid"/>
              <a:tailEnd type="none"/>
            </a:ln>
          </c:spPr>
          <c:marker>
            <c:symbol val="none"/>
          </c:marker>
          <c:dPt>
            <c:idx val="0"/>
            <c:marker>
              <c:symbol val="circle"/>
              <c:size val="10"/>
              <c:spPr>
                <a:solidFill>
                  <a:schemeClr val="tx1"/>
                </a:solidFill>
                <a:ln>
                  <a:noFill/>
                </a:ln>
              </c:spPr>
            </c:marker>
            <c:bubble3D val="0"/>
          </c:dPt>
          <c:dPt>
            <c:idx val="10"/>
            <c:marker>
              <c:symbol val="circle"/>
              <c:size val="8"/>
              <c:spPr>
                <a:solidFill>
                  <a:schemeClr val="tx1"/>
                </a:solidFill>
                <a:ln>
                  <a:solidFill>
                    <a:schemeClr val="tx1"/>
                  </a:solidFill>
                </a:ln>
              </c:spPr>
            </c:marker>
            <c:bubble3D val="0"/>
          </c:dPt>
          <c:dPt>
            <c:idx val="25"/>
            <c:marker>
              <c:symbol val="circle"/>
              <c:size val="10"/>
              <c:spPr>
                <a:solidFill>
                  <a:schemeClr val="tx1"/>
                </a:solidFill>
                <a:ln>
                  <a:noFill/>
                </a:ln>
              </c:spPr>
            </c:marker>
            <c:bubble3D val="0"/>
          </c:dPt>
          <c:dLbls>
            <c:dLbl>
              <c:idx val="0"/>
              <c:layout/>
              <c:spPr/>
              <c:txPr>
                <a:bodyPr/>
                <a:lstStyle/>
                <a:p>
                  <a:pPr>
                    <a:defRPr sz="1600" b="1"/>
                  </a:pPr>
                  <a:endParaRPr lang="en-US"/>
                </a:p>
              </c:txPr>
              <c:dLblPos val="b"/>
              <c:showLegendKey val="0"/>
              <c:showVal val="1"/>
              <c:showCatName val="0"/>
              <c:showSerName val="0"/>
              <c:showPercent val="0"/>
              <c:showBubbleSize val="0"/>
            </c:dLbl>
            <c:dLbl>
              <c:idx val="25"/>
              <c:spPr/>
              <c:txPr>
                <a:bodyPr/>
                <a:lstStyle/>
                <a:p>
                  <a:pPr>
                    <a:defRPr sz="1200" b="1"/>
                  </a:pPr>
                  <a:endParaRPr lang="en-US"/>
                </a:p>
              </c:txPr>
              <c:showLegendKey val="0"/>
              <c:showVal val="0"/>
              <c:showCatName val="0"/>
              <c:showSerName val="1"/>
              <c:showPercent val="0"/>
              <c:showBubbleSize val="0"/>
            </c:dLbl>
            <c:showLegendKey val="0"/>
            <c:showVal val="0"/>
            <c:showCatName val="0"/>
            <c:showSerName val="0"/>
            <c:showPercent val="0"/>
            <c:showBubbleSize val="0"/>
          </c:dLbls>
          <c:cat>
            <c:numRef>
              <c:f>'Fig 10 data'!$A$6:$A$31</c:f>
              <c:numCache>
                <c:formatCode>General</c:formatCode>
                <c:ptCount val="26"/>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numCache>
            </c:numRef>
          </c:cat>
          <c:val>
            <c:numRef>
              <c:f>'Fig 10 data'!$B$6:$B$16</c:f>
              <c:numCache>
                <c:formatCode>#,##0.00</c:formatCode>
                <c:ptCount val="11"/>
                <c:pt idx="0">
                  <c:v>5.4047000000000001</c:v>
                </c:pt>
                <c:pt idx="1">
                  <c:v>5.4259979999999999</c:v>
                </c:pt>
                <c:pt idx="2">
                  <c:v>5.4490800000000004</c:v>
                </c:pt>
                <c:pt idx="3">
                  <c:v>5.4703239999999997</c:v>
                </c:pt>
                <c:pt idx="4">
                  <c:v>5.4906040000000003</c:v>
                </c:pt>
                <c:pt idx="5">
                  <c:v>5.5084609999999996</c:v>
                </c:pt>
                <c:pt idx="6">
                  <c:v>5.5237759999999998</c:v>
                </c:pt>
                <c:pt idx="7">
                  <c:v>5.5379589999999999</c:v>
                </c:pt>
                <c:pt idx="8">
                  <c:v>5.5519410000000002</c:v>
                </c:pt>
                <c:pt idx="9">
                  <c:v>5.5656119999999998</c:v>
                </c:pt>
                <c:pt idx="10">
                  <c:v>5.5788219999999997</c:v>
                </c:pt>
              </c:numCache>
            </c:numRef>
          </c:val>
          <c:smooth val="1"/>
        </c:ser>
        <c:dLbls>
          <c:showLegendKey val="0"/>
          <c:showVal val="0"/>
          <c:showCatName val="0"/>
          <c:showSerName val="0"/>
          <c:showPercent val="0"/>
          <c:showBubbleSize val="0"/>
        </c:dLbls>
        <c:marker val="1"/>
        <c:smooth val="0"/>
        <c:axId val="176473216"/>
        <c:axId val="176450944"/>
      </c:lineChart>
      <c:catAx>
        <c:axId val="176447488"/>
        <c:scaling>
          <c:orientation val="minMax"/>
        </c:scaling>
        <c:delete val="0"/>
        <c:axPos val="b"/>
        <c:title>
          <c:tx>
            <c:rich>
              <a:bodyPr/>
              <a:lstStyle/>
              <a:p>
                <a:pPr>
                  <a:defRPr sz="1200" b="1" i="0" u="none" strike="noStrike" baseline="0">
                    <a:solidFill>
                      <a:schemeClr val="tx1">
                        <a:lumMod val="65000"/>
                        <a:lumOff val="35000"/>
                      </a:schemeClr>
                    </a:solidFill>
                    <a:latin typeface="Arial"/>
                    <a:ea typeface="Arial"/>
                    <a:cs typeface="Arial"/>
                  </a:defRPr>
                </a:pPr>
                <a:r>
                  <a:rPr lang="en-GB" sz="1200">
                    <a:solidFill>
                      <a:schemeClr val="tx1">
                        <a:lumMod val="65000"/>
                        <a:lumOff val="35000"/>
                      </a:schemeClr>
                    </a:solidFill>
                  </a:rPr>
                  <a:t>Year</a:t>
                </a:r>
              </a:p>
            </c:rich>
          </c:tx>
          <c:layout>
            <c:manualLayout>
              <c:xMode val="edge"/>
              <c:yMode val="edge"/>
              <c:x val="0.32565468373885892"/>
              <c:y val="0.89591719980314966"/>
            </c:manualLayout>
          </c:layout>
          <c:overlay val="0"/>
          <c:spPr>
            <a:noFill/>
            <a:ln w="25400">
              <a:noFill/>
            </a:ln>
          </c:spPr>
        </c:title>
        <c:numFmt formatCode="General" sourceLinked="1"/>
        <c:majorTickMark val="none"/>
        <c:minorTickMark val="none"/>
        <c:tickLblPos val="nextTo"/>
        <c:spPr>
          <a:ln w="3175">
            <a:noFill/>
            <a:prstDash val="solid"/>
          </a:ln>
        </c:spPr>
        <c:txPr>
          <a:bodyPr rot="0" vert="horz"/>
          <a:lstStyle/>
          <a:p>
            <a:pPr>
              <a:defRPr sz="1200" b="1" i="0" u="none" strike="noStrike" baseline="0">
                <a:solidFill>
                  <a:schemeClr val="tx1">
                    <a:lumMod val="65000"/>
                    <a:lumOff val="35000"/>
                  </a:schemeClr>
                </a:solidFill>
                <a:latin typeface="Arial"/>
                <a:ea typeface="Arial"/>
                <a:cs typeface="Arial"/>
              </a:defRPr>
            </a:pPr>
            <a:endParaRPr lang="en-US"/>
          </a:p>
        </c:txPr>
        <c:crossAx val="176449408"/>
        <c:crosses val="autoZero"/>
        <c:auto val="1"/>
        <c:lblAlgn val="ctr"/>
        <c:lblOffset val="100"/>
        <c:tickLblSkip val="10"/>
        <c:tickMarkSkip val="1"/>
        <c:noMultiLvlLbl val="0"/>
      </c:catAx>
      <c:valAx>
        <c:axId val="176449408"/>
        <c:scaling>
          <c:orientation val="minMax"/>
          <c:max val="5.7"/>
          <c:min val="5.3"/>
        </c:scaling>
        <c:delete val="0"/>
        <c:axPos val="l"/>
        <c:numFmt formatCode="#,##0" sourceLinked="0"/>
        <c:majorTickMark val="none"/>
        <c:minorTickMark val="none"/>
        <c:tickLblPos val="nextTo"/>
        <c:spPr>
          <a:ln w="3175">
            <a:noFill/>
            <a:prstDash val="solid"/>
          </a:ln>
        </c:spPr>
        <c:txPr>
          <a:bodyPr rot="0" vert="horz"/>
          <a:lstStyle/>
          <a:p>
            <a:pPr>
              <a:defRPr sz="1100" b="0" i="0" u="none" strike="noStrike" baseline="0">
                <a:solidFill>
                  <a:schemeClr val="bg1"/>
                </a:solidFill>
                <a:latin typeface="Arial"/>
                <a:ea typeface="Arial"/>
                <a:cs typeface="Arial"/>
              </a:defRPr>
            </a:pPr>
            <a:endParaRPr lang="en-US"/>
          </a:p>
        </c:txPr>
        <c:crossAx val="176447488"/>
        <c:crosses val="autoZero"/>
        <c:crossBetween val="midCat"/>
        <c:majorUnit val="0.2"/>
      </c:valAx>
      <c:valAx>
        <c:axId val="176450944"/>
        <c:scaling>
          <c:orientation val="minMax"/>
          <c:max val="5.7"/>
          <c:min val="5.3"/>
        </c:scaling>
        <c:delete val="0"/>
        <c:axPos val="r"/>
        <c:numFmt formatCode="#,##0.0" sourceLinked="0"/>
        <c:majorTickMark val="out"/>
        <c:minorTickMark val="none"/>
        <c:tickLblPos val="nextTo"/>
        <c:spPr>
          <a:ln>
            <a:noFill/>
          </a:ln>
        </c:spPr>
        <c:txPr>
          <a:bodyPr/>
          <a:lstStyle/>
          <a:p>
            <a:pPr>
              <a:defRPr>
                <a:solidFill>
                  <a:schemeClr val="bg1"/>
                </a:solidFill>
              </a:defRPr>
            </a:pPr>
            <a:endParaRPr lang="en-US"/>
          </a:p>
        </c:txPr>
        <c:crossAx val="176473216"/>
        <c:crosses val="max"/>
        <c:crossBetween val="between"/>
        <c:majorUnit val="0.2"/>
        <c:minorUnit val="2.0000000000000004E-2"/>
      </c:valAx>
      <c:catAx>
        <c:axId val="176473216"/>
        <c:scaling>
          <c:orientation val="minMax"/>
        </c:scaling>
        <c:delete val="1"/>
        <c:axPos val="t"/>
        <c:numFmt formatCode="General" sourceLinked="1"/>
        <c:majorTickMark val="out"/>
        <c:minorTickMark val="none"/>
        <c:tickLblPos val="nextTo"/>
        <c:crossAx val="176450944"/>
        <c:crosses val="max"/>
        <c:auto val="1"/>
        <c:lblAlgn val="ctr"/>
        <c:lblOffset val="100"/>
        <c:noMultiLvlLbl val="0"/>
      </c:catAx>
      <c:spPr>
        <a:noFill/>
        <a:ln w="12700">
          <a:no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531717667028148"/>
          <c:y val="7.7216515448259318E-2"/>
          <c:w val="0.56293969541232491"/>
          <c:h val="0.79769360726460914"/>
        </c:manualLayout>
      </c:layout>
      <c:areaChart>
        <c:grouping val="standard"/>
        <c:varyColors val="0"/>
        <c:ser>
          <c:idx val="1"/>
          <c:order val="0"/>
          <c:tx>
            <c:strRef>
              <c:f>'Fig 10 data'!$C$4</c:f>
              <c:strCache>
                <c:ptCount val="1"/>
                <c:pt idx="0">
                  <c:v>HM</c:v>
                </c:pt>
              </c:strCache>
            </c:strRef>
          </c:tx>
          <c:spPr>
            <a:solidFill>
              <a:srgbClr val="CBE7E4"/>
            </a:solidFill>
            <a:ln w="28575">
              <a:noFill/>
              <a:prstDash val="solid"/>
            </a:ln>
          </c:spPr>
          <c:cat>
            <c:numRef>
              <c:f>'Fig 10 data'!$A$6:$A$31</c:f>
              <c:numCache>
                <c:formatCode>General</c:formatCode>
                <c:ptCount val="26"/>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numCache>
            </c:numRef>
          </c:cat>
          <c:val>
            <c:numRef>
              <c:f>'Fig 10 data'!$C$6:$C$16</c:f>
              <c:numCache>
                <c:formatCode>#,##0.00</c:formatCode>
                <c:ptCount val="11"/>
                <c:pt idx="0">
                  <c:v>5.4047000000000001</c:v>
                </c:pt>
                <c:pt idx="1">
                  <c:v>5.4302890000000001</c:v>
                </c:pt>
                <c:pt idx="2">
                  <c:v>5.4620569999999997</c:v>
                </c:pt>
                <c:pt idx="3">
                  <c:v>5.4921959999999999</c:v>
                </c:pt>
                <c:pt idx="4">
                  <c:v>5.521566</c:v>
                </c:pt>
                <c:pt idx="5">
                  <c:v>5.5487440000000001</c:v>
                </c:pt>
                <c:pt idx="6">
                  <c:v>5.5735979999999996</c:v>
                </c:pt>
                <c:pt idx="7">
                  <c:v>5.5975450000000002</c:v>
                </c:pt>
                <c:pt idx="8">
                  <c:v>5.6215279999999996</c:v>
                </c:pt>
                <c:pt idx="9">
                  <c:v>5.6454399999999998</c:v>
                </c:pt>
                <c:pt idx="10">
                  <c:v>5.6691320000000003</c:v>
                </c:pt>
              </c:numCache>
            </c:numRef>
          </c:val>
        </c:ser>
        <c:ser>
          <c:idx val="7"/>
          <c:order val="3"/>
          <c:tx>
            <c:strRef>
              <c:f>'Fig 10 data'!$I$4</c:f>
              <c:strCache>
                <c:ptCount val="1"/>
                <c:pt idx="0">
                  <c:v>ZOM</c:v>
                </c:pt>
              </c:strCache>
            </c:strRef>
          </c:tx>
          <c:spPr>
            <a:solidFill>
              <a:schemeClr val="bg1"/>
            </a:solidFill>
            <a:ln w="28575">
              <a:solidFill>
                <a:schemeClr val="bg1"/>
              </a:solidFill>
              <a:prstDash val="solid"/>
            </a:ln>
          </c:spPr>
          <c:cat>
            <c:numRef>
              <c:f>'Fig 10 data'!$A$6:$A$31</c:f>
              <c:numCache>
                <c:formatCode>General</c:formatCode>
                <c:ptCount val="26"/>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numCache>
            </c:numRef>
          </c:cat>
          <c:val>
            <c:numRef>
              <c:f>'Fig 10 data'!$I$6:$I$16</c:f>
              <c:numCache>
                <c:formatCode>#,##0.00</c:formatCode>
                <c:ptCount val="11"/>
                <c:pt idx="0">
                  <c:v>5.4047000000000001</c:v>
                </c:pt>
                <c:pt idx="1">
                  <c:v>5.4006769999999999</c:v>
                </c:pt>
                <c:pt idx="2">
                  <c:v>5.3995360000000003</c:v>
                </c:pt>
                <c:pt idx="3">
                  <c:v>5.3981329999999996</c:v>
                </c:pt>
                <c:pt idx="4">
                  <c:v>5.3963979999999996</c:v>
                </c:pt>
                <c:pt idx="5">
                  <c:v>5.3942490000000003</c:v>
                </c:pt>
                <c:pt idx="6">
                  <c:v>5.3916529999999998</c:v>
                </c:pt>
                <c:pt idx="7">
                  <c:v>5.3885350000000001</c:v>
                </c:pt>
                <c:pt idx="8">
                  <c:v>5.3847370000000003</c:v>
                </c:pt>
                <c:pt idx="9">
                  <c:v>5.3801009999999998</c:v>
                </c:pt>
                <c:pt idx="10">
                  <c:v>5.3744909999999999</c:v>
                </c:pt>
              </c:numCache>
            </c:numRef>
          </c:val>
        </c:ser>
        <c:dLbls>
          <c:showLegendKey val="0"/>
          <c:showVal val="0"/>
          <c:showCatName val="0"/>
          <c:showSerName val="0"/>
          <c:showPercent val="0"/>
          <c:showBubbleSize val="0"/>
        </c:dLbls>
        <c:axId val="176558080"/>
        <c:axId val="176560000"/>
      </c:areaChart>
      <c:lineChart>
        <c:grouping val="standard"/>
        <c:varyColors val="0"/>
        <c:ser>
          <c:idx val="2"/>
          <c:order val="1"/>
          <c:tx>
            <c:strRef>
              <c:f>'Fig 10 data'!$D$4</c:f>
              <c:strCache>
                <c:ptCount val="1"/>
                <c:pt idx="0">
                  <c:v>HE</c:v>
                </c:pt>
              </c:strCache>
            </c:strRef>
          </c:tx>
          <c:spPr>
            <a:ln w="28575" cmpd="sng">
              <a:solidFill>
                <a:srgbClr val="1C625B"/>
              </a:solidFill>
              <a:prstDash val="lgDash"/>
              <a:tailEnd type="none"/>
            </a:ln>
          </c:spPr>
          <c:marker>
            <c:symbol val="none"/>
          </c:marker>
          <c:dPt>
            <c:idx val="10"/>
            <c:marker>
              <c:symbol val="circle"/>
              <c:size val="8"/>
              <c:spPr>
                <a:solidFill>
                  <a:srgbClr val="1C625B"/>
                </a:solidFill>
                <a:ln>
                  <a:solidFill>
                    <a:srgbClr val="1C625B"/>
                  </a:solidFill>
                </a:ln>
              </c:spPr>
            </c:marker>
            <c:bubble3D val="0"/>
          </c:dPt>
          <c:dPt>
            <c:idx val="25"/>
            <c:marker>
              <c:symbol val="circle"/>
              <c:size val="8"/>
              <c:spPr>
                <a:solidFill>
                  <a:srgbClr val="1C625B"/>
                </a:solidFill>
                <a:ln>
                  <a:noFill/>
                </a:ln>
              </c:spPr>
            </c:marker>
            <c:bubble3D val="0"/>
          </c:dPt>
          <c:cat>
            <c:numRef>
              <c:f>'Fig 10 data'!$A$6:$A$31</c:f>
              <c:numCache>
                <c:formatCode>General</c:formatCode>
                <c:ptCount val="26"/>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numCache>
            </c:numRef>
          </c:cat>
          <c:val>
            <c:numRef>
              <c:f>'Fig 10 data'!$D$6:$D$16</c:f>
              <c:numCache>
                <c:formatCode>#,##0.00</c:formatCode>
                <c:ptCount val="11"/>
                <c:pt idx="0">
                  <c:v>5.4047000000000001</c:v>
                </c:pt>
                <c:pt idx="1">
                  <c:v>5.4259979999999999</c:v>
                </c:pt>
                <c:pt idx="2">
                  <c:v>5.4502009999999999</c:v>
                </c:pt>
                <c:pt idx="3">
                  <c:v>5.4725330000000003</c:v>
                </c:pt>
                <c:pt idx="4">
                  <c:v>5.4938729999999998</c:v>
                </c:pt>
                <c:pt idx="5">
                  <c:v>5.5128079999999997</c:v>
                </c:pt>
                <c:pt idx="6">
                  <c:v>5.529204</c:v>
                </c:pt>
                <c:pt idx="7">
                  <c:v>5.5445039999999999</c:v>
                </c:pt>
                <c:pt idx="8">
                  <c:v>5.5596639999999997</c:v>
                </c:pt>
                <c:pt idx="9">
                  <c:v>5.5745889999999996</c:v>
                </c:pt>
                <c:pt idx="10">
                  <c:v>5.5891390000000003</c:v>
                </c:pt>
              </c:numCache>
            </c:numRef>
          </c:val>
          <c:smooth val="1"/>
        </c:ser>
        <c:dLbls>
          <c:showLegendKey val="0"/>
          <c:showVal val="0"/>
          <c:showCatName val="0"/>
          <c:showSerName val="0"/>
          <c:showPercent val="0"/>
          <c:showBubbleSize val="0"/>
        </c:dLbls>
        <c:marker val="1"/>
        <c:smooth val="0"/>
        <c:axId val="176558080"/>
        <c:axId val="176560000"/>
      </c:lineChart>
      <c:lineChart>
        <c:grouping val="standard"/>
        <c:varyColors val="0"/>
        <c:ser>
          <c:idx val="5"/>
          <c:order val="2"/>
          <c:tx>
            <c:strRef>
              <c:f>'Fig 10 data'!$G$4</c:f>
              <c:strCache>
                <c:ptCount val="1"/>
                <c:pt idx="0">
                  <c:v>LE</c:v>
                </c:pt>
              </c:strCache>
            </c:strRef>
          </c:tx>
          <c:spPr>
            <a:ln w="28575">
              <a:solidFill>
                <a:srgbClr val="1C625B"/>
              </a:solidFill>
              <a:prstDash val="lgDash"/>
            </a:ln>
          </c:spPr>
          <c:marker>
            <c:symbol val="none"/>
          </c:marker>
          <c:dPt>
            <c:idx val="10"/>
            <c:marker>
              <c:symbol val="circle"/>
              <c:size val="8"/>
              <c:spPr>
                <a:solidFill>
                  <a:srgbClr val="1C625B"/>
                </a:solidFill>
                <a:ln>
                  <a:solidFill>
                    <a:srgbClr val="1C625B"/>
                  </a:solidFill>
                </a:ln>
              </c:spPr>
            </c:marker>
            <c:bubble3D val="0"/>
          </c:dPt>
          <c:dPt>
            <c:idx val="25"/>
            <c:marker>
              <c:symbol val="circle"/>
              <c:size val="8"/>
              <c:spPr>
                <a:solidFill>
                  <a:srgbClr val="1C625B"/>
                </a:solidFill>
                <a:ln>
                  <a:noFill/>
                </a:ln>
              </c:spPr>
            </c:marker>
            <c:bubble3D val="0"/>
          </c:dPt>
          <c:cat>
            <c:numRef>
              <c:f>'Fig 10 data'!$A$6:$A$31</c:f>
              <c:numCache>
                <c:formatCode>General</c:formatCode>
                <c:ptCount val="26"/>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numCache>
            </c:numRef>
          </c:cat>
          <c:val>
            <c:numRef>
              <c:f>'Fig 10 data'!$G$6:$G$16</c:f>
              <c:numCache>
                <c:formatCode>#,##0.00</c:formatCode>
                <c:ptCount val="11"/>
                <c:pt idx="0">
                  <c:v>5.4047000000000001</c:v>
                </c:pt>
                <c:pt idx="1">
                  <c:v>5.4259979999999999</c:v>
                </c:pt>
                <c:pt idx="2">
                  <c:v>5.447921</c:v>
                </c:pt>
                <c:pt idx="3">
                  <c:v>5.4680289999999996</c:v>
                </c:pt>
                <c:pt idx="4">
                  <c:v>5.4871369999999997</c:v>
                </c:pt>
                <c:pt idx="5">
                  <c:v>5.5037880000000001</c:v>
                </c:pt>
                <c:pt idx="6">
                  <c:v>5.5177880000000004</c:v>
                </c:pt>
                <c:pt idx="7">
                  <c:v>5.530564</c:v>
                </c:pt>
                <c:pt idx="8">
                  <c:v>5.543005</c:v>
                </c:pt>
                <c:pt idx="9">
                  <c:v>5.5549840000000001</c:v>
                </c:pt>
                <c:pt idx="10">
                  <c:v>5.5663130000000001</c:v>
                </c:pt>
              </c:numCache>
            </c:numRef>
          </c:val>
          <c:smooth val="0"/>
        </c:ser>
        <c:ser>
          <c:idx val="0"/>
          <c:order val="4"/>
          <c:tx>
            <c:strRef>
              <c:f>'Fig 10 data'!$B$4</c:f>
              <c:strCache>
                <c:ptCount val="1"/>
                <c:pt idx="0">
                  <c:v>Principal</c:v>
                </c:pt>
              </c:strCache>
            </c:strRef>
          </c:tx>
          <c:spPr>
            <a:ln w="28575">
              <a:solidFill>
                <a:schemeClr val="tx1"/>
              </a:solidFill>
              <a:prstDash val="solid"/>
              <a:tailEnd type="none"/>
            </a:ln>
          </c:spPr>
          <c:marker>
            <c:symbol val="none"/>
          </c:marker>
          <c:dPt>
            <c:idx val="0"/>
            <c:marker>
              <c:symbol val="circle"/>
              <c:size val="10"/>
              <c:spPr>
                <a:solidFill>
                  <a:schemeClr val="tx1"/>
                </a:solidFill>
                <a:ln>
                  <a:noFill/>
                </a:ln>
              </c:spPr>
            </c:marker>
            <c:bubble3D val="0"/>
          </c:dPt>
          <c:dPt>
            <c:idx val="10"/>
            <c:marker>
              <c:symbol val="circle"/>
              <c:size val="8"/>
              <c:spPr>
                <a:solidFill>
                  <a:schemeClr val="tx1"/>
                </a:solidFill>
                <a:ln>
                  <a:solidFill>
                    <a:schemeClr val="tx1"/>
                  </a:solidFill>
                </a:ln>
              </c:spPr>
            </c:marker>
            <c:bubble3D val="0"/>
          </c:dPt>
          <c:dPt>
            <c:idx val="25"/>
            <c:marker>
              <c:symbol val="circle"/>
              <c:size val="10"/>
              <c:spPr>
                <a:solidFill>
                  <a:schemeClr val="tx1"/>
                </a:solidFill>
                <a:ln>
                  <a:noFill/>
                </a:ln>
              </c:spPr>
            </c:marker>
            <c:bubble3D val="0"/>
          </c:dPt>
          <c:dLbls>
            <c:dLbl>
              <c:idx val="0"/>
              <c:layout/>
              <c:dLblPos val="b"/>
              <c:showLegendKey val="0"/>
              <c:showVal val="1"/>
              <c:showCatName val="0"/>
              <c:showSerName val="0"/>
              <c:showPercent val="0"/>
              <c:showBubbleSize val="0"/>
            </c:dLbl>
            <c:dLbl>
              <c:idx val="25"/>
              <c:layout>
                <c:manualLayout>
                  <c:x val="0"/>
                  <c:y val="-7.8125E-3"/>
                </c:manualLayout>
              </c:layout>
              <c:spPr/>
              <c:txPr>
                <a:bodyPr/>
                <a:lstStyle/>
                <a:p>
                  <a:pPr>
                    <a:defRPr sz="1200" b="1"/>
                  </a:pPr>
                  <a:endParaRPr lang="en-US"/>
                </a:p>
              </c:txPr>
              <c:showLegendKey val="0"/>
              <c:showVal val="0"/>
              <c:showCatName val="0"/>
              <c:showSerName val="1"/>
              <c:showPercent val="0"/>
              <c:showBubbleSize val="0"/>
            </c:dLbl>
            <c:txPr>
              <a:bodyPr/>
              <a:lstStyle/>
              <a:p>
                <a:pPr>
                  <a:defRPr sz="1600" b="1"/>
                </a:pPr>
                <a:endParaRPr lang="en-US"/>
              </a:p>
            </c:txPr>
            <c:showLegendKey val="0"/>
            <c:showVal val="0"/>
            <c:showCatName val="0"/>
            <c:showSerName val="0"/>
            <c:showPercent val="0"/>
            <c:showBubbleSize val="0"/>
          </c:dLbls>
          <c:cat>
            <c:numRef>
              <c:f>'Fig 10 data'!$A$6:$A$31</c:f>
              <c:numCache>
                <c:formatCode>General</c:formatCode>
                <c:ptCount val="26"/>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numCache>
            </c:numRef>
          </c:cat>
          <c:val>
            <c:numRef>
              <c:f>'Fig 10 data'!$B$6:$B$16</c:f>
              <c:numCache>
                <c:formatCode>#,##0.00</c:formatCode>
                <c:ptCount val="11"/>
                <c:pt idx="0">
                  <c:v>5.4047000000000001</c:v>
                </c:pt>
                <c:pt idx="1">
                  <c:v>5.4259979999999999</c:v>
                </c:pt>
                <c:pt idx="2">
                  <c:v>5.4490800000000004</c:v>
                </c:pt>
                <c:pt idx="3">
                  <c:v>5.4703239999999997</c:v>
                </c:pt>
                <c:pt idx="4">
                  <c:v>5.4906040000000003</c:v>
                </c:pt>
                <c:pt idx="5">
                  <c:v>5.5084609999999996</c:v>
                </c:pt>
                <c:pt idx="6">
                  <c:v>5.5237759999999998</c:v>
                </c:pt>
                <c:pt idx="7">
                  <c:v>5.5379589999999999</c:v>
                </c:pt>
                <c:pt idx="8">
                  <c:v>5.5519410000000002</c:v>
                </c:pt>
                <c:pt idx="9">
                  <c:v>5.5656119999999998</c:v>
                </c:pt>
                <c:pt idx="10">
                  <c:v>5.5788219999999997</c:v>
                </c:pt>
              </c:numCache>
            </c:numRef>
          </c:val>
          <c:smooth val="1"/>
        </c:ser>
        <c:dLbls>
          <c:showLegendKey val="0"/>
          <c:showVal val="0"/>
          <c:showCatName val="0"/>
          <c:showSerName val="0"/>
          <c:showPercent val="0"/>
          <c:showBubbleSize val="0"/>
        </c:dLbls>
        <c:marker val="1"/>
        <c:smooth val="0"/>
        <c:axId val="176567808"/>
        <c:axId val="176566272"/>
      </c:lineChart>
      <c:catAx>
        <c:axId val="176558080"/>
        <c:scaling>
          <c:orientation val="minMax"/>
        </c:scaling>
        <c:delete val="0"/>
        <c:axPos val="b"/>
        <c:title>
          <c:tx>
            <c:rich>
              <a:bodyPr/>
              <a:lstStyle/>
              <a:p>
                <a:pPr>
                  <a:defRPr sz="1200" b="1" i="0" u="none" strike="noStrike" baseline="0">
                    <a:solidFill>
                      <a:schemeClr val="tx1">
                        <a:lumMod val="65000"/>
                        <a:lumOff val="35000"/>
                      </a:schemeClr>
                    </a:solidFill>
                    <a:latin typeface="Arial"/>
                    <a:ea typeface="Arial"/>
                    <a:cs typeface="Arial"/>
                  </a:defRPr>
                </a:pPr>
                <a:r>
                  <a:rPr lang="en-GB" sz="1200">
                    <a:solidFill>
                      <a:schemeClr val="tx1">
                        <a:lumMod val="65000"/>
                        <a:lumOff val="35000"/>
                      </a:schemeClr>
                    </a:solidFill>
                  </a:rPr>
                  <a:t>Year</a:t>
                </a:r>
              </a:p>
            </c:rich>
          </c:tx>
          <c:layout>
            <c:manualLayout>
              <c:xMode val="edge"/>
              <c:yMode val="edge"/>
              <c:x val="0.39664500270799491"/>
              <c:y val="0.8959172775816816"/>
            </c:manualLayout>
          </c:layout>
          <c:overlay val="0"/>
          <c:spPr>
            <a:noFill/>
            <a:ln w="25400">
              <a:noFill/>
            </a:ln>
          </c:spPr>
        </c:title>
        <c:numFmt formatCode="General" sourceLinked="1"/>
        <c:majorTickMark val="none"/>
        <c:minorTickMark val="none"/>
        <c:tickLblPos val="nextTo"/>
        <c:spPr>
          <a:ln w="3175">
            <a:noFill/>
            <a:prstDash val="solid"/>
          </a:ln>
        </c:spPr>
        <c:txPr>
          <a:bodyPr rot="0" vert="horz"/>
          <a:lstStyle/>
          <a:p>
            <a:pPr>
              <a:defRPr sz="1200" b="1" i="0" u="none" strike="noStrike" baseline="0">
                <a:solidFill>
                  <a:schemeClr val="tx1">
                    <a:lumMod val="65000"/>
                    <a:lumOff val="35000"/>
                  </a:schemeClr>
                </a:solidFill>
                <a:latin typeface="Arial"/>
                <a:ea typeface="Arial"/>
                <a:cs typeface="Arial"/>
              </a:defRPr>
            </a:pPr>
            <a:endParaRPr lang="en-US"/>
          </a:p>
        </c:txPr>
        <c:crossAx val="176560000"/>
        <c:crosses val="autoZero"/>
        <c:auto val="1"/>
        <c:lblAlgn val="ctr"/>
        <c:lblOffset val="100"/>
        <c:tickLblSkip val="25"/>
        <c:tickMarkSkip val="1"/>
        <c:noMultiLvlLbl val="0"/>
      </c:catAx>
      <c:valAx>
        <c:axId val="176560000"/>
        <c:scaling>
          <c:orientation val="minMax"/>
          <c:max val="5.7"/>
          <c:min val="5.3"/>
        </c:scaling>
        <c:delete val="0"/>
        <c:axPos val="l"/>
        <c:title>
          <c:tx>
            <c:rich>
              <a:bodyPr/>
              <a:lstStyle/>
              <a:p>
                <a:pPr>
                  <a:defRPr sz="1400" b="1" i="0" u="none" strike="noStrike" baseline="0">
                    <a:solidFill>
                      <a:schemeClr val="tx1">
                        <a:lumMod val="65000"/>
                        <a:lumOff val="35000"/>
                      </a:schemeClr>
                    </a:solidFill>
                    <a:latin typeface="Arial"/>
                    <a:ea typeface="Arial"/>
                    <a:cs typeface="Arial"/>
                  </a:defRPr>
                </a:pPr>
                <a:r>
                  <a:rPr lang="en-GB" sz="1400">
                    <a:solidFill>
                      <a:schemeClr val="tx1">
                        <a:lumMod val="65000"/>
                        <a:lumOff val="35000"/>
                      </a:schemeClr>
                    </a:solidFill>
                  </a:rPr>
                  <a:t>Persons (millions)</a:t>
                </a:r>
              </a:p>
            </c:rich>
          </c:tx>
          <c:layout>
            <c:manualLayout>
              <c:xMode val="edge"/>
              <c:yMode val="edge"/>
              <c:x val="5.318496864538625E-5"/>
              <c:y val="0.25128229576771655"/>
            </c:manualLayout>
          </c:layout>
          <c:overlay val="0"/>
          <c:spPr>
            <a:noFill/>
            <a:ln w="25400">
              <a:noFill/>
            </a:ln>
          </c:spPr>
        </c:title>
        <c:numFmt formatCode="#,##0" sourceLinked="0"/>
        <c:majorTickMark val="none"/>
        <c:minorTickMark val="none"/>
        <c:tickLblPos val="nextTo"/>
        <c:spPr>
          <a:ln w="3175">
            <a:noFill/>
            <a:prstDash val="solid"/>
          </a:ln>
        </c:spPr>
        <c:txPr>
          <a:bodyPr rot="0" vert="horz"/>
          <a:lstStyle/>
          <a:p>
            <a:pPr>
              <a:defRPr sz="1100" b="0" i="0" u="none" strike="noStrike" baseline="0">
                <a:solidFill>
                  <a:schemeClr val="bg1"/>
                </a:solidFill>
                <a:latin typeface="Arial"/>
                <a:ea typeface="Arial"/>
                <a:cs typeface="Arial"/>
              </a:defRPr>
            </a:pPr>
            <a:endParaRPr lang="en-US"/>
          </a:p>
        </c:txPr>
        <c:crossAx val="176558080"/>
        <c:crosses val="autoZero"/>
        <c:crossBetween val="midCat"/>
        <c:majorUnit val="0.2"/>
      </c:valAx>
      <c:valAx>
        <c:axId val="176566272"/>
        <c:scaling>
          <c:orientation val="minMax"/>
          <c:max val="5.7"/>
          <c:min val="5.3"/>
        </c:scaling>
        <c:delete val="0"/>
        <c:axPos val="l"/>
        <c:numFmt formatCode="#,##0.0" sourceLinked="0"/>
        <c:majorTickMark val="none"/>
        <c:minorTickMark val="none"/>
        <c:tickLblPos val="nextTo"/>
        <c:spPr>
          <a:ln>
            <a:noFill/>
          </a:ln>
        </c:spPr>
        <c:txPr>
          <a:bodyPr/>
          <a:lstStyle/>
          <a:p>
            <a:pPr>
              <a:defRPr sz="1200" b="1">
                <a:solidFill>
                  <a:schemeClr val="tx1">
                    <a:lumMod val="65000"/>
                    <a:lumOff val="35000"/>
                  </a:schemeClr>
                </a:solidFill>
              </a:defRPr>
            </a:pPr>
            <a:endParaRPr lang="en-US"/>
          </a:p>
        </c:txPr>
        <c:crossAx val="176567808"/>
        <c:crossesAt val="1"/>
        <c:crossBetween val="between"/>
        <c:majorUnit val="0.2"/>
        <c:minorUnit val="2.0000000000000004E-2"/>
      </c:valAx>
      <c:catAx>
        <c:axId val="176567808"/>
        <c:scaling>
          <c:orientation val="minMax"/>
        </c:scaling>
        <c:delete val="1"/>
        <c:axPos val="b"/>
        <c:numFmt formatCode="General" sourceLinked="1"/>
        <c:majorTickMark val="out"/>
        <c:minorTickMark val="none"/>
        <c:tickLblPos val="nextTo"/>
        <c:crossAx val="176566272"/>
        <c:crosses val="autoZero"/>
        <c:auto val="1"/>
        <c:lblAlgn val="ctr"/>
        <c:lblOffset val="100"/>
        <c:noMultiLvlLbl val="0"/>
      </c:catAx>
      <c:spPr>
        <a:noFill/>
        <a:ln w="12700">
          <a:no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141184079525772E-2"/>
          <c:y val="7.7216515448259318E-2"/>
          <c:w val="0.61777930795470948"/>
          <c:h val="0.79769360726460914"/>
        </c:manualLayout>
      </c:layout>
      <c:areaChart>
        <c:grouping val="standard"/>
        <c:varyColors val="0"/>
        <c:ser>
          <c:idx val="1"/>
          <c:order val="0"/>
          <c:tx>
            <c:strRef>
              <c:f>'Fig 10 data'!$C$4</c:f>
              <c:strCache>
                <c:ptCount val="1"/>
                <c:pt idx="0">
                  <c:v>HM</c:v>
                </c:pt>
              </c:strCache>
            </c:strRef>
          </c:tx>
          <c:spPr>
            <a:solidFill>
              <a:srgbClr val="CBE7E4"/>
            </a:solidFill>
            <a:ln w="28575">
              <a:noFill/>
              <a:prstDash val="solid"/>
            </a:ln>
          </c:spPr>
          <c:cat>
            <c:numRef>
              <c:f>'Fig 10 data'!$A$6:$A$31</c:f>
              <c:numCache>
                <c:formatCode>General</c:formatCode>
                <c:ptCount val="26"/>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numCache>
            </c:numRef>
          </c:cat>
          <c:val>
            <c:numRef>
              <c:f>'Fig 10 data'!$C$6:$C$16</c:f>
              <c:numCache>
                <c:formatCode>#,##0.00</c:formatCode>
                <c:ptCount val="11"/>
                <c:pt idx="0">
                  <c:v>5.4047000000000001</c:v>
                </c:pt>
                <c:pt idx="1">
                  <c:v>5.4302890000000001</c:v>
                </c:pt>
                <c:pt idx="2">
                  <c:v>5.4620569999999997</c:v>
                </c:pt>
                <c:pt idx="3">
                  <c:v>5.4921959999999999</c:v>
                </c:pt>
                <c:pt idx="4">
                  <c:v>5.521566</c:v>
                </c:pt>
                <c:pt idx="5">
                  <c:v>5.5487440000000001</c:v>
                </c:pt>
                <c:pt idx="6">
                  <c:v>5.5735979999999996</c:v>
                </c:pt>
                <c:pt idx="7">
                  <c:v>5.5975450000000002</c:v>
                </c:pt>
                <c:pt idx="8">
                  <c:v>5.6215279999999996</c:v>
                </c:pt>
                <c:pt idx="9">
                  <c:v>5.6454399999999998</c:v>
                </c:pt>
                <c:pt idx="10">
                  <c:v>5.6691320000000003</c:v>
                </c:pt>
              </c:numCache>
            </c:numRef>
          </c:val>
        </c:ser>
        <c:ser>
          <c:idx val="7"/>
          <c:order val="3"/>
          <c:tx>
            <c:strRef>
              <c:f>'Fig 10 data'!$I$4</c:f>
              <c:strCache>
                <c:ptCount val="1"/>
                <c:pt idx="0">
                  <c:v>ZOM</c:v>
                </c:pt>
              </c:strCache>
            </c:strRef>
          </c:tx>
          <c:spPr>
            <a:solidFill>
              <a:schemeClr val="bg1"/>
            </a:solidFill>
            <a:ln w="28575">
              <a:solidFill>
                <a:schemeClr val="bg1"/>
              </a:solidFill>
              <a:prstDash val="solid"/>
            </a:ln>
          </c:spPr>
          <c:cat>
            <c:numRef>
              <c:f>'Fig 10 data'!$A$6:$A$31</c:f>
              <c:numCache>
                <c:formatCode>General</c:formatCode>
                <c:ptCount val="26"/>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numCache>
            </c:numRef>
          </c:cat>
          <c:val>
            <c:numRef>
              <c:f>'Fig 10 data'!$I$6:$I$16</c:f>
              <c:numCache>
                <c:formatCode>#,##0.00</c:formatCode>
                <c:ptCount val="11"/>
                <c:pt idx="0">
                  <c:v>5.4047000000000001</c:v>
                </c:pt>
                <c:pt idx="1">
                  <c:v>5.4006769999999999</c:v>
                </c:pt>
                <c:pt idx="2">
                  <c:v>5.3995360000000003</c:v>
                </c:pt>
                <c:pt idx="3">
                  <c:v>5.3981329999999996</c:v>
                </c:pt>
                <c:pt idx="4">
                  <c:v>5.3963979999999996</c:v>
                </c:pt>
                <c:pt idx="5">
                  <c:v>5.3942490000000003</c:v>
                </c:pt>
                <c:pt idx="6">
                  <c:v>5.3916529999999998</c:v>
                </c:pt>
                <c:pt idx="7">
                  <c:v>5.3885350000000001</c:v>
                </c:pt>
                <c:pt idx="8">
                  <c:v>5.3847370000000003</c:v>
                </c:pt>
                <c:pt idx="9">
                  <c:v>5.3801009999999998</c:v>
                </c:pt>
                <c:pt idx="10">
                  <c:v>5.3744909999999999</c:v>
                </c:pt>
              </c:numCache>
            </c:numRef>
          </c:val>
        </c:ser>
        <c:dLbls>
          <c:showLegendKey val="0"/>
          <c:showVal val="0"/>
          <c:showCatName val="0"/>
          <c:showSerName val="0"/>
          <c:showPercent val="0"/>
          <c:showBubbleSize val="0"/>
        </c:dLbls>
        <c:axId val="176648576"/>
        <c:axId val="176650496"/>
      </c:areaChart>
      <c:lineChart>
        <c:grouping val="standard"/>
        <c:varyColors val="0"/>
        <c:ser>
          <c:idx val="3"/>
          <c:order val="1"/>
          <c:tx>
            <c:strRef>
              <c:f>'Fig 10 data'!$E$4</c:f>
              <c:strCache>
                <c:ptCount val="1"/>
                <c:pt idx="0">
                  <c:v>HF</c:v>
                </c:pt>
              </c:strCache>
            </c:strRef>
          </c:tx>
          <c:spPr>
            <a:ln w="28575">
              <a:solidFill>
                <a:srgbClr val="1C625B"/>
              </a:solidFill>
              <a:prstDash val="sysDash"/>
            </a:ln>
          </c:spPr>
          <c:marker>
            <c:symbol val="none"/>
          </c:marker>
          <c:dPt>
            <c:idx val="10"/>
            <c:marker>
              <c:symbol val="circle"/>
              <c:size val="8"/>
              <c:spPr>
                <a:solidFill>
                  <a:srgbClr val="1C625B"/>
                </a:solidFill>
                <a:ln>
                  <a:solidFill>
                    <a:srgbClr val="1C625B"/>
                  </a:solidFill>
                </a:ln>
              </c:spPr>
            </c:marker>
            <c:bubble3D val="0"/>
          </c:dPt>
          <c:dPt>
            <c:idx val="25"/>
            <c:marker>
              <c:symbol val="circle"/>
              <c:size val="8"/>
              <c:spPr>
                <a:solidFill>
                  <a:srgbClr val="1C625B"/>
                </a:solidFill>
                <a:ln>
                  <a:noFill/>
                </a:ln>
              </c:spPr>
            </c:marker>
            <c:bubble3D val="0"/>
          </c:dPt>
          <c:cat>
            <c:numRef>
              <c:f>'Fig 10 data'!$A$6:$A$31</c:f>
              <c:numCache>
                <c:formatCode>General</c:formatCode>
                <c:ptCount val="26"/>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numCache>
            </c:numRef>
          </c:cat>
          <c:val>
            <c:numRef>
              <c:f>'Fig 10 data'!$E$6:$E$16</c:f>
              <c:numCache>
                <c:formatCode>#,##0.00</c:formatCode>
                <c:ptCount val="11"/>
                <c:pt idx="0">
                  <c:v>5.4047000000000001</c:v>
                </c:pt>
                <c:pt idx="1">
                  <c:v>5.4259979999999999</c:v>
                </c:pt>
                <c:pt idx="2">
                  <c:v>5.4510399999999999</c:v>
                </c:pt>
                <c:pt idx="3">
                  <c:v>5.4754040000000002</c:v>
                </c:pt>
                <c:pt idx="4">
                  <c:v>5.4996099999999997</c:v>
                </c:pt>
                <c:pt idx="5">
                  <c:v>5.5222300000000004</c:v>
                </c:pt>
                <c:pt idx="6">
                  <c:v>5.5431559999999998</c:v>
                </c:pt>
                <c:pt idx="7">
                  <c:v>5.5632510000000002</c:v>
                </c:pt>
                <c:pt idx="8">
                  <c:v>5.5829880000000003</c:v>
                </c:pt>
                <c:pt idx="9">
                  <c:v>5.602303</c:v>
                </c:pt>
                <c:pt idx="10">
                  <c:v>5.6211099999999998</c:v>
                </c:pt>
              </c:numCache>
            </c:numRef>
          </c:val>
          <c:smooth val="0"/>
        </c:ser>
        <c:dLbls>
          <c:showLegendKey val="0"/>
          <c:showVal val="0"/>
          <c:showCatName val="0"/>
          <c:showSerName val="0"/>
          <c:showPercent val="0"/>
          <c:showBubbleSize val="0"/>
        </c:dLbls>
        <c:marker val="1"/>
        <c:smooth val="0"/>
        <c:axId val="176648576"/>
        <c:axId val="176650496"/>
      </c:lineChart>
      <c:lineChart>
        <c:grouping val="standard"/>
        <c:varyColors val="0"/>
        <c:ser>
          <c:idx val="6"/>
          <c:order val="2"/>
          <c:tx>
            <c:strRef>
              <c:f>'Fig 10 data'!$H$4</c:f>
              <c:strCache>
                <c:ptCount val="1"/>
                <c:pt idx="0">
                  <c:v>LF</c:v>
                </c:pt>
              </c:strCache>
            </c:strRef>
          </c:tx>
          <c:spPr>
            <a:ln w="28575">
              <a:solidFill>
                <a:srgbClr val="1C625B"/>
              </a:solidFill>
              <a:prstDash val="sysDash"/>
            </a:ln>
          </c:spPr>
          <c:marker>
            <c:symbol val="none"/>
          </c:marker>
          <c:dPt>
            <c:idx val="10"/>
            <c:marker>
              <c:symbol val="circle"/>
              <c:size val="8"/>
              <c:spPr>
                <a:solidFill>
                  <a:srgbClr val="1C625B"/>
                </a:solidFill>
                <a:ln>
                  <a:solidFill>
                    <a:srgbClr val="1C625B"/>
                  </a:solidFill>
                </a:ln>
              </c:spPr>
            </c:marker>
            <c:bubble3D val="0"/>
          </c:dPt>
          <c:dPt>
            <c:idx val="25"/>
            <c:marker>
              <c:symbol val="circle"/>
              <c:size val="8"/>
              <c:spPr>
                <a:solidFill>
                  <a:srgbClr val="1C625B"/>
                </a:solidFill>
                <a:ln>
                  <a:noFill/>
                </a:ln>
              </c:spPr>
            </c:marker>
            <c:bubble3D val="0"/>
          </c:dPt>
          <c:cat>
            <c:numRef>
              <c:f>'Fig 10 data'!$A$6:$A$31</c:f>
              <c:numCache>
                <c:formatCode>General</c:formatCode>
                <c:ptCount val="26"/>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numCache>
            </c:numRef>
          </c:cat>
          <c:val>
            <c:numRef>
              <c:f>'Fig 10 data'!$H$6:$H$16</c:f>
              <c:numCache>
                <c:formatCode>#,##0.00</c:formatCode>
                <c:ptCount val="11"/>
                <c:pt idx="0">
                  <c:v>5.4047000000000001</c:v>
                </c:pt>
                <c:pt idx="1">
                  <c:v>5.4259979999999999</c:v>
                </c:pt>
                <c:pt idx="2">
                  <c:v>5.4475850000000001</c:v>
                </c:pt>
                <c:pt idx="3">
                  <c:v>5.466412</c:v>
                </c:pt>
                <c:pt idx="4">
                  <c:v>5.4834290000000001</c:v>
                </c:pt>
                <c:pt idx="5">
                  <c:v>5.4973539999999996</c:v>
                </c:pt>
                <c:pt idx="6">
                  <c:v>5.5082440000000004</c:v>
                </c:pt>
                <c:pt idx="7">
                  <c:v>5.5175380000000001</c:v>
                </c:pt>
                <c:pt idx="8">
                  <c:v>5.5262500000000001</c:v>
                </c:pt>
                <c:pt idx="9">
                  <c:v>5.5343689999999999</c:v>
                </c:pt>
                <c:pt idx="10">
                  <c:v>5.5418029999999998</c:v>
                </c:pt>
              </c:numCache>
            </c:numRef>
          </c:val>
          <c:smooth val="0"/>
        </c:ser>
        <c:ser>
          <c:idx val="0"/>
          <c:order val="4"/>
          <c:tx>
            <c:strRef>
              <c:f>'Fig 10 data'!$B$4</c:f>
              <c:strCache>
                <c:ptCount val="1"/>
                <c:pt idx="0">
                  <c:v>Principal</c:v>
                </c:pt>
              </c:strCache>
            </c:strRef>
          </c:tx>
          <c:spPr>
            <a:ln w="28575">
              <a:solidFill>
                <a:schemeClr val="tx1"/>
              </a:solidFill>
              <a:prstDash val="solid"/>
              <a:tailEnd type="none"/>
            </a:ln>
          </c:spPr>
          <c:marker>
            <c:symbol val="none"/>
          </c:marker>
          <c:dPt>
            <c:idx val="0"/>
            <c:marker>
              <c:symbol val="circle"/>
              <c:size val="10"/>
              <c:spPr>
                <a:solidFill>
                  <a:schemeClr val="tx1"/>
                </a:solidFill>
                <a:ln>
                  <a:noFill/>
                </a:ln>
              </c:spPr>
            </c:marker>
            <c:bubble3D val="0"/>
          </c:dPt>
          <c:dPt>
            <c:idx val="10"/>
            <c:marker>
              <c:symbol val="circle"/>
              <c:size val="8"/>
              <c:spPr>
                <a:solidFill>
                  <a:schemeClr val="tx1"/>
                </a:solidFill>
                <a:ln>
                  <a:solidFill>
                    <a:schemeClr val="tx1"/>
                  </a:solidFill>
                </a:ln>
              </c:spPr>
            </c:marker>
            <c:bubble3D val="0"/>
          </c:dPt>
          <c:dPt>
            <c:idx val="25"/>
            <c:marker>
              <c:symbol val="circle"/>
              <c:size val="10"/>
              <c:spPr>
                <a:solidFill>
                  <a:schemeClr val="tx1"/>
                </a:solidFill>
                <a:ln>
                  <a:noFill/>
                </a:ln>
              </c:spPr>
            </c:marker>
            <c:bubble3D val="0"/>
          </c:dPt>
          <c:dLbls>
            <c:dLbl>
              <c:idx val="0"/>
              <c:layout/>
              <c:spPr/>
              <c:txPr>
                <a:bodyPr/>
                <a:lstStyle/>
                <a:p>
                  <a:pPr>
                    <a:defRPr sz="1600" b="1"/>
                  </a:pPr>
                  <a:endParaRPr lang="en-US"/>
                </a:p>
              </c:txPr>
              <c:dLblPos val="b"/>
              <c:showLegendKey val="0"/>
              <c:showVal val="1"/>
              <c:showCatName val="0"/>
              <c:showSerName val="0"/>
              <c:showPercent val="0"/>
              <c:showBubbleSize val="0"/>
            </c:dLbl>
            <c:dLbl>
              <c:idx val="25"/>
              <c:spPr/>
              <c:txPr>
                <a:bodyPr/>
                <a:lstStyle/>
                <a:p>
                  <a:pPr>
                    <a:defRPr sz="1200" b="1"/>
                  </a:pPr>
                  <a:endParaRPr lang="en-US"/>
                </a:p>
              </c:txPr>
              <c:showLegendKey val="0"/>
              <c:showVal val="0"/>
              <c:showCatName val="0"/>
              <c:showSerName val="1"/>
              <c:showPercent val="0"/>
              <c:showBubbleSize val="0"/>
            </c:dLbl>
            <c:showLegendKey val="0"/>
            <c:showVal val="0"/>
            <c:showCatName val="0"/>
            <c:showSerName val="0"/>
            <c:showPercent val="0"/>
            <c:showBubbleSize val="0"/>
          </c:dLbls>
          <c:cat>
            <c:numRef>
              <c:f>'Fig 10 data'!$A$6:$A$31</c:f>
              <c:numCache>
                <c:formatCode>General</c:formatCode>
                <c:ptCount val="26"/>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numCache>
            </c:numRef>
          </c:cat>
          <c:val>
            <c:numRef>
              <c:f>'Fig 10 data'!$B$6:$B$16</c:f>
              <c:numCache>
                <c:formatCode>#,##0.00</c:formatCode>
                <c:ptCount val="11"/>
                <c:pt idx="0">
                  <c:v>5.4047000000000001</c:v>
                </c:pt>
                <c:pt idx="1">
                  <c:v>5.4259979999999999</c:v>
                </c:pt>
                <c:pt idx="2">
                  <c:v>5.4490800000000004</c:v>
                </c:pt>
                <c:pt idx="3">
                  <c:v>5.4703239999999997</c:v>
                </c:pt>
                <c:pt idx="4">
                  <c:v>5.4906040000000003</c:v>
                </c:pt>
                <c:pt idx="5">
                  <c:v>5.5084609999999996</c:v>
                </c:pt>
                <c:pt idx="6">
                  <c:v>5.5237759999999998</c:v>
                </c:pt>
                <c:pt idx="7">
                  <c:v>5.5379589999999999</c:v>
                </c:pt>
                <c:pt idx="8">
                  <c:v>5.5519410000000002</c:v>
                </c:pt>
                <c:pt idx="9">
                  <c:v>5.5656119999999998</c:v>
                </c:pt>
                <c:pt idx="10">
                  <c:v>5.5788219999999997</c:v>
                </c:pt>
              </c:numCache>
            </c:numRef>
          </c:val>
          <c:smooth val="1"/>
        </c:ser>
        <c:dLbls>
          <c:showLegendKey val="0"/>
          <c:showVal val="0"/>
          <c:showCatName val="0"/>
          <c:showSerName val="0"/>
          <c:showPercent val="0"/>
          <c:showBubbleSize val="0"/>
        </c:dLbls>
        <c:marker val="1"/>
        <c:smooth val="0"/>
        <c:axId val="176666112"/>
        <c:axId val="176664576"/>
      </c:lineChart>
      <c:catAx>
        <c:axId val="176648576"/>
        <c:scaling>
          <c:orientation val="minMax"/>
        </c:scaling>
        <c:delete val="0"/>
        <c:axPos val="b"/>
        <c:title>
          <c:tx>
            <c:rich>
              <a:bodyPr/>
              <a:lstStyle/>
              <a:p>
                <a:pPr>
                  <a:defRPr sz="1200" b="1" i="0" u="none" strike="noStrike" baseline="0">
                    <a:solidFill>
                      <a:schemeClr val="tx1">
                        <a:lumMod val="65000"/>
                        <a:lumOff val="35000"/>
                      </a:schemeClr>
                    </a:solidFill>
                    <a:latin typeface="Arial"/>
                    <a:ea typeface="Arial"/>
                    <a:cs typeface="Arial"/>
                  </a:defRPr>
                </a:pPr>
                <a:r>
                  <a:rPr lang="en-GB" sz="1200">
                    <a:solidFill>
                      <a:schemeClr val="tx1">
                        <a:lumMod val="65000"/>
                        <a:lumOff val="35000"/>
                      </a:schemeClr>
                    </a:solidFill>
                  </a:rPr>
                  <a:t>Year</a:t>
                </a:r>
              </a:p>
            </c:rich>
          </c:tx>
          <c:layout>
            <c:manualLayout>
              <c:xMode val="edge"/>
              <c:yMode val="edge"/>
              <c:x val="0.32565468373885892"/>
              <c:y val="0.89591719980314966"/>
            </c:manualLayout>
          </c:layout>
          <c:overlay val="0"/>
          <c:spPr>
            <a:noFill/>
            <a:ln w="25400">
              <a:noFill/>
            </a:ln>
          </c:spPr>
        </c:title>
        <c:numFmt formatCode="General" sourceLinked="1"/>
        <c:majorTickMark val="none"/>
        <c:minorTickMark val="none"/>
        <c:tickLblPos val="nextTo"/>
        <c:spPr>
          <a:ln w="3175">
            <a:noFill/>
            <a:prstDash val="solid"/>
          </a:ln>
        </c:spPr>
        <c:txPr>
          <a:bodyPr rot="0" vert="horz"/>
          <a:lstStyle/>
          <a:p>
            <a:pPr>
              <a:defRPr sz="1200" b="1" i="0" u="none" strike="noStrike" baseline="0">
                <a:solidFill>
                  <a:schemeClr val="tx1">
                    <a:lumMod val="65000"/>
                    <a:lumOff val="35000"/>
                  </a:schemeClr>
                </a:solidFill>
                <a:latin typeface="Arial"/>
                <a:ea typeface="Arial"/>
                <a:cs typeface="Arial"/>
              </a:defRPr>
            </a:pPr>
            <a:endParaRPr lang="en-US"/>
          </a:p>
        </c:txPr>
        <c:crossAx val="176650496"/>
        <c:crosses val="autoZero"/>
        <c:auto val="1"/>
        <c:lblAlgn val="ctr"/>
        <c:lblOffset val="100"/>
        <c:tickLblSkip val="10"/>
        <c:tickMarkSkip val="1"/>
        <c:noMultiLvlLbl val="0"/>
      </c:catAx>
      <c:valAx>
        <c:axId val="176650496"/>
        <c:scaling>
          <c:orientation val="minMax"/>
          <c:max val="5.7"/>
          <c:min val="5.3"/>
        </c:scaling>
        <c:delete val="0"/>
        <c:axPos val="l"/>
        <c:numFmt formatCode="#,##0" sourceLinked="0"/>
        <c:majorTickMark val="none"/>
        <c:minorTickMark val="none"/>
        <c:tickLblPos val="nextTo"/>
        <c:spPr>
          <a:ln w="3175">
            <a:noFill/>
            <a:prstDash val="solid"/>
          </a:ln>
        </c:spPr>
        <c:txPr>
          <a:bodyPr rot="0" vert="horz"/>
          <a:lstStyle/>
          <a:p>
            <a:pPr>
              <a:defRPr sz="1100" b="0" i="0" u="none" strike="noStrike" baseline="0">
                <a:solidFill>
                  <a:schemeClr val="bg1"/>
                </a:solidFill>
                <a:latin typeface="Arial"/>
                <a:ea typeface="Arial"/>
                <a:cs typeface="Arial"/>
              </a:defRPr>
            </a:pPr>
            <a:endParaRPr lang="en-US"/>
          </a:p>
        </c:txPr>
        <c:crossAx val="176648576"/>
        <c:crosses val="autoZero"/>
        <c:crossBetween val="midCat"/>
        <c:majorUnit val="0.2"/>
      </c:valAx>
      <c:valAx>
        <c:axId val="176664576"/>
        <c:scaling>
          <c:orientation val="minMax"/>
          <c:max val="5.7"/>
          <c:min val="5.3"/>
        </c:scaling>
        <c:delete val="0"/>
        <c:axPos val="r"/>
        <c:numFmt formatCode="#,##0.0" sourceLinked="0"/>
        <c:majorTickMark val="out"/>
        <c:minorTickMark val="none"/>
        <c:tickLblPos val="nextTo"/>
        <c:spPr>
          <a:ln>
            <a:noFill/>
          </a:ln>
        </c:spPr>
        <c:txPr>
          <a:bodyPr/>
          <a:lstStyle/>
          <a:p>
            <a:pPr>
              <a:defRPr>
                <a:solidFill>
                  <a:schemeClr val="bg1"/>
                </a:solidFill>
              </a:defRPr>
            </a:pPr>
            <a:endParaRPr lang="en-US"/>
          </a:p>
        </c:txPr>
        <c:crossAx val="176666112"/>
        <c:crosses val="max"/>
        <c:crossBetween val="between"/>
        <c:majorUnit val="0.2"/>
        <c:minorUnit val="2.0000000000000004E-2"/>
      </c:valAx>
      <c:catAx>
        <c:axId val="176666112"/>
        <c:scaling>
          <c:orientation val="minMax"/>
        </c:scaling>
        <c:delete val="1"/>
        <c:axPos val="t"/>
        <c:numFmt formatCode="General" sourceLinked="1"/>
        <c:majorTickMark val="out"/>
        <c:minorTickMark val="none"/>
        <c:tickLblPos val="nextTo"/>
        <c:crossAx val="176664576"/>
        <c:crosses val="max"/>
        <c:auto val="1"/>
        <c:lblAlgn val="ctr"/>
        <c:lblOffset val="100"/>
        <c:noMultiLvlLbl val="0"/>
      </c:catAx>
      <c:spPr>
        <a:noFill/>
        <a:ln w="12700">
          <a:no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218200620475704E-2"/>
          <c:y val="8.1016116640242303E-2"/>
          <c:w val="0.92140641158221304"/>
          <c:h val="0.84349239809590726"/>
        </c:manualLayout>
      </c:layout>
      <c:barChart>
        <c:barDir val="bar"/>
        <c:grouping val="clustered"/>
        <c:varyColors val="0"/>
        <c:ser>
          <c:idx val="0"/>
          <c:order val="0"/>
          <c:spPr>
            <a:solidFill>
              <a:srgbClr val="A6A6A6"/>
            </a:solidFill>
            <a:ln w="12700">
              <a:noFill/>
              <a:prstDash val="solid"/>
            </a:ln>
          </c:spPr>
          <c:invertIfNegative val="0"/>
          <c:dPt>
            <c:idx val="20"/>
            <c:invertIfNegative val="0"/>
            <c:bubble3D val="0"/>
            <c:spPr>
              <a:solidFill>
                <a:srgbClr val="1C625B"/>
              </a:solidFill>
              <a:ln w="12700">
                <a:noFill/>
                <a:prstDash val="solid"/>
              </a:ln>
            </c:spPr>
          </c:dPt>
          <c:dPt>
            <c:idx val="21"/>
            <c:invertIfNegative val="0"/>
            <c:bubble3D val="0"/>
            <c:spPr>
              <a:solidFill>
                <a:schemeClr val="bg1">
                  <a:lumMod val="65000"/>
                </a:schemeClr>
              </a:solidFill>
              <a:ln w="12700">
                <a:noFill/>
                <a:prstDash val="solid"/>
              </a:ln>
            </c:spPr>
          </c:dPt>
          <c:dPt>
            <c:idx val="25"/>
            <c:invertIfNegative val="0"/>
            <c:bubble3D val="0"/>
            <c:spPr>
              <a:solidFill>
                <a:schemeClr val="bg1">
                  <a:lumMod val="65000"/>
                </a:schemeClr>
              </a:solidFill>
              <a:ln w="12700">
                <a:noFill/>
                <a:prstDash val="solid"/>
              </a:ln>
            </c:spPr>
          </c:dPt>
          <c:dLbls>
            <c:dLbl>
              <c:idx val="0"/>
              <c:layout>
                <c:manualLayout>
                  <c:x val="-3.472222222222222E-3"/>
                  <c:y val="0"/>
                </c:manualLayout>
              </c:layout>
              <c:dLblPos val="outEnd"/>
              <c:showLegendKey val="0"/>
              <c:showVal val="1"/>
              <c:showCatName val="0"/>
              <c:showSerName val="0"/>
              <c:showPercent val="0"/>
              <c:showBubbleSize val="0"/>
            </c:dLbl>
            <c:dLbl>
              <c:idx val="20"/>
              <c:numFmt formatCode="\+##,##0.0&quot;%&quot;;\-##,##0.0&quot;%&quot;;0.0&quot;%&quot;" sourceLinked="0"/>
              <c:spPr/>
              <c:txPr>
                <a:bodyPr/>
                <a:lstStyle/>
                <a:p>
                  <a:pPr>
                    <a:defRPr sz="1200" b="1">
                      <a:solidFill>
                        <a:srgbClr val="1C625B"/>
                      </a:solidFill>
                    </a:defRPr>
                  </a:pPr>
                  <a:endParaRPr lang="en-US"/>
                </a:p>
              </c:txPr>
              <c:dLblPos val="outEnd"/>
              <c:showLegendKey val="0"/>
              <c:showVal val="1"/>
              <c:showCatName val="0"/>
              <c:showSerName val="0"/>
              <c:showPercent val="0"/>
              <c:showBubbleSize val="0"/>
            </c:dLbl>
            <c:dLbl>
              <c:idx val="21"/>
              <c:numFmt formatCode="\+##,##0.0&quot;%&quot;;\-##,##0.0&quot;%&quot;;0.0&quot;%&quot;" sourceLinked="0"/>
              <c:spPr/>
              <c:txPr>
                <a:bodyPr/>
                <a:lstStyle/>
                <a:p>
                  <a:pPr>
                    <a:defRPr sz="1000" b="1">
                      <a:solidFill>
                        <a:schemeClr val="tx1">
                          <a:lumMod val="65000"/>
                          <a:lumOff val="35000"/>
                        </a:schemeClr>
                      </a:solidFill>
                    </a:defRPr>
                  </a:pPr>
                  <a:endParaRPr lang="en-US"/>
                </a:p>
              </c:txPr>
              <c:dLblPos val="outEnd"/>
              <c:showLegendKey val="0"/>
              <c:showVal val="1"/>
              <c:showCatName val="0"/>
              <c:showSerName val="0"/>
              <c:showPercent val="0"/>
              <c:showBubbleSize val="0"/>
            </c:dLbl>
            <c:dLbl>
              <c:idx val="25"/>
              <c:numFmt formatCode="\+##,##0.0&quot;%&quot;;\-##,##0.0&quot;%&quot;;0.0&quot;%&quot;" sourceLinked="0"/>
              <c:spPr/>
              <c:txPr>
                <a:bodyPr/>
                <a:lstStyle/>
                <a:p>
                  <a:pPr>
                    <a:defRPr sz="1000" b="1">
                      <a:solidFill>
                        <a:schemeClr val="tx1">
                          <a:lumMod val="65000"/>
                          <a:lumOff val="35000"/>
                        </a:schemeClr>
                      </a:solidFill>
                    </a:defRPr>
                  </a:pPr>
                  <a:endParaRPr lang="en-US"/>
                </a:p>
              </c:txPr>
              <c:dLblPos val="outEnd"/>
              <c:showLegendKey val="0"/>
              <c:showVal val="1"/>
              <c:showCatName val="0"/>
              <c:showSerName val="0"/>
              <c:showPercent val="0"/>
              <c:showBubbleSize val="0"/>
            </c:dLbl>
            <c:numFmt formatCode="\+##,##0.0&quot;%&quot;;\-##,##0.0&quot;%&quot;;0.0&quot;%&quot;" sourceLinked="0"/>
            <c:txPr>
              <a:bodyPr/>
              <a:lstStyle/>
              <a:p>
                <a:pPr>
                  <a:defRPr b="1">
                    <a:solidFill>
                      <a:schemeClr val="tx1">
                        <a:lumMod val="65000"/>
                        <a:lumOff val="35000"/>
                      </a:schemeClr>
                    </a:solidFill>
                  </a:defRPr>
                </a:pPr>
                <a:endParaRPr lang="en-US"/>
              </a:p>
            </c:txPr>
            <c:dLblPos val="outEnd"/>
            <c:showLegendKey val="0"/>
            <c:showVal val="1"/>
            <c:showCatName val="0"/>
            <c:showSerName val="0"/>
            <c:showPercent val="0"/>
            <c:showBubbleSize val="0"/>
            <c:showLeaderLines val="0"/>
          </c:dLbls>
          <c:cat>
            <c:strRef>
              <c:f>'Fig 2a&amp;b data'!$A$7:$A$39</c:f>
              <c:strCache>
                <c:ptCount val="33"/>
                <c:pt idx="0">
                  <c:v>Na h-Eileanan Siar</c:v>
                </c:pt>
                <c:pt idx="1">
                  <c:v>Inverclyde</c:v>
                </c:pt>
                <c:pt idx="2">
                  <c:v>Argyll and Bute</c:v>
                </c:pt>
                <c:pt idx="3">
                  <c:v>North Ayrshire</c:v>
                </c:pt>
                <c:pt idx="4">
                  <c:v>Dumfries and Galloway</c:v>
                </c:pt>
                <c:pt idx="5">
                  <c:v>South Ayrshire</c:v>
                </c:pt>
                <c:pt idx="6">
                  <c:v>West Dunbartonshire</c:v>
                </c:pt>
                <c:pt idx="7">
                  <c:v>East Ayrshire</c:v>
                </c:pt>
                <c:pt idx="8">
                  <c:v>Shetland Islands</c:v>
                </c:pt>
                <c:pt idx="9">
                  <c:v>Clackmannanshire</c:v>
                </c:pt>
                <c:pt idx="10">
                  <c:v>Orkney Islands</c:v>
                </c:pt>
                <c:pt idx="11">
                  <c:v>Dundee City</c:v>
                </c:pt>
                <c:pt idx="12">
                  <c:v>North Lanarkshire</c:v>
                </c:pt>
                <c:pt idx="13">
                  <c:v>Highland</c:v>
                </c:pt>
                <c:pt idx="14">
                  <c:v>Angus</c:v>
                </c:pt>
                <c:pt idx="15">
                  <c:v>Fife</c:v>
                </c:pt>
                <c:pt idx="16">
                  <c:v>Scottish Borders</c:v>
                </c:pt>
                <c:pt idx="17">
                  <c:v>Renfrewshire</c:v>
                </c:pt>
                <c:pt idx="18">
                  <c:v>South Lanarkshire</c:v>
                </c:pt>
                <c:pt idx="19">
                  <c:v>Aberdeen City</c:v>
                </c:pt>
                <c:pt idx="20">
                  <c:v>Scotland</c:v>
                </c:pt>
                <c:pt idx="21">
                  <c:v>Glasgow City</c:v>
                </c:pt>
                <c:pt idx="22">
                  <c:v>Moray</c:v>
                </c:pt>
                <c:pt idx="23">
                  <c:v>Falkirk</c:v>
                </c:pt>
                <c:pt idx="24">
                  <c:v>Stirling</c:v>
                </c:pt>
                <c:pt idx="25">
                  <c:v>Perth and Kinross</c:v>
                </c:pt>
                <c:pt idx="26">
                  <c:v>East Dunbartonshire</c:v>
                </c:pt>
                <c:pt idx="27">
                  <c:v>West Lothian</c:v>
                </c:pt>
                <c:pt idx="28">
                  <c:v>Aberdeenshire</c:v>
                </c:pt>
                <c:pt idx="29">
                  <c:v>East Renfrewshire</c:v>
                </c:pt>
                <c:pt idx="30">
                  <c:v>City of Edinburgh</c:v>
                </c:pt>
                <c:pt idx="31">
                  <c:v>East Lothian</c:v>
                </c:pt>
                <c:pt idx="32">
                  <c:v>Midlothian</c:v>
                </c:pt>
              </c:strCache>
            </c:strRef>
          </c:cat>
          <c:val>
            <c:numRef>
              <c:f>'Fig 2a&amp;b data'!$C$7:$C$39</c:f>
              <c:numCache>
                <c:formatCode>0.0</c:formatCode>
                <c:ptCount val="33"/>
                <c:pt idx="0">
                  <c:v>-4.7732342007434898</c:v>
                </c:pt>
                <c:pt idx="1">
                  <c:v>-3.7746336533602798</c:v>
                </c:pt>
                <c:pt idx="2">
                  <c:v>-3.39722254103064</c:v>
                </c:pt>
                <c:pt idx="3">
                  <c:v>-2.10979468687909</c:v>
                </c:pt>
                <c:pt idx="4">
                  <c:v>-1.52889245585875</c:v>
                </c:pt>
                <c:pt idx="5">
                  <c:v>-0.887347737174358</c:v>
                </c:pt>
                <c:pt idx="6">
                  <c:v>-0.72779879813042503</c:v>
                </c:pt>
                <c:pt idx="7">
                  <c:v>-0.149754500818331</c:v>
                </c:pt>
                <c:pt idx="8">
                  <c:v>0.15086206896551699</c:v>
                </c:pt>
                <c:pt idx="9">
                  <c:v>0.278481012658228</c:v>
                </c:pt>
                <c:pt idx="10">
                  <c:v>0.47139588100686503</c:v>
                </c:pt>
                <c:pt idx="11">
                  <c:v>0.70412086059216294</c:v>
                </c:pt>
                <c:pt idx="12">
                  <c:v>1.0079849141106101</c:v>
                </c:pt>
                <c:pt idx="13">
                  <c:v>1.70762874302509</c:v>
                </c:pt>
                <c:pt idx="14">
                  <c:v>1.7593546172330901</c:v>
                </c:pt>
                <c:pt idx="15">
                  <c:v>1.93935138930143</c:v>
                </c:pt>
                <c:pt idx="16">
                  <c:v>1.96193137169301</c:v>
                </c:pt>
                <c:pt idx="17">
                  <c:v>2.09856192803956</c:v>
                </c:pt>
                <c:pt idx="18">
                  <c:v>2.3929359823399601</c:v>
                </c:pt>
                <c:pt idx="19">
                  <c:v>3.1887399930386402</c:v>
                </c:pt>
                <c:pt idx="20">
                  <c:v>3.2216774289044698</c:v>
                </c:pt>
                <c:pt idx="21">
                  <c:v>3.9974311866941998</c:v>
                </c:pt>
                <c:pt idx="22">
                  <c:v>4.3520349744977596</c:v>
                </c:pt>
                <c:pt idx="23">
                  <c:v>4.4026854059480502</c:v>
                </c:pt>
                <c:pt idx="24">
                  <c:v>4.4885333333333302</c:v>
                </c:pt>
                <c:pt idx="25">
                  <c:v>4.5049110698168304</c:v>
                </c:pt>
                <c:pt idx="26">
                  <c:v>4.7424214245862002</c:v>
                </c:pt>
                <c:pt idx="27">
                  <c:v>6.5780269805140703</c:v>
                </c:pt>
                <c:pt idx="28">
                  <c:v>7.0898966398413403</c:v>
                </c:pt>
                <c:pt idx="29">
                  <c:v>7.6196567530114097</c:v>
                </c:pt>
                <c:pt idx="30">
                  <c:v>7.7437545596151196</c:v>
                </c:pt>
                <c:pt idx="31">
                  <c:v>8.6060140263233702</c:v>
                </c:pt>
                <c:pt idx="32">
                  <c:v>13.316781401647701</c:v>
                </c:pt>
              </c:numCache>
            </c:numRef>
          </c:val>
        </c:ser>
        <c:dLbls>
          <c:showLegendKey val="0"/>
          <c:showVal val="0"/>
          <c:showCatName val="0"/>
          <c:showSerName val="0"/>
          <c:showPercent val="0"/>
          <c:showBubbleSize val="0"/>
        </c:dLbls>
        <c:gapWidth val="30"/>
        <c:axId val="46957696"/>
        <c:axId val="46959232"/>
      </c:barChart>
      <c:catAx>
        <c:axId val="46957696"/>
        <c:scaling>
          <c:orientation val="minMax"/>
        </c:scaling>
        <c:delete val="0"/>
        <c:axPos val="l"/>
        <c:numFmt formatCode="General" sourceLinked="1"/>
        <c:majorTickMark val="out"/>
        <c:minorTickMark val="none"/>
        <c:tickLblPos val="low"/>
        <c:spPr>
          <a:ln w="3175">
            <a:noFill/>
            <a:prstDash val="solid"/>
          </a:ln>
        </c:spPr>
        <c:txPr>
          <a:bodyPr rot="0" vert="horz"/>
          <a:lstStyle/>
          <a:p>
            <a:pPr>
              <a:defRPr sz="1000" b="0" i="0" u="none" strike="noStrike" baseline="0">
                <a:solidFill>
                  <a:schemeClr val="tx1"/>
                </a:solidFill>
                <a:latin typeface="Arial"/>
                <a:ea typeface="Arial"/>
                <a:cs typeface="Arial"/>
              </a:defRPr>
            </a:pPr>
            <a:endParaRPr lang="en-US"/>
          </a:p>
        </c:txPr>
        <c:crossAx val="46959232"/>
        <c:crosses val="autoZero"/>
        <c:auto val="1"/>
        <c:lblAlgn val="ctr"/>
        <c:lblOffset val="100"/>
        <c:noMultiLvlLbl val="0"/>
      </c:catAx>
      <c:valAx>
        <c:axId val="46959232"/>
        <c:scaling>
          <c:orientation val="minMax"/>
        </c:scaling>
        <c:delete val="0"/>
        <c:axPos val="b"/>
        <c:title>
          <c:tx>
            <c:rich>
              <a:bodyPr/>
              <a:lstStyle/>
              <a:p>
                <a:pPr>
                  <a:defRPr sz="1400" b="1" i="0" u="none" strike="noStrike" baseline="0">
                    <a:solidFill>
                      <a:schemeClr val="tx1">
                        <a:lumMod val="65000"/>
                        <a:lumOff val="35000"/>
                      </a:schemeClr>
                    </a:solidFill>
                    <a:latin typeface="Arial"/>
                    <a:ea typeface="Arial"/>
                    <a:cs typeface="Arial"/>
                  </a:defRPr>
                </a:pPr>
                <a:r>
                  <a:rPr lang="en-GB" sz="1400">
                    <a:solidFill>
                      <a:schemeClr val="tx1">
                        <a:lumMod val="65000"/>
                        <a:lumOff val="35000"/>
                      </a:schemeClr>
                    </a:solidFill>
                  </a:rPr>
                  <a:t>Percentage change</a:t>
                </a:r>
              </a:p>
            </c:rich>
          </c:tx>
          <c:layout>
            <c:manualLayout>
              <c:xMode val="edge"/>
              <c:yMode val="edge"/>
              <c:x val="0.46106586286089241"/>
              <c:y val="0.96123118468459168"/>
            </c:manualLayout>
          </c:layout>
          <c:overlay val="0"/>
          <c:spPr>
            <a:noFill/>
            <a:ln w="25400">
              <a:noFill/>
            </a:ln>
          </c:spPr>
        </c:title>
        <c:numFmt formatCode="\+##,##0&quot;%&quot;;\-##,##0&quot;%&quot;;0&quot;%&quot;" sourceLinked="0"/>
        <c:majorTickMark val="out"/>
        <c:minorTickMark val="none"/>
        <c:tickLblPos val="nextTo"/>
        <c:spPr>
          <a:ln w="3175">
            <a:noFill/>
            <a:prstDash val="solid"/>
          </a:ln>
        </c:spPr>
        <c:txPr>
          <a:bodyPr rot="0" vert="horz"/>
          <a:lstStyle/>
          <a:p>
            <a:pPr>
              <a:defRPr sz="1200" b="1" i="0" u="none" strike="noStrike" baseline="0">
                <a:solidFill>
                  <a:schemeClr val="tx1">
                    <a:lumMod val="65000"/>
                    <a:lumOff val="35000"/>
                  </a:schemeClr>
                </a:solidFill>
                <a:latin typeface="Arial"/>
                <a:ea typeface="Arial"/>
                <a:cs typeface="Arial"/>
              </a:defRPr>
            </a:pPr>
            <a:endParaRPr lang="en-US"/>
          </a:p>
        </c:txPr>
        <c:crossAx val="46957696"/>
        <c:crosses val="autoZero"/>
        <c:crossBetween val="between"/>
      </c:valAx>
      <c:spPr>
        <a:noFill/>
        <a:ln w="12700">
          <a:no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218200620475704E-2"/>
          <c:y val="8.1016116640242303E-2"/>
          <c:w val="0.58728614937804735"/>
          <c:h val="0.84349239809590726"/>
        </c:manualLayout>
      </c:layout>
      <c:barChart>
        <c:barDir val="bar"/>
        <c:grouping val="clustered"/>
        <c:varyColors val="0"/>
        <c:ser>
          <c:idx val="0"/>
          <c:order val="0"/>
          <c:spPr>
            <a:solidFill>
              <a:schemeClr val="bg1">
                <a:lumMod val="65000"/>
              </a:schemeClr>
            </a:solidFill>
            <a:ln w="12700">
              <a:noFill/>
              <a:prstDash val="solid"/>
            </a:ln>
          </c:spPr>
          <c:invertIfNegative val="0"/>
          <c:dPt>
            <c:idx val="19"/>
            <c:invertIfNegative val="0"/>
            <c:bubble3D val="0"/>
          </c:dPt>
          <c:dPt>
            <c:idx val="20"/>
            <c:invertIfNegative val="0"/>
            <c:bubble3D val="0"/>
          </c:dPt>
          <c:dPt>
            <c:idx val="21"/>
            <c:invertIfNegative val="0"/>
            <c:bubble3D val="0"/>
          </c:dPt>
          <c:dPt>
            <c:idx val="22"/>
            <c:invertIfNegative val="0"/>
            <c:bubble3D val="0"/>
            <c:spPr>
              <a:solidFill>
                <a:srgbClr val="1C625B"/>
              </a:solidFill>
              <a:ln w="12700">
                <a:noFill/>
                <a:prstDash val="solid"/>
              </a:ln>
            </c:spPr>
          </c:dPt>
          <c:dPt>
            <c:idx val="25"/>
            <c:invertIfNegative val="0"/>
            <c:bubble3D val="0"/>
          </c:dPt>
          <c:dLbls>
            <c:dLbl>
              <c:idx val="22"/>
              <c:numFmt formatCode="\+##,##0&quot;%&quot;;\-##,##0&quot;%&quot;;0&quot;%&quot;" sourceLinked="0"/>
              <c:spPr/>
              <c:txPr>
                <a:bodyPr/>
                <a:lstStyle/>
                <a:p>
                  <a:pPr>
                    <a:defRPr sz="1400" b="1">
                      <a:solidFill>
                        <a:srgbClr val="1C625B"/>
                      </a:solidFill>
                    </a:defRPr>
                  </a:pPr>
                  <a:endParaRPr lang="en-US"/>
                </a:p>
              </c:txPr>
              <c:dLblPos val="outEnd"/>
              <c:showLegendKey val="0"/>
              <c:showVal val="1"/>
              <c:showCatName val="0"/>
              <c:showSerName val="0"/>
              <c:showPercent val="0"/>
              <c:showBubbleSize val="0"/>
            </c:dLbl>
            <c:numFmt formatCode="\+##,##0&quot;%&quot;;\-##,##0&quot;%&quot;;0&quot;%&quot;" sourceLinked="0"/>
            <c:txPr>
              <a:bodyPr/>
              <a:lstStyle/>
              <a:p>
                <a:pPr>
                  <a:defRPr sz="1200" b="1">
                    <a:solidFill>
                      <a:schemeClr val="tx1">
                        <a:lumMod val="65000"/>
                        <a:lumOff val="35000"/>
                      </a:schemeClr>
                    </a:solidFill>
                  </a:defRPr>
                </a:pPr>
                <a:endParaRPr lang="en-US"/>
              </a:p>
            </c:txPr>
            <c:dLblPos val="outEnd"/>
            <c:showLegendKey val="0"/>
            <c:showVal val="1"/>
            <c:showCatName val="0"/>
            <c:showSerName val="0"/>
            <c:showPercent val="0"/>
            <c:showBubbleSize val="0"/>
            <c:showLeaderLines val="0"/>
          </c:dLbls>
          <c:cat>
            <c:strRef>
              <c:f>'Fig 3 data'!$A$8:$A$40</c:f>
              <c:strCache>
                <c:ptCount val="33"/>
                <c:pt idx="0">
                  <c:v>Na h-Eileanan Siar</c:v>
                </c:pt>
                <c:pt idx="1">
                  <c:v>Dumfries and Galloway</c:v>
                </c:pt>
                <c:pt idx="2">
                  <c:v>Argyll and Bute</c:v>
                </c:pt>
                <c:pt idx="3">
                  <c:v>Inverclyde</c:v>
                </c:pt>
                <c:pt idx="4">
                  <c:v>Highland</c:v>
                </c:pt>
                <c:pt idx="5">
                  <c:v>Orkney Islands</c:v>
                </c:pt>
                <c:pt idx="6">
                  <c:v>Shetland Islands</c:v>
                </c:pt>
                <c:pt idx="7">
                  <c:v>North Lanarkshire</c:v>
                </c:pt>
                <c:pt idx="8">
                  <c:v>North Ayrshire</c:v>
                </c:pt>
                <c:pt idx="9">
                  <c:v>South Ayrshire</c:v>
                </c:pt>
                <c:pt idx="10">
                  <c:v>Clackmannanshire</c:v>
                </c:pt>
                <c:pt idx="11">
                  <c:v>Falkirk</c:v>
                </c:pt>
                <c:pt idx="12">
                  <c:v>Moray</c:v>
                </c:pt>
                <c:pt idx="13">
                  <c:v>Angus</c:v>
                </c:pt>
                <c:pt idx="14">
                  <c:v>Fife</c:v>
                </c:pt>
                <c:pt idx="15">
                  <c:v>West Dunbartonshire</c:v>
                </c:pt>
                <c:pt idx="16">
                  <c:v>West Lothian</c:v>
                </c:pt>
                <c:pt idx="17">
                  <c:v>East Ayrshire</c:v>
                </c:pt>
                <c:pt idx="18">
                  <c:v>Perth and Kinross</c:v>
                </c:pt>
                <c:pt idx="19">
                  <c:v>South Lanarkshire</c:v>
                </c:pt>
                <c:pt idx="20">
                  <c:v>Renfrewshire</c:v>
                </c:pt>
                <c:pt idx="21">
                  <c:v>Scottish Borders</c:v>
                </c:pt>
                <c:pt idx="22">
                  <c:v>Scotland</c:v>
                </c:pt>
                <c:pt idx="23">
                  <c:v>Stirling</c:v>
                </c:pt>
                <c:pt idx="24">
                  <c:v>Dundee City</c:v>
                </c:pt>
                <c:pt idx="25">
                  <c:v>East Lothian</c:v>
                </c:pt>
                <c:pt idx="26">
                  <c:v>Aberdeenshire</c:v>
                </c:pt>
                <c:pt idx="27">
                  <c:v>Aberdeen City</c:v>
                </c:pt>
                <c:pt idx="28">
                  <c:v>Glasgow City</c:v>
                </c:pt>
                <c:pt idx="29">
                  <c:v>City of Edinburgh</c:v>
                </c:pt>
                <c:pt idx="30">
                  <c:v>East Dunbartonshire</c:v>
                </c:pt>
                <c:pt idx="31">
                  <c:v>East Renfrewshire</c:v>
                </c:pt>
                <c:pt idx="32">
                  <c:v>Midlothian</c:v>
                </c:pt>
              </c:strCache>
            </c:strRef>
          </c:cat>
          <c:val>
            <c:numRef>
              <c:f>'Fig 3 data'!$C$8:$C$40</c:f>
              <c:numCache>
                <c:formatCode>0.0</c:formatCode>
                <c:ptCount val="33"/>
                <c:pt idx="0">
                  <c:v>-7.3601114464824704</c:v>
                </c:pt>
                <c:pt idx="1">
                  <c:v>-6.5003811298382299</c:v>
                </c:pt>
                <c:pt idx="2">
                  <c:v>-6.3831394470463803</c:v>
                </c:pt>
                <c:pt idx="3">
                  <c:v>-5.87502918060851</c:v>
                </c:pt>
                <c:pt idx="4">
                  <c:v>-5.1310917642349603</c:v>
                </c:pt>
                <c:pt idx="5">
                  <c:v>-5.0056882821387898</c:v>
                </c:pt>
                <c:pt idx="6">
                  <c:v>-4.8901488306165799</c:v>
                </c:pt>
                <c:pt idx="7">
                  <c:v>-4.4755841324507504</c:v>
                </c:pt>
                <c:pt idx="8">
                  <c:v>-4.3237634036665504</c:v>
                </c:pt>
                <c:pt idx="9">
                  <c:v>-4.2398648648648596</c:v>
                </c:pt>
                <c:pt idx="10">
                  <c:v>-2.0722517730496501</c:v>
                </c:pt>
                <c:pt idx="11">
                  <c:v>-1.95705067174442</c:v>
                </c:pt>
                <c:pt idx="12">
                  <c:v>-1.32510437465965</c:v>
                </c:pt>
                <c:pt idx="13">
                  <c:v>-1.18282334790435</c:v>
                </c:pt>
                <c:pt idx="14">
                  <c:v>-0.86528304231653497</c:v>
                </c:pt>
                <c:pt idx="15">
                  <c:v>-0.51382897741689904</c:v>
                </c:pt>
                <c:pt idx="16">
                  <c:v>6.5142889511994803E-2</c:v>
                </c:pt>
                <c:pt idx="17">
                  <c:v>0.30104896749611898</c:v>
                </c:pt>
                <c:pt idx="18">
                  <c:v>0.40793016235620499</c:v>
                </c:pt>
                <c:pt idx="19">
                  <c:v>0.639623879291494</c:v>
                </c:pt>
                <c:pt idx="20">
                  <c:v>0.89470521466248198</c:v>
                </c:pt>
                <c:pt idx="21">
                  <c:v>0.98936954004841604</c:v>
                </c:pt>
                <c:pt idx="22">
                  <c:v>1.7204615702077799</c:v>
                </c:pt>
                <c:pt idx="23">
                  <c:v>2.39462983282773</c:v>
                </c:pt>
                <c:pt idx="24">
                  <c:v>3.6731099836471102</c:v>
                </c:pt>
                <c:pt idx="25">
                  <c:v>5.6453736373690004</c:v>
                </c:pt>
                <c:pt idx="26">
                  <c:v>6.4230320640052403</c:v>
                </c:pt>
                <c:pt idx="27">
                  <c:v>6.6896773627402197</c:v>
                </c:pt>
                <c:pt idx="28">
                  <c:v>6.7024074243301204</c:v>
                </c:pt>
                <c:pt idx="29">
                  <c:v>7.7710563052582602</c:v>
                </c:pt>
                <c:pt idx="30">
                  <c:v>7.8894205209994697</c:v>
                </c:pt>
                <c:pt idx="31">
                  <c:v>11.751152073732699</c:v>
                </c:pt>
                <c:pt idx="32">
                  <c:v>17.945984363894802</c:v>
                </c:pt>
              </c:numCache>
            </c:numRef>
          </c:val>
        </c:ser>
        <c:dLbls>
          <c:showLegendKey val="0"/>
          <c:showVal val="0"/>
          <c:showCatName val="0"/>
          <c:showSerName val="0"/>
          <c:showPercent val="0"/>
          <c:showBubbleSize val="0"/>
        </c:dLbls>
        <c:gapWidth val="30"/>
        <c:axId val="159434624"/>
        <c:axId val="159436160"/>
      </c:barChart>
      <c:catAx>
        <c:axId val="159434624"/>
        <c:scaling>
          <c:orientation val="minMax"/>
        </c:scaling>
        <c:delete val="0"/>
        <c:axPos val="l"/>
        <c:numFmt formatCode="General" sourceLinked="1"/>
        <c:majorTickMark val="out"/>
        <c:minorTickMark val="none"/>
        <c:tickLblPos val="low"/>
        <c:spPr>
          <a:ln w="3175">
            <a:no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59436160"/>
        <c:crosses val="autoZero"/>
        <c:auto val="1"/>
        <c:lblAlgn val="ctr"/>
        <c:lblOffset val="100"/>
        <c:noMultiLvlLbl val="0"/>
      </c:catAx>
      <c:valAx>
        <c:axId val="159436160"/>
        <c:scaling>
          <c:orientation val="minMax"/>
          <c:max val="20"/>
          <c:min val="-20"/>
        </c:scaling>
        <c:delete val="0"/>
        <c:axPos val="b"/>
        <c:title>
          <c:tx>
            <c:rich>
              <a:bodyPr/>
              <a:lstStyle/>
              <a:p>
                <a:pPr>
                  <a:defRPr sz="1400" b="1" i="0" u="none" strike="noStrike" baseline="0">
                    <a:solidFill>
                      <a:schemeClr val="tx1">
                        <a:lumMod val="65000"/>
                        <a:lumOff val="35000"/>
                      </a:schemeClr>
                    </a:solidFill>
                    <a:latin typeface="Arial"/>
                    <a:ea typeface="Arial"/>
                    <a:cs typeface="Arial"/>
                  </a:defRPr>
                </a:pPr>
                <a:r>
                  <a:rPr lang="en-GB" sz="1400">
                    <a:solidFill>
                      <a:schemeClr val="tx1">
                        <a:lumMod val="65000"/>
                        <a:lumOff val="35000"/>
                      </a:schemeClr>
                    </a:solidFill>
                  </a:rPr>
                  <a:t>Percentage change</a:t>
                </a:r>
              </a:p>
            </c:rich>
          </c:tx>
          <c:layout>
            <c:manualLayout>
              <c:xMode val="edge"/>
              <c:yMode val="edge"/>
              <c:x val="0.42840419547655023"/>
              <c:y val="0.97015624632827824"/>
            </c:manualLayout>
          </c:layout>
          <c:overlay val="0"/>
          <c:spPr>
            <a:noFill/>
            <a:ln w="25400">
              <a:noFill/>
            </a:ln>
          </c:spPr>
        </c:title>
        <c:numFmt formatCode="\+##,##0&quot;%&quot;;\-##,##0&quot;%&quot;;0&quot;%&quot;" sourceLinked="0"/>
        <c:majorTickMark val="out"/>
        <c:minorTickMark val="none"/>
        <c:tickLblPos val="nextTo"/>
        <c:spPr>
          <a:ln w="3175">
            <a:noFill/>
            <a:prstDash val="solid"/>
          </a:ln>
        </c:spPr>
        <c:txPr>
          <a:bodyPr rot="0" vert="horz"/>
          <a:lstStyle/>
          <a:p>
            <a:pPr>
              <a:defRPr sz="1200" b="1" i="0" u="none" strike="noStrike" baseline="0">
                <a:solidFill>
                  <a:schemeClr val="tx1">
                    <a:lumMod val="65000"/>
                    <a:lumOff val="35000"/>
                  </a:schemeClr>
                </a:solidFill>
                <a:latin typeface="Arial"/>
                <a:ea typeface="Arial"/>
                <a:cs typeface="Arial"/>
              </a:defRPr>
            </a:pPr>
            <a:endParaRPr lang="en-US"/>
          </a:p>
        </c:txPr>
        <c:crossAx val="159434624"/>
        <c:crosses val="autoZero"/>
        <c:crossBetween val="between"/>
        <c:majorUnit val="10"/>
        <c:minorUnit val="5"/>
      </c:valAx>
      <c:spPr>
        <a:noFill/>
        <a:ln w="12700">
          <a:no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218200620475704E-2"/>
          <c:y val="8.1016116640242303E-2"/>
          <c:w val="0.58728614937804735"/>
          <c:h val="0.84349239809590726"/>
        </c:manualLayout>
      </c:layout>
      <c:barChart>
        <c:barDir val="bar"/>
        <c:grouping val="clustered"/>
        <c:varyColors val="0"/>
        <c:ser>
          <c:idx val="0"/>
          <c:order val="0"/>
          <c:spPr>
            <a:solidFill>
              <a:srgbClr val="A6A6A6"/>
            </a:solidFill>
            <a:ln w="12700">
              <a:noFill/>
              <a:prstDash val="solid"/>
            </a:ln>
          </c:spPr>
          <c:invertIfNegative val="0"/>
          <c:dPt>
            <c:idx val="20"/>
            <c:invertIfNegative val="0"/>
            <c:bubble3D val="0"/>
            <c:spPr>
              <a:solidFill>
                <a:schemeClr val="bg1">
                  <a:lumMod val="65000"/>
                </a:schemeClr>
              </a:solidFill>
              <a:ln w="12700">
                <a:noFill/>
                <a:prstDash val="solid"/>
              </a:ln>
            </c:spPr>
          </c:dPt>
          <c:dPt>
            <c:idx val="21"/>
            <c:invertIfNegative val="0"/>
            <c:bubble3D val="0"/>
            <c:spPr>
              <a:solidFill>
                <a:srgbClr val="1C625B"/>
              </a:solidFill>
              <a:ln w="12700">
                <a:noFill/>
                <a:prstDash val="solid"/>
              </a:ln>
            </c:spPr>
          </c:dPt>
          <c:dPt>
            <c:idx val="25"/>
            <c:invertIfNegative val="0"/>
            <c:bubble3D val="0"/>
          </c:dPt>
          <c:dLbls>
            <c:dLbl>
              <c:idx val="21"/>
              <c:numFmt formatCode="\+##,##0&quot;%&quot;;\-##,##0&quot;%&quot;;0&quot;%&quot;" sourceLinked="0"/>
              <c:spPr/>
              <c:txPr>
                <a:bodyPr/>
                <a:lstStyle/>
                <a:p>
                  <a:pPr>
                    <a:defRPr sz="1400" b="1">
                      <a:solidFill>
                        <a:srgbClr val="1C625B"/>
                      </a:solidFill>
                    </a:defRPr>
                  </a:pPr>
                  <a:endParaRPr lang="en-US"/>
                </a:p>
              </c:txPr>
              <c:dLblPos val="outEnd"/>
              <c:showLegendKey val="0"/>
              <c:showVal val="1"/>
              <c:showCatName val="0"/>
              <c:showSerName val="0"/>
              <c:showPercent val="0"/>
              <c:showBubbleSize val="0"/>
            </c:dLbl>
            <c:numFmt formatCode="\+##,##0&quot;%&quot;;\-##,##0&quot;%&quot;;0&quot;%&quot;" sourceLinked="0"/>
            <c:txPr>
              <a:bodyPr/>
              <a:lstStyle/>
              <a:p>
                <a:pPr>
                  <a:defRPr sz="1200" b="1">
                    <a:solidFill>
                      <a:schemeClr val="tx1">
                        <a:lumMod val="65000"/>
                        <a:lumOff val="35000"/>
                      </a:schemeClr>
                    </a:solidFill>
                  </a:defRPr>
                </a:pPr>
                <a:endParaRPr lang="en-US"/>
              </a:p>
            </c:txPr>
            <c:dLblPos val="outEnd"/>
            <c:showLegendKey val="0"/>
            <c:showVal val="1"/>
            <c:showCatName val="0"/>
            <c:showSerName val="0"/>
            <c:showPercent val="0"/>
            <c:showBubbleSize val="0"/>
            <c:showLeaderLines val="0"/>
          </c:dLbls>
          <c:cat>
            <c:strRef>
              <c:f>'Fig 3 data'!$E$8:$E$40</c:f>
              <c:strCache>
                <c:ptCount val="33"/>
                <c:pt idx="0">
                  <c:v>Na h-Eileanan Siar</c:v>
                </c:pt>
                <c:pt idx="1">
                  <c:v>Inverclyde</c:v>
                </c:pt>
                <c:pt idx="2">
                  <c:v>Argyll and Bute</c:v>
                </c:pt>
                <c:pt idx="3">
                  <c:v>North Ayrshire</c:v>
                </c:pt>
                <c:pt idx="4">
                  <c:v>South Ayrshire</c:v>
                </c:pt>
                <c:pt idx="5">
                  <c:v>West Dunbartonshire</c:v>
                </c:pt>
                <c:pt idx="6">
                  <c:v>Dumfries and Galloway</c:v>
                </c:pt>
                <c:pt idx="7">
                  <c:v>Clackmannanshire</c:v>
                </c:pt>
                <c:pt idx="8">
                  <c:v>East Ayrshire</c:v>
                </c:pt>
                <c:pt idx="9">
                  <c:v>Orkney Islands</c:v>
                </c:pt>
                <c:pt idx="10">
                  <c:v>Shetland Islands</c:v>
                </c:pt>
                <c:pt idx="11">
                  <c:v>Scottish Borders</c:v>
                </c:pt>
                <c:pt idx="12">
                  <c:v>Dundee City</c:v>
                </c:pt>
                <c:pt idx="13">
                  <c:v>South Lanarkshire</c:v>
                </c:pt>
                <c:pt idx="14">
                  <c:v>Fife</c:v>
                </c:pt>
                <c:pt idx="15">
                  <c:v>Highland</c:v>
                </c:pt>
                <c:pt idx="16">
                  <c:v>Angus</c:v>
                </c:pt>
                <c:pt idx="17">
                  <c:v>North Lanarkshire</c:v>
                </c:pt>
                <c:pt idx="18">
                  <c:v>Renfrewshire</c:v>
                </c:pt>
                <c:pt idx="19">
                  <c:v>East Dunbartonshire</c:v>
                </c:pt>
                <c:pt idx="20">
                  <c:v>Aberdeen City</c:v>
                </c:pt>
                <c:pt idx="21">
                  <c:v>Scotland</c:v>
                </c:pt>
                <c:pt idx="22">
                  <c:v>Glasgow City</c:v>
                </c:pt>
                <c:pt idx="23">
                  <c:v>Perth and Kinross</c:v>
                </c:pt>
                <c:pt idx="24">
                  <c:v>Moray</c:v>
                </c:pt>
                <c:pt idx="25">
                  <c:v>Stirling</c:v>
                </c:pt>
                <c:pt idx="26">
                  <c:v>Falkirk</c:v>
                </c:pt>
                <c:pt idx="27">
                  <c:v>East Renfrewshire</c:v>
                </c:pt>
                <c:pt idx="28">
                  <c:v>Aberdeenshire</c:v>
                </c:pt>
                <c:pt idx="29">
                  <c:v>West Lothian</c:v>
                </c:pt>
                <c:pt idx="30">
                  <c:v>City of Edinburgh</c:v>
                </c:pt>
                <c:pt idx="31">
                  <c:v>East Lothian</c:v>
                </c:pt>
                <c:pt idx="32">
                  <c:v>Midlothian</c:v>
                </c:pt>
              </c:strCache>
            </c:strRef>
          </c:cat>
          <c:val>
            <c:numRef>
              <c:f>'Fig 3 data'!$G$8:$G$40</c:f>
              <c:numCache>
                <c:formatCode>0.0</c:formatCode>
                <c:ptCount val="33"/>
                <c:pt idx="0">
                  <c:v>-5.4925334871499096</c:v>
                </c:pt>
                <c:pt idx="1">
                  <c:v>-4.9073152904391604</c:v>
                </c:pt>
                <c:pt idx="2">
                  <c:v>-4.5475864764510501</c:v>
                </c:pt>
                <c:pt idx="3">
                  <c:v>-3.4915245957696301</c:v>
                </c:pt>
                <c:pt idx="4">
                  <c:v>-2.7718000788045898</c:v>
                </c:pt>
                <c:pt idx="5">
                  <c:v>-1.96983795361576</c:v>
                </c:pt>
                <c:pt idx="6">
                  <c:v>-1.8393207954689099</c:v>
                </c:pt>
                <c:pt idx="7">
                  <c:v>-1.6357995675472401</c:v>
                </c:pt>
                <c:pt idx="8">
                  <c:v>-1.0526037396524801</c:v>
                </c:pt>
                <c:pt idx="9">
                  <c:v>-0.54949248263756401</c:v>
                </c:pt>
                <c:pt idx="10">
                  <c:v>-0.502407368641407</c:v>
                </c:pt>
                <c:pt idx="11">
                  <c:v>0.67902065479128304</c:v>
                </c:pt>
                <c:pt idx="12">
                  <c:v>1.0566099914523801</c:v>
                </c:pt>
                <c:pt idx="13">
                  <c:v>1.4046775763291801</c:v>
                </c:pt>
                <c:pt idx="14">
                  <c:v>1.4846193609434299</c:v>
                </c:pt>
                <c:pt idx="15">
                  <c:v>1.49360036670075</c:v>
                </c:pt>
                <c:pt idx="16">
                  <c:v>1.6837693308281501</c:v>
                </c:pt>
                <c:pt idx="17">
                  <c:v>1.6890172233482299</c:v>
                </c:pt>
                <c:pt idx="18">
                  <c:v>1.79064595961407</c:v>
                </c:pt>
                <c:pt idx="19">
                  <c:v>2.76702665584618</c:v>
                </c:pt>
                <c:pt idx="20">
                  <c:v>3.1028340896360298</c:v>
                </c:pt>
                <c:pt idx="21">
                  <c:v>3.15183668096889</c:v>
                </c:pt>
                <c:pt idx="22">
                  <c:v>4.3971216970773099</c:v>
                </c:pt>
                <c:pt idx="23">
                  <c:v>4.5230408632584496</c:v>
                </c:pt>
                <c:pt idx="24">
                  <c:v>4.9634763064244201</c:v>
                </c:pt>
                <c:pt idx="25">
                  <c:v>5.1407874751723304</c:v>
                </c:pt>
                <c:pt idx="26">
                  <c:v>5.6692442005487704</c:v>
                </c:pt>
                <c:pt idx="27">
                  <c:v>6.2795698924731198</c:v>
                </c:pt>
                <c:pt idx="28">
                  <c:v>7.0867738130345002</c:v>
                </c:pt>
                <c:pt idx="29">
                  <c:v>7.3893434025592599</c:v>
                </c:pt>
                <c:pt idx="30">
                  <c:v>8.1886196719060997</c:v>
                </c:pt>
                <c:pt idx="31">
                  <c:v>8.5311561030094207</c:v>
                </c:pt>
                <c:pt idx="32">
                  <c:v>13.3600485285197</c:v>
                </c:pt>
              </c:numCache>
            </c:numRef>
          </c:val>
        </c:ser>
        <c:dLbls>
          <c:showLegendKey val="0"/>
          <c:showVal val="0"/>
          <c:showCatName val="0"/>
          <c:showSerName val="0"/>
          <c:showPercent val="0"/>
          <c:showBubbleSize val="0"/>
        </c:dLbls>
        <c:gapWidth val="30"/>
        <c:axId val="161149312"/>
        <c:axId val="161150848"/>
      </c:barChart>
      <c:catAx>
        <c:axId val="161149312"/>
        <c:scaling>
          <c:orientation val="minMax"/>
        </c:scaling>
        <c:delete val="0"/>
        <c:axPos val="l"/>
        <c:numFmt formatCode="General" sourceLinked="1"/>
        <c:majorTickMark val="out"/>
        <c:minorTickMark val="none"/>
        <c:tickLblPos val="low"/>
        <c:spPr>
          <a:ln w="3175">
            <a:no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61150848"/>
        <c:crosses val="autoZero"/>
        <c:auto val="1"/>
        <c:lblAlgn val="ctr"/>
        <c:lblOffset val="100"/>
        <c:noMultiLvlLbl val="0"/>
      </c:catAx>
      <c:valAx>
        <c:axId val="161150848"/>
        <c:scaling>
          <c:orientation val="minMax"/>
          <c:max val="20"/>
          <c:min val="-20"/>
        </c:scaling>
        <c:delete val="0"/>
        <c:axPos val="b"/>
        <c:title>
          <c:tx>
            <c:rich>
              <a:bodyPr/>
              <a:lstStyle/>
              <a:p>
                <a:pPr>
                  <a:defRPr sz="1400" b="1" i="0" u="none" strike="noStrike" baseline="0">
                    <a:solidFill>
                      <a:srgbClr val="595959"/>
                    </a:solidFill>
                    <a:latin typeface="Arial"/>
                    <a:ea typeface="Arial"/>
                    <a:cs typeface="Arial"/>
                  </a:defRPr>
                </a:pPr>
                <a:r>
                  <a:rPr lang="en-GB" sz="1400">
                    <a:solidFill>
                      <a:srgbClr val="595959"/>
                    </a:solidFill>
                  </a:rPr>
                  <a:t>Percentage change</a:t>
                </a:r>
              </a:p>
            </c:rich>
          </c:tx>
          <c:layout>
            <c:manualLayout>
              <c:xMode val="edge"/>
              <c:yMode val="edge"/>
              <c:x val="0.42839273932485394"/>
              <c:y val="0.97015624632827824"/>
            </c:manualLayout>
          </c:layout>
          <c:overlay val="0"/>
          <c:spPr>
            <a:noFill/>
            <a:ln w="25400">
              <a:noFill/>
            </a:ln>
          </c:spPr>
        </c:title>
        <c:numFmt formatCode="\+##,##0&quot;%&quot;;\-##,##0&quot;%&quot;;0&quot;%&quot;" sourceLinked="0"/>
        <c:majorTickMark val="out"/>
        <c:minorTickMark val="none"/>
        <c:tickLblPos val="nextTo"/>
        <c:spPr>
          <a:ln w="3175">
            <a:noFill/>
            <a:prstDash val="solid"/>
          </a:ln>
        </c:spPr>
        <c:txPr>
          <a:bodyPr rot="0" vert="horz"/>
          <a:lstStyle/>
          <a:p>
            <a:pPr>
              <a:defRPr sz="1200" b="1" i="0" u="none" strike="noStrike" baseline="0">
                <a:solidFill>
                  <a:schemeClr val="tx1">
                    <a:lumMod val="65000"/>
                    <a:lumOff val="35000"/>
                  </a:schemeClr>
                </a:solidFill>
                <a:latin typeface="Arial"/>
                <a:ea typeface="Arial"/>
                <a:cs typeface="Arial"/>
              </a:defRPr>
            </a:pPr>
            <a:endParaRPr lang="en-US"/>
          </a:p>
        </c:txPr>
        <c:crossAx val="161149312"/>
        <c:crosses val="autoZero"/>
        <c:crossBetween val="between"/>
        <c:majorUnit val="10"/>
        <c:minorUnit val="4"/>
      </c:valAx>
      <c:spPr>
        <a:noFill/>
        <a:ln w="12700">
          <a:no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218200620475704E-2"/>
          <c:y val="8.1016116640242303E-2"/>
          <c:w val="0.58728614937804735"/>
          <c:h val="0.84349239809590726"/>
        </c:manualLayout>
      </c:layout>
      <c:barChart>
        <c:barDir val="bar"/>
        <c:grouping val="clustered"/>
        <c:varyColors val="0"/>
        <c:ser>
          <c:idx val="0"/>
          <c:order val="0"/>
          <c:spPr>
            <a:solidFill>
              <a:schemeClr val="bg1">
                <a:lumMod val="65000"/>
              </a:schemeClr>
            </a:solidFill>
            <a:ln w="12700">
              <a:noFill/>
              <a:prstDash val="solid"/>
            </a:ln>
          </c:spPr>
          <c:invertIfNegative val="0"/>
          <c:dPt>
            <c:idx val="14"/>
            <c:invertIfNegative val="0"/>
            <c:bubble3D val="0"/>
            <c:spPr>
              <a:solidFill>
                <a:srgbClr val="1C625B"/>
              </a:solidFill>
              <a:ln w="12700">
                <a:noFill/>
                <a:prstDash val="solid"/>
              </a:ln>
            </c:spPr>
          </c:dPt>
          <c:dPt>
            <c:idx val="16"/>
            <c:invertIfNegative val="0"/>
            <c:bubble3D val="0"/>
          </c:dPt>
          <c:dPt>
            <c:idx val="21"/>
            <c:invertIfNegative val="0"/>
            <c:bubble3D val="0"/>
          </c:dPt>
          <c:dPt>
            <c:idx val="25"/>
            <c:invertIfNegative val="0"/>
            <c:bubble3D val="0"/>
          </c:dPt>
          <c:dLbls>
            <c:dLbl>
              <c:idx val="14"/>
              <c:numFmt formatCode="\+##,##0&quot;%&quot;;\-##,##0&quot;%&quot;;0&quot;%&quot;" sourceLinked="0"/>
              <c:spPr>
                <a:noFill/>
              </c:spPr>
              <c:txPr>
                <a:bodyPr/>
                <a:lstStyle/>
                <a:p>
                  <a:pPr>
                    <a:defRPr sz="1400" b="1">
                      <a:solidFill>
                        <a:srgbClr val="1C625B"/>
                      </a:solidFill>
                    </a:defRPr>
                  </a:pPr>
                  <a:endParaRPr lang="en-US"/>
                </a:p>
              </c:txPr>
              <c:dLblPos val="outEnd"/>
              <c:showLegendKey val="0"/>
              <c:showVal val="1"/>
              <c:showCatName val="0"/>
              <c:showSerName val="0"/>
              <c:showPercent val="0"/>
              <c:showBubbleSize val="0"/>
            </c:dLbl>
            <c:numFmt formatCode="\+##,##0&quot;%&quot;;\-##,##0&quot;%&quot;;0&quot;%&quot;" sourceLinked="0"/>
            <c:txPr>
              <a:bodyPr/>
              <a:lstStyle/>
              <a:p>
                <a:pPr>
                  <a:defRPr sz="1200" b="1">
                    <a:solidFill>
                      <a:schemeClr val="tx1">
                        <a:lumMod val="65000"/>
                        <a:lumOff val="35000"/>
                      </a:schemeClr>
                    </a:solidFill>
                  </a:defRPr>
                </a:pPr>
                <a:endParaRPr lang="en-US"/>
              </a:p>
            </c:txPr>
            <c:dLblPos val="outEnd"/>
            <c:showLegendKey val="0"/>
            <c:showVal val="1"/>
            <c:showCatName val="0"/>
            <c:showSerName val="0"/>
            <c:showPercent val="0"/>
            <c:showBubbleSize val="0"/>
            <c:showLeaderLines val="0"/>
          </c:dLbls>
          <c:cat>
            <c:strRef>
              <c:f>'Fig 3 data'!$I$8:$I$40</c:f>
              <c:strCache>
                <c:ptCount val="33"/>
                <c:pt idx="0">
                  <c:v>Dundee City</c:v>
                </c:pt>
                <c:pt idx="1">
                  <c:v>Na h-Eileanan Siar</c:v>
                </c:pt>
                <c:pt idx="2">
                  <c:v>Glasgow City</c:v>
                </c:pt>
                <c:pt idx="3">
                  <c:v>Aberdeen City</c:v>
                </c:pt>
                <c:pt idx="4">
                  <c:v>Argyll and Bute</c:v>
                </c:pt>
                <c:pt idx="5">
                  <c:v>Inverclyde</c:v>
                </c:pt>
                <c:pt idx="6">
                  <c:v>East Ayrshire</c:v>
                </c:pt>
                <c:pt idx="7">
                  <c:v>Dumfries and Galloway</c:v>
                </c:pt>
                <c:pt idx="8">
                  <c:v>West Dunbartonshire</c:v>
                </c:pt>
                <c:pt idx="9">
                  <c:v>North Ayrshire</c:v>
                </c:pt>
                <c:pt idx="10">
                  <c:v>Angus</c:v>
                </c:pt>
                <c:pt idx="11">
                  <c:v>Stirling</c:v>
                </c:pt>
                <c:pt idx="12">
                  <c:v>Renfrewshire</c:v>
                </c:pt>
                <c:pt idx="13">
                  <c:v>North Lanarkshire</c:v>
                </c:pt>
                <c:pt idx="14">
                  <c:v>Scotland</c:v>
                </c:pt>
                <c:pt idx="15">
                  <c:v>South Ayrshire</c:v>
                </c:pt>
                <c:pt idx="16">
                  <c:v>Scottish Borders</c:v>
                </c:pt>
                <c:pt idx="17">
                  <c:v>Fife</c:v>
                </c:pt>
                <c:pt idx="18">
                  <c:v>City of Edinburgh</c:v>
                </c:pt>
                <c:pt idx="19">
                  <c:v>Falkirk</c:v>
                </c:pt>
                <c:pt idx="20">
                  <c:v>Orkney Islands</c:v>
                </c:pt>
                <c:pt idx="21">
                  <c:v>Shetland Islands</c:v>
                </c:pt>
                <c:pt idx="22">
                  <c:v>South Lanarkshire</c:v>
                </c:pt>
                <c:pt idx="23">
                  <c:v>Moray</c:v>
                </c:pt>
                <c:pt idx="24">
                  <c:v>Perth and Kinross</c:v>
                </c:pt>
                <c:pt idx="25">
                  <c:v>Highland</c:v>
                </c:pt>
                <c:pt idx="26">
                  <c:v>East Dunbartonshire</c:v>
                </c:pt>
                <c:pt idx="27">
                  <c:v>East Renfrewshire</c:v>
                </c:pt>
                <c:pt idx="28">
                  <c:v>Aberdeenshire</c:v>
                </c:pt>
                <c:pt idx="29">
                  <c:v>Clackmannanshire</c:v>
                </c:pt>
                <c:pt idx="30">
                  <c:v>Midlothian</c:v>
                </c:pt>
                <c:pt idx="31">
                  <c:v>West Lothian</c:v>
                </c:pt>
                <c:pt idx="32">
                  <c:v>East Lothian</c:v>
                </c:pt>
              </c:strCache>
            </c:strRef>
          </c:cat>
          <c:val>
            <c:numRef>
              <c:f>'Fig 3 data'!$K$8:$K$40</c:f>
              <c:numCache>
                <c:formatCode>0.0</c:formatCode>
                <c:ptCount val="33"/>
                <c:pt idx="0">
                  <c:v>-3.1407862947507099</c:v>
                </c:pt>
                <c:pt idx="1">
                  <c:v>-1.57367668097282</c:v>
                </c:pt>
                <c:pt idx="2">
                  <c:v>-0.942938127449098</c:v>
                </c:pt>
                <c:pt idx="3">
                  <c:v>0.30462927704944798</c:v>
                </c:pt>
                <c:pt idx="4">
                  <c:v>0.93301645981867798</c:v>
                </c:pt>
                <c:pt idx="5">
                  <c:v>1.07879924953096</c:v>
                </c:pt>
                <c:pt idx="6">
                  <c:v>2.1683320826257</c:v>
                </c:pt>
                <c:pt idx="7">
                  <c:v>2.1871703162390999</c:v>
                </c:pt>
                <c:pt idx="8">
                  <c:v>3.2035945614751702</c:v>
                </c:pt>
                <c:pt idx="9">
                  <c:v>3.2126433059136001</c:v>
                </c:pt>
                <c:pt idx="10">
                  <c:v>3.9985655370270798</c:v>
                </c:pt>
                <c:pt idx="11">
                  <c:v>4.1266899258613199</c:v>
                </c:pt>
                <c:pt idx="12">
                  <c:v>4.1419946592360404</c:v>
                </c:pt>
                <c:pt idx="13">
                  <c:v>4.3407958125656396</c:v>
                </c:pt>
                <c:pt idx="14">
                  <c:v>4.7525779353195903</c:v>
                </c:pt>
                <c:pt idx="15">
                  <c:v>5.5145522907673001</c:v>
                </c:pt>
                <c:pt idx="16">
                  <c:v>5.5987721073010803</c:v>
                </c:pt>
                <c:pt idx="17">
                  <c:v>5.5996086710262096</c:v>
                </c:pt>
                <c:pt idx="18">
                  <c:v>5.77666874610106</c:v>
                </c:pt>
                <c:pt idx="19">
                  <c:v>6.1371606702169101</c:v>
                </c:pt>
                <c:pt idx="20">
                  <c:v>6.7099980883196304</c:v>
                </c:pt>
                <c:pt idx="21">
                  <c:v>6.7730802415875804</c:v>
                </c:pt>
                <c:pt idx="22">
                  <c:v>7.0551757036094802</c:v>
                </c:pt>
                <c:pt idx="23">
                  <c:v>7.1346209282213904</c:v>
                </c:pt>
                <c:pt idx="24">
                  <c:v>7.2708438322414501</c:v>
                </c:pt>
                <c:pt idx="25">
                  <c:v>7.4387183212877197</c:v>
                </c:pt>
                <c:pt idx="26">
                  <c:v>7.4754603715421402</c:v>
                </c:pt>
                <c:pt idx="27">
                  <c:v>7.4994831507132496</c:v>
                </c:pt>
                <c:pt idx="28">
                  <c:v>7.7446539138691604</c:v>
                </c:pt>
                <c:pt idx="29">
                  <c:v>8.1805088814210301</c:v>
                </c:pt>
                <c:pt idx="30">
                  <c:v>8.6695526695526706</c:v>
                </c:pt>
                <c:pt idx="31">
                  <c:v>11.0866348841032</c:v>
                </c:pt>
                <c:pt idx="32">
                  <c:v>11.43772638618</c:v>
                </c:pt>
              </c:numCache>
            </c:numRef>
          </c:val>
        </c:ser>
        <c:dLbls>
          <c:showLegendKey val="0"/>
          <c:showVal val="0"/>
          <c:showCatName val="0"/>
          <c:showSerName val="0"/>
          <c:showPercent val="0"/>
          <c:showBubbleSize val="0"/>
        </c:dLbls>
        <c:gapWidth val="30"/>
        <c:axId val="161479296"/>
        <c:axId val="161485184"/>
      </c:barChart>
      <c:catAx>
        <c:axId val="161479296"/>
        <c:scaling>
          <c:orientation val="minMax"/>
        </c:scaling>
        <c:delete val="0"/>
        <c:axPos val="l"/>
        <c:numFmt formatCode="General" sourceLinked="1"/>
        <c:majorTickMark val="out"/>
        <c:minorTickMark val="none"/>
        <c:tickLblPos val="low"/>
        <c:spPr>
          <a:ln w="3175">
            <a:no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61485184"/>
        <c:crosses val="autoZero"/>
        <c:auto val="1"/>
        <c:lblAlgn val="ctr"/>
        <c:lblOffset val="100"/>
        <c:noMultiLvlLbl val="0"/>
      </c:catAx>
      <c:valAx>
        <c:axId val="161485184"/>
        <c:scaling>
          <c:orientation val="minMax"/>
          <c:max val="20"/>
          <c:min val="-20"/>
        </c:scaling>
        <c:delete val="0"/>
        <c:axPos val="b"/>
        <c:title>
          <c:tx>
            <c:rich>
              <a:bodyPr/>
              <a:lstStyle/>
              <a:p>
                <a:pPr>
                  <a:defRPr sz="1400" b="1" i="0" u="none" strike="noStrike" baseline="0">
                    <a:solidFill>
                      <a:schemeClr val="tx1">
                        <a:lumMod val="65000"/>
                        <a:lumOff val="35000"/>
                      </a:schemeClr>
                    </a:solidFill>
                    <a:latin typeface="Arial"/>
                    <a:ea typeface="Arial"/>
                    <a:cs typeface="Arial"/>
                  </a:defRPr>
                </a:pPr>
                <a:r>
                  <a:rPr lang="en-GB" sz="1400">
                    <a:solidFill>
                      <a:schemeClr val="tx1">
                        <a:lumMod val="65000"/>
                        <a:lumOff val="35000"/>
                      </a:schemeClr>
                    </a:solidFill>
                  </a:rPr>
                  <a:t>Percentage change</a:t>
                </a:r>
              </a:p>
            </c:rich>
          </c:tx>
          <c:layout>
            <c:manualLayout>
              <c:xMode val="edge"/>
              <c:yMode val="edge"/>
              <c:x val="0.42543494799608533"/>
              <c:y val="0.97015624632827824"/>
            </c:manualLayout>
          </c:layout>
          <c:overlay val="0"/>
          <c:spPr>
            <a:noFill/>
            <a:ln w="25400">
              <a:noFill/>
            </a:ln>
          </c:spPr>
        </c:title>
        <c:numFmt formatCode="\+##,##0&quot;%&quot;;\-##,##0&quot;%&quot;;0&quot;%&quot;" sourceLinked="0"/>
        <c:majorTickMark val="out"/>
        <c:minorTickMark val="none"/>
        <c:tickLblPos val="nextTo"/>
        <c:spPr>
          <a:ln w="3175">
            <a:noFill/>
            <a:prstDash val="solid"/>
          </a:ln>
        </c:spPr>
        <c:txPr>
          <a:bodyPr rot="0" vert="horz"/>
          <a:lstStyle/>
          <a:p>
            <a:pPr>
              <a:defRPr sz="1200" b="1" i="0" u="none" strike="noStrike" baseline="0">
                <a:solidFill>
                  <a:schemeClr val="tx1">
                    <a:lumMod val="65000"/>
                    <a:lumOff val="35000"/>
                  </a:schemeClr>
                </a:solidFill>
                <a:latin typeface="Arial"/>
                <a:ea typeface="Arial"/>
                <a:cs typeface="Arial"/>
              </a:defRPr>
            </a:pPr>
            <a:endParaRPr lang="en-US"/>
          </a:p>
        </c:txPr>
        <c:crossAx val="161479296"/>
        <c:crosses val="autoZero"/>
        <c:crossBetween val="between"/>
        <c:majorUnit val="10"/>
        <c:minorUnit val="4"/>
      </c:valAx>
      <c:spPr>
        <a:noFill/>
        <a:ln w="12700">
          <a:no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218200620475704E-2"/>
          <c:y val="8.1016116640242303E-2"/>
          <c:w val="0.92140641158221304"/>
          <c:h val="0.84349239809590726"/>
        </c:manualLayout>
      </c:layout>
      <c:barChart>
        <c:barDir val="bar"/>
        <c:grouping val="clustered"/>
        <c:varyColors val="0"/>
        <c:ser>
          <c:idx val="0"/>
          <c:order val="0"/>
          <c:spPr>
            <a:solidFill>
              <a:srgbClr val="A6A6A6"/>
            </a:solidFill>
            <a:ln w="12700">
              <a:noFill/>
              <a:prstDash val="solid"/>
            </a:ln>
          </c:spPr>
          <c:invertIfNegative val="0"/>
          <c:dPt>
            <c:idx val="11"/>
            <c:invertIfNegative val="0"/>
            <c:bubble3D val="0"/>
            <c:spPr>
              <a:solidFill>
                <a:srgbClr val="1C625B"/>
              </a:solidFill>
              <a:ln w="12700">
                <a:noFill/>
                <a:prstDash val="solid"/>
              </a:ln>
            </c:spPr>
          </c:dPt>
          <c:dPt>
            <c:idx val="12"/>
            <c:invertIfNegative val="0"/>
            <c:bubble3D val="0"/>
          </c:dPt>
          <c:dPt>
            <c:idx val="15"/>
            <c:invertIfNegative val="0"/>
            <c:bubble3D val="0"/>
          </c:dPt>
          <c:dPt>
            <c:idx val="21"/>
            <c:invertIfNegative val="0"/>
            <c:bubble3D val="0"/>
          </c:dPt>
          <c:dPt>
            <c:idx val="25"/>
            <c:invertIfNegative val="0"/>
            <c:bubble3D val="0"/>
          </c:dPt>
          <c:dLbls>
            <c:dLbl>
              <c:idx val="11"/>
              <c:numFmt formatCode="\+##,##0&quot;%&quot;;\-##,##0&quot;%&quot;;0&quot;%&quot;" sourceLinked="0"/>
              <c:spPr/>
              <c:txPr>
                <a:bodyPr/>
                <a:lstStyle/>
                <a:p>
                  <a:pPr>
                    <a:defRPr sz="1200" b="1">
                      <a:solidFill>
                        <a:srgbClr val="1C625B"/>
                      </a:solidFill>
                    </a:defRPr>
                  </a:pPr>
                  <a:endParaRPr lang="en-US"/>
                </a:p>
              </c:txPr>
              <c:dLblPos val="outEnd"/>
              <c:showLegendKey val="0"/>
              <c:showVal val="1"/>
              <c:showCatName val="0"/>
              <c:showSerName val="0"/>
              <c:showPercent val="0"/>
              <c:showBubbleSize val="0"/>
            </c:dLbl>
            <c:numFmt formatCode="\+##,##0&quot;%&quot;;\-##,##0&quot;%&quot;;0&quot;%&quot;" sourceLinked="0"/>
            <c:txPr>
              <a:bodyPr/>
              <a:lstStyle/>
              <a:p>
                <a:pPr>
                  <a:defRPr sz="1000" b="1">
                    <a:solidFill>
                      <a:srgbClr val="7F7F7F"/>
                    </a:solidFill>
                  </a:defRPr>
                </a:pPr>
                <a:endParaRPr lang="en-US"/>
              </a:p>
            </c:txPr>
            <c:dLblPos val="outEnd"/>
            <c:showLegendKey val="0"/>
            <c:showVal val="1"/>
            <c:showCatName val="0"/>
            <c:showSerName val="0"/>
            <c:showPercent val="0"/>
            <c:showBubbleSize val="0"/>
            <c:showLeaderLines val="0"/>
          </c:dLbls>
          <c:cat>
            <c:strRef>
              <c:f>'Fig 4 data'!$A$7:$A$39</c:f>
              <c:strCache>
                <c:ptCount val="33"/>
                <c:pt idx="0">
                  <c:v>Glasgow City</c:v>
                </c:pt>
                <c:pt idx="1">
                  <c:v>Dundee City</c:v>
                </c:pt>
                <c:pt idx="2">
                  <c:v>Aberdeen City</c:v>
                </c:pt>
                <c:pt idx="3">
                  <c:v>West Dunbartonshire</c:v>
                </c:pt>
                <c:pt idx="4">
                  <c:v>Inverclyde</c:v>
                </c:pt>
                <c:pt idx="5">
                  <c:v>City of Edinburgh</c:v>
                </c:pt>
                <c:pt idx="6">
                  <c:v>Na h-Eileanan Siar</c:v>
                </c:pt>
                <c:pt idx="7">
                  <c:v>Renfrewshire</c:v>
                </c:pt>
                <c:pt idx="8">
                  <c:v>North Lanarkshire</c:v>
                </c:pt>
                <c:pt idx="9">
                  <c:v>South Lanarkshire</c:v>
                </c:pt>
                <c:pt idx="10">
                  <c:v>East Renfrewshire</c:v>
                </c:pt>
                <c:pt idx="11">
                  <c:v>Scotland</c:v>
                </c:pt>
                <c:pt idx="12">
                  <c:v>East Ayrshire</c:v>
                </c:pt>
                <c:pt idx="13">
                  <c:v>Stirling</c:v>
                </c:pt>
                <c:pt idx="14">
                  <c:v>Dumfries and Galloway</c:v>
                </c:pt>
                <c:pt idx="15">
                  <c:v>Argyll and Bute</c:v>
                </c:pt>
                <c:pt idx="16">
                  <c:v>East Dunbartonshire</c:v>
                </c:pt>
                <c:pt idx="17">
                  <c:v>North Ayrshire</c:v>
                </c:pt>
                <c:pt idx="18">
                  <c:v>South Ayrshire</c:v>
                </c:pt>
                <c:pt idx="19">
                  <c:v>Perth and Kinross</c:v>
                </c:pt>
                <c:pt idx="20">
                  <c:v>Falkirk</c:v>
                </c:pt>
                <c:pt idx="21">
                  <c:v>Angus</c:v>
                </c:pt>
                <c:pt idx="22">
                  <c:v>Scottish Borders</c:v>
                </c:pt>
                <c:pt idx="23">
                  <c:v>Moray</c:v>
                </c:pt>
                <c:pt idx="24">
                  <c:v>East Lothian</c:v>
                </c:pt>
                <c:pt idx="25">
                  <c:v>Fife</c:v>
                </c:pt>
                <c:pt idx="26">
                  <c:v>Highland</c:v>
                </c:pt>
                <c:pt idx="27">
                  <c:v>Shetland Islands</c:v>
                </c:pt>
                <c:pt idx="28">
                  <c:v>Orkney Islands</c:v>
                </c:pt>
                <c:pt idx="29">
                  <c:v>Aberdeenshire</c:v>
                </c:pt>
                <c:pt idx="30">
                  <c:v>Midlothian</c:v>
                </c:pt>
                <c:pt idx="31">
                  <c:v>West Lothian</c:v>
                </c:pt>
                <c:pt idx="32">
                  <c:v>Clackmannanshire</c:v>
                </c:pt>
              </c:strCache>
            </c:strRef>
          </c:cat>
          <c:val>
            <c:numRef>
              <c:f>'Fig 4 data'!$C$7:$C$39</c:f>
              <c:numCache>
                <c:formatCode>0.0</c:formatCode>
                <c:ptCount val="33"/>
                <c:pt idx="0">
                  <c:v>2.8890768796944299</c:v>
                </c:pt>
                <c:pt idx="1">
                  <c:v>9.5664087685364301</c:v>
                </c:pt>
                <c:pt idx="2">
                  <c:v>15.5399527774326</c:v>
                </c:pt>
                <c:pt idx="3">
                  <c:v>18.7632959863849</c:v>
                </c:pt>
                <c:pt idx="4">
                  <c:v>20.772814469717702</c:v>
                </c:pt>
                <c:pt idx="5">
                  <c:v>22.267763397995601</c:v>
                </c:pt>
                <c:pt idx="6">
                  <c:v>22.608125819135001</c:v>
                </c:pt>
                <c:pt idx="7">
                  <c:v>23.098610920093499</c:v>
                </c:pt>
                <c:pt idx="8">
                  <c:v>25.537960138720599</c:v>
                </c:pt>
                <c:pt idx="9">
                  <c:v>26.489304607835599</c:v>
                </c:pt>
                <c:pt idx="10">
                  <c:v>27.116147308781901</c:v>
                </c:pt>
                <c:pt idx="11">
                  <c:v>27.293136698552399</c:v>
                </c:pt>
                <c:pt idx="12">
                  <c:v>27.447141738449499</c:v>
                </c:pt>
                <c:pt idx="13">
                  <c:v>28.0550553125804</c:v>
                </c:pt>
                <c:pt idx="14">
                  <c:v>28.184858619641201</c:v>
                </c:pt>
                <c:pt idx="15">
                  <c:v>30.026780931976401</c:v>
                </c:pt>
                <c:pt idx="16">
                  <c:v>30.547263681592</c:v>
                </c:pt>
                <c:pt idx="17">
                  <c:v>30.585042700933801</c:v>
                </c:pt>
                <c:pt idx="18">
                  <c:v>31.4981949458484</c:v>
                </c:pt>
                <c:pt idx="19">
                  <c:v>33.114543114543103</c:v>
                </c:pt>
                <c:pt idx="20">
                  <c:v>33.195252130964697</c:v>
                </c:pt>
                <c:pt idx="21">
                  <c:v>33.253975002125699</c:v>
                </c:pt>
                <c:pt idx="22">
                  <c:v>33.471845318860197</c:v>
                </c:pt>
                <c:pt idx="23">
                  <c:v>34.216234729992003</c:v>
                </c:pt>
                <c:pt idx="24">
                  <c:v>34.5913329676358</c:v>
                </c:pt>
                <c:pt idx="25">
                  <c:v>35.079098373648698</c:v>
                </c:pt>
                <c:pt idx="26">
                  <c:v>37.866381315715998</c:v>
                </c:pt>
                <c:pt idx="27">
                  <c:v>39.705079191698502</c:v>
                </c:pt>
                <c:pt idx="28">
                  <c:v>40.354974311069597</c:v>
                </c:pt>
                <c:pt idx="29">
                  <c:v>40.505252626313201</c:v>
                </c:pt>
                <c:pt idx="30">
                  <c:v>40.579071134626702</c:v>
                </c:pt>
                <c:pt idx="31">
                  <c:v>46.029145468655699</c:v>
                </c:pt>
                <c:pt idx="32">
                  <c:v>48.0397148676171</c:v>
                </c:pt>
              </c:numCache>
            </c:numRef>
          </c:val>
        </c:ser>
        <c:dLbls>
          <c:showLegendKey val="0"/>
          <c:showVal val="0"/>
          <c:showCatName val="0"/>
          <c:showSerName val="0"/>
          <c:showPercent val="0"/>
          <c:showBubbleSize val="0"/>
        </c:dLbls>
        <c:gapWidth val="30"/>
        <c:axId val="161576832"/>
        <c:axId val="161578368"/>
      </c:barChart>
      <c:catAx>
        <c:axId val="161576832"/>
        <c:scaling>
          <c:orientation val="minMax"/>
        </c:scaling>
        <c:delete val="0"/>
        <c:axPos val="l"/>
        <c:numFmt formatCode="General" sourceLinked="1"/>
        <c:majorTickMark val="out"/>
        <c:minorTickMark val="none"/>
        <c:tickLblPos val="low"/>
        <c:spPr>
          <a:ln w="3175">
            <a:no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61578368"/>
        <c:crosses val="autoZero"/>
        <c:auto val="1"/>
        <c:lblAlgn val="ctr"/>
        <c:lblOffset val="100"/>
        <c:noMultiLvlLbl val="0"/>
      </c:catAx>
      <c:valAx>
        <c:axId val="161578368"/>
        <c:scaling>
          <c:orientation val="minMax"/>
          <c:max val="50"/>
        </c:scaling>
        <c:delete val="0"/>
        <c:axPos val="b"/>
        <c:title>
          <c:tx>
            <c:rich>
              <a:bodyPr/>
              <a:lstStyle/>
              <a:p>
                <a:pPr>
                  <a:defRPr sz="1400" b="1" i="0" u="none" strike="noStrike" baseline="0">
                    <a:solidFill>
                      <a:schemeClr val="tx1">
                        <a:lumMod val="65000"/>
                        <a:lumOff val="35000"/>
                      </a:schemeClr>
                    </a:solidFill>
                    <a:latin typeface="Arial"/>
                    <a:ea typeface="Arial"/>
                    <a:cs typeface="Arial"/>
                  </a:defRPr>
                </a:pPr>
                <a:r>
                  <a:rPr lang="en-GB" sz="1400">
                    <a:solidFill>
                      <a:schemeClr val="tx1">
                        <a:lumMod val="65000"/>
                        <a:lumOff val="35000"/>
                      </a:schemeClr>
                    </a:solidFill>
                  </a:rPr>
                  <a:t>Percentage change</a:t>
                </a:r>
              </a:p>
            </c:rich>
          </c:tx>
          <c:layout>
            <c:manualLayout>
              <c:xMode val="edge"/>
              <c:yMode val="edge"/>
              <c:x val="0.46106586286089241"/>
              <c:y val="0.96123118468459168"/>
            </c:manualLayout>
          </c:layout>
          <c:overlay val="0"/>
          <c:spPr>
            <a:noFill/>
            <a:ln w="25400">
              <a:noFill/>
            </a:ln>
          </c:spPr>
        </c:title>
        <c:numFmt formatCode="\+##,##0&quot;%&quot;;\-##,##0&quot;%&quot;;0&quot;%&quot;" sourceLinked="0"/>
        <c:majorTickMark val="out"/>
        <c:minorTickMark val="none"/>
        <c:tickLblPos val="nextTo"/>
        <c:spPr>
          <a:ln w="3175">
            <a:noFill/>
            <a:prstDash val="solid"/>
          </a:ln>
        </c:spPr>
        <c:txPr>
          <a:bodyPr rot="0" vert="horz"/>
          <a:lstStyle/>
          <a:p>
            <a:pPr>
              <a:defRPr sz="1200" b="1" i="0" u="none" strike="noStrike" baseline="0">
                <a:solidFill>
                  <a:schemeClr val="tx1">
                    <a:lumMod val="65000"/>
                    <a:lumOff val="35000"/>
                  </a:schemeClr>
                </a:solidFill>
                <a:latin typeface="Arial"/>
                <a:ea typeface="Arial"/>
                <a:cs typeface="Arial"/>
              </a:defRPr>
            </a:pPr>
            <a:endParaRPr lang="en-US"/>
          </a:p>
        </c:txPr>
        <c:crossAx val="161576832"/>
        <c:crosses val="autoZero"/>
        <c:crossBetween val="between"/>
      </c:valAx>
      <c:spPr>
        <a:noFill/>
        <a:ln w="12700">
          <a:no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2689444917931301"/>
          <c:y val="8.2916725077281664E-2"/>
          <c:w val="0.70745856283311925"/>
          <c:h val="0.85142652078828174"/>
        </c:manualLayout>
      </c:layout>
      <c:scatterChart>
        <c:scatterStyle val="smoothMarker"/>
        <c:varyColors val="0"/>
        <c:ser>
          <c:idx val="0"/>
          <c:order val="0"/>
          <c:spPr>
            <a:ln w="76200" cap="rnd" cmpd="sng" algn="ctr">
              <a:solidFill>
                <a:srgbClr val="A6A6A6"/>
              </a:solidFill>
              <a:prstDash val="solid"/>
              <a:round/>
            </a:ln>
            <a:effectLst/>
          </c:spPr>
          <c:marker>
            <c:symbol val="circle"/>
            <c:size val="8"/>
            <c:spPr>
              <a:solidFill>
                <a:srgbClr val="2DA197"/>
              </a:solidFill>
              <a:ln w="50800">
                <a:solidFill>
                  <a:srgbClr val="2DA197"/>
                </a:solidFill>
                <a:prstDash val="solid"/>
              </a:ln>
              <a:effectLst/>
            </c:spPr>
          </c:marker>
          <c:xVal>
            <c:numRef>
              <c:f>'Fig 5 data'!$B$5:$C$5</c:f>
              <c:numCache>
                <c:formatCode>0.0</c:formatCode>
                <c:ptCount val="2"/>
                <c:pt idx="0">
                  <c:v>80.347874310810695</c:v>
                </c:pt>
                <c:pt idx="1">
                  <c:v>85.050391843099106</c:v>
                </c:pt>
              </c:numCache>
            </c:numRef>
          </c:xVal>
          <c:yVal>
            <c:numRef>
              <c:f>'Fig 5 data'!$G$5:$H$5</c:f>
              <c:numCache>
                <c:formatCode>0.0</c:formatCode>
                <c:ptCount val="2"/>
                <c:pt idx="0">
                  <c:v>33</c:v>
                </c:pt>
                <c:pt idx="1">
                  <c:v>33</c:v>
                </c:pt>
              </c:numCache>
            </c:numRef>
          </c:yVal>
          <c:smooth val="1"/>
        </c:ser>
        <c:ser>
          <c:idx val="1"/>
          <c:order val="1"/>
          <c:spPr>
            <a:ln w="76200" cap="rnd" cmpd="sng" algn="ctr">
              <a:solidFill>
                <a:srgbClr val="7F7F7F"/>
              </a:solidFill>
              <a:prstDash val="solid"/>
              <a:round/>
            </a:ln>
            <a:effectLst/>
          </c:spPr>
          <c:marker>
            <c:symbol val="circle"/>
            <c:size val="8"/>
            <c:spPr>
              <a:solidFill>
                <a:srgbClr val="1C625B"/>
              </a:solidFill>
              <a:ln w="50800">
                <a:solidFill>
                  <a:srgbClr val="1C625B"/>
                </a:solidFill>
                <a:prstDash val="solid"/>
              </a:ln>
              <a:effectLst/>
            </c:spPr>
          </c:marker>
          <c:xVal>
            <c:numRef>
              <c:f>'Fig 5 data'!$D$5:$E$5</c:f>
              <c:numCache>
                <c:formatCode>0.0</c:formatCode>
                <c:ptCount val="2"/>
                <c:pt idx="0">
                  <c:v>82.699758324653345</c:v>
                </c:pt>
                <c:pt idx="1">
                  <c:v>85.987161190523096</c:v>
                </c:pt>
              </c:numCache>
            </c:numRef>
          </c:xVal>
          <c:yVal>
            <c:numRef>
              <c:f>'Fig 5 data'!$G$5:$H$5</c:f>
              <c:numCache>
                <c:formatCode>0.0</c:formatCode>
                <c:ptCount val="2"/>
                <c:pt idx="0">
                  <c:v>33</c:v>
                </c:pt>
                <c:pt idx="1">
                  <c:v>33</c:v>
                </c:pt>
              </c:numCache>
            </c:numRef>
          </c:yVal>
          <c:smooth val="1"/>
        </c:ser>
        <c:ser>
          <c:idx val="2"/>
          <c:order val="2"/>
          <c:spPr>
            <a:ln w="50800" cap="rnd" cmpd="sng" algn="ctr">
              <a:solidFill>
                <a:srgbClr val="A6A6A6"/>
              </a:solidFill>
              <a:prstDash val="solid"/>
              <a:round/>
            </a:ln>
            <a:effectLst/>
          </c:spPr>
          <c:marker>
            <c:symbol val="circle"/>
            <c:size val="8"/>
            <c:spPr>
              <a:solidFill>
                <a:srgbClr val="2DA197"/>
              </a:solidFill>
              <a:ln w="50800">
                <a:solidFill>
                  <a:srgbClr val="2DA197"/>
                </a:solidFill>
                <a:prstDash val="solid"/>
              </a:ln>
              <a:effectLst/>
            </c:spPr>
          </c:marker>
          <c:xVal>
            <c:numRef>
              <c:f>'Fig 5 data'!$B$6:$C$6</c:f>
              <c:numCache>
                <c:formatCode>0.0</c:formatCode>
                <c:ptCount val="2"/>
                <c:pt idx="0">
                  <c:v>80.116455882745271</c:v>
                </c:pt>
                <c:pt idx="1">
                  <c:v>82.869636355051597</c:v>
                </c:pt>
              </c:numCache>
            </c:numRef>
          </c:xVal>
          <c:yVal>
            <c:numRef>
              <c:f>'Fig 5 data'!$G$6:$H$6</c:f>
              <c:numCache>
                <c:formatCode>0.0</c:formatCode>
                <c:ptCount val="2"/>
                <c:pt idx="0">
                  <c:v>32</c:v>
                </c:pt>
                <c:pt idx="1">
                  <c:v>32</c:v>
                </c:pt>
              </c:numCache>
            </c:numRef>
          </c:yVal>
          <c:smooth val="1"/>
        </c:ser>
        <c:ser>
          <c:idx val="3"/>
          <c:order val="3"/>
          <c:spPr>
            <a:ln w="50800" cap="rnd" cmpd="sng" algn="ctr">
              <a:solidFill>
                <a:srgbClr val="7F7F7F"/>
              </a:solidFill>
              <a:prstDash val="solid"/>
              <a:round/>
            </a:ln>
            <a:effectLst/>
          </c:spPr>
          <c:marker>
            <c:symbol val="circle"/>
            <c:size val="8"/>
            <c:spPr>
              <a:solidFill>
                <a:srgbClr val="1C625B"/>
              </a:solidFill>
              <a:ln w="50800">
                <a:solidFill>
                  <a:srgbClr val="1C625B"/>
                </a:solidFill>
                <a:prstDash val="solid"/>
              </a:ln>
              <a:effectLst/>
            </c:spPr>
          </c:marker>
          <c:xVal>
            <c:numRef>
              <c:f>'Fig 5 data'!$D$6:$E$6</c:f>
              <c:numCache>
                <c:formatCode>0.0</c:formatCode>
                <c:ptCount val="2"/>
                <c:pt idx="0">
                  <c:v>83.539837530208516</c:v>
                </c:pt>
                <c:pt idx="1">
                  <c:v>85.7111051500287</c:v>
                </c:pt>
              </c:numCache>
            </c:numRef>
          </c:xVal>
          <c:yVal>
            <c:numRef>
              <c:f>'Fig 5 data'!$G$6:$H$6</c:f>
              <c:numCache>
                <c:formatCode>0.0</c:formatCode>
                <c:ptCount val="2"/>
                <c:pt idx="0">
                  <c:v>32</c:v>
                </c:pt>
                <c:pt idx="1">
                  <c:v>32</c:v>
                </c:pt>
              </c:numCache>
            </c:numRef>
          </c:yVal>
          <c:smooth val="1"/>
        </c:ser>
        <c:ser>
          <c:idx val="4"/>
          <c:order val="4"/>
          <c:spPr>
            <a:ln w="50800" cap="rnd" cmpd="sng" algn="ctr">
              <a:solidFill>
                <a:srgbClr val="A6A6A6"/>
              </a:solidFill>
              <a:prstDash val="solid"/>
              <a:round/>
            </a:ln>
            <a:effectLst/>
          </c:spPr>
          <c:marker>
            <c:symbol val="circle"/>
            <c:size val="8"/>
            <c:spPr>
              <a:solidFill>
                <a:srgbClr val="2DA197"/>
              </a:solidFill>
              <a:ln w="50800">
                <a:solidFill>
                  <a:srgbClr val="2DA197"/>
                </a:solidFill>
                <a:prstDash val="solid"/>
              </a:ln>
              <a:effectLst/>
            </c:spPr>
          </c:marker>
          <c:xVal>
            <c:numRef>
              <c:f>'Fig 5 data'!$B$7:$C$7</c:f>
              <c:numCache>
                <c:formatCode>0.0</c:formatCode>
                <c:ptCount val="2"/>
                <c:pt idx="0">
                  <c:v>80.082768994930291</c:v>
                </c:pt>
                <c:pt idx="1">
                  <c:v>83.784724801208199</c:v>
                </c:pt>
              </c:numCache>
            </c:numRef>
          </c:xVal>
          <c:yVal>
            <c:numRef>
              <c:f>'Fig 5 data'!$G$7:$H$7</c:f>
              <c:numCache>
                <c:formatCode>0.0</c:formatCode>
                <c:ptCount val="2"/>
                <c:pt idx="0">
                  <c:v>31</c:v>
                </c:pt>
                <c:pt idx="1">
                  <c:v>31</c:v>
                </c:pt>
              </c:numCache>
            </c:numRef>
          </c:yVal>
          <c:smooth val="1"/>
        </c:ser>
        <c:ser>
          <c:idx val="5"/>
          <c:order val="5"/>
          <c:spPr>
            <a:ln w="50800" cap="rnd" cmpd="sng" algn="ctr">
              <a:solidFill>
                <a:srgbClr val="7F7F7F"/>
              </a:solidFill>
              <a:prstDash val="solid"/>
              <a:round/>
            </a:ln>
            <a:effectLst/>
          </c:spPr>
          <c:marker>
            <c:symbol val="circle"/>
            <c:size val="8"/>
            <c:spPr>
              <a:solidFill>
                <a:srgbClr val="1C625B"/>
              </a:solidFill>
              <a:ln w="50800">
                <a:solidFill>
                  <a:srgbClr val="1C625B"/>
                </a:solidFill>
                <a:prstDash val="solid"/>
              </a:ln>
              <a:effectLst/>
            </c:spPr>
          </c:marker>
          <c:xVal>
            <c:numRef>
              <c:f>'Fig 5 data'!$D$7:$E$7</c:f>
              <c:numCache>
                <c:formatCode>0.0</c:formatCode>
                <c:ptCount val="2"/>
                <c:pt idx="0">
                  <c:v>83.481940193712674</c:v>
                </c:pt>
                <c:pt idx="1">
                  <c:v>86.292901493577901</c:v>
                </c:pt>
              </c:numCache>
            </c:numRef>
          </c:xVal>
          <c:yVal>
            <c:numRef>
              <c:f>'Fig 5 data'!$G$7:$H$7</c:f>
              <c:numCache>
                <c:formatCode>0.0</c:formatCode>
                <c:ptCount val="2"/>
                <c:pt idx="0">
                  <c:v>31</c:v>
                </c:pt>
                <c:pt idx="1">
                  <c:v>31</c:v>
                </c:pt>
              </c:numCache>
            </c:numRef>
          </c:yVal>
          <c:smooth val="1"/>
        </c:ser>
        <c:ser>
          <c:idx val="6"/>
          <c:order val="6"/>
          <c:spPr>
            <a:ln w="50800" cap="rnd" cmpd="sng" algn="ctr">
              <a:solidFill>
                <a:srgbClr val="A6A6A6"/>
              </a:solidFill>
              <a:prstDash val="solid"/>
              <a:round/>
            </a:ln>
            <a:effectLst/>
          </c:spPr>
          <c:marker>
            <c:symbol val="circle"/>
            <c:size val="8"/>
            <c:spPr>
              <a:solidFill>
                <a:srgbClr val="2DA197"/>
              </a:solidFill>
              <a:ln w="50800">
                <a:solidFill>
                  <a:srgbClr val="2DA197"/>
                </a:solidFill>
                <a:prstDash val="solid"/>
              </a:ln>
              <a:effectLst/>
            </c:spPr>
          </c:marker>
          <c:xVal>
            <c:numRef>
              <c:f>'Fig 5 data'!$B$8:$C$8</c:f>
              <c:numCache>
                <c:formatCode>0.0</c:formatCode>
                <c:ptCount val="2"/>
                <c:pt idx="0">
                  <c:v>79.899728711458607</c:v>
                </c:pt>
                <c:pt idx="1">
                  <c:v>82.895830774856705</c:v>
                </c:pt>
              </c:numCache>
            </c:numRef>
          </c:xVal>
          <c:yVal>
            <c:numRef>
              <c:f>'Fig 5 data'!$G$8:$H$8</c:f>
              <c:numCache>
                <c:formatCode>0.0</c:formatCode>
                <c:ptCount val="2"/>
                <c:pt idx="0">
                  <c:v>30</c:v>
                </c:pt>
                <c:pt idx="1">
                  <c:v>30</c:v>
                </c:pt>
              </c:numCache>
            </c:numRef>
          </c:yVal>
          <c:smooth val="1"/>
        </c:ser>
        <c:ser>
          <c:idx val="7"/>
          <c:order val="7"/>
          <c:spPr>
            <a:ln w="50800" cap="rnd" cmpd="sng" algn="ctr">
              <a:solidFill>
                <a:srgbClr val="7F7F7F"/>
              </a:solidFill>
              <a:prstDash val="solid"/>
              <a:round/>
            </a:ln>
            <a:effectLst/>
          </c:spPr>
          <c:marker>
            <c:symbol val="circle"/>
            <c:size val="8"/>
            <c:spPr>
              <a:solidFill>
                <a:srgbClr val="1C625B"/>
              </a:solidFill>
              <a:ln w="50800">
                <a:solidFill>
                  <a:srgbClr val="1C625B"/>
                </a:solidFill>
                <a:prstDash val="solid"/>
              </a:ln>
              <a:effectLst/>
            </c:spPr>
          </c:marker>
          <c:xVal>
            <c:numRef>
              <c:f>'Fig 5 data'!$D$8:$E$8</c:f>
              <c:numCache>
                <c:formatCode>0.0</c:formatCode>
                <c:ptCount val="2"/>
                <c:pt idx="0">
                  <c:v>82.585009239726261</c:v>
                </c:pt>
                <c:pt idx="1">
                  <c:v>85.103792124434804</c:v>
                </c:pt>
              </c:numCache>
            </c:numRef>
          </c:xVal>
          <c:yVal>
            <c:numRef>
              <c:f>'Fig 5 data'!$G$8:$H$8</c:f>
              <c:numCache>
                <c:formatCode>0.0</c:formatCode>
                <c:ptCount val="2"/>
                <c:pt idx="0">
                  <c:v>30</c:v>
                </c:pt>
                <c:pt idx="1">
                  <c:v>30</c:v>
                </c:pt>
              </c:numCache>
            </c:numRef>
          </c:yVal>
          <c:smooth val="1"/>
        </c:ser>
        <c:ser>
          <c:idx val="8"/>
          <c:order val="8"/>
          <c:spPr>
            <a:ln w="50800" cap="rnd" cmpd="sng" algn="ctr">
              <a:solidFill>
                <a:srgbClr val="A6A6A6"/>
              </a:solidFill>
              <a:prstDash val="solid"/>
              <a:round/>
            </a:ln>
            <a:effectLst/>
          </c:spPr>
          <c:marker>
            <c:symbol val="circle"/>
            <c:size val="8"/>
            <c:spPr>
              <a:solidFill>
                <a:srgbClr val="2DA197"/>
              </a:solidFill>
              <a:ln w="50800">
                <a:solidFill>
                  <a:srgbClr val="2DA197"/>
                </a:solidFill>
                <a:prstDash val="solid"/>
              </a:ln>
              <a:effectLst/>
            </c:spPr>
          </c:marker>
          <c:xVal>
            <c:numRef>
              <c:f>'Fig 5 data'!$B$9:$C$9</c:f>
              <c:numCache>
                <c:formatCode>0.0</c:formatCode>
                <c:ptCount val="2"/>
                <c:pt idx="0">
                  <c:v>79.242791307803145</c:v>
                </c:pt>
                <c:pt idx="1">
                  <c:v>81.256528956123205</c:v>
                </c:pt>
              </c:numCache>
            </c:numRef>
          </c:xVal>
          <c:yVal>
            <c:numRef>
              <c:f>'Fig 5 data'!$G$9:$H$9</c:f>
              <c:numCache>
                <c:formatCode>0.0</c:formatCode>
                <c:ptCount val="2"/>
                <c:pt idx="0">
                  <c:v>29</c:v>
                </c:pt>
                <c:pt idx="1">
                  <c:v>29</c:v>
                </c:pt>
              </c:numCache>
            </c:numRef>
          </c:yVal>
          <c:smooth val="1"/>
        </c:ser>
        <c:ser>
          <c:idx val="9"/>
          <c:order val="9"/>
          <c:spPr>
            <a:ln w="50800" cap="rnd" cmpd="sng" algn="ctr">
              <a:solidFill>
                <a:srgbClr val="7F7F7F"/>
              </a:solidFill>
              <a:prstDash val="solid"/>
              <a:round/>
            </a:ln>
            <a:effectLst/>
          </c:spPr>
          <c:marker>
            <c:symbol val="circle"/>
            <c:size val="8"/>
            <c:spPr>
              <a:solidFill>
                <a:srgbClr val="1C625B"/>
              </a:solidFill>
              <a:ln w="50800">
                <a:solidFill>
                  <a:srgbClr val="1C625B"/>
                </a:solidFill>
                <a:prstDash val="solid"/>
              </a:ln>
              <a:effectLst/>
            </c:spPr>
          </c:marker>
          <c:xVal>
            <c:numRef>
              <c:f>'Fig 5 data'!$D$9:$E$9</c:f>
              <c:numCache>
                <c:formatCode>0.0</c:formatCode>
                <c:ptCount val="2"/>
                <c:pt idx="0">
                  <c:v>82.447526204186474</c:v>
                </c:pt>
                <c:pt idx="1">
                  <c:v>83.830953975421593</c:v>
                </c:pt>
              </c:numCache>
            </c:numRef>
          </c:xVal>
          <c:yVal>
            <c:numRef>
              <c:f>'Fig 5 data'!$G$9:$H$9</c:f>
              <c:numCache>
                <c:formatCode>0.0</c:formatCode>
                <c:ptCount val="2"/>
                <c:pt idx="0">
                  <c:v>29</c:v>
                </c:pt>
                <c:pt idx="1">
                  <c:v>29</c:v>
                </c:pt>
              </c:numCache>
            </c:numRef>
          </c:yVal>
          <c:smooth val="1"/>
        </c:ser>
        <c:ser>
          <c:idx val="10"/>
          <c:order val="10"/>
          <c:spPr>
            <a:ln w="50800" cap="rnd" cmpd="sng" algn="ctr">
              <a:solidFill>
                <a:srgbClr val="A6A6A6"/>
              </a:solidFill>
              <a:prstDash val="solid"/>
              <a:round/>
            </a:ln>
            <a:effectLst/>
          </c:spPr>
          <c:marker>
            <c:symbol val="circle"/>
            <c:size val="8"/>
            <c:spPr>
              <a:solidFill>
                <a:srgbClr val="2DA197"/>
              </a:solidFill>
              <a:ln w="50800">
                <a:solidFill>
                  <a:srgbClr val="2DA197"/>
                </a:solidFill>
                <a:prstDash val="solid"/>
              </a:ln>
              <a:effectLst/>
            </c:spPr>
          </c:marker>
          <c:xVal>
            <c:numRef>
              <c:f>'Fig 5 data'!$B$10:$C$10</c:f>
              <c:numCache>
                <c:formatCode>0.0</c:formatCode>
                <c:ptCount val="2"/>
                <c:pt idx="0">
                  <c:v>78.667041238591239</c:v>
                </c:pt>
                <c:pt idx="1">
                  <c:v>81.830776262489493</c:v>
                </c:pt>
              </c:numCache>
            </c:numRef>
          </c:xVal>
          <c:yVal>
            <c:numRef>
              <c:f>'Fig 5 data'!$G$10:$H$10</c:f>
              <c:numCache>
                <c:formatCode>0.0</c:formatCode>
                <c:ptCount val="2"/>
                <c:pt idx="0">
                  <c:v>28</c:v>
                </c:pt>
                <c:pt idx="1">
                  <c:v>28</c:v>
                </c:pt>
              </c:numCache>
            </c:numRef>
          </c:yVal>
          <c:smooth val="1"/>
        </c:ser>
        <c:ser>
          <c:idx val="11"/>
          <c:order val="11"/>
          <c:spPr>
            <a:ln w="50800" cap="rnd" cmpd="sng" algn="ctr">
              <a:solidFill>
                <a:srgbClr val="7F7F7F"/>
              </a:solidFill>
              <a:prstDash val="solid"/>
              <a:round/>
            </a:ln>
            <a:effectLst/>
          </c:spPr>
          <c:marker>
            <c:symbol val="circle"/>
            <c:size val="8"/>
            <c:spPr>
              <a:solidFill>
                <a:srgbClr val="1C625B"/>
              </a:solidFill>
              <a:ln w="50800">
                <a:solidFill>
                  <a:srgbClr val="1C625B"/>
                </a:solidFill>
                <a:prstDash val="solid"/>
              </a:ln>
              <a:effectLst/>
            </c:spPr>
          </c:marker>
          <c:xVal>
            <c:numRef>
              <c:f>'Fig 5 data'!$D$10:$E$10</c:f>
              <c:numCache>
                <c:formatCode>0.0</c:formatCode>
                <c:ptCount val="2"/>
                <c:pt idx="0">
                  <c:v>82.146802656737833</c:v>
                </c:pt>
                <c:pt idx="1">
                  <c:v>84.156312279209899</c:v>
                </c:pt>
              </c:numCache>
            </c:numRef>
          </c:xVal>
          <c:yVal>
            <c:numRef>
              <c:f>'Fig 5 data'!$G$10:$H$10</c:f>
              <c:numCache>
                <c:formatCode>0.0</c:formatCode>
                <c:ptCount val="2"/>
                <c:pt idx="0">
                  <c:v>28</c:v>
                </c:pt>
                <c:pt idx="1">
                  <c:v>28</c:v>
                </c:pt>
              </c:numCache>
            </c:numRef>
          </c:yVal>
          <c:smooth val="1"/>
        </c:ser>
        <c:ser>
          <c:idx val="12"/>
          <c:order val="12"/>
          <c:spPr>
            <a:ln w="50800" cap="rnd" cmpd="sng" algn="ctr">
              <a:solidFill>
                <a:srgbClr val="A6A6A6"/>
              </a:solidFill>
              <a:prstDash val="solid"/>
              <a:round/>
            </a:ln>
            <a:effectLst/>
          </c:spPr>
          <c:marker>
            <c:symbol val="circle"/>
            <c:size val="8"/>
            <c:spPr>
              <a:solidFill>
                <a:srgbClr val="2DA197"/>
              </a:solidFill>
              <a:ln w="50800">
                <a:solidFill>
                  <a:srgbClr val="2DA197"/>
                </a:solidFill>
                <a:prstDash val="solid"/>
              </a:ln>
              <a:effectLst/>
            </c:spPr>
          </c:marker>
          <c:xVal>
            <c:numRef>
              <c:f>'Fig 5 data'!$B$11:$C$11</c:f>
              <c:numCache>
                <c:formatCode>0.0</c:formatCode>
                <c:ptCount val="2"/>
                <c:pt idx="0">
                  <c:v>78.651664193848973</c:v>
                </c:pt>
                <c:pt idx="1">
                  <c:v>81.068593157883299</c:v>
                </c:pt>
              </c:numCache>
            </c:numRef>
          </c:xVal>
          <c:yVal>
            <c:numRef>
              <c:f>'Fig 5 data'!$G$11:$H$11</c:f>
              <c:numCache>
                <c:formatCode>0.0</c:formatCode>
                <c:ptCount val="2"/>
                <c:pt idx="0">
                  <c:v>27</c:v>
                </c:pt>
                <c:pt idx="1">
                  <c:v>27</c:v>
                </c:pt>
              </c:numCache>
            </c:numRef>
          </c:yVal>
          <c:smooth val="1"/>
        </c:ser>
        <c:ser>
          <c:idx val="13"/>
          <c:order val="13"/>
          <c:spPr>
            <a:ln w="50800" cap="rnd" cmpd="sng" algn="ctr">
              <a:solidFill>
                <a:srgbClr val="7F7F7F"/>
              </a:solidFill>
              <a:prstDash val="solid"/>
              <a:round/>
            </a:ln>
            <a:effectLst/>
          </c:spPr>
          <c:marker>
            <c:symbol val="circle"/>
            <c:size val="8"/>
            <c:spPr>
              <a:solidFill>
                <a:srgbClr val="1C625B"/>
              </a:solidFill>
              <a:ln w="50800">
                <a:solidFill>
                  <a:srgbClr val="1C625B"/>
                </a:solidFill>
                <a:prstDash val="solid"/>
              </a:ln>
              <a:effectLst/>
            </c:spPr>
          </c:marker>
          <c:xVal>
            <c:numRef>
              <c:f>'Fig 5 data'!$D$11:$E$11</c:f>
              <c:numCache>
                <c:formatCode>0.0</c:formatCode>
                <c:ptCount val="2"/>
                <c:pt idx="0">
                  <c:v>82.254586279808805</c:v>
                </c:pt>
                <c:pt idx="1">
                  <c:v>83.765461620911694</c:v>
                </c:pt>
              </c:numCache>
            </c:numRef>
          </c:xVal>
          <c:yVal>
            <c:numRef>
              <c:f>'Fig 5 data'!$G$11:$H$11</c:f>
              <c:numCache>
                <c:formatCode>0.0</c:formatCode>
                <c:ptCount val="2"/>
                <c:pt idx="0">
                  <c:v>27</c:v>
                </c:pt>
                <c:pt idx="1">
                  <c:v>27</c:v>
                </c:pt>
              </c:numCache>
            </c:numRef>
          </c:yVal>
          <c:smooth val="1"/>
        </c:ser>
        <c:ser>
          <c:idx val="14"/>
          <c:order val="14"/>
          <c:spPr>
            <a:ln w="50800" cap="rnd" cmpd="sng" algn="ctr">
              <a:solidFill>
                <a:srgbClr val="A6A6A6"/>
              </a:solidFill>
              <a:prstDash val="solid"/>
              <a:round/>
            </a:ln>
            <a:effectLst/>
          </c:spPr>
          <c:marker>
            <c:symbol val="circle"/>
            <c:size val="8"/>
            <c:spPr>
              <a:solidFill>
                <a:srgbClr val="2DA197"/>
              </a:solidFill>
              <a:ln w="50800">
                <a:solidFill>
                  <a:srgbClr val="2DA197"/>
                </a:solidFill>
                <a:prstDash val="solid"/>
              </a:ln>
              <a:effectLst/>
            </c:spPr>
          </c:marker>
          <c:xVal>
            <c:numRef>
              <c:f>'Fig 5 data'!$B$12:$C$12</c:f>
              <c:numCache>
                <c:formatCode>0.0</c:formatCode>
                <c:ptCount val="2"/>
                <c:pt idx="0">
                  <c:v>78.644630451052578</c:v>
                </c:pt>
                <c:pt idx="1">
                  <c:v>81.741392808229506</c:v>
                </c:pt>
              </c:numCache>
            </c:numRef>
          </c:xVal>
          <c:yVal>
            <c:numRef>
              <c:f>'Fig 5 data'!$G$12:$H$12</c:f>
              <c:numCache>
                <c:formatCode>0.0</c:formatCode>
                <c:ptCount val="2"/>
                <c:pt idx="0">
                  <c:v>26</c:v>
                </c:pt>
                <c:pt idx="1">
                  <c:v>26</c:v>
                </c:pt>
              </c:numCache>
            </c:numRef>
          </c:yVal>
          <c:smooth val="1"/>
        </c:ser>
        <c:ser>
          <c:idx val="15"/>
          <c:order val="15"/>
          <c:spPr>
            <a:ln w="50800" cap="rnd" cmpd="sng" algn="ctr">
              <a:solidFill>
                <a:srgbClr val="7F7F7F"/>
              </a:solidFill>
              <a:prstDash val="solid"/>
              <a:round/>
            </a:ln>
            <a:effectLst/>
          </c:spPr>
          <c:marker>
            <c:symbol val="circle"/>
            <c:size val="8"/>
            <c:spPr>
              <a:solidFill>
                <a:srgbClr val="1C625B"/>
              </a:solidFill>
              <a:ln w="50800">
                <a:solidFill>
                  <a:srgbClr val="1C625B"/>
                </a:solidFill>
                <a:prstDash val="solid"/>
              </a:ln>
              <a:effectLst/>
            </c:spPr>
          </c:marker>
          <c:xVal>
            <c:numRef>
              <c:f>'Fig 5 data'!$D$12:$E$12</c:f>
              <c:numCache>
                <c:formatCode>0.0</c:formatCode>
                <c:ptCount val="2"/>
                <c:pt idx="0">
                  <c:v>82.59747834453394</c:v>
                </c:pt>
                <c:pt idx="1">
                  <c:v>84.589846043964002</c:v>
                </c:pt>
              </c:numCache>
            </c:numRef>
          </c:xVal>
          <c:yVal>
            <c:numRef>
              <c:f>'Fig 5 data'!$G$12:$H$12</c:f>
              <c:numCache>
                <c:formatCode>0.0</c:formatCode>
                <c:ptCount val="2"/>
                <c:pt idx="0">
                  <c:v>26</c:v>
                </c:pt>
                <c:pt idx="1">
                  <c:v>26</c:v>
                </c:pt>
              </c:numCache>
            </c:numRef>
          </c:yVal>
          <c:smooth val="1"/>
        </c:ser>
        <c:ser>
          <c:idx val="16"/>
          <c:order val="16"/>
          <c:spPr>
            <a:ln w="50800" cap="rnd" cmpd="sng" algn="ctr">
              <a:solidFill>
                <a:srgbClr val="A6A6A6"/>
              </a:solidFill>
              <a:prstDash val="solid"/>
              <a:round/>
            </a:ln>
            <a:effectLst/>
          </c:spPr>
          <c:marker>
            <c:symbol val="circle"/>
            <c:size val="8"/>
            <c:spPr>
              <a:solidFill>
                <a:srgbClr val="2DA197"/>
              </a:solidFill>
              <a:ln w="50800">
                <a:solidFill>
                  <a:srgbClr val="2DA197"/>
                </a:solidFill>
                <a:prstDash val="solid"/>
              </a:ln>
              <a:effectLst/>
            </c:spPr>
          </c:marker>
          <c:xVal>
            <c:numRef>
              <c:f>'Fig 5 data'!$B$13:$C$13</c:f>
              <c:numCache>
                <c:formatCode>0.0</c:formatCode>
                <c:ptCount val="2"/>
                <c:pt idx="0">
                  <c:v>78.513539134425201</c:v>
                </c:pt>
                <c:pt idx="1">
                  <c:v>81.151474001709204</c:v>
                </c:pt>
              </c:numCache>
            </c:numRef>
          </c:xVal>
          <c:yVal>
            <c:numRef>
              <c:f>'Fig 5 data'!$G$13:$H$13</c:f>
              <c:numCache>
                <c:formatCode>0.0</c:formatCode>
                <c:ptCount val="2"/>
                <c:pt idx="0">
                  <c:v>25</c:v>
                </c:pt>
                <c:pt idx="1">
                  <c:v>25</c:v>
                </c:pt>
              </c:numCache>
            </c:numRef>
          </c:yVal>
          <c:smooth val="1"/>
        </c:ser>
        <c:ser>
          <c:idx val="17"/>
          <c:order val="17"/>
          <c:spPr>
            <a:ln w="50800" cap="rnd" cmpd="sng" algn="ctr">
              <a:solidFill>
                <a:srgbClr val="7F7F7F"/>
              </a:solidFill>
              <a:prstDash val="solid"/>
              <a:round/>
            </a:ln>
            <a:effectLst/>
          </c:spPr>
          <c:marker>
            <c:symbol val="circle"/>
            <c:size val="8"/>
            <c:spPr>
              <a:solidFill>
                <a:srgbClr val="1C625B"/>
              </a:solidFill>
              <a:ln w="50800">
                <a:solidFill>
                  <a:srgbClr val="1C625B"/>
                </a:solidFill>
                <a:prstDash val="solid"/>
              </a:ln>
              <a:effectLst/>
            </c:spPr>
          </c:marker>
          <c:xVal>
            <c:numRef>
              <c:f>'Fig 5 data'!$D$13:$E$13</c:f>
              <c:numCache>
                <c:formatCode>0.0</c:formatCode>
                <c:ptCount val="2"/>
                <c:pt idx="0">
                  <c:v>81.781561780517507</c:v>
                </c:pt>
                <c:pt idx="1">
                  <c:v>83.750999969667802</c:v>
                </c:pt>
              </c:numCache>
            </c:numRef>
          </c:xVal>
          <c:yVal>
            <c:numRef>
              <c:f>'Fig 5 data'!$G$13:$H$13</c:f>
              <c:numCache>
                <c:formatCode>0.0</c:formatCode>
                <c:ptCount val="2"/>
                <c:pt idx="0">
                  <c:v>25</c:v>
                </c:pt>
                <c:pt idx="1">
                  <c:v>25</c:v>
                </c:pt>
              </c:numCache>
            </c:numRef>
          </c:yVal>
          <c:smooth val="1"/>
        </c:ser>
        <c:ser>
          <c:idx val="18"/>
          <c:order val="18"/>
          <c:spPr>
            <a:ln w="50800" cap="rnd" cmpd="sng" algn="ctr">
              <a:solidFill>
                <a:srgbClr val="A6A6A6"/>
              </a:solidFill>
              <a:prstDash val="solid"/>
              <a:round/>
            </a:ln>
            <a:effectLst/>
          </c:spPr>
          <c:marker>
            <c:symbol val="circle"/>
            <c:size val="8"/>
            <c:spPr>
              <a:solidFill>
                <a:srgbClr val="2DA197"/>
              </a:solidFill>
              <a:ln w="50800">
                <a:solidFill>
                  <a:srgbClr val="2DA197"/>
                </a:solidFill>
                <a:prstDash val="solid"/>
              </a:ln>
              <a:effectLst/>
            </c:spPr>
          </c:marker>
          <c:xVal>
            <c:numRef>
              <c:f>'Fig 5 data'!$B$14:$C$14</c:f>
              <c:numCache>
                <c:formatCode>0.0</c:formatCode>
                <c:ptCount val="2"/>
                <c:pt idx="0">
                  <c:v>78.280510874554551</c:v>
                </c:pt>
                <c:pt idx="1">
                  <c:v>80.366420000000005</c:v>
                </c:pt>
              </c:numCache>
            </c:numRef>
          </c:xVal>
          <c:yVal>
            <c:numRef>
              <c:f>'Fig 5 data'!$G$14:$H$14</c:f>
              <c:numCache>
                <c:formatCode>0.0</c:formatCode>
                <c:ptCount val="2"/>
                <c:pt idx="0">
                  <c:v>24</c:v>
                </c:pt>
                <c:pt idx="1">
                  <c:v>24</c:v>
                </c:pt>
              </c:numCache>
            </c:numRef>
          </c:yVal>
          <c:smooth val="1"/>
        </c:ser>
        <c:ser>
          <c:idx val="19"/>
          <c:order val="19"/>
          <c:spPr>
            <a:ln w="50800" cap="rnd" cmpd="sng" algn="ctr">
              <a:solidFill>
                <a:srgbClr val="7F7F7F"/>
              </a:solidFill>
              <a:prstDash val="solid"/>
              <a:round/>
            </a:ln>
            <a:effectLst/>
          </c:spPr>
          <c:marker>
            <c:symbol val="circle"/>
            <c:size val="8"/>
            <c:spPr>
              <a:solidFill>
                <a:srgbClr val="1C625B"/>
              </a:solidFill>
              <a:ln w="50800">
                <a:solidFill>
                  <a:srgbClr val="1C625B"/>
                </a:solidFill>
                <a:prstDash val="solid"/>
              </a:ln>
              <a:effectLst/>
            </c:spPr>
          </c:marker>
          <c:xVal>
            <c:numRef>
              <c:f>'Fig 5 data'!$D$14:$E$14</c:f>
              <c:numCache>
                <c:formatCode>0.0</c:formatCode>
                <c:ptCount val="2"/>
                <c:pt idx="0">
                  <c:v>80.777754495461423</c:v>
                </c:pt>
                <c:pt idx="1">
                  <c:v>82.167910000000006</c:v>
                </c:pt>
              </c:numCache>
            </c:numRef>
          </c:xVal>
          <c:yVal>
            <c:numRef>
              <c:f>'Fig 5 data'!$G$14:$H$14</c:f>
              <c:numCache>
                <c:formatCode>0.0</c:formatCode>
                <c:ptCount val="2"/>
                <c:pt idx="0">
                  <c:v>24</c:v>
                </c:pt>
                <c:pt idx="1">
                  <c:v>24</c:v>
                </c:pt>
              </c:numCache>
            </c:numRef>
          </c:yVal>
          <c:smooth val="1"/>
        </c:ser>
        <c:ser>
          <c:idx val="20"/>
          <c:order val="20"/>
          <c:spPr>
            <a:ln w="50800" cap="rnd" cmpd="sng" algn="ctr">
              <a:solidFill>
                <a:srgbClr val="A6A6A6"/>
              </a:solidFill>
              <a:prstDash val="solid"/>
              <a:round/>
            </a:ln>
            <a:effectLst/>
          </c:spPr>
          <c:marker>
            <c:symbol val="circle"/>
            <c:size val="8"/>
            <c:spPr>
              <a:solidFill>
                <a:srgbClr val="2DA197"/>
              </a:solidFill>
              <a:ln w="50800">
                <a:solidFill>
                  <a:srgbClr val="2DA197"/>
                </a:solidFill>
                <a:prstDash val="solid"/>
              </a:ln>
              <a:effectLst/>
            </c:spPr>
          </c:marker>
          <c:xVal>
            <c:numRef>
              <c:f>'Fig 5 data'!$B$15:$C$15</c:f>
              <c:numCache>
                <c:formatCode>0.0</c:formatCode>
                <c:ptCount val="2"/>
                <c:pt idx="0">
                  <c:v>78.256982482531114</c:v>
                </c:pt>
                <c:pt idx="1">
                  <c:v>81.135052352561203</c:v>
                </c:pt>
              </c:numCache>
            </c:numRef>
          </c:xVal>
          <c:yVal>
            <c:numRef>
              <c:f>'Fig 5 data'!$G$15:$H$15</c:f>
              <c:numCache>
                <c:formatCode>0.0</c:formatCode>
                <c:ptCount val="2"/>
                <c:pt idx="0">
                  <c:v>23</c:v>
                </c:pt>
                <c:pt idx="1">
                  <c:v>23</c:v>
                </c:pt>
              </c:numCache>
            </c:numRef>
          </c:yVal>
          <c:smooth val="1"/>
        </c:ser>
        <c:ser>
          <c:idx val="21"/>
          <c:order val="21"/>
          <c:spPr>
            <a:ln w="50800" cap="rnd" cmpd="sng" algn="ctr">
              <a:solidFill>
                <a:srgbClr val="7F7F7F"/>
              </a:solidFill>
              <a:prstDash val="solid"/>
              <a:round/>
            </a:ln>
            <a:effectLst/>
          </c:spPr>
          <c:marker>
            <c:symbol val="circle"/>
            <c:size val="8"/>
            <c:spPr>
              <a:solidFill>
                <a:srgbClr val="1C625B"/>
              </a:solidFill>
              <a:ln w="50800">
                <a:solidFill>
                  <a:srgbClr val="1C625B"/>
                </a:solidFill>
                <a:prstDash val="solid"/>
              </a:ln>
              <a:effectLst/>
            </c:spPr>
          </c:marker>
          <c:xVal>
            <c:numRef>
              <c:f>'Fig 5 data'!$D$15:$E$15</c:f>
              <c:numCache>
                <c:formatCode>0.0</c:formatCode>
                <c:ptCount val="2"/>
                <c:pt idx="0">
                  <c:v>82.691363443922981</c:v>
                </c:pt>
                <c:pt idx="1">
                  <c:v>84.074170244871297</c:v>
                </c:pt>
              </c:numCache>
            </c:numRef>
          </c:xVal>
          <c:yVal>
            <c:numRef>
              <c:f>'Fig 5 data'!$G$15:$H$15</c:f>
              <c:numCache>
                <c:formatCode>0.0</c:formatCode>
                <c:ptCount val="2"/>
                <c:pt idx="0">
                  <c:v>23</c:v>
                </c:pt>
                <c:pt idx="1">
                  <c:v>23</c:v>
                </c:pt>
              </c:numCache>
            </c:numRef>
          </c:yVal>
          <c:smooth val="1"/>
        </c:ser>
        <c:ser>
          <c:idx val="22"/>
          <c:order val="22"/>
          <c:spPr>
            <a:ln w="50800" cap="rnd" cmpd="sng" algn="ctr">
              <a:solidFill>
                <a:srgbClr val="A6A6A6"/>
              </a:solidFill>
              <a:prstDash val="solid"/>
              <a:round/>
            </a:ln>
            <a:effectLst/>
          </c:spPr>
          <c:marker>
            <c:symbol val="circle"/>
            <c:size val="8"/>
            <c:spPr>
              <a:solidFill>
                <a:srgbClr val="2DA197"/>
              </a:solidFill>
              <a:ln w="50800">
                <a:solidFill>
                  <a:srgbClr val="2DA197"/>
                </a:solidFill>
                <a:prstDash val="solid"/>
              </a:ln>
              <a:effectLst/>
            </c:spPr>
          </c:marker>
          <c:xVal>
            <c:numRef>
              <c:f>'Fig 5 data'!$B$16:$C$16</c:f>
              <c:numCache>
                <c:formatCode>0.0</c:formatCode>
                <c:ptCount val="2"/>
                <c:pt idx="0">
                  <c:v>77.985752847620475</c:v>
                </c:pt>
                <c:pt idx="1">
                  <c:v>79.993498230167305</c:v>
                </c:pt>
              </c:numCache>
            </c:numRef>
          </c:xVal>
          <c:yVal>
            <c:numRef>
              <c:f>'Fig 5 data'!$G$16:$H$16</c:f>
              <c:numCache>
                <c:formatCode>0.0</c:formatCode>
                <c:ptCount val="2"/>
                <c:pt idx="0">
                  <c:v>22</c:v>
                </c:pt>
                <c:pt idx="1">
                  <c:v>22</c:v>
                </c:pt>
              </c:numCache>
            </c:numRef>
          </c:yVal>
          <c:smooth val="1"/>
        </c:ser>
        <c:ser>
          <c:idx val="23"/>
          <c:order val="23"/>
          <c:spPr>
            <a:ln w="50800" cap="rnd" cmpd="sng" algn="ctr">
              <a:solidFill>
                <a:srgbClr val="7F7F7F"/>
              </a:solidFill>
              <a:prstDash val="solid"/>
              <a:round/>
            </a:ln>
            <a:effectLst/>
          </c:spPr>
          <c:marker>
            <c:symbol val="circle"/>
            <c:size val="8"/>
            <c:spPr>
              <a:solidFill>
                <a:srgbClr val="1C625B"/>
              </a:solidFill>
              <a:ln w="50800">
                <a:solidFill>
                  <a:srgbClr val="1C625B"/>
                </a:solidFill>
                <a:prstDash val="solid"/>
              </a:ln>
              <a:effectLst/>
            </c:spPr>
          </c:marker>
          <c:xVal>
            <c:numRef>
              <c:f>'Fig 5 data'!$D$16:$E$16</c:f>
              <c:numCache>
                <c:formatCode>0.0</c:formatCode>
                <c:ptCount val="2"/>
                <c:pt idx="0">
                  <c:v>82.243001114674598</c:v>
                </c:pt>
                <c:pt idx="1">
                  <c:v>83.667407626757694</c:v>
                </c:pt>
              </c:numCache>
            </c:numRef>
          </c:xVal>
          <c:yVal>
            <c:numRef>
              <c:f>'Fig 5 data'!$G$16:$H$16</c:f>
              <c:numCache>
                <c:formatCode>0.0</c:formatCode>
                <c:ptCount val="2"/>
                <c:pt idx="0">
                  <c:v>22</c:v>
                </c:pt>
                <c:pt idx="1">
                  <c:v>22</c:v>
                </c:pt>
              </c:numCache>
            </c:numRef>
          </c:yVal>
          <c:smooth val="1"/>
        </c:ser>
        <c:ser>
          <c:idx val="24"/>
          <c:order val="24"/>
          <c:spPr>
            <a:ln w="50800" cap="rnd" cmpd="sng" algn="ctr">
              <a:solidFill>
                <a:srgbClr val="A6A6A6"/>
              </a:solidFill>
              <a:prstDash val="solid"/>
              <a:round/>
            </a:ln>
            <a:effectLst/>
          </c:spPr>
          <c:marker>
            <c:symbol val="circle"/>
            <c:size val="8"/>
            <c:spPr>
              <a:solidFill>
                <a:srgbClr val="2DA197"/>
              </a:solidFill>
              <a:ln w="50800">
                <a:solidFill>
                  <a:srgbClr val="2DA197"/>
                </a:solidFill>
                <a:prstDash val="solid"/>
              </a:ln>
              <a:effectLst/>
            </c:spPr>
          </c:marker>
          <c:xVal>
            <c:numRef>
              <c:f>'Fig 5 data'!$B$17:$C$17</c:f>
              <c:numCache>
                <c:formatCode>0.0</c:formatCode>
                <c:ptCount val="2"/>
                <c:pt idx="0">
                  <c:v>77.941061365330754</c:v>
                </c:pt>
                <c:pt idx="1">
                  <c:v>80.608706885978805</c:v>
                </c:pt>
              </c:numCache>
            </c:numRef>
          </c:xVal>
          <c:yVal>
            <c:numRef>
              <c:f>'Fig 5 data'!$G$17:$H$17</c:f>
              <c:numCache>
                <c:formatCode>0.0</c:formatCode>
                <c:ptCount val="2"/>
                <c:pt idx="0">
                  <c:v>21</c:v>
                </c:pt>
                <c:pt idx="1">
                  <c:v>21</c:v>
                </c:pt>
              </c:numCache>
            </c:numRef>
          </c:yVal>
          <c:smooth val="1"/>
        </c:ser>
        <c:ser>
          <c:idx val="25"/>
          <c:order val="25"/>
          <c:spPr>
            <a:ln w="50800" cap="rnd" cmpd="sng" algn="ctr">
              <a:solidFill>
                <a:srgbClr val="7F7F7F"/>
              </a:solidFill>
              <a:prstDash val="solid"/>
              <a:round/>
            </a:ln>
            <a:effectLst/>
          </c:spPr>
          <c:marker>
            <c:symbol val="circle"/>
            <c:size val="8"/>
            <c:spPr>
              <a:solidFill>
                <a:srgbClr val="1C625B"/>
              </a:solidFill>
              <a:ln w="50800">
                <a:solidFill>
                  <a:srgbClr val="1C625B"/>
                </a:solidFill>
                <a:prstDash val="solid"/>
              </a:ln>
              <a:effectLst/>
            </c:spPr>
          </c:marker>
          <c:xVal>
            <c:numRef>
              <c:f>'Fig 5 data'!$D$17:$E$17</c:f>
              <c:numCache>
                <c:formatCode>0.0</c:formatCode>
                <c:ptCount val="2"/>
                <c:pt idx="0">
                  <c:v>82.869105702643893</c:v>
                </c:pt>
                <c:pt idx="1">
                  <c:v>84.588049569616501</c:v>
                </c:pt>
              </c:numCache>
            </c:numRef>
          </c:xVal>
          <c:yVal>
            <c:numRef>
              <c:f>'Fig 5 data'!$G$17:$H$17</c:f>
              <c:numCache>
                <c:formatCode>0.0</c:formatCode>
                <c:ptCount val="2"/>
                <c:pt idx="0">
                  <c:v>21</c:v>
                </c:pt>
                <c:pt idx="1">
                  <c:v>21</c:v>
                </c:pt>
              </c:numCache>
            </c:numRef>
          </c:yVal>
          <c:smooth val="1"/>
        </c:ser>
        <c:ser>
          <c:idx val="26"/>
          <c:order val="26"/>
          <c:spPr>
            <a:ln w="50800" cap="rnd" cmpd="sng" algn="ctr">
              <a:solidFill>
                <a:srgbClr val="A6A6A6"/>
              </a:solidFill>
              <a:prstDash val="solid"/>
              <a:round/>
            </a:ln>
            <a:effectLst/>
          </c:spPr>
          <c:marker>
            <c:symbol val="circle"/>
            <c:size val="8"/>
            <c:spPr>
              <a:solidFill>
                <a:srgbClr val="2DA197"/>
              </a:solidFill>
              <a:ln w="50800">
                <a:solidFill>
                  <a:srgbClr val="2DA197"/>
                </a:solidFill>
                <a:prstDash val="solid"/>
              </a:ln>
              <a:effectLst/>
            </c:spPr>
          </c:marker>
          <c:xVal>
            <c:numRef>
              <c:f>'Fig 5 data'!$B$18:$C$18</c:f>
              <c:numCache>
                <c:formatCode>0.0</c:formatCode>
                <c:ptCount val="2"/>
                <c:pt idx="0">
                  <c:v>77.864331347750337</c:v>
                </c:pt>
                <c:pt idx="1">
                  <c:v>80.171455884821796</c:v>
                </c:pt>
              </c:numCache>
            </c:numRef>
          </c:xVal>
          <c:yVal>
            <c:numRef>
              <c:f>'Fig 5 data'!$G$18:$H$18</c:f>
              <c:numCache>
                <c:formatCode>0.0</c:formatCode>
                <c:ptCount val="2"/>
                <c:pt idx="0">
                  <c:v>20</c:v>
                </c:pt>
                <c:pt idx="1">
                  <c:v>20</c:v>
                </c:pt>
              </c:numCache>
            </c:numRef>
          </c:yVal>
          <c:smooth val="1"/>
        </c:ser>
        <c:ser>
          <c:idx val="27"/>
          <c:order val="27"/>
          <c:spPr>
            <a:ln w="50800" cap="rnd" cmpd="sng" algn="ctr">
              <a:solidFill>
                <a:srgbClr val="7F7F7F"/>
              </a:solidFill>
              <a:prstDash val="solid"/>
              <a:round/>
            </a:ln>
            <a:effectLst/>
          </c:spPr>
          <c:marker>
            <c:symbol val="circle"/>
            <c:size val="8"/>
            <c:spPr>
              <a:solidFill>
                <a:srgbClr val="1C625B"/>
              </a:solidFill>
              <a:ln w="50800">
                <a:solidFill>
                  <a:srgbClr val="1C625B"/>
                </a:solidFill>
                <a:prstDash val="solid"/>
              </a:ln>
              <a:effectLst/>
            </c:spPr>
          </c:marker>
          <c:xVal>
            <c:numRef>
              <c:f>'Fig 5 data'!$D$18:$E$18</c:f>
              <c:numCache>
                <c:formatCode>0.0</c:formatCode>
                <c:ptCount val="2"/>
                <c:pt idx="0">
                  <c:v>81.423952526385591</c:v>
                </c:pt>
                <c:pt idx="1">
                  <c:v>82.976275827341894</c:v>
                </c:pt>
              </c:numCache>
            </c:numRef>
          </c:xVal>
          <c:yVal>
            <c:numRef>
              <c:f>'Fig 5 data'!$G$18:$H$18</c:f>
              <c:numCache>
                <c:formatCode>0.0</c:formatCode>
                <c:ptCount val="2"/>
                <c:pt idx="0">
                  <c:v>20</c:v>
                </c:pt>
                <c:pt idx="1">
                  <c:v>20</c:v>
                </c:pt>
              </c:numCache>
            </c:numRef>
          </c:yVal>
          <c:smooth val="1"/>
        </c:ser>
        <c:ser>
          <c:idx val="28"/>
          <c:order val="28"/>
          <c:spPr>
            <a:ln w="50800" cap="rnd" cmpd="sng" algn="ctr">
              <a:solidFill>
                <a:srgbClr val="A6A6A6"/>
              </a:solidFill>
              <a:prstDash val="solid"/>
              <a:round/>
            </a:ln>
            <a:effectLst/>
          </c:spPr>
          <c:marker>
            <c:symbol val="circle"/>
            <c:size val="8"/>
            <c:spPr>
              <a:solidFill>
                <a:srgbClr val="2DA197"/>
              </a:solidFill>
              <a:ln w="50800">
                <a:solidFill>
                  <a:srgbClr val="2DA197"/>
                </a:solidFill>
                <a:prstDash val="solid"/>
              </a:ln>
              <a:effectLst/>
            </c:spPr>
          </c:marker>
          <c:xVal>
            <c:numRef>
              <c:f>'Fig 5 data'!$B$19:$C$19</c:f>
              <c:numCache>
                <c:formatCode>0.0</c:formatCode>
                <c:ptCount val="2"/>
                <c:pt idx="0">
                  <c:v>77.841611303426831</c:v>
                </c:pt>
                <c:pt idx="1">
                  <c:v>80.600702726424203</c:v>
                </c:pt>
              </c:numCache>
            </c:numRef>
          </c:xVal>
          <c:yVal>
            <c:numRef>
              <c:f>'Fig 5 data'!$G$19:$H$19</c:f>
              <c:numCache>
                <c:formatCode>0.0</c:formatCode>
                <c:ptCount val="2"/>
                <c:pt idx="0">
                  <c:v>19</c:v>
                </c:pt>
                <c:pt idx="1">
                  <c:v>19</c:v>
                </c:pt>
              </c:numCache>
            </c:numRef>
          </c:yVal>
          <c:smooth val="1"/>
        </c:ser>
        <c:ser>
          <c:idx val="29"/>
          <c:order val="29"/>
          <c:spPr>
            <a:ln w="50800" cap="rnd" cmpd="sng" algn="ctr">
              <a:solidFill>
                <a:srgbClr val="7F7F7F"/>
              </a:solidFill>
              <a:prstDash val="solid"/>
              <a:round/>
            </a:ln>
            <a:effectLst/>
          </c:spPr>
          <c:marker>
            <c:symbol val="circle"/>
            <c:size val="8"/>
            <c:spPr>
              <a:solidFill>
                <a:srgbClr val="1C625B"/>
              </a:solidFill>
              <a:ln w="50800">
                <a:solidFill>
                  <a:srgbClr val="1C625B"/>
                </a:solidFill>
                <a:prstDash val="solid"/>
              </a:ln>
              <a:effectLst/>
            </c:spPr>
          </c:marker>
          <c:xVal>
            <c:numRef>
              <c:f>'Fig 5 data'!$D$19:$E$19</c:f>
              <c:numCache>
                <c:formatCode>0.0</c:formatCode>
                <c:ptCount val="2"/>
                <c:pt idx="0">
                  <c:v>81.819434430010091</c:v>
                </c:pt>
                <c:pt idx="1">
                  <c:v>83.1905041026411</c:v>
                </c:pt>
              </c:numCache>
            </c:numRef>
          </c:xVal>
          <c:yVal>
            <c:numRef>
              <c:f>'Fig 5 data'!$G$19:$H$19</c:f>
              <c:numCache>
                <c:formatCode>0.0</c:formatCode>
                <c:ptCount val="2"/>
                <c:pt idx="0">
                  <c:v>19</c:v>
                </c:pt>
                <c:pt idx="1">
                  <c:v>19</c:v>
                </c:pt>
              </c:numCache>
            </c:numRef>
          </c:yVal>
          <c:smooth val="1"/>
        </c:ser>
        <c:ser>
          <c:idx val="30"/>
          <c:order val="30"/>
          <c:spPr>
            <a:ln w="50800" cap="rnd" cmpd="sng" algn="ctr">
              <a:solidFill>
                <a:srgbClr val="A6A6A6"/>
              </a:solidFill>
              <a:prstDash val="solid"/>
              <a:round/>
            </a:ln>
            <a:effectLst/>
          </c:spPr>
          <c:marker>
            <c:symbol val="circle"/>
            <c:size val="8"/>
            <c:spPr>
              <a:solidFill>
                <a:srgbClr val="2DA197"/>
              </a:solidFill>
              <a:ln w="50800">
                <a:solidFill>
                  <a:srgbClr val="2DA197"/>
                </a:solidFill>
                <a:prstDash val="solid"/>
              </a:ln>
              <a:effectLst/>
            </c:spPr>
          </c:marker>
          <c:xVal>
            <c:numRef>
              <c:f>'Fig 5 data'!$B$20:$C$20</c:f>
              <c:numCache>
                <c:formatCode>0.0</c:formatCode>
                <c:ptCount val="2"/>
                <c:pt idx="0">
                  <c:v>77.613432646602035</c:v>
                </c:pt>
                <c:pt idx="1">
                  <c:v>79.825095387436903</c:v>
                </c:pt>
              </c:numCache>
            </c:numRef>
          </c:xVal>
          <c:yVal>
            <c:numRef>
              <c:f>'Fig 5 data'!$G$20:$H$20</c:f>
              <c:numCache>
                <c:formatCode>0.0</c:formatCode>
                <c:ptCount val="2"/>
                <c:pt idx="0">
                  <c:v>18</c:v>
                </c:pt>
                <c:pt idx="1">
                  <c:v>18</c:v>
                </c:pt>
              </c:numCache>
            </c:numRef>
          </c:yVal>
          <c:smooth val="1"/>
        </c:ser>
        <c:ser>
          <c:idx val="31"/>
          <c:order val="31"/>
          <c:spPr>
            <a:ln w="50800" cap="rnd" cmpd="sng" algn="ctr">
              <a:solidFill>
                <a:srgbClr val="7F7F7F"/>
              </a:solidFill>
              <a:prstDash val="solid"/>
              <a:round/>
            </a:ln>
            <a:effectLst/>
          </c:spPr>
          <c:marker>
            <c:symbol val="circle"/>
            <c:size val="8"/>
            <c:spPr>
              <a:solidFill>
                <a:srgbClr val="1C625B"/>
              </a:solidFill>
              <a:ln w="50800">
                <a:solidFill>
                  <a:srgbClr val="1C625B"/>
                </a:solidFill>
                <a:prstDash val="solid"/>
              </a:ln>
              <a:effectLst/>
            </c:spPr>
          </c:marker>
          <c:xVal>
            <c:numRef>
              <c:f>'Fig 5 data'!$D$20:$E$20</c:f>
              <c:numCache>
                <c:formatCode>0.0</c:formatCode>
                <c:ptCount val="2"/>
                <c:pt idx="0">
                  <c:v>81.205448965888266</c:v>
                </c:pt>
                <c:pt idx="1">
                  <c:v>82.985188215750298</c:v>
                </c:pt>
              </c:numCache>
            </c:numRef>
          </c:xVal>
          <c:yVal>
            <c:numRef>
              <c:f>'Fig 5 data'!$G$20:$H$20</c:f>
              <c:numCache>
                <c:formatCode>0.0</c:formatCode>
                <c:ptCount val="2"/>
                <c:pt idx="0">
                  <c:v>18</c:v>
                </c:pt>
                <c:pt idx="1">
                  <c:v>18</c:v>
                </c:pt>
              </c:numCache>
            </c:numRef>
          </c:yVal>
          <c:smooth val="1"/>
        </c:ser>
        <c:ser>
          <c:idx val="32"/>
          <c:order val="32"/>
          <c:spPr>
            <a:ln w="50800" cap="rnd" cmpd="sng" algn="ctr">
              <a:solidFill>
                <a:srgbClr val="A6A6A6"/>
              </a:solidFill>
              <a:prstDash val="solid"/>
              <a:round/>
            </a:ln>
            <a:effectLst/>
          </c:spPr>
          <c:marker>
            <c:symbol val="circle"/>
            <c:size val="8"/>
            <c:spPr>
              <a:solidFill>
                <a:srgbClr val="2DA197"/>
              </a:solidFill>
              <a:ln w="50800">
                <a:solidFill>
                  <a:srgbClr val="2DA197"/>
                </a:solidFill>
                <a:prstDash val="solid"/>
              </a:ln>
              <a:effectLst/>
            </c:spPr>
          </c:marker>
          <c:xVal>
            <c:numRef>
              <c:f>'Fig 5 data'!$B$21:$C$21</c:f>
              <c:numCache>
                <c:formatCode>0.0</c:formatCode>
                <c:ptCount val="2"/>
                <c:pt idx="0">
                  <c:v>77.601782150943905</c:v>
                </c:pt>
                <c:pt idx="1">
                  <c:v>81.333210938773405</c:v>
                </c:pt>
              </c:numCache>
            </c:numRef>
          </c:xVal>
          <c:yVal>
            <c:numRef>
              <c:f>'Fig 5 data'!$G$21:$H$21</c:f>
              <c:numCache>
                <c:formatCode>0.0</c:formatCode>
                <c:ptCount val="2"/>
                <c:pt idx="0">
                  <c:v>17</c:v>
                </c:pt>
                <c:pt idx="1">
                  <c:v>17</c:v>
                </c:pt>
              </c:numCache>
            </c:numRef>
          </c:yVal>
          <c:smooth val="1"/>
        </c:ser>
        <c:ser>
          <c:idx val="33"/>
          <c:order val="33"/>
          <c:spPr>
            <a:ln w="50800" cap="rnd" cmpd="sng" algn="ctr">
              <a:solidFill>
                <a:srgbClr val="7F7F7F"/>
              </a:solidFill>
              <a:prstDash val="solid"/>
              <a:round/>
            </a:ln>
            <a:effectLst/>
          </c:spPr>
          <c:marker>
            <c:symbol val="circle"/>
            <c:size val="8"/>
            <c:spPr>
              <a:solidFill>
                <a:srgbClr val="1C625B"/>
              </a:solidFill>
              <a:ln w="50800">
                <a:solidFill>
                  <a:srgbClr val="1C625B"/>
                </a:solidFill>
                <a:prstDash val="solid"/>
              </a:ln>
              <a:effectLst/>
            </c:spPr>
          </c:marker>
          <c:xVal>
            <c:numRef>
              <c:f>'Fig 5 data'!$D$21:$E$21</c:f>
              <c:numCache>
                <c:formatCode>0.0</c:formatCode>
                <c:ptCount val="2"/>
                <c:pt idx="0">
                  <c:v>82.029492275158958</c:v>
                </c:pt>
                <c:pt idx="1">
                  <c:v>85.483587866278199</c:v>
                </c:pt>
              </c:numCache>
            </c:numRef>
          </c:xVal>
          <c:yVal>
            <c:numRef>
              <c:f>'Fig 5 data'!$G$21:$H$21</c:f>
              <c:numCache>
                <c:formatCode>0.0</c:formatCode>
                <c:ptCount val="2"/>
                <c:pt idx="0">
                  <c:v>17</c:v>
                </c:pt>
                <c:pt idx="1">
                  <c:v>17</c:v>
                </c:pt>
              </c:numCache>
            </c:numRef>
          </c:yVal>
          <c:smooth val="1"/>
        </c:ser>
        <c:ser>
          <c:idx val="34"/>
          <c:order val="34"/>
          <c:spPr>
            <a:ln w="50800" cap="rnd" cmpd="sng" algn="ctr">
              <a:solidFill>
                <a:srgbClr val="A6A6A6"/>
              </a:solidFill>
              <a:prstDash val="solid"/>
              <a:round/>
            </a:ln>
            <a:effectLst/>
          </c:spPr>
          <c:marker>
            <c:symbol val="circle"/>
            <c:size val="8"/>
            <c:spPr>
              <a:solidFill>
                <a:srgbClr val="2DA197"/>
              </a:solidFill>
              <a:ln w="50800">
                <a:solidFill>
                  <a:srgbClr val="2DA197"/>
                </a:solidFill>
                <a:prstDash val="solid"/>
              </a:ln>
              <a:effectLst/>
            </c:spPr>
          </c:marker>
          <c:xVal>
            <c:numRef>
              <c:f>'Fig 5 data'!$B$22:$C$22</c:f>
              <c:numCache>
                <c:formatCode>0.0</c:formatCode>
                <c:ptCount val="2"/>
                <c:pt idx="0">
                  <c:v>77.538795942192323</c:v>
                </c:pt>
                <c:pt idx="1">
                  <c:v>80.664567761470096</c:v>
                </c:pt>
              </c:numCache>
            </c:numRef>
          </c:xVal>
          <c:yVal>
            <c:numRef>
              <c:f>'Fig 5 data'!$G$22:$H$22</c:f>
              <c:numCache>
                <c:formatCode>0.0</c:formatCode>
                <c:ptCount val="2"/>
                <c:pt idx="0">
                  <c:v>16</c:v>
                </c:pt>
                <c:pt idx="1">
                  <c:v>16</c:v>
                </c:pt>
              </c:numCache>
            </c:numRef>
          </c:yVal>
          <c:smooth val="1"/>
        </c:ser>
        <c:ser>
          <c:idx val="35"/>
          <c:order val="35"/>
          <c:spPr>
            <a:ln w="50800" cap="rnd" cmpd="sng" algn="ctr">
              <a:solidFill>
                <a:srgbClr val="7F7F7F"/>
              </a:solidFill>
              <a:prstDash val="solid"/>
              <a:round/>
            </a:ln>
            <a:effectLst/>
          </c:spPr>
          <c:marker>
            <c:symbol val="circle"/>
            <c:size val="8"/>
            <c:spPr>
              <a:solidFill>
                <a:srgbClr val="1C625B"/>
              </a:solidFill>
              <a:ln w="50800">
                <a:solidFill>
                  <a:srgbClr val="1C625B"/>
                </a:solidFill>
                <a:prstDash val="solid"/>
              </a:ln>
              <a:effectLst/>
            </c:spPr>
          </c:marker>
          <c:xVal>
            <c:numRef>
              <c:f>'Fig 5 data'!$D$22:$E$22</c:f>
              <c:numCache>
                <c:formatCode>0.0</c:formatCode>
                <c:ptCount val="2"/>
                <c:pt idx="0">
                  <c:v>80.763096196957477</c:v>
                </c:pt>
                <c:pt idx="1">
                  <c:v>83.017738444428502</c:v>
                </c:pt>
              </c:numCache>
            </c:numRef>
          </c:xVal>
          <c:yVal>
            <c:numRef>
              <c:f>'Fig 5 data'!$G$22:$H$22</c:f>
              <c:numCache>
                <c:formatCode>0.0</c:formatCode>
                <c:ptCount val="2"/>
                <c:pt idx="0">
                  <c:v>16</c:v>
                </c:pt>
                <c:pt idx="1">
                  <c:v>16</c:v>
                </c:pt>
              </c:numCache>
            </c:numRef>
          </c:yVal>
          <c:smooth val="1"/>
        </c:ser>
        <c:ser>
          <c:idx val="36"/>
          <c:order val="36"/>
          <c:spPr>
            <a:ln w="50800" cap="rnd" cmpd="sng" algn="ctr">
              <a:solidFill>
                <a:srgbClr val="A6A6A6"/>
              </a:solidFill>
              <a:prstDash val="solid"/>
              <a:round/>
            </a:ln>
            <a:effectLst/>
          </c:spPr>
          <c:marker>
            <c:symbol val="circle"/>
            <c:size val="8"/>
            <c:spPr>
              <a:solidFill>
                <a:srgbClr val="2DA197"/>
              </a:solidFill>
              <a:ln w="50800">
                <a:solidFill>
                  <a:srgbClr val="2DA197"/>
                </a:solidFill>
                <a:prstDash val="solid"/>
              </a:ln>
              <a:effectLst/>
            </c:spPr>
          </c:marker>
          <c:xVal>
            <c:numRef>
              <c:f>'Fig 5 data'!$B$23:$C$23</c:f>
              <c:numCache>
                <c:formatCode>0.0</c:formatCode>
                <c:ptCount val="2"/>
                <c:pt idx="0">
                  <c:v>77.366906719597722</c:v>
                </c:pt>
                <c:pt idx="1">
                  <c:v>80.436406703825895</c:v>
                </c:pt>
              </c:numCache>
            </c:numRef>
          </c:xVal>
          <c:yVal>
            <c:numRef>
              <c:f>'Fig 5 data'!$G$23:$H$23</c:f>
              <c:numCache>
                <c:formatCode>0.0</c:formatCode>
                <c:ptCount val="2"/>
                <c:pt idx="0">
                  <c:v>15</c:v>
                </c:pt>
                <c:pt idx="1">
                  <c:v>15</c:v>
                </c:pt>
              </c:numCache>
            </c:numRef>
          </c:yVal>
          <c:smooth val="1"/>
        </c:ser>
        <c:ser>
          <c:idx val="37"/>
          <c:order val="37"/>
          <c:spPr>
            <a:ln w="50800" cap="rnd" cmpd="sng" algn="ctr">
              <a:solidFill>
                <a:srgbClr val="7F7F7F"/>
              </a:solidFill>
              <a:prstDash val="solid"/>
              <a:round/>
            </a:ln>
            <a:effectLst/>
          </c:spPr>
          <c:marker>
            <c:symbol val="circle"/>
            <c:size val="8"/>
            <c:spPr>
              <a:solidFill>
                <a:srgbClr val="1C625B"/>
              </a:solidFill>
              <a:ln w="50800">
                <a:solidFill>
                  <a:srgbClr val="1C625B"/>
                </a:solidFill>
                <a:prstDash val="solid"/>
              </a:ln>
              <a:effectLst/>
            </c:spPr>
          </c:marker>
          <c:xVal>
            <c:numRef>
              <c:f>'Fig 5 data'!$D$23:$E$23</c:f>
              <c:numCache>
                <c:formatCode>0.0</c:formatCode>
                <c:ptCount val="2"/>
                <c:pt idx="0">
                  <c:v>82.4533728084795</c:v>
                </c:pt>
                <c:pt idx="1">
                  <c:v>84.241675274345795</c:v>
                </c:pt>
              </c:numCache>
            </c:numRef>
          </c:xVal>
          <c:yVal>
            <c:numRef>
              <c:f>'Fig 5 data'!$G$23:$H$23</c:f>
              <c:numCache>
                <c:formatCode>0.0</c:formatCode>
                <c:ptCount val="2"/>
                <c:pt idx="0">
                  <c:v>15</c:v>
                </c:pt>
                <c:pt idx="1">
                  <c:v>15</c:v>
                </c:pt>
              </c:numCache>
            </c:numRef>
          </c:yVal>
          <c:smooth val="1"/>
        </c:ser>
        <c:ser>
          <c:idx val="38"/>
          <c:order val="38"/>
          <c:spPr>
            <a:ln w="50800" cap="rnd" cmpd="sng" algn="ctr">
              <a:solidFill>
                <a:srgbClr val="A6A6A6"/>
              </a:solidFill>
              <a:prstDash val="solid"/>
              <a:round/>
            </a:ln>
            <a:effectLst/>
          </c:spPr>
          <c:marker>
            <c:symbol val="circle"/>
            <c:size val="8"/>
            <c:spPr>
              <a:solidFill>
                <a:srgbClr val="2DA197"/>
              </a:solidFill>
              <a:ln w="50800">
                <a:solidFill>
                  <a:srgbClr val="2DA197"/>
                </a:solidFill>
                <a:prstDash val="solid"/>
              </a:ln>
              <a:effectLst/>
            </c:spPr>
          </c:marker>
          <c:xVal>
            <c:numRef>
              <c:f>'Fig 5 data'!$B$24:$C$24</c:f>
              <c:numCache>
                <c:formatCode>0.0</c:formatCode>
                <c:ptCount val="2"/>
                <c:pt idx="0">
                  <c:v>77.253471526774518</c:v>
                </c:pt>
                <c:pt idx="1">
                  <c:v>79.667582116585507</c:v>
                </c:pt>
              </c:numCache>
            </c:numRef>
          </c:xVal>
          <c:yVal>
            <c:numRef>
              <c:f>'Fig 5 data'!$G$24:$H$24</c:f>
              <c:numCache>
                <c:formatCode>0.0</c:formatCode>
                <c:ptCount val="2"/>
                <c:pt idx="0">
                  <c:v>14</c:v>
                </c:pt>
                <c:pt idx="1">
                  <c:v>14</c:v>
                </c:pt>
              </c:numCache>
            </c:numRef>
          </c:yVal>
          <c:smooth val="1"/>
        </c:ser>
        <c:ser>
          <c:idx val="39"/>
          <c:order val="39"/>
          <c:spPr>
            <a:ln w="50800" cap="rnd" cmpd="sng" algn="ctr">
              <a:solidFill>
                <a:srgbClr val="7F7F7F"/>
              </a:solidFill>
              <a:prstDash val="solid"/>
              <a:round/>
            </a:ln>
            <a:effectLst/>
          </c:spPr>
          <c:marker>
            <c:symbol val="circle"/>
            <c:size val="8"/>
            <c:spPr>
              <a:solidFill>
                <a:srgbClr val="1C625B"/>
              </a:solidFill>
              <a:ln w="50800">
                <a:solidFill>
                  <a:srgbClr val="1C625B"/>
                </a:solidFill>
                <a:prstDash val="solid"/>
              </a:ln>
              <a:effectLst/>
            </c:spPr>
          </c:marker>
          <c:xVal>
            <c:numRef>
              <c:f>'Fig 5 data'!$D$24:$E$24</c:f>
              <c:numCache>
                <c:formatCode>0.0</c:formatCode>
                <c:ptCount val="2"/>
                <c:pt idx="0">
                  <c:v>80.613692150483175</c:v>
                </c:pt>
                <c:pt idx="1">
                  <c:v>82.450410619021696</c:v>
                </c:pt>
              </c:numCache>
            </c:numRef>
          </c:xVal>
          <c:yVal>
            <c:numRef>
              <c:f>'Fig 5 data'!$G$24:$H$24</c:f>
              <c:numCache>
                <c:formatCode>0.0</c:formatCode>
                <c:ptCount val="2"/>
                <c:pt idx="0">
                  <c:v>14</c:v>
                </c:pt>
                <c:pt idx="1">
                  <c:v>14</c:v>
                </c:pt>
              </c:numCache>
            </c:numRef>
          </c:yVal>
          <c:smooth val="1"/>
        </c:ser>
        <c:ser>
          <c:idx val="40"/>
          <c:order val="40"/>
          <c:spPr>
            <a:ln w="50800" cap="rnd" cmpd="sng" algn="ctr">
              <a:solidFill>
                <a:srgbClr val="A6A6A6"/>
              </a:solidFill>
              <a:prstDash val="solid"/>
              <a:round/>
            </a:ln>
            <a:effectLst/>
          </c:spPr>
          <c:marker>
            <c:symbol val="circle"/>
            <c:size val="8"/>
            <c:spPr>
              <a:solidFill>
                <a:sysClr val="windowText" lastClr="000000">
                  <a:lumMod val="75000"/>
                  <a:lumOff val="25000"/>
                </a:sysClr>
              </a:solidFill>
              <a:ln w="50800">
                <a:solidFill>
                  <a:sysClr val="windowText" lastClr="000000">
                    <a:lumMod val="75000"/>
                    <a:lumOff val="25000"/>
                  </a:sysClr>
                </a:solidFill>
                <a:prstDash val="solid"/>
              </a:ln>
              <a:effectLst/>
            </c:spPr>
          </c:marker>
          <c:dPt>
            <c:idx val="1"/>
            <c:marker>
              <c:symbol val="circle"/>
              <c:size val="12"/>
            </c:marker>
            <c:bubble3D val="0"/>
          </c:dPt>
          <c:xVal>
            <c:numRef>
              <c:f>'Fig 5 data'!$B$25:$C$25</c:f>
              <c:numCache>
                <c:formatCode>0.0</c:formatCode>
                <c:ptCount val="2"/>
                <c:pt idx="0">
                  <c:v>77.089146333104949</c:v>
                </c:pt>
                <c:pt idx="1">
                  <c:v>79.438977528764298</c:v>
                </c:pt>
              </c:numCache>
            </c:numRef>
          </c:xVal>
          <c:yVal>
            <c:numRef>
              <c:f>'Fig 5 data'!$G$25:$H$25</c:f>
              <c:numCache>
                <c:formatCode>0.0</c:formatCode>
                <c:ptCount val="2"/>
                <c:pt idx="0">
                  <c:v>13</c:v>
                </c:pt>
                <c:pt idx="1">
                  <c:v>13</c:v>
                </c:pt>
              </c:numCache>
            </c:numRef>
          </c:yVal>
          <c:smooth val="1"/>
        </c:ser>
        <c:ser>
          <c:idx val="41"/>
          <c:order val="41"/>
          <c:spPr>
            <a:ln w="50800" cap="rnd" cmpd="sng" algn="ctr">
              <a:solidFill>
                <a:srgbClr val="7F7F7F"/>
              </a:solidFill>
              <a:prstDash val="solid"/>
              <a:round/>
            </a:ln>
            <a:effectLst/>
          </c:spPr>
          <c:marker>
            <c:symbol val="circle"/>
            <c:size val="8"/>
            <c:spPr>
              <a:solidFill>
                <a:sysClr val="windowText" lastClr="000000"/>
              </a:solidFill>
              <a:ln w="50800">
                <a:solidFill>
                  <a:sysClr val="windowText" lastClr="000000"/>
                </a:solidFill>
                <a:prstDash val="solid"/>
              </a:ln>
              <a:effectLst/>
            </c:spPr>
          </c:marker>
          <c:dPt>
            <c:idx val="1"/>
            <c:marker>
              <c:symbol val="circle"/>
              <c:size val="12"/>
            </c:marker>
            <c:bubble3D val="0"/>
          </c:dPt>
          <c:xVal>
            <c:numRef>
              <c:f>'Fig 5 data'!$D$25:$E$25</c:f>
              <c:numCache>
                <c:formatCode>0.0</c:formatCode>
                <c:ptCount val="2"/>
                <c:pt idx="0">
                  <c:v>81.140952427779396</c:v>
                </c:pt>
                <c:pt idx="1">
                  <c:v>82.679066429989007</c:v>
                </c:pt>
              </c:numCache>
            </c:numRef>
          </c:xVal>
          <c:yVal>
            <c:numRef>
              <c:f>'Fig 5 data'!$G$25:$H$25</c:f>
              <c:numCache>
                <c:formatCode>0.0</c:formatCode>
                <c:ptCount val="2"/>
                <c:pt idx="0">
                  <c:v>13</c:v>
                </c:pt>
                <c:pt idx="1">
                  <c:v>13</c:v>
                </c:pt>
              </c:numCache>
            </c:numRef>
          </c:yVal>
          <c:smooth val="1"/>
        </c:ser>
        <c:ser>
          <c:idx val="42"/>
          <c:order val="42"/>
          <c:spPr>
            <a:ln w="50800" cap="rnd" cmpd="sng" algn="ctr">
              <a:solidFill>
                <a:srgbClr val="A6A6A6"/>
              </a:solidFill>
              <a:prstDash val="solid"/>
              <a:round/>
            </a:ln>
            <a:effectLst/>
          </c:spPr>
          <c:marker>
            <c:symbol val="circle"/>
            <c:size val="8"/>
            <c:spPr>
              <a:solidFill>
                <a:srgbClr val="2DA197"/>
              </a:solidFill>
              <a:ln w="50800">
                <a:solidFill>
                  <a:srgbClr val="2DA197"/>
                </a:solidFill>
                <a:prstDash val="solid"/>
              </a:ln>
              <a:effectLst/>
            </c:spPr>
          </c:marker>
          <c:xVal>
            <c:numRef>
              <c:f>'Fig 5 data'!$B$26:$C$26</c:f>
              <c:numCache>
                <c:formatCode>0.0</c:formatCode>
                <c:ptCount val="2"/>
                <c:pt idx="0">
                  <c:v>76.80506899241162</c:v>
                </c:pt>
                <c:pt idx="1">
                  <c:v>78.780924943766706</c:v>
                </c:pt>
              </c:numCache>
            </c:numRef>
          </c:xVal>
          <c:yVal>
            <c:numRef>
              <c:f>'Fig 5 data'!$G$26:$H$26</c:f>
              <c:numCache>
                <c:formatCode>0.0</c:formatCode>
                <c:ptCount val="2"/>
                <c:pt idx="0">
                  <c:v>12</c:v>
                </c:pt>
                <c:pt idx="1">
                  <c:v>12</c:v>
                </c:pt>
              </c:numCache>
            </c:numRef>
          </c:yVal>
          <c:smooth val="1"/>
        </c:ser>
        <c:ser>
          <c:idx val="43"/>
          <c:order val="43"/>
          <c:spPr>
            <a:ln w="50800" cap="rnd" cmpd="sng" algn="ctr">
              <a:solidFill>
                <a:srgbClr val="7F7F7F"/>
              </a:solidFill>
              <a:prstDash val="solid"/>
              <a:round/>
            </a:ln>
            <a:effectLst/>
          </c:spPr>
          <c:marker>
            <c:symbol val="circle"/>
            <c:size val="8"/>
            <c:spPr>
              <a:solidFill>
                <a:srgbClr val="1C625B"/>
              </a:solidFill>
              <a:ln w="50800">
                <a:solidFill>
                  <a:srgbClr val="1C625B"/>
                </a:solidFill>
                <a:prstDash val="solid"/>
              </a:ln>
              <a:effectLst/>
            </c:spPr>
          </c:marker>
          <c:xVal>
            <c:numRef>
              <c:f>'Fig 5 data'!$D$26:$E$26</c:f>
              <c:numCache>
                <c:formatCode>0.0</c:formatCode>
                <c:ptCount val="2"/>
                <c:pt idx="0">
                  <c:v>80.673480724651554</c:v>
                </c:pt>
                <c:pt idx="1">
                  <c:v>81.456836356740297</c:v>
                </c:pt>
              </c:numCache>
            </c:numRef>
          </c:xVal>
          <c:yVal>
            <c:numRef>
              <c:f>'Fig 5 data'!$G$26:$H$26</c:f>
              <c:numCache>
                <c:formatCode>0.0</c:formatCode>
                <c:ptCount val="2"/>
                <c:pt idx="0">
                  <c:v>12</c:v>
                </c:pt>
                <c:pt idx="1">
                  <c:v>12</c:v>
                </c:pt>
              </c:numCache>
            </c:numRef>
          </c:yVal>
          <c:smooth val="1"/>
        </c:ser>
        <c:ser>
          <c:idx val="44"/>
          <c:order val="44"/>
          <c:spPr>
            <a:ln w="50800" cap="rnd" cmpd="sng" algn="ctr">
              <a:solidFill>
                <a:srgbClr val="A6A6A6"/>
              </a:solidFill>
              <a:prstDash val="solid"/>
              <a:round/>
            </a:ln>
            <a:effectLst/>
          </c:spPr>
          <c:marker>
            <c:symbol val="circle"/>
            <c:size val="8"/>
            <c:spPr>
              <a:solidFill>
                <a:srgbClr val="2DA197"/>
              </a:solidFill>
              <a:ln w="50800">
                <a:solidFill>
                  <a:srgbClr val="2DA197"/>
                </a:solidFill>
                <a:prstDash val="solid"/>
              </a:ln>
              <a:effectLst/>
            </c:spPr>
          </c:marker>
          <c:dPt>
            <c:idx val="1"/>
            <c:bubble3D val="0"/>
          </c:dPt>
          <c:xVal>
            <c:numRef>
              <c:f>'Fig 5 data'!$B$27:$C$27</c:f>
              <c:numCache>
                <c:formatCode>0.0</c:formatCode>
                <c:ptCount val="2"/>
                <c:pt idx="0">
                  <c:v>76.724898594541585</c:v>
                </c:pt>
                <c:pt idx="1">
                  <c:v>80.037056175030898</c:v>
                </c:pt>
              </c:numCache>
            </c:numRef>
          </c:xVal>
          <c:yVal>
            <c:numRef>
              <c:f>'Fig 5 data'!$G$27:$H$27</c:f>
              <c:numCache>
                <c:formatCode>0.0</c:formatCode>
                <c:ptCount val="2"/>
                <c:pt idx="0">
                  <c:v>11</c:v>
                </c:pt>
                <c:pt idx="1">
                  <c:v>11</c:v>
                </c:pt>
              </c:numCache>
            </c:numRef>
          </c:yVal>
          <c:smooth val="1"/>
        </c:ser>
        <c:ser>
          <c:idx val="45"/>
          <c:order val="45"/>
          <c:spPr>
            <a:ln w="50800" cap="rnd" cmpd="sng" algn="ctr">
              <a:solidFill>
                <a:srgbClr val="7F7F7F"/>
              </a:solidFill>
              <a:prstDash val="solid"/>
              <a:round/>
            </a:ln>
            <a:effectLst/>
          </c:spPr>
          <c:marker>
            <c:symbol val="circle"/>
            <c:size val="8"/>
            <c:spPr>
              <a:solidFill>
                <a:srgbClr val="1C625B"/>
              </a:solidFill>
              <a:ln w="50800">
                <a:solidFill>
                  <a:srgbClr val="1C625B"/>
                </a:solidFill>
                <a:prstDash val="solid"/>
              </a:ln>
              <a:effectLst/>
            </c:spPr>
          </c:marker>
          <c:dPt>
            <c:idx val="1"/>
            <c:bubble3D val="0"/>
          </c:dPt>
          <c:xVal>
            <c:numRef>
              <c:f>'Fig 5 data'!$D$27:$E$27</c:f>
              <c:numCache>
                <c:formatCode>0.0</c:formatCode>
                <c:ptCount val="2"/>
                <c:pt idx="0">
                  <c:v>80.589345037412627</c:v>
                </c:pt>
                <c:pt idx="1">
                  <c:v>82.3597778594293</c:v>
                </c:pt>
              </c:numCache>
            </c:numRef>
          </c:xVal>
          <c:yVal>
            <c:numRef>
              <c:f>'Fig 5 data'!$G$27:$H$27</c:f>
              <c:numCache>
                <c:formatCode>0.0</c:formatCode>
                <c:ptCount val="2"/>
                <c:pt idx="0">
                  <c:v>11</c:v>
                </c:pt>
                <c:pt idx="1">
                  <c:v>11</c:v>
                </c:pt>
              </c:numCache>
            </c:numRef>
          </c:yVal>
          <c:smooth val="1"/>
        </c:ser>
        <c:ser>
          <c:idx val="46"/>
          <c:order val="46"/>
          <c:spPr>
            <a:ln w="50800" cap="rnd" cmpd="sng" algn="ctr">
              <a:solidFill>
                <a:srgbClr val="A6A6A6"/>
              </a:solidFill>
              <a:prstDash val="solid"/>
              <a:round/>
            </a:ln>
            <a:effectLst/>
          </c:spPr>
          <c:marker>
            <c:symbol val="circle"/>
            <c:size val="8"/>
            <c:spPr>
              <a:solidFill>
                <a:srgbClr val="2DA197"/>
              </a:solidFill>
              <a:ln w="50800">
                <a:solidFill>
                  <a:srgbClr val="2DA197"/>
                </a:solidFill>
                <a:prstDash val="solid"/>
              </a:ln>
              <a:effectLst/>
            </c:spPr>
          </c:marker>
          <c:xVal>
            <c:numRef>
              <c:f>'Fig 5 data'!$B$28:$C$28</c:f>
              <c:numCache>
                <c:formatCode>0.0</c:formatCode>
                <c:ptCount val="2"/>
                <c:pt idx="0">
                  <c:v>76.635938052471928</c:v>
                </c:pt>
                <c:pt idx="1">
                  <c:v>80.349525208688107</c:v>
                </c:pt>
              </c:numCache>
            </c:numRef>
          </c:xVal>
          <c:yVal>
            <c:numRef>
              <c:f>'Fig 5 data'!$G$28:$H$28</c:f>
              <c:numCache>
                <c:formatCode>0.0</c:formatCode>
                <c:ptCount val="2"/>
                <c:pt idx="0">
                  <c:v>10</c:v>
                </c:pt>
                <c:pt idx="1">
                  <c:v>10</c:v>
                </c:pt>
              </c:numCache>
            </c:numRef>
          </c:yVal>
          <c:smooth val="1"/>
        </c:ser>
        <c:ser>
          <c:idx val="47"/>
          <c:order val="47"/>
          <c:spPr>
            <a:ln w="50800" cap="rnd" cmpd="sng" algn="ctr">
              <a:solidFill>
                <a:srgbClr val="7F7F7F"/>
              </a:solidFill>
              <a:prstDash val="solid"/>
              <a:round/>
            </a:ln>
            <a:effectLst/>
          </c:spPr>
          <c:marker>
            <c:symbol val="circle"/>
            <c:size val="8"/>
            <c:spPr>
              <a:solidFill>
                <a:srgbClr val="1C625B"/>
              </a:solidFill>
              <a:ln w="50800">
                <a:solidFill>
                  <a:srgbClr val="1C625B"/>
                </a:solidFill>
                <a:prstDash val="solid"/>
              </a:ln>
              <a:effectLst/>
            </c:spPr>
          </c:marker>
          <c:xVal>
            <c:numRef>
              <c:f>'Fig 5 data'!$D$28:$E$28</c:f>
              <c:numCache>
                <c:formatCode>0.0</c:formatCode>
                <c:ptCount val="2"/>
                <c:pt idx="0">
                  <c:v>82.694794409377877</c:v>
                </c:pt>
                <c:pt idx="1">
                  <c:v>85.122654859539196</c:v>
                </c:pt>
              </c:numCache>
            </c:numRef>
          </c:xVal>
          <c:yVal>
            <c:numRef>
              <c:f>'Fig 5 data'!$G$28:$H$28</c:f>
              <c:numCache>
                <c:formatCode>0.0</c:formatCode>
                <c:ptCount val="2"/>
                <c:pt idx="0">
                  <c:v>10</c:v>
                </c:pt>
                <c:pt idx="1">
                  <c:v>10</c:v>
                </c:pt>
              </c:numCache>
            </c:numRef>
          </c:yVal>
          <c:smooth val="1"/>
        </c:ser>
        <c:ser>
          <c:idx val="48"/>
          <c:order val="48"/>
          <c:spPr>
            <a:ln w="50800" cap="rnd" cmpd="sng" algn="ctr">
              <a:solidFill>
                <a:srgbClr val="A6A6A6"/>
              </a:solidFill>
              <a:prstDash val="solid"/>
              <a:round/>
            </a:ln>
            <a:effectLst/>
          </c:spPr>
          <c:marker>
            <c:symbol val="circle"/>
            <c:size val="8"/>
            <c:spPr>
              <a:solidFill>
                <a:srgbClr val="2DA197"/>
              </a:solidFill>
              <a:ln w="50800">
                <a:solidFill>
                  <a:srgbClr val="2DA197"/>
                </a:solidFill>
                <a:prstDash val="solid"/>
              </a:ln>
              <a:effectLst/>
            </c:spPr>
          </c:marker>
          <c:xVal>
            <c:numRef>
              <c:f>'Fig 5 data'!$B$29:$C$29</c:f>
              <c:numCache>
                <c:formatCode>0.0</c:formatCode>
                <c:ptCount val="2"/>
                <c:pt idx="0">
                  <c:v>76.469333206729203</c:v>
                </c:pt>
                <c:pt idx="1">
                  <c:v>78.882447290760496</c:v>
                </c:pt>
              </c:numCache>
            </c:numRef>
          </c:xVal>
          <c:yVal>
            <c:numRef>
              <c:f>'Fig 5 data'!$G$29:$H$29</c:f>
              <c:numCache>
                <c:formatCode>0.0</c:formatCode>
                <c:ptCount val="2"/>
                <c:pt idx="0">
                  <c:v>9</c:v>
                </c:pt>
                <c:pt idx="1">
                  <c:v>9</c:v>
                </c:pt>
              </c:numCache>
            </c:numRef>
          </c:yVal>
          <c:smooth val="1"/>
        </c:ser>
        <c:ser>
          <c:idx val="49"/>
          <c:order val="49"/>
          <c:spPr>
            <a:ln w="50800" cap="rnd" cmpd="sng" algn="ctr">
              <a:solidFill>
                <a:srgbClr val="7F7F7F"/>
              </a:solidFill>
              <a:prstDash val="solid"/>
              <a:round/>
            </a:ln>
            <a:effectLst/>
          </c:spPr>
          <c:marker>
            <c:symbol val="circle"/>
            <c:size val="8"/>
            <c:spPr>
              <a:solidFill>
                <a:srgbClr val="1C625B"/>
              </a:solidFill>
              <a:ln w="50800">
                <a:solidFill>
                  <a:srgbClr val="1C625B"/>
                </a:solidFill>
                <a:prstDash val="solid"/>
              </a:ln>
              <a:effectLst/>
            </c:spPr>
          </c:marker>
          <c:xVal>
            <c:numRef>
              <c:f>'Fig 5 data'!$D$29:$E$29</c:f>
              <c:numCache>
                <c:formatCode>0.0</c:formatCode>
                <c:ptCount val="2"/>
                <c:pt idx="0">
                  <c:v>79.835360434298252</c:v>
                </c:pt>
                <c:pt idx="1">
                  <c:v>81.2465908942509</c:v>
                </c:pt>
              </c:numCache>
            </c:numRef>
          </c:xVal>
          <c:yVal>
            <c:numRef>
              <c:f>'Fig 5 data'!$G$29:$H$29</c:f>
              <c:numCache>
                <c:formatCode>0.0</c:formatCode>
                <c:ptCount val="2"/>
                <c:pt idx="0">
                  <c:v>9</c:v>
                </c:pt>
                <c:pt idx="1">
                  <c:v>9</c:v>
                </c:pt>
              </c:numCache>
            </c:numRef>
          </c:yVal>
          <c:smooth val="1"/>
        </c:ser>
        <c:ser>
          <c:idx val="50"/>
          <c:order val="50"/>
          <c:spPr>
            <a:ln w="50800" cap="rnd" cmpd="sng" algn="ctr">
              <a:solidFill>
                <a:srgbClr val="A6A6A6"/>
              </a:solidFill>
              <a:prstDash val="solid"/>
              <a:round/>
            </a:ln>
            <a:effectLst/>
          </c:spPr>
          <c:marker>
            <c:symbol val="circle"/>
            <c:size val="8"/>
            <c:spPr>
              <a:solidFill>
                <a:srgbClr val="2DA197"/>
              </a:solidFill>
              <a:ln w="50800">
                <a:solidFill>
                  <a:srgbClr val="2DA197"/>
                </a:solidFill>
                <a:prstDash val="solid"/>
              </a:ln>
              <a:effectLst/>
            </c:spPr>
          </c:marker>
          <c:xVal>
            <c:numRef>
              <c:f>'Fig 5 data'!$B$30:$C$30</c:f>
              <c:numCache>
                <c:formatCode>0.0</c:formatCode>
                <c:ptCount val="2"/>
                <c:pt idx="0">
                  <c:v>76.403066059757364</c:v>
                </c:pt>
                <c:pt idx="1">
                  <c:v>78.796673064800103</c:v>
                </c:pt>
              </c:numCache>
            </c:numRef>
          </c:xVal>
          <c:yVal>
            <c:numRef>
              <c:f>'Fig 5 data'!$G$30:$H$30</c:f>
              <c:numCache>
                <c:formatCode>0.0</c:formatCode>
                <c:ptCount val="2"/>
                <c:pt idx="0">
                  <c:v>8</c:v>
                </c:pt>
                <c:pt idx="1">
                  <c:v>8</c:v>
                </c:pt>
              </c:numCache>
            </c:numRef>
          </c:yVal>
          <c:smooth val="1"/>
        </c:ser>
        <c:ser>
          <c:idx val="51"/>
          <c:order val="51"/>
          <c:spPr>
            <a:ln w="50800" cap="rnd" cmpd="sng" algn="ctr">
              <a:solidFill>
                <a:srgbClr val="7F7F7F"/>
              </a:solidFill>
              <a:prstDash val="solid"/>
              <a:round/>
            </a:ln>
            <a:effectLst/>
          </c:spPr>
          <c:marker>
            <c:symbol val="circle"/>
            <c:size val="8"/>
            <c:spPr>
              <a:solidFill>
                <a:srgbClr val="1C625B"/>
              </a:solidFill>
              <a:ln w="50800">
                <a:solidFill>
                  <a:srgbClr val="1C625B"/>
                </a:solidFill>
                <a:prstDash val="solid"/>
              </a:ln>
              <a:effectLst/>
            </c:spPr>
          </c:marker>
          <c:xVal>
            <c:numRef>
              <c:f>'Fig 5 data'!$D$30:$E$30</c:f>
              <c:numCache>
                <c:formatCode>0.0</c:formatCode>
                <c:ptCount val="2"/>
                <c:pt idx="0">
                  <c:v>80.841087764490169</c:v>
                </c:pt>
                <c:pt idx="1">
                  <c:v>82.311916440340497</c:v>
                </c:pt>
              </c:numCache>
            </c:numRef>
          </c:xVal>
          <c:yVal>
            <c:numRef>
              <c:f>'Fig 5 data'!$G$30:$H$30</c:f>
              <c:numCache>
                <c:formatCode>0.0</c:formatCode>
                <c:ptCount val="2"/>
                <c:pt idx="0">
                  <c:v>8</c:v>
                </c:pt>
                <c:pt idx="1">
                  <c:v>8</c:v>
                </c:pt>
              </c:numCache>
            </c:numRef>
          </c:yVal>
          <c:smooth val="1"/>
        </c:ser>
        <c:ser>
          <c:idx val="52"/>
          <c:order val="52"/>
          <c:spPr>
            <a:ln w="50800" cap="rnd" cmpd="sng" algn="ctr">
              <a:solidFill>
                <a:srgbClr val="A6A6A6"/>
              </a:solidFill>
              <a:prstDash val="solid"/>
              <a:round/>
            </a:ln>
            <a:effectLst/>
          </c:spPr>
          <c:marker>
            <c:symbol val="circle"/>
            <c:size val="8"/>
            <c:spPr>
              <a:solidFill>
                <a:srgbClr val="2DA197"/>
              </a:solidFill>
              <a:ln w="50800">
                <a:solidFill>
                  <a:srgbClr val="2DA197"/>
                </a:solidFill>
                <a:prstDash val="solid"/>
              </a:ln>
              <a:effectLst/>
            </c:spPr>
          </c:marker>
          <c:xVal>
            <c:numRef>
              <c:f>'Fig 5 data'!$B$31:$C$31</c:f>
              <c:numCache>
                <c:formatCode>0.0</c:formatCode>
                <c:ptCount val="2"/>
                <c:pt idx="0">
                  <c:v>76.396980014550948</c:v>
                </c:pt>
                <c:pt idx="1">
                  <c:v>78.378059913337097</c:v>
                </c:pt>
              </c:numCache>
            </c:numRef>
          </c:xVal>
          <c:yVal>
            <c:numRef>
              <c:f>'Fig 5 data'!$G$31:$H$31</c:f>
              <c:numCache>
                <c:formatCode>0.0</c:formatCode>
                <c:ptCount val="2"/>
                <c:pt idx="0">
                  <c:v>7</c:v>
                </c:pt>
                <c:pt idx="1">
                  <c:v>7</c:v>
                </c:pt>
              </c:numCache>
            </c:numRef>
          </c:yVal>
          <c:smooth val="1"/>
        </c:ser>
        <c:ser>
          <c:idx val="53"/>
          <c:order val="53"/>
          <c:spPr>
            <a:ln w="50800" cap="rnd" cmpd="sng" algn="ctr">
              <a:solidFill>
                <a:srgbClr val="7F7F7F"/>
              </a:solidFill>
              <a:prstDash val="solid"/>
              <a:round/>
            </a:ln>
            <a:effectLst/>
          </c:spPr>
          <c:marker>
            <c:symbol val="circle"/>
            <c:size val="8"/>
            <c:spPr>
              <a:solidFill>
                <a:srgbClr val="1C625B"/>
              </a:solidFill>
              <a:ln w="50800">
                <a:solidFill>
                  <a:srgbClr val="1C625B"/>
                </a:solidFill>
                <a:prstDash val="solid"/>
              </a:ln>
              <a:effectLst/>
            </c:spPr>
          </c:marker>
          <c:xVal>
            <c:numRef>
              <c:f>'Fig 5 data'!$D$31:$E$31</c:f>
              <c:numCache>
                <c:formatCode>0.0</c:formatCode>
                <c:ptCount val="2"/>
                <c:pt idx="0">
                  <c:v>80.174560335354485</c:v>
                </c:pt>
                <c:pt idx="1">
                  <c:v>81.6065754159563</c:v>
                </c:pt>
              </c:numCache>
            </c:numRef>
          </c:xVal>
          <c:yVal>
            <c:numRef>
              <c:f>'Fig 5 data'!$G$31:$H$31</c:f>
              <c:numCache>
                <c:formatCode>0.0</c:formatCode>
                <c:ptCount val="2"/>
                <c:pt idx="0">
                  <c:v>7</c:v>
                </c:pt>
                <c:pt idx="1">
                  <c:v>7</c:v>
                </c:pt>
              </c:numCache>
            </c:numRef>
          </c:yVal>
          <c:smooth val="1"/>
        </c:ser>
        <c:ser>
          <c:idx val="54"/>
          <c:order val="54"/>
          <c:spPr>
            <a:ln w="50800" cap="rnd" cmpd="sng" algn="ctr">
              <a:solidFill>
                <a:srgbClr val="A6A6A6"/>
              </a:solidFill>
              <a:prstDash val="solid"/>
              <a:round/>
            </a:ln>
            <a:effectLst/>
          </c:spPr>
          <c:marker>
            <c:symbol val="circle"/>
            <c:size val="8"/>
            <c:spPr>
              <a:solidFill>
                <a:srgbClr val="2DA197"/>
              </a:solidFill>
              <a:ln w="50800">
                <a:solidFill>
                  <a:srgbClr val="2DA197"/>
                </a:solidFill>
                <a:prstDash val="solid"/>
              </a:ln>
              <a:effectLst/>
            </c:spPr>
          </c:marker>
          <c:xVal>
            <c:numRef>
              <c:f>'Fig 5 data'!$B$32:$C$32</c:f>
              <c:numCache>
                <c:formatCode>0.0</c:formatCode>
                <c:ptCount val="2"/>
                <c:pt idx="0">
                  <c:v>75.924735228465764</c:v>
                </c:pt>
                <c:pt idx="1">
                  <c:v>78.790787423691498</c:v>
                </c:pt>
              </c:numCache>
            </c:numRef>
          </c:xVal>
          <c:yVal>
            <c:numRef>
              <c:f>'Fig 5 data'!$G$32:$H$32</c:f>
              <c:numCache>
                <c:formatCode>0.0</c:formatCode>
                <c:ptCount val="2"/>
                <c:pt idx="0">
                  <c:v>6</c:v>
                </c:pt>
                <c:pt idx="1">
                  <c:v>6</c:v>
                </c:pt>
              </c:numCache>
            </c:numRef>
          </c:yVal>
          <c:smooth val="1"/>
        </c:ser>
        <c:ser>
          <c:idx val="55"/>
          <c:order val="55"/>
          <c:spPr>
            <a:ln w="50800" cap="rnd" cmpd="sng" algn="ctr">
              <a:solidFill>
                <a:srgbClr val="7F7F7F"/>
              </a:solidFill>
              <a:prstDash val="solid"/>
              <a:round/>
            </a:ln>
            <a:effectLst/>
          </c:spPr>
          <c:marker>
            <c:symbol val="circle"/>
            <c:size val="8"/>
            <c:spPr>
              <a:solidFill>
                <a:srgbClr val="1C625B"/>
              </a:solidFill>
              <a:ln w="50800">
                <a:solidFill>
                  <a:srgbClr val="1C625B"/>
                </a:solidFill>
                <a:prstDash val="solid"/>
              </a:ln>
              <a:effectLst/>
            </c:spPr>
          </c:marker>
          <c:xVal>
            <c:numRef>
              <c:f>'Fig 5 data'!$D$32:$E$32</c:f>
              <c:numCache>
                <c:formatCode>0.0</c:formatCode>
                <c:ptCount val="2"/>
                <c:pt idx="0">
                  <c:v>80.518346766919947</c:v>
                </c:pt>
                <c:pt idx="1">
                  <c:v>82.061748214185499</c:v>
                </c:pt>
              </c:numCache>
            </c:numRef>
          </c:xVal>
          <c:yVal>
            <c:numRef>
              <c:f>'Fig 5 data'!$G$32:$H$32</c:f>
              <c:numCache>
                <c:formatCode>0.0</c:formatCode>
                <c:ptCount val="2"/>
                <c:pt idx="0">
                  <c:v>6</c:v>
                </c:pt>
                <c:pt idx="1">
                  <c:v>6</c:v>
                </c:pt>
              </c:numCache>
            </c:numRef>
          </c:yVal>
          <c:smooth val="1"/>
        </c:ser>
        <c:ser>
          <c:idx val="56"/>
          <c:order val="56"/>
          <c:spPr>
            <a:ln w="50800" cap="rnd" cmpd="sng" algn="ctr">
              <a:solidFill>
                <a:srgbClr val="A6A6A6"/>
              </a:solidFill>
              <a:prstDash val="solid"/>
              <a:round/>
            </a:ln>
            <a:effectLst/>
          </c:spPr>
          <c:marker>
            <c:symbol val="circle"/>
            <c:size val="8"/>
            <c:spPr>
              <a:solidFill>
                <a:srgbClr val="2DA197"/>
              </a:solidFill>
              <a:ln w="50800">
                <a:solidFill>
                  <a:srgbClr val="2DA197"/>
                </a:solidFill>
                <a:prstDash val="solid"/>
              </a:ln>
              <a:effectLst/>
            </c:spPr>
          </c:marker>
          <c:xVal>
            <c:numRef>
              <c:f>'Fig 5 data'!$B$33:$C$33</c:f>
              <c:numCache>
                <c:formatCode>0.0</c:formatCode>
                <c:ptCount val="2"/>
                <c:pt idx="0">
                  <c:v>75.636207527494349</c:v>
                </c:pt>
                <c:pt idx="1">
                  <c:v>78.052521155394899</c:v>
                </c:pt>
              </c:numCache>
            </c:numRef>
          </c:xVal>
          <c:yVal>
            <c:numRef>
              <c:f>'Fig 5 data'!$G$33:$H$33</c:f>
              <c:numCache>
                <c:formatCode>0.0</c:formatCode>
                <c:ptCount val="2"/>
                <c:pt idx="0">
                  <c:v>5</c:v>
                </c:pt>
                <c:pt idx="1">
                  <c:v>5</c:v>
                </c:pt>
              </c:numCache>
            </c:numRef>
          </c:yVal>
          <c:smooth val="1"/>
        </c:ser>
        <c:ser>
          <c:idx val="57"/>
          <c:order val="57"/>
          <c:spPr>
            <a:ln w="50800" cap="rnd" cmpd="sng" algn="ctr">
              <a:solidFill>
                <a:srgbClr val="7F7F7F"/>
              </a:solidFill>
              <a:prstDash val="solid"/>
              <a:round/>
            </a:ln>
            <a:effectLst/>
          </c:spPr>
          <c:marker>
            <c:symbol val="circle"/>
            <c:size val="8"/>
            <c:spPr>
              <a:solidFill>
                <a:srgbClr val="1C625B"/>
              </a:solidFill>
              <a:ln w="50800">
                <a:solidFill>
                  <a:srgbClr val="1C625B"/>
                </a:solidFill>
                <a:prstDash val="solid"/>
              </a:ln>
              <a:effectLst/>
            </c:spPr>
          </c:marker>
          <c:xVal>
            <c:numRef>
              <c:f>'Fig 5 data'!$D$33:$E$33</c:f>
              <c:numCache>
                <c:formatCode>0.0</c:formatCode>
                <c:ptCount val="2"/>
                <c:pt idx="0">
                  <c:v>80.081781928945247</c:v>
                </c:pt>
                <c:pt idx="1">
                  <c:v>82.310156188815</c:v>
                </c:pt>
              </c:numCache>
            </c:numRef>
          </c:xVal>
          <c:yVal>
            <c:numRef>
              <c:f>'Fig 5 data'!$G$33:$H$33</c:f>
              <c:numCache>
                <c:formatCode>0.0</c:formatCode>
                <c:ptCount val="2"/>
                <c:pt idx="0">
                  <c:v>5</c:v>
                </c:pt>
                <c:pt idx="1">
                  <c:v>5</c:v>
                </c:pt>
              </c:numCache>
            </c:numRef>
          </c:yVal>
          <c:smooth val="1"/>
        </c:ser>
        <c:ser>
          <c:idx val="58"/>
          <c:order val="58"/>
          <c:spPr>
            <a:ln w="50800" cap="rnd" cmpd="sng" algn="ctr">
              <a:solidFill>
                <a:srgbClr val="A6A6A6"/>
              </a:solidFill>
              <a:prstDash val="solid"/>
              <a:round/>
            </a:ln>
            <a:effectLst/>
          </c:spPr>
          <c:marker>
            <c:symbol val="circle"/>
            <c:size val="8"/>
            <c:spPr>
              <a:solidFill>
                <a:srgbClr val="2DA197"/>
              </a:solidFill>
              <a:ln w="50800">
                <a:solidFill>
                  <a:srgbClr val="2DA197"/>
                </a:solidFill>
                <a:prstDash val="solid"/>
              </a:ln>
              <a:effectLst/>
            </c:spPr>
          </c:marker>
          <c:xVal>
            <c:numRef>
              <c:f>'Fig 5 data'!$B$34:$C$34</c:f>
              <c:numCache>
                <c:formatCode>0.0</c:formatCode>
                <c:ptCount val="2"/>
                <c:pt idx="0">
                  <c:v>75.373687430647308</c:v>
                </c:pt>
                <c:pt idx="1">
                  <c:v>77.360051725700202</c:v>
                </c:pt>
              </c:numCache>
            </c:numRef>
          </c:xVal>
          <c:yVal>
            <c:numRef>
              <c:f>'Fig 5 data'!$G$34:$H$34</c:f>
              <c:numCache>
                <c:formatCode>0.0</c:formatCode>
                <c:ptCount val="2"/>
                <c:pt idx="0">
                  <c:v>4</c:v>
                </c:pt>
                <c:pt idx="1">
                  <c:v>4</c:v>
                </c:pt>
              </c:numCache>
            </c:numRef>
          </c:yVal>
          <c:smooth val="1"/>
        </c:ser>
        <c:ser>
          <c:idx val="59"/>
          <c:order val="59"/>
          <c:spPr>
            <a:ln w="50800" cap="rnd" cmpd="sng" algn="ctr">
              <a:solidFill>
                <a:srgbClr val="7F7F7F"/>
              </a:solidFill>
              <a:prstDash val="solid"/>
              <a:round/>
            </a:ln>
            <a:effectLst/>
          </c:spPr>
          <c:marker>
            <c:symbol val="circle"/>
            <c:size val="8"/>
            <c:spPr>
              <a:solidFill>
                <a:srgbClr val="1C625B"/>
              </a:solidFill>
              <a:ln w="50800">
                <a:solidFill>
                  <a:srgbClr val="1C625B"/>
                </a:solidFill>
                <a:prstDash val="solid"/>
              </a:ln>
              <a:effectLst/>
            </c:spPr>
          </c:marker>
          <c:xVal>
            <c:numRef>
              <c:f>'Fig 5 data'!$D$34:$E$34</c:f>
              <c:numCache>
                <c:formatCode>0.0</c:formatCode>
                <c:ptCount val="2"/>
                <c:pt idx="0">
                  <c:v>79.601098798412906</c:v>
                </c:pt>
                <c:pt idx="1">
                  <c:v>80.457957755214494</c:v>
                </c:pt>
              </c:numCache>
            </c:numRef>
          </c:xVal>
          <c:yVal>
            <c:numRef>
              <c:f>'Fig 5 data'!$G$34:$H$34</c:f>
              <c:numCache>
                <c:formatCode>0.0</c:formatCode>
                <c:ptCount val="2"/>
                <c:pt idx="0">
                  <c:v>4</c:v>
                </c:pt>
                <c:pt idx="1">
                  <c:v>4</c:v>
                </c:pt>
              </c:numCache>
            </c:numRef>
          </c:yVal>
          <c:smooth val="1"/>
        </c:ser>
        <c:ser>
          <c:idx val="60"/>
          <c:order val="60"/>
          <c:spPr>
            <a:ln w="50800" cap="rnd" cmpd="sng" algn="ctr">
              <a:solidFill>
                <a:srgbClr val="A6A6A6"/>
              </a:solidFill>
              <a:prstDash val="solid"/>
              <a:round/>
            </a:ln>
            <a:effectLst/>
          </c:spPr>
          <c:marker>
            <c:symbol val="circle"/>
            <c:size val="8"/>
            <c:spPr>
              <a:solidFill>
                <a:srgbClr val="2DA197"/>
              </a:solidFill>
              <a:ln w="50800">
                <a:solidFill>
                  <a:srgbClr val="2DA197"/>
                </a:solidFill>
                <a:prstDash val="solid"/>
              </a:ln>
              <a:effectLst/>
            </c:spPr>
          </c:marker>
          <c:xVal>
            <c:numRef>
              <c:f>'Fig 5 data'!$B$35:$C$35</c:f>
              <c:numCache>
                <c:formatCode>0.0</c:formatCode>
                <c:ptCount val="2"/>
                <c:pt idx="0">
                  <c:v>74.72970832159983</c:v>
                </c:pt>
                <c:pt idx="1">
                  <c:v>76.978939999999994</c:v>
                </c:pt>
              </c:numCache>
            </c:numRef>
          </c:xVal>
          <c:yVal>
            <c:numRef>
              <c:f>'Fig 5 data'!$G$35:$H$35</c:f>
              <c:numCache>
                <c:formatCode>0.0</c:formatCode>
                <c:ptCount val="2"/>
                <c:pt idx="0">
                  <c:v>3</c:v>
                </c:pt>
                <c:pt idx="1">
                  <c:v>3</c:v>
                </c:pt>
              </c:numCache>
            </c:numRef>
          </c:yVal>
          <c:smooth val="1"/>
        </c:ser>
        <c:ser>
          <c:idx val="61"/>
          <c:order val="61"/>
          <c:spPr>
            <a:ln w="50800" cap="rnd" cmpd="sng" algn="ctr">
              <a:solidFill>
                <a:srgbClr val="7F7F7F"/>
              </a:solidFill>
              <a:prstDash val="solid"/>
              <a:round/>
            </a:ln>
            <a:effectLst/>
          </c:spPr>
          <c:marker>
            <c:symbol val="circle"/>
            <c:size val="8"/>
            <c:spPr>
              <a:solidFill>
                <a:srgbClr val="1C625B"/>
              </a:solidFill>
              <a:ln w="50800">
                <a:solidFill>
                  <a:srgbClr val="1C625B"/>
                </a:solidFill>
                <a:prstDash val="solid"/>
              </a:ln>
              <a:effectLst/>
            </c:spPr>
          </c:marker>
          <c:xVal>
            <c:numRef>
              <c:f>'Fig 5 data'!$D$35:$E$35</c:f>
              <c:numCache>
                <c:formatCode>0.0</c:formatCode>
                <c:ptCount val="2"/>
                <c:pt idx="0">
                  <c:v>78.849586352214629</c:v>
                </c:pt>
                <c:pt idx="1">
                  <c:v>80.395420000000001</c:v>
                </c:pt>
              </c:numCache>
            </c:numRef>
          </c:xVal>
          <c:yVal>
            <c:numRef>
              <c:f>'Fig 5 data'!$G$35:$H$35</c:f>
              <c:numCache>
                <c:formatCode>0.0</c:formatCode>
                <c:ptCount val="2"/>
                <c:pt idx="0">
                  <c:v>3</c:v>
                </c:pt>
                <c:pt idx="1">
                  <c:v>3</c:v>
                </c:pt>
              </c:numCache>
            </c:numRef>
          </c:yVal>
          <c:smooth val="1"/>
        </c:ser>
        <c:ser>
          <c:idx val="62"/>
          <c:order val="62"/>
          <c:spPr>
            <a:ln w="50800" cap="rnd" cmpd="sng" algn="ctr">
              <a:solidFill>
                <a:srgbClr val="A6A6A6"/>
              </a:solidFill>
              <a:prstDash val="solid"/>
              <a:round/>
            </a:ln>
            <a:effectLst/>
          </c:spPr>
          <c:marker>
            <c:symbol val="circle"/>
            <c:size val="8"/>
            <c:spPr>
              <a:solidFill>
                <a:srgbClr val="2DA197"/>
              </a:solidFill>
              <a:ln w="50800">
                <a:solidFill>
                  <a:srgbClr val="2DA197"/>
                </a:solidFill>
                <a:prstDash val="solid"/>
              </a:ln>
              <a:effectLst/>
            </c:spPr>
          </c:marker>
          <c:xVal>
            <c:numRef>
              <c:f>'Fig 5 data'!$B$36:$C$36</c:f>
              <c:numCache>
                <c:formatCode>0.0</c:formatCode>
                <c:ptCount val="2"/>
                <c:pt idx="0">
                  <c:v>74.496801695460476</c:v>
                </c:pt>
                <c:pt idx="1">
                  <c:v>77.456851959184704</c:v>
                </c:pt>
              </c:numCache>
            </c:numRef>
          </c:xVal>
          <c:yVal>
            <c:numRef>
              <c:f>'Fig 5 data'!$G$36:$H$36</c:f>
              <c:numCache>
                <c:formatCode>0.0</c:formatCode>
                <c:ptCount val="2"/>
                <c:pt idx="0">
                  <c:v>2</c:v>
                </c:pt>
                <c:pt idx="1">
                  <c:v>2</c:v>
                </c:pt>
              </c:numCache>
            </c:numRef>
          </c:yVal>
          <c:smooth val="1"/>
        </c:ser>
        <c:ser>
          <c:idx val="63"/>
          <c:order val="63"/>
          <c:spPr>
            <a:ln w="50800" cap="rnd" cmpd="sng" algn="ctr">
              <a:solidFill>
                <a:srgbClr val="7F7F7F"/>
              </a:solidFill>
              <a:prstDash val="solid"/>
              <a:round/>
            </a:ln>
            <a:effectLst/>
          </c:spPr>
          <c:marker>
            <c:symbol val="circle"/>
            <c:size val="8"/>
            <c:spPr>
              <a:solidFill>
                <a:srgbClr val="1C625B"/>
              </a:solidFill>
              <a:ln w="50800">
                <a:solidFill>
                  <a:srgbClr val="1C625B"/>
                </a:solidFill>
                <a:prstDash val="solid"/>
              </a:ln>
              <a:effectLst/>
            </c:spPr>
          </c:marker>
          <c:xVal>
            <c:numRef>
              <c:f>'Fig 5 data'!$D$36:$E$36</c:f>
              <c:numCache>
                <c:formatCode>0.0</c:formatCode>
                <c:ptCount val="2"/>
                <c:pt idx="0">
                  <c:v>79.629167853712701</c:v>
                </c:pt>
                <c:pt idx="1">
                  <c:v>81.285030022129703</c:v>
                </c:pt>
              </c:numCache>
            </c:numRef>
          </c:xVal>
          <c:yVal>
            <c:numRef>
              <c:f>'Fig 5 data'!$G$36:$H$36</c:f>
              <c:numCache>
                <c:formatCode>0.0</c:formatCode>
                <c:ptCount val="2"/>
                <c:pt idx="0">
                  <c:v>2</c:v>
                </c:pt>
                <c:pt idx="1">
                  <c:v>2</c:v>
                </c:pt>
              </c:numCache>
            </c:numRef>
          </c:yVal>
          <c:smooth val="1"/>
        </c:ser>
        <c:ser>
          <c:idx val="64"/>
          <c:order val="64"/>
          <c:spPr>
            <a:ln w="50800" cap="rnd" cmpd="sng" algn="ctr">
              <a:solidFill>
                <a:srgbClr val="A6A6A6"/>
              </a:solidFill>
              <a:prstDash val="solid"/>
              <a:round/>
            </a:ln>
            <a:effectLst/>
          </c:spPr>
          <c:marker>
            <c:symbol val="circle"/>
            <c:size val="8"/>
            <c:spPr>
              <a:solidFill>
                <a:srgbClr val="2DA197"/>
              </a:solidFill>
              <a:ln w="50800">
                <a:solidFill>
                  <a:srgbClr val="2DA197"/>
                </a:solidFill>
                <a:prstDash val="solid"/>
              </a:ln>
              <a:effectLst/>
            </c:spPr>
          </c:marker>
          <c:xVal>
            <c:numRef>
              <c:f>'Fig 5 data'!$B$37:$C$37</c:f>
              <c:numCache>
                <c:formatCode>0.0</c:formatCode>
                <c:ptCount val="2"/>
                <c:pt idx="0">
                  <c:v>73.36860452553455</c:v>
                </c:pt>
                <c:pt idx="1">
                  <c:v>75.077337176682207</c:v>
                </c:pt>
              </c:numCache>
            </c:numRef>
          </c:xVal>
          <c:yVal>
            <c:numRef>
              <c:f>'Fig 5 data'!$G$37:$H$37</c:f>
              <c:numCache>
                <c:formatCode>0.0</c:formatCode>
                <c:ptCount val="2"/>
                <c:pt idx="0">
                  <c:v>1</c:v>
                </c:pt>
                <c:pt idx="1">
                  <c:v>1</c:v>
                </c:pt>
              </c:numCache>
            </c:numRef>
          </c:yVal>
          <c:smooth val="1"/>
        </c:ser>
        <c:ser>
          <c:idx val="65"/>
          <c:order val="65"/>
          <c:spPr>
            <a:ln w="50800" cap="rnd" cmpd="sng" algn="ctr">
              <a:solidFill>
                <a:srgbClr val="7F7F7F"/>
              </a:solidFill>
              <a:prstDash val="solid"/>
              <a:round/>
            </a:ln>
            <a:effectLst/>
          </c:spPr>
          <c:marker>
            <c:symbol val="circle"/>
            <c:size val="8"/>
            <c:spPr>
              <a:solidFill>
                <a:srgbClr val="1C625B"/>
              </a:solidFill>
              <a:ln w="50800">
                <a:solidFill>
                  <a:srgbClr val="1C625B"/>
                </a:solidFill>
                <a:prstDash val="solid"/>
              </a:ln>
              <a:effectLst/>
            </c:spPr>
          </c:marker>
          <c:xVal>
            <c:numRef>
              <c:f>'Fig 5 data'!$D$37:$E$37</c:f>
              <c:numCache>
                <c:formatCode>0.0</c:formatCode>
                <c:ptCount val="2"/>
                <c:pt idx="0">
                  <c:v>78.930915126741311</c:v>
                </c:pt>
                <c:pt idx="1">
                  <c:v>79.762651326205798</c:v>
                </c:pt>
              </c:numCache>
            </c:numRef>
          </c:xVal>
          <c:yVal>
            <c:numRef>
              <c:f>'Fig 5 data'!$G$37:$H$37</c:f>
              <c:numCache>
                <c:formatCode>0.0</c:formatCode>
                <c:ptCount val="2"/>
                <c:pt idx="0">
                  <c:v>1</c:v>
                </c:pt>
                <c:pt idx="1">
                  <c:v>1</c:v>
                </c:pt>
              </c:numCache>
            </c:numRef>
          </c:yVal>
          <c:smooth val="1"/>
        </c:ser>
        <c:ser>
          <c:idx val="66"/>
          <c:order val="66"/>
          <c:xVal>
            <c:strRef>
              <c:f>'Fig 5 data'!$A$5:$A$36</c:f>
              <c:strCache>
                <c:ptCount val="32"/>
                <c:pt idx="0">
                  <c:v>Orkney Islands</c:v>
                </c:pt>
                <c:pt idx="1">
                  <c:v>East Renfrewshire</c:v>
                </c:pt>
                <c:pt idx="2">
                  <c:v>East Dunbartonshire</c:v>
                </c:pt>
                <c:pt idx="3">
                  <c:v>Perth and Kinross</c:v>
                </c:pt>
                <c:pt idx="4">
                  <c:v>Aberdeenshire</c:v>
                </c:pt>
                <c:pt idx="5">
                  <c:v>Moray</c:v>
                </c:pt>
                <c:pt idx="6">
                  <c:v>Stirling</c:v>
                </c:pt>
                <c:pt idx="7">
                  <c:v>Scottish Borders</c:v>
                </c:pt>
                <c:pt idx="8">
                  <c:v>Angus</c:v>
                </c:pt>
                <c:pt idx="9">
                  <c:v>West Lothian</c:v>
                </c:pt>
                <c:pt idx="10">
                  <c:v>East Lothian</c:v>
                </c:pt>
                <c:pt idx="11">
                  <c:v>City of Edinburgh</c:v>
                </c:pt>
                <c:pt idx="12">
                  <c:v>Highland</c:v>
                </c:pt>
                <c:pt idx="13">
                  <c:v>Midlothian</c:v>
                </c:pt>
                <c:pt idx="14">
                  <c:v>Dumfries and Galloway</c:v>
                </c:pt>
                <c:pt idx="15">
                  <c:v>Fife</c:v>
                </c:pt>
                <c:pt idx="16">
                  <c:v>Shetland Islands</c:v>
                </c:pt>
                <c:pt idx="17">
                  <c:v>South Ayrshire</c:v>
                </c:pt>
                <c:pt idx="18">
                  <c:v>Argyll and Bute</c:v>
                </c:pt>
                <c:pt idx="19">
                  <c:v>Falkirk</c:v>
                </c:pt>
                <c:pt idx="20">
                  <c:v>Scotland</c:v>
                </c:pt>
                <c:pt idx="21">
                  <c:v>South Lanarkshire</c:v>
                </c:pt>
                <c:pt idx="22">
                  <c:v>Clackmannanshire</c:v>
                </c:pt>
                <c:pt idx="23">
                  <c:v>Na h-Eileanan Siar</c:v>
                </c:pt>
                <c:pt idx="24">
                  <c:v>East Ayrshire</c:v>
                </c:pt>
                <c:pt idx="25">
                  <c:v>Aberdeen City</c:v>
                </c:pt>
                <c:pt idx="26">
                  <c:v>Renfrewshire</c:v>
                </c:pt>
                <c:pt idx="27">
                  <c:v>North Ayrshire</c:v>
                </c:pt>
                <c:pt idx="28">
                  <c:v>Inverclyde</c:v>
                </c:pt>
                <c:pt idx="29">
                  <c:v>North Lanarkshire</c:v>
                </c:pt>
                <c:pt idx="30">
                  <c:v>West Dunbartonshire</c:v>
                </c:pt>
                <c:pt idx="31">
                  <c:v>Dundee City</c:v>
                </c:pt>
              </c:strCache>
            </c:strRef>
          </c:xVal>
          <c:yVal>
            <c:numRef>
              <c:f>'Fig 5 data'!$A$37</c:f>
              <c:numCache>
                <c:formatCode>General</c:formatCode>
                <c:ptCount val="1"/>
                <c:pt idx="0">
                  <c:v>0</c:v>
                </c:pt>
              </c:numCache>
            </c:numRef>
          </c:yVal>
          <c:smooth val="1"/>
        </c:ser>
        <c:dLbls>
          <c:showLegendKey val="0"/>
          <c:showVal val="0"/>
          <c:showCatName val="0"/>
          <c:showSerName val="0"/>
          <c:showPercent val="0"/>
          <c:showBubbleSize val="0"/>
        </c:dLbls>
        <c:axId val="164043008"/>
        <c:axId val="164053376"/>
      </c:scatterChart>
      <c:valAx>
        <c:axId val="164043008"/>
        <c:scaling>
          <c:orientation val="minMax"/>
          <c:max val="87"/>
          <c:min val="72"/>
        </c:scaling>
        <c:delete val="0"/>
        <c:axPos val="b"/>
        <c:title>
          <c:tx>
            <c:rich>
              <a:bodyPr/>
              <a:lstStyle/>
              <a:p>
                <a:pPr>
                  <a:defRPr sz="1200">
                    <a:solidFill>
                      <a:srgbClr val="595959"/>
                    </a:solidFill>
                    <a:latin typeface="Arial" panose="020B0604020202020204" pitchFamily="34" charset="0"/>
                    <a:cs typeface="Arial" panose="020B0604020202020204" pitchFamily="34" charset="0"/>
                  </a:defRPr>
                </a:pPr>
                <a:r>
                  <a:rPr lang="en-GB" sz="1200">
                    <a:solidFill>
                      <a:srgbClr val="595959"/>
                    </a:solidFill>
                    <a:latin typeface="Arial" panose="020B0604020202020204" pitchFamily="34" charset="0"/>
                    <a:cs typeface="Arial" panose="020B0604020202020204" pitchFamily="34" charset="0"/>
                  </a:rPr>
                  <a:t>Life expectancy at birth (years)</a:t>
                </a:r>
              </a:p>
            </c:rich>
          </c:tx>
          <c:layout/>
          <c:overlay val="0"/>
        </c:title>
        <c:numFmt formatCode="0" sourceLinked="0"/>
        <c:majorTickMark val="out"/>
        <c:minorTickMark val="none"/>
        <c:tickLblPos val="nextTo"/>
        <c:spPr>
          <a:ln>
            <a:solidFill>
              <a:sysClr val="window" lastClr="FFFFFF">
                <a:lumMod val="75000"/>
              </a:sysClr>
            </a:solidFill>
          </a:ln>
        </c:spPr>
        <c:txPr>
          <a:bodyPr/>
          <a:lstStyle/>
          <a:p>
            <a:pPr>
              <a:defRPr sz="1200" b="1">
                <a:solidFill>
                  <a:srgbClr val="595959"/>
                </a:solidFill>
                <a:latin typeface="Arial" panose="020B0604020202020204" pitchFamily="34" charset="0"/>
                <a:cs typeface="Arial" panose="020B0604020202020204" pitchFamily="34" charset="0"/>
              </a:defRPr>
            </a:pPr>
            <a:endParaRPr lang="en-US"/>
          </a:p>
        </c:txPr>
        <c:crossAx val="164053376"/>
        <c:crosses val="autoZero"/>
        <c:crossBetween val="midCat"/>
        <c:majorUnit val="1"/>
      </c:valAx>
      <c:valAx>
        <c:axId val="164053376"/>
        <c:scaling>
          <c:orientation val="minMax"/>
          <c:max val="33"/>
        </c:scaling>
        <c:delete val="0"/>
        <c:axPos val="l"/>
        <c:numFmt formatCode="0.0" sourceLinked="1"/>
        <c:majorTickMark val="out"/>
        <c:minorTickMark val="none"/>
        <c:tickLblPos val="nextTo"/>
        <c:spPr>
          <a:ln w="3175">
            <a:noFill/>
          </a:ln>
        </c:spPr>
        <c:txPr>
          <a:bodyPr/>
          <a:lstStyle/>
          <a:p>
            <a:pPr>
              <a:defRPr>
                <a:solidFill>
                  <a:schemeClr val="bg1"/>
                </a:solidFill>
              </a:defRPr>
            </a:pPr>
            <a:endParaRPr lang="en-US"/>
          </a:p>
        </c:txPr>
        <c:crossAx val="164043008"/>
        <c:crosses val="autoZero"/>
        <c:crossBetween val="midCat"/>
        <c:majorUnit val="1"/>
        <c:minorUnit val="1"/>
      </c:valAx>
    </c:plotArea>
    <c:plotVisOnly val="1"/>
    <c:dispBlanksAs val="gap"/>
    <c:showDLblsOverMax val="0"/>
  </c:chart>
  <c:spPr>
    <a:noFill/>
    <a:ln>
      <a:noFill/>
    </a:ln>
  </c:spPr>
  <c:printSettings>
    <c:headerFooter/>
    <c:pageMargins b="0.75" l="0.7" r="0.7" t="0.75" header="0.3" footer="0.3"/>
    <c:pageSetup/>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452495602867561"/>
          <c:y val="0.13074114101750353"/>
          <c:w val="0.72971682631321"/>
          <c:h val="0.72993824942006735"/>
        </c:manualLayout>
      </c:layout>
      <c:barChart>
        <c:barDir val="bar"/>
        <c:grouping val="clustered"/>
        <c:varyColors val="0"/>
        <c:ser>
          <c:idx val="0"/>
          <c:order val="0"/>
          <c:tx>
            <c:strRef>
              <c:f>'Fig 6 data'!$C$6</c:f>
              <c:strCache>
                <c:ptCount val="1"/>
                <c:pt idx="0">
                  <c:v>Percentage change</c:v>
                </c:pt>
              </c:strCache>
            </c:strRef>
          </c:tx>
          <c:spPr>
            <a:solidFill>
              <a:schemeClr val="bg1">
                <a:lumMod val="65000"/>
              </a:schemeClr>
            </a:solidFill>
            <a:ln w="12700">
              <a:noFill/>
              <a:prstDash val="solid"/>
            </a:ln>
          </c:spPr>
          <c:invertIfNegative val="0"/>
          <c:dPt>
            <c:idx val="8"/>
            <c:invertIfNegative val="0"/>
            <c:bubble3D val="0"/>
            <c:spPr>
              <a:solidFill>
                <a:srgbClr val="A6A6A6"/>
              </a:solidFill>
              <a:ln w="12700">
                <a:noFill/>
                <a:prstDash val="solid"/>
              </a:ln>
            </c:spPr>
          </c:dPt>
          <c:dPt>
            <c:idx val="9"/>
            <c:invertIfNegative val="0"/>
            <c:bubble3D val="0"/>
          </c:dPt>
          <c:dPt>
            <c:idx val="10"/>
            <c:invertIfNegative val="0"/>
            <c:bubble3D val="0"/>
          </c:dPt>
          <c:dPt>
            <c:idx val="11"/>
            <c:invertIfNegative val="0"/>
            <c:bubble3D val="0"/>
            <c:spPr>
              <a:solidFill>
                <a:srgbClr val="1C625B"/>
              </a:solidFill>
              <a:ln w="12700">
                <a:noFill/>
                <a:prstDash val="solid"/>
              </a:ln>
            </c:spPr>
          </c:dPt>
          <c:dPt>
            <c:idx val="21"/>
            <c:invertIfNegative val="0"/>
            <c:bubble3D val="0"/>
          </c:dPt>
          <c:dPt>
            <c:idx val="25"/>
            <c:invertIfNegative val="0"/>
            <c:bubble3D val="0"/>
          </c:dPt>
          <c:dLbls>
            <c:dLbl>
              <c:idx val="9"/>
              <c:numFmt formatCode="\+##,##0.0&quot;%&quot;;\-##,##0.0&quot;%&quot;;0.0&quot;%&quot;" sourceLinked="0"/>
              <c:spPr>
                <a:noFill/>
              </c:spPr>
              <c:txPr>
                <a:bodyPr/>
                <a:lstStyle/>
                <a:p>
                  <a:pPr>
                    <a:defRPr sz="1200" b="1">
                      <a:solidFill>
                        <a:schemeClr val="tx1">
                          <a:lumMod val="65000"/>
                          <a:lumOff val="35000"/>
                        </a:schemeClr>
                      </a:solidFill>
                    </a:defRPr>
                  </a:pPr>
                  <a:endParaRPr lang="en-US"/>
                </a:p>
              </c:txPr>
              <c:dLblPos val="outEnd"/>
              <c:showLegendKey val="0"/>
              <c:showVal val="1"/>
              <c:showCatName val="0"/>
              <c:showSerName val="0"/>
              <c:showPercent val="0"/>
              <c:showBubbleSize val="0"/>
            </c:dLbl>
            <c:dLbl>
              <c:idx val="11"/>
              <c:layout>
                <c:manualLayout>
                  <c:x val="0"/>
                  <c:y val="-5.8097312999273783E-3"/>
                </c:manualLayout>
              </c:layout>
              <c:numFmt formatCode="\+##,##0.0&quot;%&quot;;\-##,##0.0&quot;%&quot;;0.0&quot;%&quot;" sourceLinked="0"/>
              <c:spPr/>
              <c:txPr>
                <a:bodyPr/>
                <a:lstStyle/>
                <a:p>
                  <a:pPr>
                    <a:defRPr sz="1400" b="1">
                      <a:solidFill>
                        <a:srgbClr val="1C625B"/>
                      </a:solidFill>
                    </a:defRPr>
                  </a:pPr>
                  <a:endParaRPr lang="en-US"/>
                </a:p>
              </c:txPr>
              <c:dLblPos val="outEnd"/>
              <c:showLegendKey val="0"/>
              <c:showVal val="1"/>
              <c:showCatName val="0"/>
              <c:showSerName val="0"/>
              <c:showPercent val="0"/>
              <c:showBubbleSize val="0"/>
            </c:dLbl>
            <c:numFmt formatCode="\+##,##0.0&quot;%&quot;;\-##,##0.0&quot;%&quot;;0.0&quot;%&quot;" sourceLinked="0"/>
            <c:txPr>
              <a:bodyPr/>
              <a:lstStyle/>
              <a:p>
                <a:pPr>
                  <a:defRPr sz="1200" b="1">
                    <a:solidFill>
                      <a:schemeClr val="tx1">
                        <a:lumMod val="65000"/>
                        <a:lumOff val="35000"/>
                      </a:schemeClr>
                    </a:solidFill>
                  </a:defRPr>
                </a:pPr>
                <a:endParaRPr lang="en-US"/>
              </a:p>
            </c:txPr>
            <c:dLblPos val="outEnd"/>
            <c:showLegendKey val="0"/>
            <c:showVal val="1"/>
            <c:showCatName val="0"/>
            <c:showSerName val="0"/>
            <c:showPercent val="0"/>
            <c:showBubbleSize val="0"/>
            <c:showLeaderLines val="0"/>
          </c:dLbls>
          <c:cat>
            <c:strRef>
              <c:f>'Fig 6 data'!$A$7:$A$21</c:f>
              <c:strCache>
                <c:ptCount val="15"/>
                <c:pt idx="0">
                  <c:v>Western Isles</c:v>
                </c:pt>
                <c:pt idx="1">
                  <c:v>Dumfries and Galloway</c:v>
                </c:pt>
                <c:pt idx="2">
                  <c:v>Ayrshire and Arran</c:v>
                </c:pt>
                <c:pt idx="3">
                  <c:v>Shetland</c:v>
                </c:pt>
                <c:pt idx="4">
                  <c:v>Highland</c:v>
                </c:pt>
                <c:pt idx="5">
                  <c:v>Orkney</c:v>
                </c:pt>
                <c:pt idx="6">
                  <c:v>Lanarkshire</c:v>
                </c:pt>
                <c:pt idx="7">
                  <c:v>Fife</c:v>
                </c:pt>
                <c:pt idx="8">
                  <c:v>Borders</c:v>
                </c:pt>
                <c:pt idx="9">
                  <c:v>Tayside</c:v>
                </c:pt>
                <c:pt idx="10">
                  <c:v>Greater Glasgow and Clyde</c:v>
                </c:pt>
                <c:pt idx="11">
                  <c:v>Scotland</c:v>
                </c:pt>
                <c:pt idx="12">
                  <c:v>Forth Valley</c:v>
                </c:pt>
                <c:pt idx="13">
                  <c:v>Grampian</c:v>
                </c:pt>
                <c:pt idx="14">
                  <c:v>Lothian</c:v>
                </c:pt>
              </c:strCache>
            </c:strRef>
          </c:cat>
          <c:val>
            <c:numRef>
              <c:f>'Fig 6 data'!$C$7:$C$21</c:f>
              <c:numCache>
                <c:formatCode>0.0</c:formatCode>
                <c:ptCount val="15"/>
                <c:pt idx="0">
                  <c:v>-4.7732342007434898</c:v>
                </c:pt>
                <c:pt idx="1">
                  <c:v>-1.52889245585875</c:v>
                </c:pt>
                <c:pt idx="2">
                  <c:v>-1.09240069084629</c:v>
                </c:pt>
                <c:pt idx="3">
                  <c:v>0.15086206896551699</c:v>
                </c:pt>
                <c:pt idx="4">
                  <c:v>0.32587760173967101</c:v>
                </c:pt>
                <c:pt idx="5">
                  <c:v>0.47139588100686503</c:v>
                </c:pt>
                <c:pt idx="6">
                  <c:v>1.67694862069491</c:v>
                </c:pt>
                <c:pt idx="7">
                  <c:v>1.93935138930143</c:v>
                </c:pt>
                <c:pt idx="8">
                  <c:v>1.96193137169301</c:v>
                </c:pt>
                <c:pt idx="9">
                  <c:v>2.3785110838327701</c:v>
                </c:pt>
                <c:pt idx="10">
                  <c:v>3.1759904251013902</c:v>
                </c:pt>
                <c:pt idx="11">
                  <c:v>3.2216774289044698</c:v>
                </c:pt>
                <c:pt idx="12">
                  <c:v>3.7335785601681599</c:v>
                </c:pt>
                <c:pt idx="13">
                  <c:v>5.1180071416425799</c:v>
                </c:pt>
                <c:pt idx="14">
                  <c:v>8.1682954545454507</c:v>
                </c:pt>
              </c:numCache>
            </c:numRef>
          </c:val>
        </c:ser>
        <c:dLbls>
          <c:showLegendKey val="0"/>
          <c:showVal val="0"/>
          <c:showCatName val="0"/>
          <c:showSerName val="0"/>
          <c:showPercent val="0"/>
          <c:showBubbleSize val="0"/>
        </c:dLbls>
        <c:gapWidth val="30"/>
        <c:axId val="163926784"/>
        <c:axId val="163928320"/>
      </c:barChart>
      <c:catAx>
        <c:axId val="163926784"/>
        <c:scaling>
          <c:orientation val="minMax"/>
        </c:scaling>
        <c:delete val="0"/>
        <c:axPos val="l"/>
        <c:numFmt formatCode="General" sourceLinked="1"/>
        <c:majorTickMark val="out"/>
        <c:minorTickMark val="none"/>
        <c:tickLblPos val="low"/>
        <c:spPr>
          <a:ln w="3175">
            <a:no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63928320"/>
        <c:crosses val="autoZero"/>
        <c:auto val="1"/>
        <c:lblAlgn val="ctr"/>
        <c:lblOffset val="100"/>
        <c:noMultiLvlLbl val="0"/>
      </c:catAx>
      <c:valAx>
        <c:axId val="163928320"/>
        <c:scaling>
          <c:orientation val="minMax"/>
          <c:max val="10"/>
          <c:min val="-10"/>
        </c:scaling>
        <c:delete val="0"/>
        <c:axPos val="b"/>
        <c:title>
          <c:tx>
            <c:rich>
              <a:bodyPr/>
              <a:lstStyle/>
              <a:p>
                <a:pPr>
                  <a:defRPr sz="1400" b="1" i="0" u="none" strike="noStrike" baseline="0">
                    <a:solidFill>
                      <a:srgbClr val="595959"/>
                    </a:solidFill>
                    <a:latin typeface="Arial"/>
                    <a:ea typeface="Arial"/>
                    <a:cs typeface="Arial"/>
                  </a:defRPr>
                </a:pPr>
                <a:r>
                  <a:rPr lang="en-GB" sz="1400">
                    <a:solidFill>
                      <a:srgbClr val="595959"/>
                    </a:solidFill>
                  </a:rPr>
                  <a:t>Percentage change</a:t>
                </a:r>
              </a:p>
            </c:rich>
          </c:tx>
          <c:layout>
            <c:manualLayout>
              <c:xMode val="edge"/>
              <c:yMode val="edge"/>
              <c:x val="0.50199967764919462"/>
              <c:y val="0.92529737704355586"/>
            </c:manualLayout>
          </c:layout>
          <c:overlay val="0"/>
          <c:spPr>
            <a:noFill/>
            <a:ln w="25400">
              <a:noFill/>
            </a:ln>
          </c:spPr>
        </c:title>
        <c:numFmt formatCode="\+##,##0&quot;%&quot;;\-##,##0&quot;%&quot;;0&quot;%&quot;" sourceLinked="0"/>
        <c:majorTickMark val="out"/>
        <c:minorTickMark val="none"/>
        <c:tickLblPos val="nextTo"/>
        <c:spPr>
          <a:ln w="3175">
            <a:noFill/>
            <a:prstDash val="solid"/>
          </a:ln>
        </c:spPr>
        <c:txPr>
          <a:bodyPr rot="0" vert="horz"/>
          <a:lstStyle/>
          <a:p>
            <a:pPr>
              <a:defRPr sz="1200" b="1" i="0" u="none" strike="noStrike" baseline="0">
                <a:solidFill>
                  <a:srgbClr val="595959"/>
                </a:solidFill>
                <a:latin typeface="Arial"/>
                <a:ea typeface="Arial"/>
                <a:cs typeface="Arial"/>
              </a:defRPr>
            </a:pPr>
            <a:endParaRPr lang="en-US"/>
          </a:p>
        </c:txPr>
        <c:crossAx val="163926784"/>
        <c:crosses val="autoZero"/>
        <c:crossBetween val="between"/>
      </c:valAx>
      <c:spPr>
        <a:noFill/>
        <a:ln w="12700">
          <a:no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74633730609318"/>
          <c:y val="0.23482889509879384"/>
          <c:w val="0.80020183789960431"/>
          <c:h val="0.64436183205216979"/>
        </c:manualLayout>
      </c:layout>
      <c:areaChart>
        <c:grouping val="standard"/>
        <c:varyColors val="0"/>
        <c:ser>
          <c:idx val="0"/>
          <c:order val="0"/>
          <c:tx>
            <c:strRef>
              <c:f>'Fig 7 data'!$B$6</c:f>
              <c:strCache>
                <c:ptCount val="1"/>
                <c:pt idx="0">
                  <c:v>Aberdeen City and Shire</c:v>
                </c:pt>
              </c:strCache>
            </c:strRef>
          </c:tx>
          <c:spPr>
            <a:solidFill>
              <a:schemeClr val="bg1">
                <a:lumMod val="65000"/>
              </a:schemeClr>
            </a:solidFill>
            <a:ln w="63500">
              <a:solidFill>
                <a:schemeClr val="bg1">
                  <a:lumMod val="65000"/>
                </a:schemeClr>
              </a:solidFill>
              <a:prstDash val="solid"/>
            </a:ln>
          </c:spPr>
          <c:cat>
            <c:numRef>
              <c:f>('Fig 7 data'!$A$7,'Fig 7 data'!$F$8:$F$21,'Fig 7 data'!$F$24:$F$48,'Fig 7 data'!$A$49)</c:f>
              <c:numCache>
                <c:formatCode>General</c:formatCode>
                <c:ptCount val="41"/>
                <c:pt idx="0">
                  <c:v>2002</c:v>
                </c:pt>
                <c:pt idx="40">
                  <c:v>2041</c:v>
                </c:pt>
              </c:numCache>
            </c:numRef>
          </c:cat>
          <c:val>
            <c:numRef>
              <c:f>('Fig 7 data'!$B$7:$B$21,'Fig 7 data'!$B$24,'Fig 7 data'!$F$25:$F$34)</c:f>
              <c:numCache>
                <c:formatCode>0.00</c:formatCode>
                <c:ptCount val="26"/>
                <c:pt idx="0">
                  <c:v>0.43609199999999998</c:v>
                </c:pt>
                <c:pt idx="1">
                  <c:v>0.43699900000000003</c:v>
                </c:pt>
                <c:pt idx="2">
                  <c:v>0.43900600000000001</c:v>
                </c:pt>
                <c:pt idx="3">
                  <c:v>0.44274200000000002</c:v>
                </c:pt>
                <c:pt idx="4">
                  <c:v>0.44718999999999998</c:v>
                </c:pt>
                <c:pt idx="5">
                  <c:v>0.453268</c:v>
                </c:pt>
                <c:pt idx="6">
                  <c:v>0.457256</c:v>
                </c:pt>
                <c:pt idx="7">
                  <c:v>0.46250000000000002</c:v>
                </c:pt>
                <c:pt idx="8">
                  <c:v>0.46762999999999999</c:v>
                </c:pt>
                <c:pt idx="9">
                  <c:v>0.47259699999999999</c:v>
                </c:pt>
                <c:pt idx="10">
                  <c:v>0.47695900000000002</c:v>
                </c:pt>
                <c:pt idx="11">
                  <c:v>0.48132999999999998</c:v>
                </c:pt>
                <c:pt idx="12">
                  <c:v>0.48589300000000002</c:v>
                </c:pt>
                <c:pt idx="13">
                  <c:v>0.48879899999999998</c:v>
                </c:pt>
                <c:pt idx="14">
                  <c:v>0.48861100000000002</c:v>
                </c:pt>
                <c:pt idx="15">
                  <c:v>0.48861100000000002</c:v>
                </c:pt>
              </c:numCache>
            </c:numRef>
          </c:val>
        </c:ser>
        <c:dLbls>
          <c:showLegendKey val="0"/>
          <c:showVal val="0"/>
          <c:showCatName val="0"/>
          <c:showSerName val="0"/>
          <c:showPercent val="0"/>
          <c:showBubbleSize val="0"/>
        </c:dLbls>
        <c:axId val="159476736"/>
        <c:axId val="159478912"/>
      </c:areaChart>
      <c:areaChart>
        <c:grouping val="standard"/>
        <c:varyColors val="0"/>
        <c:ser>
          <c:idx val="2"/>
          <c:order val="1"/>
          <c:tx>
            <c:strRef>
              <c:f>'Fig 7 data'!$B$6</c:f>
              <c:strCache>
                <c:ptCount val="1"/>
                <c:pt idx="0">
                  <c:v>Aberdeen City and Shire</c:v>
                </c:pt>
              </c:strCache>
            </c:strRef>
          </c:tx>
          <c:spPr>
            <a:solidFill>
              <a:srgbClr val="1C625B"/>
            </a:solidFill>
            <a:ln w="63500" cmpd="sng">
              <a:solidFill>
                <a:srgbClr val="1C625B"/>
              </a:solidFill>
              <a:prstDash val="solid"/>
            </a:ln>
          </c:spPr>
          <c:cat>
            <c:numRef>
              <c:f>('Fig 7 data'!$A$7,'Fig 7 data'!$F$8:$F$21,'Fig 7 data'!$F$24:$F$48,'Fig 7 data'!$A$49)</c:f>
              <c:numCache>
                <c:formatCode>General</c:formatCode>
                <c:ptCount val="41"/>
                <c:pt idx="0">
                  <c:v>2002</c:v>
                </c:pt>
                <c:pt idx="40">
                  <c:v>2041</c:v>
                </c:pt>
              </c:numCache>
            </c:numRef>
          </c:cat>
          <c:val>
            <c:numRef>
              <c:f>('Fig 7 data'!$F$7:$F$22,'Fig 7 data'!$B$24:$B$34)</c:f>
              <c:numCache>
                <c:formatCode>General</c:formatCode>
                <c:ptCount val="27"/>
                <c:pt idx="16" formatCode="0.00">
                  <c:v>0.48861100000000002</c:v>
                </c:pt>
                <c:pt idx="17" formatCode="0.00">
                  <c:v>0.49189300000000002</c:v>
                </c:pt>
                <c:pt idx="18" formatCode="0.00">
                  <c:v>0.49523699999999998</c:v>
                </c:pt>
                <c:pt idx="19" formatCode="0.00">
                  <c:v>0.49828699999999998</c:v>
                </c:pt>
                <c:pt idx="20" formatCode="0.00">
                  <c:v>0.501031</c:v>
                </c:pt>
                <c:pt idx="21" formatCode="0.00">
                  <c:v>0.50351599999999996</c:v>
                </c:pt>
                <c:pt idx="22" formatCode="0.00">
                  <c:v>0.50599899999999998</c:v>
                </c:pt>
                <c:pt idx="23" formatCode="0.00">
                  <c:v>0.50823200000000002</c:v>
                </c:pt>
                <c:pt idx="24" formatCode="0.00">
                  <c:v>0.510405</c:v>
                </c:pt>
                <c:pt idx="25" formatCode="0.00">
                  <c:v>0.51253499999999996</c:v>
                </c:pt>
                <c:pt idx="26" formatCode="0.00">
                  <c:v>0.51456199999999996</c:v>
                </c:pt>
              </c:numCache>
            </c:numRef>
          </c:val>
        </c:ser>
        <c:dLbls>
          <c:showLegendKey val="0"/>
          <c:showVal val="0"/>
          <c:showCatName val="0"/>
          <c:showSerName val="0"/>
          <c:showPercent val="0"/>
          <c:showBubbleSize val="0"/>
        </c:dLbls>
        <c:axId val="159482624"/>
        <c:axId val="159480832"/>
      </c:areaChart>
      <c:catAx>
        <c:axId val="159476736"/>
        <c:scaling>
          <c:orientation val="minMax"/>
        </c:scaling>
        <c:delete val="0"/>
        <c:axPos val="b"/>
        <c:title>
          <c:tx>
            <c:rich>
              <a:bodyPr/>
              <a:lstStyle/>
              <a:p>
                <a:pPr>
                  <a:defRPr sz="1100" b="1" i="0" u="none" strike="noStrike" baseline="0">
                    <a:solidFill>
                      <a:schemeClr val="tx1">
                        <a:lumMod val="65000"/>
                        <a:lumOff val="35000"/>
                      </a:schemeClr>
                    </a:solidFill>
                    <a:latin typeface="Arial"/>
                    <a:ea typeface="Arial"/>
                    <a:cs typeface="Arial"/>
                  </a:defRPr>
                </a:pPr>
                <a:r>
                  <a:rPr lang="en-GB" sz="1200" b="1">
                    <a:solidFill>
                      <a:schemeClr val="tx1">
                        <a:lumMod val="65000"/>
                        <a:lumOff val="35000"/>
                      </a:schemeClr>
                    </a:solidFill>
                  </a:rPr>
                  <a:t>Year</a:t>
                </a:r>
                <a:endParaRPr lang="en-GB" sz="1100" b="1">
                  <a:solidFill>
                    <a:schemeClr val="tx1">
                      <a:lumMod val="65000"/>
                      <a:lumOff val="35000"/>
                    </a:schemeClr>
                  </a:solidFill>
                </a:endParaRPr>
              </a:p>
            </c:rich>
          </c:tx>
          <c:layout>
            <c:manualLayout>
              <c:xMode val="edge"/>
              <c:yMode val="edge"/>
              <c:x val="0.32576422745982497"/>
              <c:y val="0.93543117334296955"/>
            </c:manualLayout>
          </c:layout>
          <c:overlay val="0"/>
          <c:spPr>
            <a:noFill/>
            <a:ln w="25400">
              <a:noFill/>
            </a:ln>
          </c:spPr>
        </c:title>
        <c:numFmt formatCode="General" sourceLinked="1"/>
        <c:majorTickMark val="out"/>
        <c:minorTickMark val="none"/>
        <c:tickLblPos val="nextTo"/>
        <c:spPr>
          <a:ln w="3175">
            <a:noFill/>
            <a:prstDash val="solid"/>
          </a:ln>
        </c:spPr>
        <c:txPr>
          <a:bodyPr rot="0" vert="horz"/>
          <a:lstStyle/>
          <a:p>
            <a:pPr>
              <a:defRPr sz="1200" b="1" i="0" u="none" strike="noStrike" baseline="0">
                <a:solidFill>
                  <a:schemeClr val="tx1">
                    <a:lumMod val="65000"/>
                    <a:lumOff val="35000"/>
                  </a:schemeClr>
                </a:solidFill>
                <a:latin typeface="Arial"/>
                <a:ea typeface="Arial"/>
                <a:cs typeface="Arial"/>
              </a:defRPr>
            </a:pPr>
            <a:endParaRPr lang="en-US"/>
          </a:p>
        </c:txPr>
        <c:crossAx val="159478912"/>
        <c:crosses val="autoZero"/>
        <c:auto val="1"/>
        <c:lblAlgn val="ctr"/>
        <c:lblOffset val="100"/>
        <c:tickLblSkip val="1"/>
        <c:tickMarkSkip val="1"/>
        <c:noMultiLvlLbl val="1"/>
      </c:catAx>
      <c:valAx>
        <c:axId val="159478912"/>
        <c:scaling>
          <c:orientation val="minMax"/>
          <c:max val="7"/>
          <c:min val="0"/>
        </c:scaling>
        <c:delete val="1"/>
        <c:axPos val="l"/>
        <c:title>
          <c:tx>
            <c:rich>
              <a:bodyPr/>
              <a:lstStyle/>
              <a:p>
                <a:pPr>
                  <a:defRPr sz="1200" b="1" i="0" u="none" strike="noStrike" baseline="0">
                    <a:solidFill>
                      <a:schemeClr val="tx1">
                        <a:lumMod val="65000"/>
                        <a:lumOff val="35000"/>
                      </a:schemeClr>
                    </a:solidFill>
                    <a:latin typeface="Arial"/>
                    <a:ea typeface="Arial"/>
                    <a:cs typeface="Arial"/>
                  </a:defRPr>
                </a:pPr>
                <a:r>
                  <a:rPr lang="en-GB" b="1">
                    <a:solidFill>
                      <a:schemeClr val="tx1">
                        <a:lumMod val="65000"/>
                        <a:lumOff val="35000"/>
                      </a:schemeClr>
                    </a:solidFill>
                  </a:rPr>
                  <a:t>Persons (millions)</a:t>
                </a:r>
              </a:p>
            </c:rich>
          </c:tx>
          <c:layout>
            <c:manualLayout>
              <c:xMode val="edge"/>
              <c:yMode val="edge"/>
              <c:x val="1.9088005642360606E-3"/>
              <c:y val="0.29156935355666697"/>
            </c:manualLayout>
          </c:layout>
          <c:overlay val="0"/>
          <c:spPr>
            <a:noFill/>
            <a:ln w="25400">
              <a:noFill/>
            </a:ln>
          </c:spPr>
        </c:title>
        <c:numFmt formatCode="#,##0" sourceLinked="0"/>
        <c:majorTickMark val="out"/>
        <c:minorTickMark val="none"/>
        <c:tickLblPos val="low"/>
        <c:crossAx val="159476736"/>
        <c:crosses val="autoZero"/>
        <c:crossBetween val="midCat"/>
        <c:majorUnit val="1"/>
        <c:minorUnit val="1"/>
      </c:valAx>
      <c:valAx>
        <c:axId val="159480832"/>
        <c:scaling>
          <c:orientation val="minMax"/>
          <c:max val="2"/>
        </c:scaling>
        <c:delete val="0"/>
        <c:axPos val="r"/>
        <c:numFmt formatCode="General" sourceLinked="1"/>
        <c:majorTickMark val="out"/>
        <c:minorTickMark val="none"/>
        <c:tickLblPos val="low"/>
        <c:spPr>
          <a:ln>
            <a:noFill/>
          </a:ln>
        </c:spPr>
        <c:txPr>
          <a:bodyPr/>
          <a:lstStyle/>
          <a:p>
            <a:pPr>
              <a:defRPr sz="1200" b="1">
                <a:solidFill>
                  <a:schemeClr val="tx1">
                    <a:lumMod val="65000"/>
                    <a:lumOff val="35000"/>
                  </a:schemeClr>
                </a:solidFill>
              </a:defRPr>
            </a:pPr>
            <a:endParaRPr lang="en-US"/>
          </a:p>
        </c:txPr>
        <c:crossAx val="159482624"/>
        <c:crosses val="max"/>
        <c:crossBetween val="midCat"/>
        <c:majorUnit val="0.5"/>
      </c:valAx>
      <c:catAx>
        <c:axId val="159482624"/>
        <c:scaling>
          <c:orientation val="minMax"/>
        </c:scaling>
        <c:delete val="1"/>
        <c:axPos val="b"/>
        <c:numFmt formatCode="General" sourceLinked="1"/>
        <c:majorTickMark val="out"/>
        <c:minorTickMark val="none"/>
        <c:tickLblPos val="nextTo"/>
        <c:crossAx val="159480832"/>
        <c:crosses val="autoZero"/>
        <c:auto val="1"/>
        <c:lblAlgn val="ctr"/>
        <c:lblOffset val="100"/>
        <c:noMultiLvlLbl val="0"/>
      </c:catAx>
      <c:spPr>
        <a:noFill/>
        <a:ln w="3175">
          <a:noFill/>
          <a:prstDash val="solid"/>
        </a:ln>
      </c:spPr>
    </c:plotArea>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sheetPr codeName="Chart2"/>
  <sheetViews>
    <sheetView workbookViewId="0"/>
  </sheetViews>
  <pageMargins left="0.74803149606299213" right="0.74803149606299213" top="0.98425196850393704" bottom="0.98425196850393704" header="0.51181102362204722" footer="0.51181102362204722"/>
  <pageSetup orientation="landscape" r:id="rId1"/>
  <headerFooter alignWithMargins="0">
    <oddFooter>&amp;L&amp;8© Crown Copyright 2014</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4" Type="http://schemas.openxmlformats.org/officeDocument/2006/relationships/chart" Target="../charts/chart12.xml"/></Relationships>
</file>

<file path=xl/drawings/_rels/drawing20.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25.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 Id="rId4" Type="http://schemas.openxmlformats.org/officeDocument/2006/relationships/chart" Target="../charts/chart1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absoluteAnchor>
    <xdr:pos x="0" y="0"/>
    <xdr:ext cx="8591550" cy="58483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cdr:x>
      <cdr:y>0.00508</cdr:y>
    </cdr:from>
    <cdr:to>
      <cdr:x>1</cdr:x>
      <cdr:y>0.07334</cdr:y>
    </cdr:to>
    <cdr:sp macro="" textlink="'Fig 4 data'!$A$1:$K$1">
      <cdr:nvSpPr>
        <cdr:cNvPr id="2" name="TextBox 1"/>
        <cdr:cNvSpPr txBox="1"/>
      </cdr:nvSpPr>
      <cdr:spPr>
        <a:xfrm xmlns:a="http://schemas.openxmlformats.org/drawingml/2006/main">
          <a:off x="0" y="36871"/>
          <a:ext cx="7312818" cy="49543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F429B5F2-BE1C-43C9-AA2D-679A1E111C5A}" type="TxLink">
            <a:rPr lang="en-GB" sz="1200" b="1" i="0" u="none" strike="noStrike">
              <a:solidFill>
                <a:srgbClr val="000000"/>
              </a:solidFill>
              <a:latin typeface="Arial" pitchFamily="34" charset="0"/>
              <a:cs typeface="Arial" pitchFamily="34" charset="0"/>
            </a:rPr>
            <a:pPr algn="ctr"/>
            <a:t>Figure 4: Projected percentage change in population aged 75 and over, by council area, 2016 to 2026</a:t>
          </a:fld>
          <a:endParaRPr lang="en-GB" sz="1200" b="1">
            <a:latin typeface="Arial" pitchFamily="34" charset="0"/>
            <a:cs typeface="Arial" pitchFamily="34" charset="0"/>
          </a:endParaRPr>
        </a:p>
      </cdr:txBody>
    </cdr:sp>
  </cdr:relSizeAnchor>
  <cdr:relSizeAnchor xmlns:cdr="http://schemas.openxmlformats.org/drawingml/2006/chartDrawing">
    <cdr:from>
      <cdr:x>0.32488</cdr:x>
      <cdr:y>0.17702</cdr:y>
    </cdr:from>
    <cdr:to>
      <cdr:x>0.45737</cdr:x>
      <cdr:y>0.28437</cdr:y>
    </cdr:to>
    <cdr:sp macro="" textlink="">
      <cdr:nvSpPr>
        <cdr:cNvPr id="5"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0.6914</cdr:x>
      <cdr:y>0.61037</cdr:y>
    </cdr:from>
    <cdr:to>
      <cdr:x>0.85356</cdr:x>
      <cdr:y>0.64974</cdr:y>
    </cdr:to>
    <cdr:sp macro="" textlink="">
      <cdr:nvSpPr>
        <cdr:cNvPr id="4" name="TextBox 2"/>
        <cdr:cNvSpPr txBox="1"/>
      </cdr:nvSpPr>
      <cdr:spPr>
        <a:xfrm xmlns:a="http://schemas.openxmlformats.org/drawingml/2006/main">
          <a:off x="5288205" y="4430073"/>
          <a:ext cx="1240292" cy="28575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600" b="1">
              <a:solidFill>
                <a:srgbClr val="1C625B"/>
              </a:solidFill>
              <a:latin typeface="Arial" pitchFamily="34" charset="0"/>
              <a:cs typeface="Arial" pitchFamily="34" charset="0"/>
            </a:rPr>
            <a:t>Scotland </a:t>
          </a:r>
        </a:p>
      </cdr:txBody>
    </cdr:sp>
  </cdr:relSizeAnchor>
</c:userShapes>
</file>

<file path=xl/drawings/drawing11.xml><?xml version="1.0" encoding="utf-8"?>
<xdr:wsDr xmlns:xdr="http://schemas.openxmlformats.org/drawingml/2006/spreadsheetDrawing" xmlns:a="http://schemas.openxmlformats.org/drawingml/2006/main">
  <xdr:absoluteAnchor>
    <xdr:pos x="19050" y="581024"/>
    <xdr:ext cx="5895975" cy="849630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twoCellAnchor>
    <xdr:from>
      <xdr:col>0</xdr:col>
      <xdr:colOff>76200</xdr:colOff>
      <xdr:row>5</xdr:row>
      <xdr:rowOff>142875</xdr:rowOff>
    </xdr:from>
    <xdr:to>
      <xdr:col>8</xdr:col>
      <xdr:colOff>238125</xdr:colOff>
      <xdr:row>5</xdr:row>
      <xdr:rowOff>142875</xdr:rowOff>
    </xdr:to>
    <xdr:cxnSp macro="">
      <xdr:nvCxnSpPr>
        <xdr:cNvPr id="4" name="Straight Connector 3"/>
        <xdr:cNvCxnSpPr/>
      </xdr:nvCxnSpPr>
      <xdr:spPr>
        <a:xfrm>
          <a:off x="76200" y="1114425"/>
          <a:ext cx="5819775" cy="0"/>
        </a:xfrm>
        <a:prstGeom prst="line">
          <a:avLst/>
        </a:prstGeom>
        <a:ln>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342900</xdr:colOff>
      <xdr:row>6</xdr:row>
      <xdr:rowOff>0</xdr:rowOff>
    </xdr:from>
    <xdr:to>
      <xdr:col>3</xdr:col>
      <xdr:colOff>342900</xdr:colOff>
      <xdr:row>44</xdr:row>
      <xdr:rowOff>95250</xdr:rowOff>
    </xdr:to>
    <xdr:cxnSp macro="">
      <xdr:nvCxnSpPr>
        <xdr:cNvPr id="5" name="Straight Connector 4"/>
        <xdr:cNvCxnSpPr/>
      </xdr:nvCxnSpPr>
      <xdr:spPr>
        <a:xfrm>
          <a:off x="3429000" y="1162050"/>
          <a:ext cx="0" cy="7334250"/>
        </a:xfrm>
        <a:prstGeom prst="line">
          <a:avLst/>
        </a:prstGeom>
        <a:ln w="19050">
          <a:solidFill>
            <a:srgbClr val="2DA197"/>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219075</xdr:colOff>
      <xdr:row>5</xdr:row>
      <xdr:rowOff>171450</xdr:rowOff>
    </xdr:from>
    <xdr:to>
      <xdr:col>5</xdr:col>
      <xdr:colOff>219075</xdr:colOff>
      <xdr:row>44</xdr:row>
      <xdr:rowOff>133350</xdr:rowOff>
    </xdr:to>
    <xdr:cxnSp macro="">
      <xdr:nvCxnSpPr>
        <xdr:cNvPr id="6" name="Straight Connector 5"/>
        <xdr:cNvCxnSpPr/>
      </xdr:nvCxnSpPr>
      <xdr:spPr>
        <a:xfrm>
          <a:off x="4333875" y="1143000"/>
          <a:ext cx="0" cy="7391400"/>
        </a:xfrm>
        <a:prstGeom prst="line">
          <a:avLst/>
        </a:prstGeom>
        <a:ln w="19050">
          <a:solidFill>
            <a:srgbClr val="1C625B"/>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2.xml><?xml version="1.0" encoding="utf-8"?>
<c:userShapes xmlns:c="http://schemas.openxmlformats.org/drawingml/2006/chart">
  <cdr:relSizeAnchor xmlns:cdr="http://schemas.openxmlformats.org/drawingml/2006/chartDrawing">
    <cdr:from>
      <cdr:x>0.27108</cdr:x>
      <cdr:y>0.58114</cdr:y>
    </cdr:from>
    <cdr:to>
      <cdr:x>0.43618</cdr:x>
      <cdr:y>0.61568</cdr:y>
    </cdr:to>
    <cdr:sp macro="" textlink="">
      <cdr:nvSpPr>
        <cdr:cNvPr id="21" name="TextBox 1"/>
        <cdr:cNvSpPr txBox="1"/>
      </cdr:nvSpPr>
      <cdr:spPr>
        <a:xfrm xmlns:a="http://schemas.openxmlformats.org/drawingml/2006/main">
          <a:off x="1598277" y="4937554"/>
          <a:ext cx="973426" cy="293462"/>
        </a:xfrm>
        <a:prstGeom xmlns:a="http://schemas.openxmlformats.org/drawingml/2006/main" prst="rect">
          <a:avLst/>
        </a:prstGeom>
        <a:solidFill xmlns:a="http://schemas.openxmlformats.org/drawingml/2006/main">
          <a:schemeClr val="bg1"/>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b="1">
              <a:solidFill>
                <a:schemeClr val="tx1"/>
              </a:solidFill>
              <a:latin typeface="Arial" panose="020B0604020202020204" pitchFamily="34" charset="0"/>
              <a:cs typeface="Arial" panose="020B0604020202020204" pitchFamily="34" charset="0"/>
            </a:rPr>
            <a:t>Scotland</a:t>
          </a:r>
        </a:p>
      </cdr:txBody>
    </cdr:sp>
  </cdr:relSizeAnchor>
  <cdr:relSizeAnchor xmlns:cdr="http://schemas.openxmlformats.org/drawingml/2006/chartDrawing">
    <cdr:from>
      <cdr:x>0.47658</cdr:x>
      <cdr:y>0</cdr:y>
    </cdr:from>
    <cdr:to>
      <cdr:x>0.59935</cdr:x>
      <cdr:y>0.03454</cdr:y>
    </cdr:to>
    <cdr:sp macro="" textlink="">
      <cdr:nvSpPr>
        <cdr:cNvPr id="26" name="TextBox 1"/>
        <cdr:cNvSpPr txBox="1"/>
      </cdr:nvSpPr>
      <cdr:spPr>
        <a:xfrm xmlns:a="http://schemas.openxmlformats.org/drawingml/2006/main">
          <a:off x="2809876" y="0"/>
          <a:ext cx="723900" cy="293462"/>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200" b="1">
              <a:solidFill>
                <a:srgbClr val="2DA197"/>
              </a:solidFill>
              <a:latin typeface="Arial" panose="020B0604020202020204" pitchFamily="34" charset="0"/>
              <a:cs typeface="Arial" panose="020B0604020202020204" pitchFamily="34" charset="0"/>
            </a:rPr>
            <a:t>Male</a:t>
          </a:r>
        </a:p>
      </cdr:txBody>
    </cdr:sp>
  </cdr:relSizeAnchor>
  <cdr:relSizeAnchor xmlns:cdr="http://schemas.openxmlformats.org/drawingml/2006/chartDrawing">
    <cdr:from>
      <cdr:x>0.47496</cdr:x>
      <cdr:y>0.02895</cdr:y>
    </cdr:from>
    <cdr:to>
      <cdr:x>0.59612</cdr:x>
      <cdr:y>0.02908</cdr:y>
    </cdr:to>
    <cdr:cxnSp macro="">
      <cdr:nvCxnSpPr>
        <cdr:cNvPr id="24" name="Straight Connector 23"/>
        <cdr:cNvCxnSpPr/>
      </cdr:nvCxnSpPr>
      <cdr:spPr>
        <a:xfrm xmlns:a="http://schemas.openxmlformats.org/drawingml/2006/main">
          <a:off x="2800350" y="245959"/>
          <a:ext cx="714375" cy="1117"/>
        </a:xfrm>
        <a:prstGeom xmlns:a="http://schemas.openxmlformats.org/drawingml/2006/main" prst="line">
          <a:avLst/>
        </a:prstGeom>
        <a:ln xmlns:a="http://schemas.openxmlformats.org/drawingml/2006/main" w="44450">
          <a:solidFill>
            <a:schemeClr val="bg1">
              <a:lumMod val="6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0.72106</cdr:x>
      <cdr:y>0</cdr:y>
    </cdr:from>
    <cdr:to>
      <cdr:x>0.85622</cdr:x>
      <cdr:y>0.02578</cdr:y>
    </cdr:to>
    <cdr:sp macro="" textlink="">
      <cdr:nvSpPr>
        <cdr:cNvPr id="27" name="TextBox 1"/>
        <cdr:cNvSpPr txBox="1"/>
      </cdr:nvSpPr>
      <cdr:spPr>
        <a:xfrm xmlns:a="http://schemas.openxmlformats.org/drawingml/2006/main">
          <a:off x="4251326" y="0"/>
          <a:ext cx="796924" cy="219076"/>
        </a:xfrm>
        <a:prstGeom xmlns:a="http://schemas.openxmlformats.org/drawingml/2006/main" prst="rect">
          <a:avLst/>
        </a:prstGeom>
        <a:noFill xmlns:a="http://schemas.openxmlformats.org/drawingml/2006/main"/>
      </cdr:spPr>
      <cdr:txBody>
        <a:bodyPr xmlns:a="http://schemas.openxmlformats.org/drawingml/2006/main" wrap="non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200" b="1">
              <a:solidFill>
                <a:srgbClr val="1C625B"/>
              </a:solidFill>
              <a:latin typeface="Arial" panose="020B0604020202020204" pitchFamily="34" charset="0"/>
              <a:cs typeface="Arial" panose="020B0604020202020204" pitchFamily="34" charset="0"/>
            </a:rPr>
            <a:t>Female</a:t>
          </a:r>
        </a:p>
      </cdr:txBody>
    </cdr:sp>
  </cdr:relSizeAnchor>
  <cdr:relSizeAnchor xmlns:cdr="http://schemas.openxmlformats.org/drawingml/2006/chartDrawing">
    <cdr:from>
      <cdr:x>0.58374</cdr:x>
      <cdr:y>0.02251</cdr:y>
    </cdr:from>
    <cdr:to>
      <cdr:x>0.60312</cdr:x>
      <cdr:y>0.03527</cdr:y>
    </cdr:to>
    <cdr:sp macro="" textlink="">
      <cdr:nvSpPr>
        <cdr:cNvPr id="28" name="Oval 27"/>
        <cdr:cNvSpPr/>
      </cdr:nvSpPr>
      <cdr:spPr>
        <a:xfrm xmlns:a="http://schemas.openxmlformats.org/drawingml/2006/main">
          <a:off x="3441700" y="191222"/>
          <a:ext cx="114300" cy="108421"/>
        </a:xfrm>
        <a:prstGeom xmlns:a="http://schemas.openxmlformats.org/drawingml/2006/main" prst="ellipse">
          <a:avLst/>
        </a:prstGeom>
        <a:solidFill xmlns:a="http://schemas.openxmlformats.org/drawingml/2006/main">
          <a:srgbClr val="2DA197"/>
        </a:solidFill>
        <a:ln xmlns:a="http://schemas.openxmlformats.org/drawingml/2006/main">
          <a:solidFill>
            <a:srgbClr val="2DA197"/>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solidFill>
              <a:srgbClr val="2DA197"/>
            </a:solidFill>
          </a:endParaRPr>
        </a:p>
      </cdr:txBody>
    </cdr:sp>
  </cdr:relSizeAnchor>
  <cdr:relSizeAnchor xmlns:cdr="http://schemas.openxmlformats.org/drawingml/2006/chartDrawing">
    <cdr:from>
      <cdr:x>0.72429</cdr:x>
      <cdr:y>0.03055</cdr:y>
    </cdr:from>
    <cdr:to>
      <cdr:x>0.84545</cdr:x>
      <cdr:y>0.03068</cdr:y>
    </cdr:to>
    <cdr:cxnSp macro="">
      <cdr:nvCxnSpPr>
        <cdr:cNvPr id="32" name="Straight Connector 31"/>
        <cdr:cNvCxnSpPr/>
      </cdr:nvCxnSpPr>
      <cdr:spPr>
        <a:xfrm xmlns:a="http://schemas.openxmlformats.org/drawingml/2006/main">
          <a:off x="4270375" y="259554"/>
          <a:ext cx="714375" cy="1118"/>
        </a:xfrm>
        <a:prstGeom xmlns:a="http://schemas.openxmlformats.org/drawingml/2006/main" prst="line">
          <a:avLst/>
        </a:prstGeom>
        <a:ln xmlns:a="http://schemas.openxmlformats.org/drawingml/2006/main" w="44450">
          <a:solidFill>
            <a:schemeClr val="bg1">
              <a:lumMod val="6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0.71298</cdr:x>
      <cdr:y>0.02359</cdr:y>
    </cdr:from>
    <cdr:to>
      <cdr:x>0.73236</cdr:x>
      <cdr:y>0.03635</cdr:y>
    </cdr:to>
    <cdr:sp macro="" textlink="">
      <cdr:nvSpPr>
        <cdr:cNvPr id="29" name="Oval 28"/>
        <cdr:cNvSpPr/>
      </cdr:nvSpPr>
      <cdr:spPr>
        <a:xfrm xmlns:a="http://schemas.openxmlformats.org/drawingml/2006/main">
          <a:off x="4203700" y="200415"/>
          <a:ext cx="114300" cy="108422"/>
        </a:xfrm>
        <a:prstGeom xmlns:a="http://schemas.openxmlformats.org/drawingml/2006/main" prst="ellipse">
          <a:avLst/>
        </a:prstGeom>
        <a:solidFill xmlns:a="http://schemas.openxmlformats.org/drawingml/2006/main">
          <a:srgbClr val="1C625B"/>
        </a:solidFill>
        <a:ln xmlns:a="http://schemas.openxmlformats.org/drawingml/2006/main">
          <a:solidFill>
            <a:srgbClr val="1C625B"/>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solidFill>
              <a:srgbClr val="2DA197"/>
            </a:solidFill>
          </a:endParaRPr>
        </a:p>
      </cdr:txBody>
    </cdr:sp>
  </cdr:relSizeAnchor>
  <cdr:relSizeAnchor xmlns:cdr="http://schemas.openxmlformats.org/drawingml/2006/chartDrawing">
    <cdr:from>
      <cdr:x>0.83899</cdr:x>
      <cdr:y>0.02475</cdr:y>
    </cdr:from>
    <cdr:to>
      <cdr:x>0.85837</cdr:x>
      <cdr:y>0.03751</cdr:y>
    </cdr:to>
    <cdr:sp macro="" textlink="">
      <cdr:nvSpPr>
        <cdr:cNvPr id="33" name="Oval 32"/>
        <cdr:cNvSpPr/>
      </cdr:nvSpPr>
      <cdr:spPr>
        <a:xfrm xmlns:a="http://schemas.openxmlformats.org/drawingml/2006/main">
          <a:off x="4946650" y="210272"/>
          <a:ext cx="114300" cy="108421"/>
        </a:xfrm>
        <a:prstGeom xmlns:a="http://schemas.openxmlformats.org/drawingml/2006/main" prst="ellipse">
          <a:avLst/>
        </a:prstGeom>
        <a:solidFill xmlns:a="http://schemas.openxmlformats.org/drawingml/2006/main">
          <a:srgbClr val="1C625B"/>
        </a:solidFill>
        <a:ln xmlns:a="http://schemas.openxmlformats.org/drawingml/2006/main">
          <a:solidFill>
            <a:srgbClr val="1C625B"/>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solidFill>
              <a:srgbClr val="2DA197"/>
            </a:solidFill>
          </a:endParaRPr>
        </a:p>
      </cdr:txBody>
    </cdr:sp>
  </cdr:relSizeAnchor>
  <cdr:relSizeAnchor xmlns:cdr="http://schemas.openxmlformats.org/drawingml/2006/chartDrawing">
    <cdr:from>
      <cdr:x>0.67259</cdr:x>
      <cdr:y>0.03519</cdr:y>
    </cdr:from>
    <cdr:to>
      <cdr:x>0.78371</cdr:x>
      <cdr:y>0.06342</cdr:y>
    </cdr:to>
    <cdr:sp macro="" textlink="">
      <cdr:nvSpPr>
        <cdr:cNvPr id="35" name="TextBox 8"/>
        <cdr:cNvSpPr txBox="1"/>
      </cdr:nvSpPr>
      <cdr:spPr>
        <a:xfrm xmlns:a="http://schemas.openxmlformats.org/drawingml/2006/main">
          <a:off x="3965574" y="298985"/>
          <a:ext cx="655179" cy="239809"/>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000" b="1">
              <a:latin typeface="Arial" panose="020B0604020202020204" pitchFamily="34" charset="0"/>
              <a:cs typeface="Arial" panose="020B0604020202020204" pitchFamily="34" charset="0"/>
            </a:rPr>
            <a:t>2014-16</a:t>
          </a:r>
        </a:p>
      </cdr:txBody>
    </cdr:sp>
  </cdr:relSizeAnchor>
  <cdr:relSizeAnchor xmlns:cdr="http://schemas.openxmlformats.org/drawingml/2006/chartDrawing">
    <cdr:from>
      <cdr:x>0.7986</cdr:x>
      <cdr:y>0.03403</cdr:y>
    </cdr:from>
    <cdr:to>
      <cdr:x>0.90972</cdr:x>
      <cdr:y>0.06324</cdr:y>
    </cdr:to>
    <cdr:sp macro="" textlink="">
      <cdr:nvSpPr>
        <cdr:cNvPr id="36" name="TextBox 8"/>
        <cdr:cNvSpPr txBox="1"/>
      </cdr:nvSpPr>
      <cdr:spPr>
        <a:xfrm xmlns:a="http://schemas.openxmlformats.org/drawingml/2006/main">
          <a:off x="4708525" y="289124"/>
          <a:ext cx="655179" cy="24815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000" b="1">
              <a:latin typeface="Arial" panose="020B0604020202020204" pitchFamily="34" charset="0"/>
              <a:cs typeface="Arial" panose="020B0604020202020204" pitchFamily="34" charset="0"/>
            </a:rPr>
            <a:t>2025-26</a:t>
          </a:r>
        </a:p>
      </cdr:txBody>
    </cdr:sp>
  </cdr:relSizeAnchor>
  <cdr:relSizeAnchor xmlns:cdr="http://schemas.openxmlformats.org/drawingml/2006/chartDrawing">
    <cdr:from>
      <cdr:x>0.53527</cdr:x>
      <cdr:y>0.03179</cdr:y>
    </cdr:from>
    <cdr:to>
      <cdr:x>0.6464</cdr:x>
      <cdr:y>0.06099</cdr:y>
    </cdr:to>
    <cdr:sp macro="" textlink="">
      <cdr:nvSpPr>
        <cdr:cNvPr id="37" name="TextBox 8"/>
        <cdr:cNvSpPr txBox="1"/>
      </cdr:nvSpPr>
      <cdr:spPr>
        <a:xfrm xmlns:a="http://schemas.openxmlformats.org/drawingml/2006/main">
          <a:off x="3155950" y="270074"/>
          <a:ext cx="655179" cy="24815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000" b="1">
              <a:latin typeface="Arial" panose="020B0604020202020204" pitchFamily="34" charset="0"/>
              <a:cs typeface="Arial" panose="020B0604020202020204" pitchFamily="34" charset="0"/>
            </a:rPr>
            <a:t>2025-26</a:t>
          </a:r>
        </a:p>
      </cdr:txBody>
    </cdr:sp>
  </cdr:relSizeAnchor>
  <cdr:relSizeAnchor xmlns:cdr="http://schemas.openxmlformats.org/drawingml/2006/chartDrawing">
    <cdr:from>
      <cdr:x>0.4238</cdr:x>
      <cdr:y>0.03176</cdr:y>
    </cdr:from>
    <cdr:to>
      <cdr:x>0.53492</cdr:x>
      <cdr:y>0.05999</cdr:y>
    </cdr:to>
    <cdr:sp macro="" textlink="">
      <cdr:nvSpPr>
        <cdr:cNvPr id="38" name="TextBox 8"/>
        <cdr:cNvSpPr txBox="1"/>
      </cdr:nvSpPr>
      <cdr:spPr>
        <a:xfrm xmlns:a="http://schemas.openxmlformats.org/drawingml/2006/main">
          <a:off x="2498714" y="269843"/>
          <a:ext cx="655179" cy="239809"/>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000" b="1">
              <a:latin typeface="Arial" panose="020B0604020202020204" pitchFamily="34" charset="0"/>
              <a:cs typeface="Arial" panose="020B0604020202020204" pitchFamily="34" charset="0"/>
            </a:rPr>
            <a:t>2014-16</a:t>
          </a:r>
        </a:p>
      </cdr:txBody>
    </cdr:sp>
  </cdr:relSizeAnchor>
  <cdr:relSizeAnchor xmlns:cdr="http://schemas.openxmlformats.org/drawingml/2006/chartDrawing">
    <cdr:from>
      <cdr:x>0.46581</cdr:x>
      <cdr:y>0.02167</cdr:y>
    </cdr:from>
    <cdr:to>
      <cdr:x>0.48519</cdr:x>
      <cdr:y>0.03444</cdr:y>
    </cdr:to>
    <cdr:sp macro="" textlink="">
      <cdr:nvSpPr>
        <cdr:cNvPr id="39" name="Oval 38"/>
        <cdr:cNvSpPr/>
      </cdr:nvSpPr>
      <cdr:spPr>
        <a:xfrm xmlns:a="http://schemas.openxmlformats.org/drawingml/2006/main">
          <a:off x="2746375" y="184150"/>
          <a:ext cx="114300" cy="108421"/>
        </a:xfrm>
        <a:prstGeom xmlns:a="http://schemas.openxmlformats.org/drawingml/2006/main" prst="ellipse">
          <a:avLst/>
        </a:prstGeom>
        <a:solidFill xmlns:a="http://schemas.openxmlformats.org/drawingml/2006/main">
          <a:srgbClr val="2DA197"/>
        </a:solidFill>
        <a:ln xmlns:a="http://schemas.openxmlformats.org/drawingml/2006/main">
          <a:solidFill>
            <a:srgbClr val="2DA197"/>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solidFill>
              <a:srgbClr val="2DA197"/>
            </a:solidFill>
          </a:endParaRPr>
        </a:p>
      </cdr:txBody>
    </cdr:sp>
  </cdr:relSizeAnchor>
  <cdr:relSizeAnchor xmlns:cdr="http://schemas.openxmlformats.org/drawingml/2006/chartDrawing">
    <cdr:from>
      <cdr:x>0.01346</cdr:x>
      <cdr:y>0.06764</cdr:y>
    </cdr:from>
    <cdr:to>
      <cdr:x>0.2391</cdr:x>
      <cdr:y>0.91966</cdr:y>
    </cdr:to>
    <cdr:pic>
      <cdr:nvPicPr>
        <cdr:cNvPr id="15" name="Picture 14"/>
        <cdr:cNvPicPr/>
      </cdr:nvPicPr>
      <cdr:blipFill rotWithShape="1">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r="33174"/>
        <a:stretch xmlns:a="http://schemas.openxmlformats.org/drawingml/2006/main"/>
      </cdr:blipFill>
      <cdr:spPr bwMode="auto">
        <a:xfrm xmlns:a="http://schemas.openxmlformats.org/drawingml/2006/main">
          <a:off x="79360" y="571468"/>
          <a:ext cx="1330368" cy="7198441"/>
        </a:xfrm>
        <a:prstGeom xmlns:a="http://schemas.openxmlformats.org/drawingml/2006/main" prst="rect">
          <a:avLst/>
        </a:prstGeom>
        <a:noFill xmlns:a="http://schemas.openxmlformats.org/drawingml/2006/main"/>
        <a:ln xmlns:a="http://schemas.openxmlformats.org/drawingml/2006/main">
          <a:noFill/>
        </a:ln>
      </cdr:spPr>
    </cdr:pic>
  </cdr:relSizeAnchor>
</c:userShapes>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600074</xdr:colOff>
      <xdr:row>27</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cdr:x>
      <cdr:y>0.0029</cdr:y>
    </cdr:from>
    <cdr:to>
      <cdr:x>1</cdr:x>
      <cdr:y>0.06081</cdr:y>
    </cdr:to>
    <cdr:sp macro="" textlink="'Fig 6 data'!$A$1">
      <cdr:nvSpPr>
        <cdr:cNvPr id="2" name="TextBox 1"/>
        <cdr:cNvSpPr txBox="1"/>
      </cdr:nvSpPr>
      <cdr:spPr>
        <a:xfrm xmlns:a="http://schemas.openxmlformats.org/drawingml/2006/main">
          <a:off x="0" y="12685"/>
          <a:ext cx="8524874" cy="25318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A9E41428-30E3-4606-A4D1-7B7379128F09}" type="TxLink">
            <a:rPr lang="en-US" sz="1200" b="1" i="0" u="none" strike="noStrike">
              <a:solidFill>
                <a:srgbClr val="000000"/>
              </a:solidFill>
              <a:latin typeface="Arial"/>
              <a:cs typeface="Arial"/>
            </a:rPr>
            <a:pPr algn="ctr"/>
            <a:t>Figure 6: Projected percentage change in population, by NHS Board area, 2016 to 2026</a:t>
          </a:fld>
          <a:endParaRPr lang="en-GB" sz="1400" b="1">
            <a:latin typeface="Arial" pitchFamily="34" charset="0"/>
            <a:cs typeface="Arial" pitchFamily="34" charset="0"/>
          </a:endParaRPr>
        </a:p>
      </cdr:txBody>
    </cdr:sp>
  </cdr:relSizeAnchor>
  <cdr:relSizeAnchor xmlns:cdr="http://schemas.openxmlformats.org/drawingml/2006/chartDrawing">
    <cdr:from>
      <cdr:x>0.32488</cdr:x>
      <cdr:y>0.17702</cdr:y>
    </cdr:from>
    <cdr:to>
      <cdr:x>0.45737</cdr:x>
      <cdr:y>0.28437</cdr:y>
    </cdr:to>
    <cdr:sp macro="" textlink="">
      <cdr:nvSpPr>
        <cdr:cNvPr id="5"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0.46214</cdr:x>
      <cdr:y>0.28014</cdr:y>
    </cdr:from>
    <cdr:to>
      <cdr:x>0.58812</cdr:x>
      <cdr:y>0.32462</cdr:y>
    </cdr:to>
    <cdr:sp macro="" textlink="">
      <cdr:nvSpPr>
        <cdr:cNvPr id="4" name="TextBox 2"/>
        <cdr:cNvSpPr txBox="1"/>
      </cdr:nvSpPr>
      <cdr:spPr>
        <a:xfrm xmlns:a="http://schemas.openxmlformats.org/drawingml/2006/main">
          <a:off x="3939674" y="1224759"/>
          <a:ext cx="1073964" cy="194466"/>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600" b="1">
              <a:solidFill>
                <a:srgbClr val="1C625B"/>
              </a:solidFill>
              <a:latin typeface="Arial" pitchFamily="34" charset="0"/>
              <a:cs typeface="Arial" pitchFamily="34" charset="0"/>
            </a:rPr>
            <a:t>Scotland </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19050</xdr:colOff>
      <xdr:row>19</xdr:row>
      <xdr:rowOff>79375</xdr:rowOff>
    </xdr:from>
    <xdr:to>
      <xdr:col>7</xdr:col>
      <xdr:colOff>29634</xdr:colOff>
      <xdr:row>40</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600075</xdr:colOff>
      <xdr:row>2</xdr:row>
      <xdr:rowOff>110066</xdr:rowOff>
    </xdr:from>
    <xdr:to>
      <xdr:col>14</xdr:col>
      <xdr:colOff>1059</xdr:colOff>
      <xdr:row>23</xdr:row>
      <xdr:rowOff>35983</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584200</xdr:colOff>
      <xdr:row>19</xdr:row>
      <xdr:rowOff>62442</xdr:rowOff>
    </xdr:from>
    <xdr:to>
      <xdr:col>13</xdr:col>
      <xdr:colOff>590550</xdr:colOff>
      <xdr:row>39</xdr:row>
      <xdr:rowOff>150284</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xdr:row>
      <xdr:rowOff>116417</xdr:rowOff>
    </xdr:from>
    <xdr:to>
      <xdr:col>7</xdr:col>
      <xdr:colOff>10583</xdr:colOff>
      <xdr:row>23</xdr:row>
      <xdr:rowOff>42334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0.64688</cdr:x>
      <cdr:y>0.76176</cdr:y>
    </cdr:from>
    <cdr:to>
      <cdr:x>0.88767</cdr:x>
      <cdr:y>0.8539</cdr:y>
    </cdr:to>
    <cdr:sp macro="" textlink="">
      <cdr:nvSpPr>
        <cdr:cNvPr id="3" name="Text Box 2"/>
        <cdr:cNvSpPr txBox="1">
          <a:spLocks xmlns:a="http://schemas.openxmlformats.org/drawingml/2006/main" noChangeArrowheads="1"/>
        </cdr:cNvSpPr>
      </cdr:nvSpPr>
      <cdr:spPr bwMode="auto">
        <a:xfrm xmlns:a="http://schemas.openxmlformats.org/drawingml/2006/main">
          <a:off x="2767196" y="2533886"/>
          <a:ext cx="1030048" cy="30648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2860" rIns="0" bIns="0" anchor="t" upright="1"/>
        <a:lstStyle xmlns:a="http://schemas.openxmlformats.org/drawingml/2006/main"/>
        <a:p xmlns:a="http://schemas.openxmlformats.org/drawingml/2006/main">
          <a:pPr algn="l" rtl="0">
            <a:defRPr sz="1000"/>
          </a:pPr>
          <a:r>
            <a:rPr lang="en-GB" sz="1400" b="1" i="0" u="none" strike="noStrike" baseline="0">
              <a:solidFill>
                <a:schemeClr val="bg1"/>
              </a:solidFill>
              <a:latin typeface="Arial"/>
              <a:cs typeface="Arial"/>
            </a:rPr>
            <a:t>Projected</a:t>
          </a:r>
          <a:endParaRPr lang="en-GB" sz="1050" b="1" baseline="30000">
            <a:solidFill>
              <a:schemeClr val="bg1"/>
            </a:solidFill>
          </a:endParaRPr>
        </a:p>
      </cdr:txBody>
    </cdr:sp>
  </cdr:relSizeAnchor>
  <cdr:relSizeAnchor xmlns:cdr="http://schemas.openxmlformats.org/drawingml/2006/chartDrawing">
    <cdr:from>
      <cdr:x>0</cdr:x>
      <cdr:y>0</cdr:y>
    </cdr:from>
    <cdr:to>
      <cdr:x>0</cdr:x>
      <cdr:y>0</cdr:y>
    </cdr:to>
    <cdr:sp macro="" textlink="">
      <cdr:nvSpPr>
        <cdr:cNvPr id="4" name="Line 3"/>
        <cdr:cNvSpPr>
          <a:spLocks xmlns:a="http://schemas.openxmlformats.org/drawingml/2006/main" noChangeShapeType="1"/>
        </cdr:cNvSpPr>
      </cdr:nvSpPr>
      <cdr:spPr bwMode="auto">
        <a:xfrm xmlns:a="http://schemas.openxmlformats.org/drawingml/2006/main" flipH="1" flipV="1">
          <a:off x="0" y="0"/>
          <a:ext cx="0"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cdr:x>
      <cdr:y>0</cdr:y>
    </cdr:from>
    <cdr:to>
      <cdr:x>0</cdr:x>
      <cdr:y>0</cdr:y>
    </cdr:to>
    <cdr:sp macro="" textlink="">
      <cdr:nvSpPr>
        <cdr:cNvPr id="5" name="Line 4"/>
        <cdr:cNvSpPr>
          <a:spLocks xmlns:a="http://schemas.openxmlformats.org/drawingml/2006/main" noChangeShapeType="1"/>
        </cdr:cNvSpPr>
      </cdr:nvSpPr>
      <cdr:spPr bwMode="auto">
        <a:xfrm xmlns:a="http://schemas.openxmlformats.org/drawingml/2006/main" flipV="1">
          <a:off x="0" y="0"/>
          <a:ext cx="0"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0.22397</cdr:x>
      <cdr:y>0.76093</cdr:y>
    </cdr:from>
    <cdr:to>
      <cdr:x>0.39105</cdr:x>
      <cdr:y>0.85753</cdr:y>
    </cdr:to>
    <cdr:sp macro="" textlink="">
      <cdr:nvSpPr>
        <cdr:cNvPr id="9" name="Text Box 2"/>
        <cdr:cNvSpPr txBox="1">
          <a:spLocks xmlns:a="http://schemas.openxmlformats.org/drawingml/2006/main" noChangeArrowheads="1"/>
        </cdr:cNvSpPr>
      </cdr:nvSpPr>
      <cdr:spPr bwMode="auto">
        <a:xfrm xmlns:a="http://schemas.openxmlformats.org/drawingml/2006/main">
          <a:off x="958093" y="2531102"/>
          <a:ext cx="714733" cy="32132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36576"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a:defRPr sz="1000"/>
          </a:pPr>
          <a:r>
            <a:rPr lang="en-GB" sz="1400" b="1" i="0" u="none" strike="noStrike" baseline="0">
              <a:solidFill>
                <a:schemeClr val="bg1"/>
              </a:solidFill>
              <a:latin typeface="Arial"/>
              <a:cs typeface="Arial"/>
            </a:rPr>
            <a:t>Actual</a:t>
          </a:r>
          <a:endParaRPr lang="en-GB" sz="1050" b="1" baseline="30000">
            <a:solidFill>
              <a:schemeClr val="bg1"/>
            </a:solidFill>
          </a:endParaRPr>
        </a:p>
      </cdr:txBody>
    </cdr:sp>
  </cdr:relSizeAnchor>
  <cdr:relSizeAnchor xmlns:cdr="http://schemas.openxmlformats.org/drawingml/2006/chartDrawing">
    <cdr:from>
      <cdr:x>0.48156</cdr:x>
      <cdr:y>0.88751</cdr:y>
    </cdr:from>
    <cdr:to>
      <cdr:x>0.63142</cdr:x>
      <cdr:y>0.96219</cdr:y>
    </cdr:to>
    <cdr:sp macro="" textlink="'Fig 7 data'!$A$24">
      <cdr:nvSpPr>
        <cdr:cNvPr id="11" name="TextBox 10"/>
        <cdr:cNvSpPr txBox="1"/>
      </cdr:nvSpPr>
      <cdr:spPr>
        <a:xfrm xmlns:a="http://schemas.openxmlformats.org/drawingml/2006/main">
          <a:off x="2059992" y="2952150"/>
          <a:ext cx="641069" cy="2484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fld id="{32DC0407-D055-44DA-AC16-C8C10587C1DA}" type="TxLink">
            <a:rPr lang="en-GB" sz="1200" b="1">
              <a:solidFill>
                <a:schemeClr val="tx1">
                  <a:lumMod val="65000"/>
                  <a:lumOff val="35000"/>
                </a:schemeClr>
              </a:solidFill>
              <a:latin typeface="Arial" pitchFamily="34" charset="0"/>
              <a:cs typeface="Arial" pitchFamily="34" charset="0"/>
            </a:rPr>
            <a:pPr algn="r"/>
            <a:t>2016</a:t>
          </a:fld>
          <a:endParaRPr lang="en-GB" sz="1200" b="1">
            <a:solidFill>
              <a:schemeClr val="tx1">
                <a:lumMod val="65000"/>
                <a:lumOff val="35000"/>
              </a:schemeClr>
            </a:solidFill>
            <a:latin typeface="Arial" pitchFamily="34" charset="0"/>
            <a:cs typeface="Arial" pitchFamily="34" charset="0"/>
          </a:endParaRPr>
        </a:p>
      </cdr:txBody>
    </cdr:sp>
  </cdr:relSizeAnchor>
  <cdr:relSizeAnchor xmlns:cdr="http://schemas.openxmlformats.org/drawingml/2006/chartDrawing">
    <cdr:from>
      <cdr:x>0.61098</cdr:x>
      <cdr:y>0.88751</cdr:y>
    </cdr:from>
    <cdr:to>
      <cdr:x>0.73564</cdr:x>
      <cdr:y>0.96219</cdr:y>
    </cdr:to>
    <cdr:sp macro="" textlink="'Fig 7 data'!$A$25">
      <cdr:nvSpPr>
        <cdr:cNvPr id="15" name="TextBox 14"/>
        <cdr:cNvSpPr txBox="1"/>
      </cdr:nvSpPr>
      <cdr:spPr>
        <a:xfrm xmlns:a="http://schemas.openxmlformats.org/drawingml/2006/main">
          <a:off x="2613623" y="2952150"/>
          <a:ext cx="533269" cy="2484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fld id="{353E3628-96C3-4419-9F16-015FF4C487C4}" type="TxLink">
            <a:rPr lang="en-GB" sz="1200" b="1">
              <a:solidFill>
                <a:schemeClr val="tx1">
                  <a:lumMod val="65000"/>
                  <a:lumOff val="35000"/>
                </a:schemeClr>
              </a:solidFill>
              <a:latin typeface="Arial" pitchFamily="34" charset="0"/>
              <a:cs typeface="Arial" pitchFamily="34" charset="0"/>
            </a:rPr>
            <a:pPr algn="l"/>
            <a:t>2017</a:t>
          </a:fld>
          <a:endParaRPr lang="en-GB" sz="1200" b="1">
            <a:solidFill>
              <a:schemeClr val="tx1">
                <a:lumMod val="65000"/>
                <a:lumOff val="35000"/>
              </a:schemeClr>
            </a:solidFill>
            <a:latin typeface="Arial" pitchFamily="34" charset="0"/>
            <a:cs typeface="Arial" pitchFamily="34" charset="0"/>
          </a:endParaRPr>
        </a:p>
      </cdr:txBody>
    </cdr:sp>
  </cdr:relSizeAnchor>
  <cdr:relSizeAnchor xmlns:cdr="http://schemas.openxmlformats.org/drawingml/2006/chartDrawing">
    <cdr:from>
      <cdr:x>0.33768</cdr:x>
      <cdr:y>0.33217</cdr:y>
    </cdr:from>
    <cdr:to>
      <cdr:x>1</cdr:x>
      <cdr:y>0.43931</cdr:y>
    </cdr:to>
    <cdr:sp macro="" textlink="'Fig 7 data'!$B$6">
      <cdr:nvSpPr>
        <cdr:cNvPr id="2" name="TextBox 1"/>
        <cdr:cNvSpPr txBox="1"/>
      </cdr:nvSpPr>
      <cdr:spPr>
        <a:xfrm xmlns:a="http://schemas.openxmlformats.org/drawingml/2006/main">
          <a:off x="1444522" y="1104907"/>
          <a:ext cx="2833262" cy="35638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fld id="{978ABF02-C5BB-4942-99BB-82A972C3A6DE}" type="TxLink">
            <a:rPr lang="en-GB" sz="1600" b="1">
              <a:solidFill>
                <a:schemeClr val="tx1">
                  <a:lumMod val="50000"/>
                  <a:lumOff val="50000"/>
                </a:schemeClr>
              </a:solidFill>
              <a:latin typeface="Arial" pitchFamily="34" charset="0"/>
              <a:cs typeface="Arial" pitchFamily="34" charset="0"/>
            </a:rPr>
            <a:pPr algn="r"/>
            <a:t>Aberdeen City and Shire</a:t>
          </a:fld>
          <a:endParaRPr lang="en-GB" sz="1600" b="1">
            <a:solidFill>
              <a:schemeClr val="tx1">
                <a:lumMod val="50000"/>
                <a:lumOff val="50000"/>
              </a:schemeClr>
            </a:solidFill>
            <a:latin typeface="Arial" pitchFamily="34" charset="0"/>
            <a:cs typeface="Arial" pitchFamily="34" charset="0"/>
          </a:endParaRPr>
        </a:p>
      </cdr:txBody>
    </cdr:sp>
  </cdr:relSizeAnchor>
  <cdr:relSizeAnchor xmlns:cdr="http://schemas.openxmlformats.org/drawingml/2006/chartDrawing">
    <cdr:from>
      <cdr:x>0.76341</cdr:x>
      <cdr:y>0.5131</cdr:y>
    </cdr:from>
    <cdr:to>
      <cdr:x>0.97472</cdr:x>
      <cdr:y>0.72623</cdr:y>
    </cdr:to>
    <cdr:grpSp>
      <cdr:nvGrpSpPr>
        <cdr:cNvPr id="8" name="Group 7"/>
        <cdr:cNvGrpSpPr/>
      </cdr:nvGrpSpPr>
      <cdr:grpSpPr>
        <a:xfrm xmlns:a="http://schemas.openxmlformats.org/drawingml/2006/main">
          <a:off x="3265703" y="1704031"/>
          <a:ext cx="903939" cy="707815"/>
          <a:chOff x="3265703" y="1640086"/>
          <a:chExt cx="903939" cy="708948"/>
        </a:xfrm>
      </cdr:grpSpPr>
      <cdr:grpSp>
        <cdr:nvGrpSpPr>
          <cdr:cNvPr id="53" name="Group 52"/>
          <cdr:cNvGrpSpPr/>
        </cdr:nvGrpSpPr>
        <cdr:grpSpPr>
          <a:xfrm xmlns:a="http://schemas.openxmlformats.org/drawingml/2006/main">
            <a:off x="3265703" y="1640086"/>
            <a:ext cx="903939" cy="433572"/>
            <a:chOff x="-635009" y="-10584"/>
            <a:chExt cx="910196" cy="424893"/>
          </a:xfrm>
        </cdr:grpSpPr>
        <cdr:grpSp>
          <cdr:nvGrpSpPr>
            <cdr:cNvPr id="54" name="Group 53"/>
            <cdr:cNvGrpSpPr/>
          </cdr:nvGrpSpPr>
          <cdr:grpSpPr>
            <a:xfrm xmlns:a="http://schemas.openxmlformats.org/drawingml/2006/main">
              <a:off x="1" y="-9"/>
              <a:ext cx="0" cy="0"/>
              <a:chOff x="1" y="-9"/>
              <a:chExt cx="0" cy="0"/>
            </a:xfrm>
          </cdr:grpSpPr>
        </cdr:grpSp>
        <cdr:sp macro="" textlink="">
          <cdr:nvSpPr>
            <cdr:cNvPr id="55" name="TextBox 2"/>
            <cdr:cNvSpPr txBox="1"/>
          </cdr:nvSpPr>
          <cdr:spPr>
            <a:xfrm xmlns:a="http://schemas.openxmlformats.org/drawingml/2006/main">
              <a:off x="-594791" y="223802"/>
              <a:ext cx="859396" cy="19050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000" b="1">
                  <a:solidFill>
                    <a:srgbClr val="1C625B"/>
                  </a:solidFill>
                  <a:latin typeface="Arial" pitchFamily="34" charset="0"/>
                  <a:cs typeface="Arial" pitchFamily="34" charset="0"/>
                </a:rPr>
                <a:t>million</a:t>
              </a:r>
            </a:p>
          </cdr:txBody>
        </cdr:sp>
        <cdr:sp macro="" textlink="'Fig 7 data'!$B$34">
          <cdr:nvSpPr>
            <cdr:cNvPr id="56" name="TextBox 2"/>
            <cdr:cNvSpPr txBox="1"/>
          </cdr:nvSpPr>
          <cdr:spPr>
            <a:xfrm xmlns:a="http://schemas.openxmlformats.org/drawingml/2006/main">
              <a:off x="-635009" y="-10584"/>
              <a:ext cx="910196" cy="27728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889813F2-F503-4C81-A00C-23E38A15ED6F}" type="TxLink">
                <a:rPr lang="en-US" sz="1400" b="1" i="0" u="none" strike="noStrike">
                  <a:solidFill>
                    <a:srgbClr val="1C625B"/>
                  </a:solidFill>
                  <a:latin typeface="Arial"/>
                  <a:cs typeface="Arial"/>
                </a:rPr>
                <a:pPr algn="r"/>
                <a:t>0.51</a:t>
              </a:fld>
              <a:endParaRPr lang="en-GB" sz="1400" b="1">
                <a:solidFill>
                  <a:srgbClr val="1C625B"/>
                </a:solidFill>
                <a:latin typeface="Arial" pitchFamily="34" charset="0"/>
                <a:cs typeface="Arial" pitchFamily="34" charset="0"/>
              </a:endParaRPr>
            </a:p>
          </cdr:txBody>
        </cdr:sp>
      </cdr:grpSp>
      <cdr:grpSp>
        <cdr:nvGrpSpPr>
          <cdr:cNvPr id="25" name="Group 24"/>
          <cdr:cNvGrpSpPr/>
        </cdr:nvGrpSpPr>
        <cdr:grpSpPr>
          <a:xfrm xmlns:a="http://schemas.openxmlformats.org/drawingml/2006/main">
            <a:off x="3965575" y="2098675"/>
            <a:ext cx="144000" cy="250359"/>
            <a:chOff x="0" y="0"/>
            <a:chExt cx="144000" cy="250359"/>
          </a:xfrm>
        </cdr:grpSpPr>
        <cdr:sp macro="" textlink="">
          <cdr:nvSpPr>
            <cdr:cNvPr id="26" name="Oval 25"/>
            <cdr:cNvSpPr>
              <a:spLocks xmlns:a="http://schemas.openxmlformats.org/drawingml/2006/main" noChangeAspect="1"/>
            </cdr:cNvSpPr>
          </cdr:nvSpPr>
          <cdr:spPr>
            <a:xfrm xmlns:a="http://schemas.openxmlformats.org/drawingml/2006/main">
              <a:off x="0" y="106007"/>
              <a:ext cx="144000" cy="144352"/>
            </a:xfrm>
            <a:prstGeom xmlns:a="http://schemas.openxmlformats.org/drawingml/2006/main" prst="ellipse">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nvGrpSpPr>
            <cdr:cNvPr id="27" name="Group 26"/>
            <cdr:cNvGrpSpPr/>
          </cdr:nvGrpSpPr>
          <cdr:grpSpPr>
            <a:xfrm xmlns:a="http://schemas.openxmlformats.org/drawingml/2006/main">
              <a:off x="72719" y="0"/>
              <a:ext cx="0" cy="176389"/>
              <a:chOff x="72719" y="0"/>
              <a:chExt cx="0" cy="171379"/>
            </a:xfrm>
          </cdr:grpSpPr>
          <cdr:cxnSp macro="">
            <cdr:nvCxnSpPr>
              <cdr:cNvPr id="28" name="Straight Arrow Connector 27"/>
              <cdr:cNvCxnSpPr/>
            </cdr:nvCxnSpPr>
            <cdr:spPr>
              <a:xfrm xmlns:a="http://schemas.openxmlformats.org/drawingml/2006/main">
                <a:off x="72719" y="0"/>
                <a:ext cx="0" cy="171379"/>
              </a:xfrm>
              <a:prstGeom xmlns:a="http://schemas.openxmlformats.org/drawingml/2006/main" prst="straightConnector1">
                <a:avLst/>
              </a:prstGeom>
              <a:ln xmlns:a="http://schemas.openxmlformats.org/drawingml/2006/main" w="38100">
                <a:solidFill>
                  <a:srgbClr val="1C625B"/>
                </a:solidFill>
                <a:tailEnd type="ova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grpSp>
    </cdr:grpSp>
  </cdr:relSizeAnchor>
  <cdr:relSizeAnchor xmlns:cdr="http://schemas.openxmlformats.org/drawingml/2006/chartDrawing">
    <cdr:from>
      <cdr:x>0.49359</cdr:x>
      <cdr:y>0.52171</cdr:y>
    </cdr:from>
    <cdr:to>
      <cdr:x>0.7049</cdr:x>
      <cdr:y>0.73197</cdr:y>
    </cdr:to>
    <cdr:grpSp>
      <cdr:nvGrpSpPr>
        <cdr:cNvPr id="6" name="Group 5"/>
        <cdr:cNvGrpSpPr/>
      </cdr:nvGrpSpPr>
      <cdr:grpSpPr>
        <a:xfrm xmlns:a="http://schemas.openxmlformats.org/drawingml/2006/main">
          <a:off x="2111471" y="1732625"/>
          <a:ext cx="903939" cy="698284"/>
          <a:chOff x="1320894" y="1754413"/>
          <a:chExt cx="903939" cy="699396"/>
        </a:xfrm>
      </cdr:grpSpPr>
      <cdr:grpSp>
        <cdr:nvGrpSpPr>
          <cdr:cNvPr id="47" name="Group 46"/>
          <cdr:cNvGrpSpPr/>
        </cdr:nvGrpSpPr>
        <cdr:grpSpPr>
          <a:xfrm xmlns:a="http://schemas.openxmlformats.org/drawingml/2006/main">
            <a:off x="1320894" y="1754413"/>
            <a:ext cx="903939" cy="433591"/>
            <a:chOff x="-338672" y="-10"/>
            <a:chExt cx="910196" cy="424904"/>
          </a:xfrm>
        </cdr:grpSpPr>
        <cdr:grpSp>
          <cdr:nvGrpSpPr>
            <cdr:cNvPr id="48" name="Group 47"/>
            <cdr:cNvGrpSpPr/>
          </cdr:nvGrpSpPr>
          <cdr:grpSpPr>
            <a:xfrm xmlns:a="http://schemas.openxmlformats.org/drawingml/2006/main">
              <a:off x="1" y="-10"/>
              <a:ext cx="0" cy="0"/>
              <a:chOff x="0" y="0"/>
              <a:chExt cx="0" cy="0"/>
            </a:xfrm>
          </cdr:grpSpPr>
        </cdr:grpSp>
        <cdr:sp macro="" textlink="">
          <cdr:nvSpPr>
            <cdr:cNvPr id="49" name="TextBox 2"/>
            <cdr:cNvSpPr txBox="1"/>
          </cdr:nvSpPr>
          <cdr:spPr>
            <a:xfrm xmlns:a="http://schemas.openxmlformats.org/drawingml/2006/main">
              <a:off x="-298453" y="234387"/>
              <a:ext cx="859396" cy="19050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b="1">
                  <a:solidFill>
                    <a:srgbClr val="1C625B"/>
                  </a:solidFill>
                  <a:latin typeface="Arial" pitchFamily="34" charset="0"/>
                  <a:cs typeface="Arial" pitchFamily="34" charset="0"/>
                </a:rPr>
                <a:t>million</a:t>
              </a:r>
            </a:p>
          </cdr:txBody>
        </cdr:sp>
        <cdr:sp macro="" textlink="'Fig 7 data'!$B$24">
          <cdr:nvSpPr>
            <cdr:cNvPr id="50" name="TextBox 2"/>
            <cdr:cNvSpPr txBox="1"/>
          </cdr:nvSpPr>
          <cdr:spPr>
            <a:xfrm xmlns:a="http://schemas.openxmlformats.org/drawingml/2006/main">
              <a:off x="-338672" y="10583"/>
              <a:ext cx="910196" cy="30904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30E3A21A-A2F6-42CC-9AE0-AF7BA9A5760F}" type="TxLink">
                <a:rPr lang="en-GB" sz="1600" b="1">
                  <a:solidFill>
                    <a:srgbClr val="1C625B"/>
                  </a:solidFill>
                  <a:latin typeface="Arial" pitchFamily="34" charset="0"/>
                  <a:cs typeface="Arial" pitchFamily="34" charset="0"/>
                </a:rPr>
                <a:pPr algn="ctr"/>
                <a:t>0.49</a:t>
              </a:fld>
              <a:endParaRPr lang="en-GB" sz="1800" b="1">
                <a:solidFill>
                  <a:srgbClr val="1C625B"/>
                </a:solidFill>
                <a:latin typeface="Arial" pitchFamily="34" charset="0"/>
                <a:cs typeface="Arial" pitchFamily="34" charset="0"/>
              </a:endParaRPr>
            </a:p>
          </cdr:txBody>
        </cdr:sp>
      </cdr:grpSp>
      <cdr:grpSp>
        <cdr:nvGrpSpPr>
          <cdr:cNvPr id="29" name="Group 28"/>
          <cdr:cNvGrpSpPr/>
        </cdr:nvGrpSpPr>
        <cdr:grpSpPr>
          <a:xfrm xmlns:a="http://schemas.openxmlformats.org/drawingml/2006/main">
            <a:off x="1698625" y="2203450"/>
            <a:ext cx="144000" cy="250359"/>
            <a:chOff x="0" y="0"/>
            <a:chExt cx="144000" cy="250359"/>
          </a:xfrm>
        </cdr:grpSpPr>
        <cdr:sp macro="" textlink="">
          <cdr:nvSpPr>
            <cdr:cNvPr id="30" name="Oval 29"/>
            <cdr:cNvSpPr>
              <a:spLocks xmlns:a="http://schemas.openxmlformats.org/drawingml/2006/main" noChangeAspect="1"/>
            </cdr:cNvSpPr>
          </cdr:nvSpPr>
          <cdr:spPr>
            <a:xfrm xmlns:a="http://schemas.openxmlformats.org/drawingml/2006/main">
              <a:off x="0" y="106007"/>
              <a:ext cx="144000" cy="144352"/>
            </a:xfrm>
            <a:prstGeom xmlns:a="http://schemas.openxmlformats.org/drawingml/2006/main" prst="ellipse">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nvGrpSpPr>
            <cdr:cNvPr id="31" name="Group 30"/>
            <cdr:cNvGrpSpPr/>
          </cdr:nvGrpSpPr>
          <cdr:grpSpPr>
            <a:xfrm xmlns:a="http://schemas.openxmlformats.org/drawingml/2006/main">
              <a:off x="72719" y="0"/>
              <a:ext cx="0" cy="176389"/>
              <a:chOff x="72719" y="0"/>
              <a:chExt cx="0" cy="171379"/>
            </a:xfrm>
          </cdr:grpSpPr>
          <cdr:cxnSp macro="">
            <cdr:nvCxnSpPr>
              <cdr:cNvPr id="32" name="Straight Arrow Connector 31"/>
              <cdr:cNvCxnSpPr/>
            </cdr:nvCxnSpPr>
            <cdr:spPr>
              <a:xfrm xmlns:a="http://schemas.openxmlformats.org/drawingml/2006/main">
                <a:off x="72719" y="0"/>
                <a:ext cx="0" cy="171379"/>
              </a:xfrm>
              <a:prstGeom xmlns:a="http://schemas.openxmlformats.org/drawingml/2006/main" prst="straightConnector1">
                <a:avLst/>
              </a:prstGeom>
              <a:ln xmlns:a="http://schemas.openxmlformats.org/drawingml/2006/main" w="38100">
                <a:solidFill>
                  <a:srgbClr val="1C625B"/>
                </a:solidFill>
                <a:tailEnd type="ova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grpSp>
    </cdr:grpSp>
  </cdr:relSizeAnchor>
  <cdr:relSizeAnchor xmlns:cdr="http://schemas.openxmlformats.org/drawingml/2006/chartDrawing">
    <cdr:from>
      <cdr:x>0.11008</cdr:x>
      <cdr:y>0.44627</cdr:y>
    </cdr:from>
    <cdr:to>
      <cdr:x>0.32629</cdr:x>
      <cdr:y>0.74914</cdr:y>
    </cdr:to>
    <cdr:grpSp>
      <cdr:nvGrpSpPr>
        <cdr:cNvPr id="7" name="Group 6"/>
        <cdr:cNvGrpSpPr/>
      </cdr:nvGrpSpPr>
      <cdr:grpSpPr>
        <a:xfrm xmlns:a="http://schemas.openxmlformats.org/drawingml/2006/main">
          <a:off x="470898" y="1482085"/>
          <a:ext cx="924900" cy="1005846"/>
          <a:chOff x="470881" y="1484433"/>
          <a:chExt cx="924917" cy="1007476"/>
        </a:xfrm>
      </cdr:grpSpPr>
      <cdr:grpSp>
        <cdr:nvGrpSpPr>
          <cdr:cNvPr id="41" name="Group 40"/>
          <cdr:cNvGrpSpPr/>
        </cdr:nvGrpSpPr>
        <cdr:grpSpPr>
          <a:xfrm xmlns:a="http://schemas.openxmlformats.org/drawingml/2006/main">
            <a:off x="470881" y="1484433"/>
            <a:ext cx="924917" cy="748913"/>
            <a:chOff x="-1" y="-1"/>
            <a:chExt cx="931348" cy="733924"/>
          </a:xfrm>
        </cdr:grpSpPr>
        <cdr:grpSp>
          <cdr:nvGrpSpPr>
            <cdr:cNvPr id="42" name="Group 41"/>
            <cdr:cNvGrpSpPr/>
          </cdr:nvGrpSpPr>
          <cdr:grpSpPr>
            <a:xfrm xmlns:a="http://schemas.openxmlformats.org/drawingml/2006/main">
              <a:off x="-1" y="-1"/>
              <a:ext cx="0" cy="0"/>
              <a:chOff x="0" y="0"/>
              <a:chExt cx="0" cy="0"/>
            </a:xfrm>
          </cdr:grpSpPr>
        </cdr:grpSp>
        <cdr:sp macro="" textlink="">
          <cdr:nvSpPr>
            <cdr:cNvPr id="43" name="TextBox 2"/>
            <cdr:cNvSpPr txBox="1"/>
          </cdr:nvSpPr>
          <cdr:spPr>
            <a:xfrm xmlns:a="http://schemas.openxmlformats.org/drawingml/2006/main">
              <a:off x="29633" y="543420"/>
              <a:ext cx="859382" cy="1905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000" b="1">
                  <a:solidFill>
                    <a:srgbClr val="1C625B"/>
                  </a:solidFill>
                  <a:latin typeface="Arial" pitchFamily="34" charset="0"/>
                  <a:cs typeface="Arial" pitchFamily="34" charset="0"/>
                </a:rPr>
                <a:t>million</a:t>
              </a:r>
            </a:p>
          </cdr:txBody>
        </cdr:sp>
        <cdr:sp macro="" textlink="'Fig 7 data'!$B$7">
          <cdr:nvSpPr>
            <cdr:cNvPr id="44" name="TextBox 2"/>
            <cdr:cNvSpPr txBox="1"/>
          </cdr:nvSpPr>
          <cdr:spPr>
            <a:xfrm xmlns:a="http://schemas.openxmlformats.org/drawingml/2006/main">
              <a:off x="21166" y="309039"/>
              <a:ext cx="910181" cy="2449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D65A84E4-A2E3-42B0-8CB3-B9F99F6B9B46}" type="TxLink">
                <a:rPr lang="en-GB" sz="1600" b="1">
                  <a:solidFill>
                    <a:srgbClr val="1C625B"/>
                  </a:solidFill>
                  <a:latin typeface="Arial" pitchFamily="34" charset="0"/>
                  <a:cs typeface="Arial" pitchFamily="34" charset="0"/>
                </a:rPr>
                <a:pPr algn="l"/>
                <a:t>0.44</a:t>
              </a:fld>
              <a:endParaRPr lang="en-GB" sz="1600" b="1">
                <a:solidFill>
                  <a:srgbClr val="1C625B"/>
                </a:solidFill>
                <a:latin typeface="Arial" pitchFamily="34" charset="0"/>
                <a:cs typeface="Arial" pitchFamily="34" charset="0"/>
              </a:endParaRPr>
            </a:p>
          </cdr:txBody>
        </cdr:sp>
      </cdr:grpSp>
      <cdr:grpSp>
        <cdr:nvGrpSpPr>
          <cdr:cNvPr id="33" name="Group 32"/>
          <cdr:cNvGrpSpPr/>
        </cdr:nvGrpSpPr>
        <cdr:grpSpPr>
          <a:xfrm xmlns:a="http://schemas.openxmlformats.org/drawingml/2006/main">
            <a:off x="555625" y="2241550"/>
            <a:ext cx="144000" cy="250359"/>
            <a:chOff x="0" y="0"/>
            <a:chExt cx="144000" cy="250359"/>
          </a:xfrm>
        </cdr:grpSpPr>
        <cdr:sp macro="" textlink="">
          <cdr:nvSpPr>
            <cdr:cNvPr id="34" name="Oval 33"/>
            <cdr:cNvSpPr>
              <a:spLocks xmlns:a="http://schemas.openxmlformats.org/drawingml/2006/main" noChangeAspect="1"/>
            </cdr:cNvSpPr>
          </cdr:nvSpPr>
          <cdr:spPr>
            <a:xfrm xmlns:a="http://schemas.openxmlformats.org/drawingml/2006/main">
              <a:off x="0" y="106007"/>
              <a:ext cx="144000" cy="144352"/>
            </a:xfrm>
            <a:prstGeom xmlns:a="http://schemas.openxmlformats.org/drawingml/2006/main" prst="ellipse">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nvGrpSpPr>
            <cdr:cNvPr id="35" name="Group 34"/>
            <cdr:cNvGrpSpPr/>
          </cdr:nvGrpSpPr>
          <cdr:grpSpPr>
            <a:xfrm xmlns:a="http://schemas.openxmlformats.org/drawingml/2006/main">
              <a:off x="72719" y="0"/>
              <a:ext cx="0" cy="176389"/>
              <a:chOff x="72719" y="0"/>
              <a:chExt cx="0" cy="171379"/>
            </a:xfrm>
          </cdr:grpSpPr>
          <cdr:cxnSp macro="">
            <cdr:nvCxnSpPr>
              <cdr:cNvPr id="36" name="Straight Arrow Connector 35"/>
              <cdr:cNvCxnSpPr/>
            </cdr:nvCxnSpPr>
            <cdr:spPr>
              <a:xfrm xmlns:a="http://schemas.openxmlformats.org/drawingml/2006/main">
                <a:off x="72719" y="0"/>
                <a:ext cx="0" cy="171379"/>
              </a:xfrm>
              <a:prstGeom xmlns:a="http://schemas.openxmlformats.org/drawingml/2006/main" prst="straightConnector1">
                <a:avLst/>
              </a:prstGeom>
              <a:ln xmlns:a="http://schemas.openxmlformats.org/drawingml/2006/main" w="38100">
                <a:solidFill>
                  <a:srgbClr val="1C625B"/>
                </a:solidFill>
                <a:tailEnd type="ova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grpSp>
    </cdr:grpSp>
  </cdr:relSizeAnchor>
  <cdr:relSizeAnchor xmlns:cdr="http://schemas.openxmlformats.org/drawingml/2006/chartDrawing">
    <cdr:from>
      <cdr:x>0.87358</cdr:x>
      <cdr:y>0.88864</cdr:y>
    </cdr:from>
    <cdr:to>
      <cdr:x>0.99824</cdr:x>
      <cdr:y>0.96332</cdr:y>
    </cdr:to>
    <cdr:sp macro="" textlink="">
      <cdr:nvSpPr>
        <cdr:cNvPr id="37" name="TextBox 1"/>
        <cdr:cNvSpPr txBox="1"/>
      </cdr:nvSpPr>
      <cdr:spPr>
        <a:xfrm xmlns:a="http://schemas.openxmlformats.org/drawingml/2006/main">
          <a:off x="3736975" y="2955925"/>
          <a:ext cx="533269" cy="24841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7B5E7B5C-8D40-405C-9619-24CDA126D47E}" type="TxLink">
            <a:rPr lang="en-US" sz="1200" b="1" i="0" u="none" strike="noStrike">
              <a:solidFill>
                <a:schemeClr val="tx1">
                  <a:lumMod val="65000"/>
                  <a:lumOff val="35000"/>
                </a:schemeClr>
              </a:solidFill>
              <a:latin typeface="Arial"/>
              <a:cs typeface="Arial"/>
            </a:rPr>
            <a:pPr algn="l"/>
            <a:t>2026</a:t>
          </a:fld>
          <a:endParaRPr lang="en-GB" sz="1800" b="1">
            <a:solidFill>
              <a:schemeClr val="tx1">
                <a:lumMod val="65000"/>
                <a:lumOff val="35000"/>
              </a:schemeClr>
            </a:solidFill>
            <a:latin typeface="Arial" pitchFamily="34" charset="0"/>
            <a:cs typeface="Arial" pitchFamily="34" charset="0"/>
          </a:endParaRPr>
        </a:p>
      </cdr:txBody>
    </cdr:sp>
  </cdr:relSizeAnchor>
</c:userShapes>
</file>

<file path=xl/drawings/drawing17.xml><?xml version="1.0" encoding="utf-8"?>
<c:userShapes xmlns:c="http://schemas.openxmlformats.org/drawingml/2006/chart">
  <cdr:relSizeAnchor xmlns:cdr="http://schemas.openxmlformats.org/drawingml/2006/chartDrawing">
    <cdr:from>
      <cdr:x>0.66469</cdr:x>
      <cdr:y>0.76176</cdr:y>
    </cdr:from>
    <cdr:to>
      <cdr:x>0.90548</cdr:x>
      <cdr:y>0.8539</cdr:y>
    </cdr:to>
    <cdr:sp macro="" textlink="">
      <cdr:nvSpPr>
        <cdr:cNvPr id="3" name="Text Box 2"/>
        <cdr:cNvSpPr txBox="1">
          <a:spLocks xmlns:a="http://schemas.openxmlformats.org/drawingml/2006/main" noChangeArrowheads="1"/>
        </cdr:cNvSpPr>
      </cdr:nvSpPr>
      <cdr:spPr bwMode="auto">
        <a:xfrm xmlns:a="http://schemas.openxmlformats.org/drawingml/2006/main">
          <a:off x="2843396" y="2533884"/>
          <a:ext cx="1030048" cy="30648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2860" rIns="0" bIns="0" anchor="t" upright="1"/>
        <a:lstStyle xmlns:a="http://schemas.openxmlformats.org/drawingml/2006/main"/>
        <a:p xmlns:a="http://schemas.openxmlformats.org/drawingml/2006/main">
          <a:pPr algn="l" rtl="0">
            <a:defRPr sz="1000"/>
          </a:pPr>
          <a:r>
            <a:rPr lang="en-GB" sz="1400" b="1" i="0" u="none" strike="noStrike" baseline="0">
              <a:solidFill>
                <a:schemeClr val="bg1"/>
              </a:solidFill>
              <a:latin typeface="Arial"/>
              <a:cs typeface="Arial"/>
            </a:rPr>
            <a:t>Projected</a:t>
          </a:r>
          <a:endParaRPr lang="en-GB" sz="1050" b="1" baseline="30000">
            <a:solidFill>
              <a:schemeClr val="bg1"/>
            </a:solidFill>
          </a:endParaRPr>
        </a:p>
      </cdr:txBody>
    </cdr:sp>
  </cdr:relSizeAnchor>
  <cdr:relSizeAnchor xmlns:cdr="http://schemas.openxmlformats.org/drawingml/2006/chartDrawing">
    <cdr:from>
      <cdr:x>0</cdr:x>
      <cdr:y>0</cdr:y>
    </cdr:from>
    <cdr:to>
      <cdr:x>0</cdr:x>
      <cdr:y>0</cdr:y>
    </cdr:to>
    <cdr:sp macro="" textlink="">
      <cdr:nvSpPr>
        <cdr:cNvPr id="4" name="Line 3"/>
        <cdr:cNvSpPr>
          <a:spLocks xmlns:a="http://schemas.openxmlformats.org/drawingml/2006/main" noChangeShapeType="1"/>
        </cdr:cNvSpPr>
      </cdr:nvSpPr>
      <cdr:spPr bwMode="auto">
        <a:xfrm xmlns:a="http://schemas.openxmlformats.org/drawingml/2006/main" flipH="1" flipV="1">
          <a:off x="0" y="0"/>
          <a:ext cx="0"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cdr:x>
      <cdr:y>0</cdr:y>
    </cdr:from>
    <cdr:to>
      <cdr:x>0</cdr:x>
      <cdr:y>0</cdr:y>
    </cdr:to>
    <cdr:sp macro="" textlink="">
      <cdr:nvSpPr>
        <cdr:cNvPr id="5" name="Line 4"/>
        <cdr:cNvSpPr>
          <a:spLocks xmlns:a="http://schemas.openxmlformats.org/drawingml/2006/main" noChangeShapeType="1"/>
        </cdr:cNvSpPr>
      </cdr:nvSpPr>
      <cdr:spPr bwMode="auto">
        <a:xfrm xmlns:a="http://schemas.openxmlformats.org/drawingml/2006/main" flipV="1">
          <a:off x="0" y="0"/>
          <a:ext cx="0"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0.22397</cdr:x>
      <cdr:y>0.76952</cdr:y>
    </cdr:from>
    <cdr:to>
      <cdr:x>0.39105</cdr:x>
      <cdr:y>0.86612</cdr:y>
    </cdr:to>
    <cdr:sp macro="" textlink="">
      <cdr:nvSpPr>
        <cdr:cNvPr id="9" name="Text Box 2"/>
        <cdr:cNvSpPr txBox="1">
          <a:spLocks xmlns:a="http://schemas.openxmlformats.org/drawingml/2006/main" noChangeArrowheads="1"/>
        </cdr:cNvSpPr>
      </cdr:nvSpPr>
      <cdr:spPr bwMode="auto">
        <a:xfrm xmlns:a="http://schemas.openxmlformats.org/drawingml/2006/main">
          <a:off x="958093" y="2559677"/>
          <a:ext cx="714733" cy="32132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36576"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a:defRPr sz="1000"/>
          </a:pPr>
          <a:r>
            <a:rPr lang="en-GB" sz="1400" b="1" i="0" u="none" strike="noStrike" baseline="0">
              <a:solidFill>
                <a:schemeClr val="bg1"/>
              </a:solidFill>
              <a:latin typeface="Arial"/>
              <a:cs typeface="Arial"/>
            </a:rPr>
            <a:t>Actual</a:t>
          </a:r>
          <a:endParaRPr lang="en-GB" sz="1050" b="1" baseline="30000">
            <a:solidFill>
              <a:schemeClr val="bg1"/>
            </a:solidFill>
          </a:endParaRPr>
        </a:p>
      </cdr:txBody>
    </cdr:sp>
  </cdr:relSizeAnchor>
  <cdr:relSizeAnchor xmlns:cdr="http://schemas.openxmlformats.org/drawingml/2006/chartDrawing">
    <cdr:from>
      <cdr:x>0.50322</cdr:x>
      <cdr:y>0.8875</cdr:y>
    </cdr:from>
    <cdr:to>
      <cdr:x>0.63236</cdr:x>
      <cdr:y>0.96218</cdr:y>
    </cdr:to>
    <cdr:sp macro="" textlink="'Fig 7 data'!$A$24">
      <cdr:nvSpPr>
        <cdr:cNvPr id="11" name="TextBox 10"/>
        <cdr:cNvSpPr txBox="1"/>
      </cdr:nvSpPr>
      <cdr:spPr>
        <a:xfrm xmlns:a="http://schemas.openxmlformats.org/drawingml/2006/main">
          <a:off x="2152649" y="2952138"/>
          <a:ext cx="552433" cy="2484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fld id="{565F2A5C-727E-4B65-A8BC-754AB20C7761}" type="TxLink">
            <a:rPr lang="en-GB" sz="1200" b="1">
              <a:solidFill>
                <a:schemeClr val="tx1">
                  <a:lumMod val="65000"/>
                  <a:lumOff val="35000"/>
                </a:schemeClr>
              </a:solidFill>
              <a:latin typeface="Arial" pitchFamily="34" charset="0"/>
              <a:cs typeface="Arial" pitchFamily="34" charset="0"/>
            </a:rPr>
            <a:pPr algn="r"/>
            <a:t>2016</a:t>
          </a:fld>
          <a:endParaRPr lang="en-GB" sz="1200" b="1">
            <a:solidFill>
              <a:schemeClr val="tx1">
                <a:lumMod val="65000"/>
                <a:lumOff val="35000"/>
              </a:schemeClr>
            </a:solidFill>
            <a:latin typeface="Arial" pitchFamily="34" charset="0"/>
            <a:cs typeface="Arial" pitchFamily="34" charset="0"/>
          </a:endParaRPr>
        </a:p>
      </cdr:txBody>
    </cdr:sp>
  </cdr:relSizeAnchor>
  <cdr:relSizeAnchor xmlns:cdr="http://schemas.openxmlformats.org/drawingml/2006/chartDrawing">
    <cdr:from>
      <cdr:x>0.6043</cdr:x>
      <cdr:y>0.8875</cdr:y>
    </cdr:from>
    <cdr:to>
      <cdr:x>0.73479</cdr:x>
      <cdr:y>0.96218</cdr:y>
    </cdr:to>
    <cdr:sp macro="" textlink="'Fig 7 data'!$A$25">
      <cdr:nvSpPr>
        <cdr:cNvPr id="15" name="TextBox 14"/>
        <cdr:cNvSpPr txBox="1"/>
      </cdr:nvSpPr>
      <cdr:spPr>
        <a:xfrm xmlns:a="http://schemas.openxmlformats.org/drawingml/2006/main">
          <a:off x="2585063" y="2952138"/>
          <a:ext cx="558208" cy="2484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fld id="{A779EFBC-5D00-4069-82D1-742EBDEA74BD}" type="TxLink">
            <a:rPr lang="en-GB" sz="1200" b="1">
              <a:solidFill>
                <a:schemeClr val="tx1">
                  <a:lumMod val="65000"/>
                  <a:lumOff val="35000"/>
                </a:schemeClr>
              </a:solidFill>
              <a:latin typeface="Arial" pitchFamily="34" charset="0"/>
              <a:cs typeface="Arial" pitchFamily="34" charset="0"/>
            </a:rPr>
            <a:pPr algn="l"/>
            <a:t>2017</a:t>
          </a:fld>
          <a:endParaRPr lang="en-GB" sz="1200" b="1">
            <a:solidFill>
              <a:schemeClr val="tx1">
                <a:lumMod val="65000"/>
                <a:lumOff val="35000"/>
              </a:schemeClr>
            </a:solidFill>
            <a:latin typeface="Arial" pitchFamily="34" charset="0"/>
            <a:cs typeface="Arial" pitchFamily="34" charset="0"/>
          </a:endParaRPr>
        </a:p>
      </cdr:txBody>
    </cdr:sp>
  </cdr:relSizeAnchor>
  <cdr:relSizeAnchor xmlns:cdr="http://schemas.openxmlformats.org/drawingml/2006/chartDrawing">
    <cdr:from>
      <cdr:x>0.42506</cdr:x>
      <cdr:y>0</cdr:y>
    </cdr:from>
    <cdr:to>
      <cdr:x>1</cdr:x>
      <cdr:y>0.10714</cdr:y>
    </cdr:to>
    <cdr:sp macro="" textlink="'Fig 7 data'!$D$6">
      <cdr:nvSpPr>
        <cdr:cNvPr id="2" name="TextBox 1"/>
        <cdr:cNvSpPr txBox="1"/>
      </cdr:nvSpPr>
      <cdr:spPr>
        <a:xfrm xmlns:a="http://schemas.openxmlformats.org/drawingml/2006/main">
          <a:off x="1818315" y="0"/>
          <a:ext cx="2459469" cy="35638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fld id="{C9D17E81-C1AC-4F76-920F-B88B4932558D}" type="TxLink">
            <a:rPr lang="en-GB" sz="1600" b="1">
              <a:solidFill>
                <a:schemeClr val="tx1">
                  <a:lumMod val="50000"/>
                  <a:lumOff val="50000"/>
                </a:schemeClr>
              </a:solidFill>
              <a:latin typeface="Arial" pitchFamily="34" charset="0"/>
              <a:cs typeface="Arial" pitchFamily="34" charset="0"/>
            </a:rPr>
            <a:pPr algn="r"/>
            <a:t>SESplan</a:t>
          </a:fld>
          <a:endParaRPr lang="en-GB" sz="1600" b="1">
            <a:solidFill>
              <a:schemeClr val="tx1">
                <a:lumMod val="50000"/>
                <a:lumOff val="50000"/>
              </a:schemeClr>
            </a:solidFill>
            <a:latin typeface="Arial" pitchFamily="34" charset="0"/>
            <a:cs typeface="Arial" pitchFamily="34" charset="0"/>
          </a:endParaRPr>
        </a:p>
      </cdr:txBody>
    </cdr:sp>
  </cdr:relSizeAnchor>
  <cdr:relSizeAnchor xmlns:cdr="http://schemas.openxmlformats.org/drawingml/2006/chartDrawing">
    <cdr:from>
      <cdr:x>0.75941</cdr:x>
      <cdr:y>0.23971</cdr:y>
    </cdr:from>
    <cdr:to>
      <cdr:x>0.97072</cdr:x>
      <cdr:y>0.44975</cdr:y>
    </cdr:to>
    <cdr:grpSp>
      <cdr:nvGrpSpPr>
        <cdr:cNvPr id="6" name="Group 5"/>
        <cdr:cNvGrpSpPr/>
      </cdr:nvGrpSpPr>
      <cdr:grpSpPr>
        <a:xfrm xmlns:a="http://schemas.openxmlformats.org/drawingml/2006/main">
          <a:off x="3248592" y="797357"/>
          <a:ext cx="903938" cy="698665"/>
          <a:chOff x="3296465" y="688051"/>
          <a:chExt cx="906622" cy="684671"/>
        </a:xfrm>
      </cdr:grpSpPr>
      <cdr:grpSp>
        <cdr:nvGrpSpPr>
          <cdr:cNvPr id="53" name="Group 52"/>
          <cdr:cNvGrpSpPr/>
        </cdr:nvGrpSpPr>
        <cdr:grpSpPr>
          <a:xfrm xmlns:a="http://schemas.openxmlformats.org/drawingml/2006/main">
            <a:off x="3296465" y="688051"/>
            <a:ext cx="906622" cy="424880"/>
            <a:chOff x="-635009" y="-105837"/>
            <a:chExt cx="910196" cy="424894"/>
          </a:xfrm>
        </cdr:grpSpPr>
        <cdr:grpSp>
          <cdr:nvGrpSpPr>
            <cdr:cNvPr id="54" name="Group 53"/>
            <cdr:cNvGrpSpPr/>
          </cdr:nvGrpSpPr>
          <cdr:grpSpPr>
            <a:xfrm xmlns:a="http://schemas.openxmlformats.org/drawingml/2006/main">
              <a:off x="1" y="-12"/>
              <a:ext cx="0" cy="0"/>
              <a:chOff x="1" y="-12"/>
              <a:chExt cx="0" cy="0"/>
            </a:xfrm>
          </cdr:grpSpPr>
        </cdr:grpSp>
        <cdr:sp macro="" textlink="">
          <cdr:nvSpPr>
            <cdr:cNvPr id="55" name="TextBox 2"/>
            <cdr:cNvSpPr txBox="1"/>
          </cdr:nvSpPr>
          <cdr:spPr>
            <a:xfrm xmlns:a="http://schemas.openxmlformats.org/drawingml/2006/main">
              <a:off x="-594791" y="128550"/>
              <a:ext cx="859396" cy="19050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000" b="1">
                  <a:solidFill>
                    <a:srgbClr val="1C625B"/>
                  </a:solidFill>
                  <a:latin typeface="Arial" pitchFamily="34" charset="0"/>
                  <a:cs typeface="Arial" pitchFamily="34" charset="0"/>
                </a:rPr>
                <a:t>million</a:t>
              </a:r>
            </a:p>
          </cdr:txBody>
        </cdr:sp>
        <cdr:sp macro="" textlink="'Fig 7 data'!$D$34">
          <cdr:nvSpPr>
            <cdr:cNvPr id="56" name="TextBox 2"/>
            <cdr:cNvSpPr txBox="1"/>
          </cdr:nvSpPr>
          <cdr:spPr>
            <a:xfrm xmlns:a="http://schemas.openxmlformats.org/drawingml/2006/main">
              <a:off x="-635009" y="-105837"/>
              <a:ext cx="910196" cy="27728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2571D7FF-C468-462D-B140-3287E9D31242}" type="TxLink">
                <a:rPr lang="en-US" sz="1400" b="1" i="0" u="none" strike="noStrike">
                  <a:solidFill>
                    <a:srgbClr val="1C625B"/>
                  </a:solidFill>
                  <a:latin typeface="Arial"/>
                  <a:cs typeface="Arial"/>
                </a:rPr>
                <a:pPr algn="r"/>
                <a:t>1.37</a:t>
              </a:fld>
              <a:endParaRPr lang="en-GB" sz="3200" b="1">
                <a:solidFill>
                  <a:srgbClr val="1C625B"/>
                </a:solidFill>
                <a:latin typeface="Arial" pitchFamily="34" charset="0"/>
                <a:cs typeface="Arial" pitchFamily="34" charset="0"/>
              </a:endParaRPr>
            </a:p>
          </cdr:txBody>
        </cdr:sp>
      </cdr:grpSp>
      <cdr:grpSp>
        <cdr:nvGrpSpPr>
          <cdr:cNvPr id="25" name="Group 24"/>
          <cdr:cNvGrpSpPr/>
        </cdr:nvGrpSpPr>
        <cdr:grpSpPr>
          <a:xfrm xmlns:a="http://schemas.openxmlformats.org/drawingml/2006/main">
            <a:off x="4003675" y="1122363"/>
            <a:ext cx="144000" cy="250359"/>
            <a:chOff x="0" y="0"/>
            <a:chExt cx="144000" cy="250359"/>
          </a:xfrm>
        </cdr:grpSpPr>
        <cdr:sp macro="" textlink="">
          <cdr:nvSpPr>
            <cdr:cNvPr id="26" name="Oval 25"/>
            <cdr:cNvSpPr>
              <a:spLocks xmlns:a="http://schemas.openxmlformats.org/drawingml/2006/main" noChangeAspect="1"/>
            </cdr:cNvSpPr>
          </cdr:nvSpPr>
          <cdr:spPr>
            <a:xfrm xmlns:a="http://schemas.openxmlformats.org/drawingml/2006/main">
              <a:off x="0" y="106007"/>
              <a:ext cx="144000" cy="144352"/>
            </a:xfrm>
            <a:prstGeom xmlns:a="http://schemas.openxmlformats.org/drawingml/2006/main" prst="ellipse">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nvGrpSpPr>
            <cdr:cNvPr id="27" name="Group 26"/>
            <cdr:cNvGrpSpPr/>
          </cdr:nvGrpSpPr>
          <cdr:grpSpPr>
            <a:xfrm xmlns:a="http://schemas.openxmlformats.org/drawingml/2006/main">
              <a:off x="72719" y="0"/>
              <a:ext cx="0" cy="176389"/>
              <a:chOff x="72719" y="0"/>
              <a:chExt cx="0" cy="171379"/>
            </a:xfrm>
          </cdr:grpSpPr>
          <cdr:cxnSp macro="">
            <cdr:nvCxnSpPr>
              <cdr:cNvPr id="28" name="Straight Arrow Connector 27"/>
              <cdr:cNvCxnSpPr/>
            </cdr:nvCxnSpPr>
            <cdr:spPr>
              <a:xfrm xmlns:a="http://schemas.openxmlformats.org/drawingml/2006/main">
                <a:off x="72719" y="0"/>
                <a:ext cx="0" cy="171379"/>
              </a:xfrm>
              <a:prstGeom xmlns:a="http://schemas.openxmlformats.org/drawingml/2006/main" prst="straightConnector1">
                <a:avLst/>
              </a:prstGeom>
              <a:ln xmlns:a="http://schemas.openxmlformats.org/drawingml/2006/main" w="38100">
                <a:solidFill>
                  <a:srgbClr val="1C625B"/>
                </a:solidFill>
                <a:tailEnd type="ova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grpSp>
    </cdr:grpSp>
  </cdr:relSizeAnchor>
  <cdr:relSizeAnchor xmlns:cdr="http://schemas.openxmlformats.org/drawingml/2006/chartDrawing">
    <cdr:from>
      <cdr:x>0.49605</cdr:x>
      <cdr:y>0.27199</cdr:y>
    </cdr:from>
    <cdr:to>
      <cdr:x>0.70736</cdr:x>
      <cdr:y>0.48157</cdr:y>
    </cdr:to>
    <cdr:grpSp>
      <cdr:nvGrpSpPr>
        <cdr:cNvPr id="7" name="Group 6"/>
        <cdr:cNvGrpSpPr/>
      </cdr:nvGrpSpPr>
      <cdr:grpSpPr>
        <a:xfrm xmlns:a="http://schemas.openxmlformats.org/drawingml/2006/main">
          <a:off x="2121995" y="904732"/>
          <a:ext cx="903938" cy="697135"/>
          <a:chOff x="1335370" y="895919"/>
          <a:chExt cx="906622" cy="683177"/>
        </a:xfrm>
      </cdr:grpSpPr>
      <cdr:grpSp>
        <cdr:nvGrpSpPr>
          <cdr:cNvPr id="47" name="Group 46"/>
          <cdr:cNvGrpSpPr/>
        </cdr:nvGrpSpPr>
        <cdr:grpSpPr>
          <a:xfrm xmlns:a="http://schemas.openxmlformats.org/drawingml/2006/main">
            <a:off x="1335370" y="895919"/>
            <a:ext cx="906622" cy="414298"/>
            <a:chOff x="-328089" y="-105834"/>
            <a:chExt cx="910196" cy="414310"/>
          </a:xfrm>
        </cdr:grpSpPr>
        <cdr:grpSp>
          <cdr:nvGrpSpPr>
            <cdr:cNvPr id="48" name="Group 47"/>
            <cdr:cNvGrpSpPr/>
          </cdr:nvGrpSpPr>
          <cdr:grpSpPr>
            <a:xfrm xmlns:a="http://schemas.openxmlformats.org/drawingml/2006/main">
              <a:off x="1" y="-9"/>
              <a:ext cx="0" cy="0"/>
              <a:chOff x="0" y="0"/>
              <a:chExt cx="0" cy="0"/>
            </a:xfrm>
          </cdr:grpSpPr>
        </cdr:grpSp>
        <cdr:sp macro="" textlink="">
          <cdr:nvSpPr>
            <cdr:cNvPr id="49" name="TextBox 2"/>
            <cdr:cNvSpPr txBox="1"/>
          </cdr:nvSpPr>
          <cdr:spPr>
            <a:xfrm xmlns:a="http://schemas.openxmlformats.org/drawingml/2006/main">
              <a:off x="-287870" y="117969"/>
              <a:ext cx="859396" cy="19050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b="1">
                  <a:solidFill>
                    <a:srgbClr val="1C625B"/>
                  </a:solidFill>
                  <a:latin typeface="Arial" pitchFamily="34" charset="0"/>
                  <a:cs typeface="Arial" pitchFamily="34" charset="0"/>
                </a:rPr>
                <a:t>million</a:t>
              </a:r>
            </a:p>
          </cdr:txBody>
        </cdr:sp>
        <cdr:sp macro="" textlink="'Fig 7 data'!$D$24">
          <cdr:nvSpPr>
            <cdr:cNvPr id="50" name="TextBox 2"/>
            <cdr:cNvSpPr txBox="1"/>
          </cdr:nvSpPr>
          <cdr:spPr>
            <a:xfrm xmlns:a="http://schemas.openxmlformats.org/drawingml/2006/main">
              <a:off x="-328089" y="-105834"/>
              <a:ext cx="910196" cy="30904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61FE4163-731F-45DB-A95A-F6BAD7695BA9}" type="TxLink">
                <a:rPr lang="en-GB" sz="1600" b="1">
                  <a:solidFill>
                    <a:srgbClr val="1C625B"/>
                  </a:solidFill>
                  <a:latin typeface="Arial" pitchFamily="34" charset="0"/>
                  <a:cs typeface="Arial" pitchFamily="34" charset="0"/>
                </a:rPr>
                <a:pPr algn="ctr"/>
                <a:t>1.29</a:t>
              </a:fld>
              <a:endParaRPr lang="en-GB" sz="1800" b="1">
                <a:solidFill>
                  <a:srgbClr val="1C625B"/>
                </a:solidFill>
                <a:latin typeface="Arial" pitchFamily="34" charset="0"/>
                <a:cs typeface="Arial" pitchFamily="34" charset="0"/>
              </a:endParaRPr>
            </a:p>
          </cdr:txBody>
        </cdr:sp>
      </cdr:grpSp>
      <cdr:grpSp>
        <cdr:nvGrpSpPr>
          <cdr:cNvPr id="29" name="Group 28"/>
          <cdr:cNvGrpSpPr/>
        </cdr:nvGrpSpPr>
        <cdr:grpSpPr>
          <a:xfrm xmlns:a="http://schemas.openxmlformats.org/drawingml/2006/main">
            <a:off x="1709738" y="1328737"/>
            <a:ext cx="144000" cy="250359"/>
            <a:chOff x="0" y="0"/>
            <a:chExt cx="144000" cy="250359"/>
          </a:xfrm>
        </cdr:grpSpPr>
        <cdr:sp macro="" textlink="">
          <cdr:nvSpPr>
            <cdr:cNvPr id="30" name="Oval 29"/>
            <cdr:cNvSpPr>
              <a:spLocks xmlns:a="http://schemas.openxmlformats.org/drawingml/2006/main" noChangeAspect="1"/>
            </cdr:cNvSpPr>
          </cdr:nvSpPr>
          <cdr:spPr>
            <a:xfrm xmlns:a="http://schemas.openxmlformats.org/drawingml/2006/main">
              <a:off x="0" y="106007"/>
              <a:ext cx="144000" cy="144352"/>
            </a:xfrm>
            <a:prstGeom xmlns:a="http://schemas.openxmlformats.org/drawingml/2006/main" prst="ellipse">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nvGrpSpPr>
            <cdr:cNvPr id="31" name="Group 30"/>
            <cdr:cNvGrpSpPr/>
          </cdr:nvGrpSpPr>
          <cdr:grpSpPr>
            <a:xfrm xmlns:a="http://schemas.openxmlformats.org/drawingml/2006/main">
              <a:off x="72719" y="0"/>
              <a:ext cx="0" cy="176389"/>
              <a:chOff x="72719" y="0"/>
              <a:chExt cx="0" cy="171379"/>
            </a:xfrm>
          </cdr:grpSpPr>
          <cdr:cxnSp macro="">
            <cdr:nvCxnSpPr>
              <cdr:cNvPr id="32" name="Straight Arrow Connector 31"/>
              <cdr:cNvCxnSpPr/>
            </cdr:nvCxnSpPr>
            <cdr:spPr>
              <a:xfrm xmlns:a="http://schemas.openxmlformats.org/drawingml/2006/main">
                <a:off x="72719" y="0"/>
                <a:ext cx="0" cy="171379"/>
              </a:xfrm>
              <a:prstGeom xmlns:a="http://schemas.openxmlformats.org/drawingml/2006/main" prst="straightConnector1">
                <a:avLst/>
              </a:prstGeom>
              <a:ln xmlns:a="http://schemas.openxmlformats.org/drawingml/2006/main" w="38100">
                <a:solidFill>
                  <a:srgbClr val="1C625B"/>
                </a:solidFill>
                <a:tailEnd type="ova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grpSp>
    </cdr:grpSp>
  </cdr:relSizeAnchor>
  <cdr:relSizeAnchor xmlns:cdr="http://schemas.openxmlformats.org/drawingml/2006/chartDrawing">
    <cdr:from>
      <cdr:x>0.11008</cdr:x>
      <cdr:y>0.27081</cdr:y>
    </cdr:from>
    <cdr:to>
      <cdr:x>0.32138</cdr:x>
      <cdr:y>0.52137</cdr:y>
    </cdr:to>
    <cdr:grpSp>
      <cdr:nvGrpSpPr>
        <cdr:cNvPr id="8" name="Group 7"/>
        <cdr:cNvGrpSpPr/>
      </cdr:nvGrpSpPr>
      <cdr:grpSpPr>
        <a:xfrm xmlns:a="http://schemas.openxmlformats.org/drawingml/2006/main">
          <a:off x="470898" y="900807"/>
          <a:ext cx="903896" cy="833448"/>
          <a:chOff x="472296" y="714752"/>
          <a:chExt cx="906580" cy="816719"/>
        </a:xfrm>
      </cdr:grpSpPr>
      <cdr:grpSp>
        <cdr:nvGrpSpPr>
          <cdr:cNvPr id="41" name="Group 40"/>
          <cdr:cNvGrpSpPr/>
        </cdr:nvGrpSpPr>
        <cdr:grpSpPr>
          <a:xfrm xmlns:a="http://schemas.openxmlformats.org/drawingml/2006/main">
            <a:off x="472296" y="714752"/>
            <a:ext cx="906580" cy="553972"/>
            <a:chOff x="-31752" y="-1"/>
            <a:chExt cx="910181" cy="554002"/>
          </a:xfrm>
        </cdr:grpSpPr>
        <cdr:grpSp>
          <cdr:nvGrpSpPr>
            <cdr:cNvPr id="42" name="Group 41"/>
            <cdr:cNvGrpSpPr/>
          </cdr:nvGrpSpPr>
          <cdr:grpSpPr>
            <a:xfrm xmlns:a="http://schemas.openxmlformats.org/drawingml/2006/main">
              <a:off x="1" y="-1"/>
              <a:ext cx="0" cy="0"/>
              <a:chOff x="0" y="0"/>
              <a:chExt cx="0" cy="0"/>
            </a:xfrm>
          </cdr:grpSpPr>
        </cdr:grpSp>
        <cdr:sp macro="" textlink="">
          <cdr:nvSpPr>
            <cdr:cNvPr id="43" name="TextBox 2"/>
            <cdr:cNvSpPr txBox="1"/>
          </cdr:nvSpPr>
          <cdr:spPr>
            <a:xfrm xmlns:a="http://schemas.openxmlformats.org/drawingml/2006/main">
              <a:off x="-2118" y="363498"/>
              <a:ext cx="859382" cy="1905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000" b="1">
                  <a:solidFill>
                    <a:srgbClr val="1C625B"/>
                  </a:solidFill>
                  <a:latin typeface="Arial" pitchFamily="34" charset="0"/>
                  <a:cs typeface="Arial" pitchFamily="34" charset="0"/>
                </a:rPr>
                <a:t>million</a:t>
              </a:r>
            </a:p>
          </cdr:txBody>
        </cdr:sp>
        <cdr:sp macro="" textlink="'Fig 7 data'!$D$7">
          <cdr:nvSpPr>
            <cdr:cNvPr id="44" name="TextBox 2"/>
            <cdr:cNvSpPr txBox="1"/>
          </cdr:nvSpPr>
          <cdr:spPr>
            <a:xfrm xmlns:a="http://schemas.openxmlformats.org/drawingml/2006/main">
              <a:off x="-31752" y="129117"/>
              <a:ext cx="910181" cy="2449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F323EB26-F28F-43AA-8723-2221E53AD70E}" type="TxLink">
                <a:rPr lang="en-GB" sz="1600" b="1">
                  <a:solidFill>
                    <a:srgbClr val="1C625B"/>
                  </a:solidFill>
                  <a:latin typeface="Arial" pitchFamily="34" charset="0"/>
                  <a:cs typeface="Arial" pitchFamily="34" charset="0"/>
                </a:rPr>
                <a:pPr algn="l"/>
                <a:t>1.16</a:t>
              </a:fld>
              <a:endParaRPr lang="en-GB" sz="1600" b="1">
                <a:solidFill>
                  <a:srgbClr val="1C625B"/>
                </a:solidFill>
                <a:latin typeface="Arial" pitchFamily="34" charset="0"/>
                <a:cs typeface="Arial" pitchFamily="34" charset="0"/>
              </a:endParaRPr>
            </a:p>
          </cdr:txBody>
        </cdr:sp>
      </cdr:grpSp>
      <cdr:grpSp>
        <cdr:nvGrpSpPr>
          <cdr:cNvPr id="33" name="Group 32"/>
          <cdr:cNvGrpSpPr/>
        </cdr:nvGrpSpPr>
        <cdr:grpSpPr>
          <a:xfrm xmlns:a="http://schemas.openxmlformats.org/drawingml/2006/main">
            <a:off x="534987" y="1281113"/>
            <a:ext cx="144000" cy="250358"/>
            <a:chOff x="0" y="0"/>
            <a:chExt cx="144000" cy="250359"/>
          </a:xfrm>
        </cdr:grpSpPr>
        <cdr:sp macro="" textlink="">
          <cdr:nvSpPr>
            <cdr:cNvPr id="34" name="Oval 33"/>
            <cdr:cNvSpPr>
              <a:spLocks xmlns:a="http://schemas.openxmlformats.org/drawingml/2006/main" noChangeAspect="1"/>
            </cdr:cNvSpPr>
          </cdr:nvSpPr>
          <cdr:spPr>
            <a:xfrm xmlns:a="http://schemas.openxmlformats.org/drawingml/2006/main">
              <a:off x="0" y="106007"/>
              <a:ext cx="144000" cy="144352"/>
            </a:xfrm>
            <a:prstGeom xmlns:a="http://schemas.openxmlformats.org/drawingml/2006/main" prst="ellipse">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nvGrpSpPr>
            <cdr:cNvPr id="35" name="Group 34"/>
            <cdr:cNvGrpSpPr/>
          </cdr:nvGrpSpPr>
          <cdr:grpSpPr>
            <a:xfrm xmlns:a="http://schemas.openxmlformats.org/drawingml/2006/main">
              <a:off x="72719" y="0"/>
              <a:ext cx="0" cy="176389"/>
              <a:chOff x="72719" y="0"/>
              <a:chExt cx="0" cy="171379"/>
            </a:xfrm>
          </cdr:grpSpPr>
          <cdr:cxnSp macro="">
            <cdr:nvCxnSpPr>
              <cdr:cNvPr id="36" name="Straight Arrow Connector 35"/>
              <cdr:cNvCxnSpPr/>
            </cdr:nvCxnSpPr>
            <cdr:spPr>
              <a:xfrm xmlns:a="http://schemas.openxmlformats.org/drawingml/2006/main">
                <a:off x="72719" y="0"/>
                <a:ext cx="0" cy="171379"/>
              </a:xfrm>
              <a:prstGeom xmlns:a="http://schemas.openxmlformats.org/drawingml/2006/main" prst="straightConnector1">
                <a:avLst/>
              </a:prstGeom>
              <a:ln xmlns:a="http://schemas.openxmlformats.org/drawingml/2006/main" w="38100">
                <a:solidFill>
                  <a:srgbClr val="1C625B"/>
                </a:solidFill>
                <a:tailEnd type="ova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grpSp>
    </cdr:grpSp>
  </cdr:relSizeAnchor>
  <cdr:relSizeAnchor xmlns:cdr="http://schemas.openxmlformats.org/drawingml/2006/chartDrawing">
    <cdr:from>
      <cdr:x>0.87135</cdr:x>
      <cdr:y>0.88864</cdr:y>
    </cdr:from>
    <cdr:to>
      <cdr:x>0.99601</cdr:x>
      <cdr:y>0.96332</cdr:y>
    </cdr:to>
    <cdr:sp macro="" textlink="">
      <cdr:nvSpPr>
        <cdr:cNvPr id="37" name="TextBox 1"/>
        <cdr:cNvSpPr txBox="1"/>
      </cdr:nvSpPr>
      <cdr:spPr>
        <a:xfrm xmlns:a="http://schemas.openxmlformats.org/drawingml/2006/main">
          <a:off x="3727450" y="2955925"/>
          <a:ext cx="533269" cy="24841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7B5E7B5C-8D40-405C-9619-24CDA126D47E}" type="TxLink">
            <a:rPr lang="en-US" sz="1200" b="1" i="0" u="none" strike="noStrike">
              <a:solidFill>
                <a:schemeClr val="tx1">
                  <a:lumMod val="65000"/>
                  <a:lumOff val="35000"/>
                </a:schemeClr>
              </a:solidFill>
              <a:latin typeface="Arial"/>
              <a:cs typeface="Arial"/>
            </a:rPr>
            <a:pPr algn="l"/>
            <a:t>2026</a:t>
          </a:fld>
          <a:endParaRPr lang="en-GB" sz="1800" b="1">
            <a:solidFill>
              <a:schemeClr val="tx1">
                <a:lumMod val="65000"/>
                <a:lumOff val="35000"/>
              </a:schemeClr>
            </a:solidFill>
            <a:latin typeface="Arial" pitchFamily="34" charset="0"/>
            <a:cs typeface="Arial" pitchFamily="34" charset="0"/>
          </a:endParaRPr>
        </a:p>
      </cdr:txBody>
    </cdr:sp>
  </cdr:relSizeAnchor>
</c:userShapes>
</file>

<file path=xl/drawings/drawing18.xml><?xml version="1.0" encoding="utf-8"?>
<c:userShapes xmlns:c="http://schemas.openxmlformats.org/drawingml/2006/chart">
  <cdr:relSizeAnchor xmlns:cdr="http://schemas.openxmlformats.org/drawingml/2006/chartDrawing">
    <cdr:from>
      <cdr:x>0.66268</cdr:x>
      <cdr:y>0.76748</cdr:y>
    </cdr:from>
    <cdr:to>
      <cdr:x>0.90347</cdr:x>
      <cdr:y>0.85962</cdr:y>
    </cdr:to>
    <cdr:sp macro="" textlink="">
      <cdr:nvSpPr>
        <cdr:cNvPr id="3" name="Text Box 2"/>
        <cdr:cNvSpPr txBox="1">
          <a:spLocks xmlns:a="http://schemas.openxmlformats.org/drawingml/2006/main" noChangeArrowheads="1"/>
        </cdr:cNvSpPr>
      </cdr:nvSpPr>
      <cdr:spPr bwMode="auto">
        <a:xfrm xmlns:a="http://schemas.openxmlformats.org/drawingml/2006/main">
          <a:off x="2832005" y="2552911"/>
          <a:ext cx="1029028" cy="30648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2860" rIns="0" bIns="0" anchor="t" upright="1"/>
        <a:lstStyle xmlns:a="http://schemas.openxmlformats.org/drawingml/2006/main"/>
        <a:p xmlns:a="http://schemas.openxmlformats.org/drawingml/2006/main">
          <a:pPr algn="l" rtl="0">
            <a:defRPr sz="1000"/>
          </a:pPr>
          <a:r>
            <a:rPr lang="en-GB" sz="1400" b="1" i="0" u="none" strike="noStrike" baseline="0">
              <a:solidFill>
                <a:schemeClr val="bg1"/>
              </a:solidFill>
              <a:latin typeface="Arial"/>
              <a:cs typeface="Arial"/>
            </a:rPr>
            <a:t>Projected</a:t>
          </a:r>
          <a:endParaRPr lang="en-GB" sz="1050" b="1" baseline="30000">
            <a:solidFill>
              <a:schemeClr val="bg1"/>
            </a:solidFill>
          </a:endParaRPr>
        </a:p>
      </cdr:txBody>
    </cdr:sp>
  </cdr:relSizeAnchor>
  <cdr:relSizeAnchor xmlns:cdr="http://schemas.openxmlformats.org/drawingml/2006/chartDrawing">
    <cdr:from>
      <cdr:x>0</cdr:x>
      <cdr:y>0</cdr:y>
    </cdr:from>
    <cdr:to>
      <cdr:x>0</cdr:x>
      <cdr:y>0</cdr:y>
    </cdr:to>
    <cdr:sp macro="" textlink="">
      <cdr:nvSpPr>
        <cdr:cNvPr id="4" name="Line 3"/>
        <cdr:cNvSpPr>
          <a:spLocks xmlns:a="http://schemas.openxmlformats.org/drawingml/2006/main" noChangeShapeType="1"/>
        </cdr:cNvSpPr>
      </cdr:nvSpPr>
      <cdr:spPr bwMode="auto">
        <a:xfrm xmlns:a="http://schemas.openxmlformats.org/drawingml/2006/main" flipH="1" flipV="1">
          <a:off x="0" y="0"/>
          <a:ext cx="0"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cdr:x>
      <cdr:y>0</cdr:y>
    </cdr:from>
    <cdr:to>
      <cdr:x>0</cdr:x>
      <cdr:y>0</cdr:y>
    </cdr:to>
    <cdr:sp macro="" textlink="">
      <cdr:nvSpPr>
        <cdr:cNvPr id="5" name="Line 4"/>
        <cdr:cNvSpPr>
          <a:spLocks xmlns:a="http://schemas.openxmlformats.org/drawingml/2006/main" noChangeShapeType="1"/>
        </cdr:cNvSpPr>
      </cdr:nvSpPr>
      <cdr:spPr bwMode="auto">
        <a:xfrm xmlns:a="http://schemas.openxmlformats.org/drawingml/2006/main" flipV="1">
          <a:off x="0" y="0"/>
          <a:ext cx="0"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0.22176</cdr:x>
      <cdr:y>0.77524</cdr:y>
    </cdr:from>
    <cdr:to>
      <cdr:x>0.38884</cdr:x>
      <cdr:y>0.87184</cdr:y>
    </cdr:to>
    <cdr:sp macro="" textlink="">
      <cdr:nvSpPr>
        <cdr:cNvPr id="9" name="Text Box 2"/>
        <cdr:cNvSpPr txBox="1">
          <a:spLocks xmlns:a="http://schemas.openxmlformats.org/drawingml/2006/main" noChangeArrowheads="1"/>
        </cdr:cNvSpPr>
      </cdr:nvSpPr>
      <cdr:spPr bwMode="auto">
        <a:xfrm xmlns:a="http://schemas.openxmlformats.org/drawingml/2006/main">
          <a:off x="947705" y="2578727"/>
          <a:ext cx="714025" cy="32132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36576"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a:defRPr sz="1000"/>
          </a:pPr>
          <a:r>
            <a:rPr lang="en-GB" sz="1400" b="1" i="0" u="none" strike="noStrike" baseline="0">
              <a:solidFill>
                <a:schemeClr val="bg1"/>
              </a:solidFill>
              <a:latin typeface="Arial"/>
              <a:cs typeface="Arial"/>
            </a:rPr>
            <a:t>Actual</a:t>
          </a:r>
          <a:endParaRPr lang="en-GB" sz="1050" b="1" baseline="30000">
            <a:solidFill>
              <a:schemeClr val="bg1"/>
            </a:solidFill>
          </a:endParaRPr>
        </a:p>
      </cdr:txBody>
    </cdr:sp>
  </cdr:relSizeAnchor>
  <cdr:relSizeAnchor xmlns:cdr="http://schemas.openxmlformats.org/drawingml/2006/chartDrawing">
    <cdr:from>
      <cdr:x>0.48399</cdr:x>
      <cdr:y>0.88178</cdr:y>
    </cdr:from>
    <cdr:to>
      <cdr:x>0.63001</cdr:x>
      <cdr:y>0.95646</cdr:y>
    </cdr:to>
    <cdr:sp macro="" textlink="'Fig 7 data'!$A$24">
      <cdr:nvSpPr>
        <cdr:cNvPr id="11" name="TextBox 10"/>
        <cdr:cNvSpPr txBox="1"/>
      </cdr:nvSpPr>
      <cdr:spPr>
        <a:xfrm xmlns:a="http://schemas.openxmlformats.org/drawingml/2006/main">
          <a:off x="2068351" y="2933100"/>
          <a:ext cx="624024" cy="2484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fld id="{C912718B-C356-4E33-9B62-F4439608198A}" type="TxLink">
            <a:rPr lang="en-GB" sz="1200" b="1">
              <a:solidFill>
                <a:schemeClr val="tx1">
                  <a:lumMod val="65000"/>
                  <a:lumOff val="35000"/>
                </a:schemeClr>
              </a:solidFill>
              <a:latin typeface="Arial" pitchFamily="34" charset="0"/>
              <a:cs typeface="Arial" pitchFamily="34" charset="0"/>
            </a:rPr>
            <a:pPr algn="r"/>
            <a:t>2016</a:t>
          </a:fld>
          <a:endParaRPr lang="en-GB" sz="1200" b="1">
            <a:solidFill>
              <a:schemeClr val="tx1">
                <a:lumMod val="65000"/>
                <a:lumOff val="35000"/>
              </a:schemeClr>
            </a:solidFill>
            <a:latin typeface="Arial" pitchFamily="34" charset="0"/>
            <a:cs typeface="Arial" pitchFamily="34" charset="0"/>
          </a:endParaRPr>
        </a:p>
      </cdr:txBody>
    </cdr:sp>
  </cdr:relSizeAnchor>
  <cdr:relSizeAnchor xmlns:cdr="http://schemas.openxmlformats.org/drawingml/2006/chartDrawing">
    <cdr:from>
      <cdr:x>0.60003</cdr:x>
      <cdr:y>0.88178</cdr:y>
    </cdr:from>
    <cdr:to>
      <cdr:x>0.72808</cdr:x>
      <cdr:y>0.95646</cdr:y>
    </cdr:to>
    <cdr:sp macro="" textlink="'Fig 7 data'!$A$25">
      <cdr:nvSpPr>
        <cdr:cNvPr id="15" name="TextBox 14"/>
        <cdr:cNvSpPr txBox="1"/>
      </cdr:nvSpPr>
      <cdr:spPr>
        <a:xfrm xmlns:a="http://schemas.openxmlformats.org/drawingml/2006/main">
          <a:off x="2564269" y="2933100"/>
          <a:ext cx="547228" cy="2484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fld id="{85BE9521-EACF-4C38-BAA0-845D5F144231}" type="TxLink">
            <a:rPr lang="en-GB" sz="1200" b="1">
              <a:solidFill>
                <a:schemeClr val="tx1">
                  <a:lumMod val="65000"/>
                  <a:lumOff val="35000"/>
                </a:schemeClr>
              </a:solidFill>
              <a:latin typeface="Arial" pitchFamily="34" charset="0"/>
              <a:cs typeface="Arial" pitchFamily="34" charset="0"/>
            </a:rPr>
            <a:pPr algn="l"/>
            <a:t>2017</a:t>
          </a:fld>
          <a:endParaRPr lang="en-GB" sz="1200" b="1">
            <a:solidFill>
              <a:schemeClr val="tx1">
                <a:lumMod val="65000"/>
                <a:lumOff val="35000"/>
              </a:schemeClr>
            </a:solidFill>
            <a:latin typeface="Arial" pitchFamily="34" charset="0"/>
            <a:cs typeface="Arial" pitchFamily="34" charset="0"/>
          </a:endParaRPr>
        </a:p>
      </cdr:txBody>
    </cdr:sp>
  </cdr:relSizeAnchor>
  <cdr:relSizeAnchor xmlns:cdr="http://schemas.openxmlformats.org/drawingml/2006/chartDrawing">
    <cdr:from>
      <cdr:x>0.42506</cdr:x>
      <cdr:y>0.33722</cdr:y>
    </cdr:from>
    <cdr:to>
      <cdr:x>1</cdr:x>
      <cdr:y>0.44436</cdr:y>
    </cdr:to>
    <cdr:sp macro="" textlink="'Fig 7 data'!$E$6">
      <cdr:nvSpPr>
        <cdr:cNvPr id="2" name="TextBox 1"/>
        <cdr:cNvSpPr txBox="1"/>
      </cdr:nvSpPr>
      <cdr:spPr>
        <a:xfrm xmlns:a="http://schemas.openxmlformats.org/drawingml/2006/main">
          <a:off x="1816515" y="1121695"/>
          <a:ext cx="2457035" cy="35638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fld id="{8C5DD6BD-1D1B-4615-9C27-BEF0734480A4}" type="TxLink">
            <a:rPr lang="en-GB" sz="1600" b="1">
              <a:solidFill>
                <a:schemeClr val="tx1">
                  <a:lumMod val="50000"/>
                  <a:lumOff val="50000"/>
                </a:schemeClr>
              </a:solidFill>
              <a:latin typeface="Arial" pitchFamily="34" charset="0"/>
              <a:cs typeface="Arial" pitchFamily="34" charset="0"/>
            </a:rPr>
            <a:pPr algn="r"/>
            <a:t>TAYplan</a:t>
          </a:fld>
          <a:endParaRPr lang="en-GB" sz="1600" b="1">
            <a:solidFill>
              <a:schemeClr val="tx1">
                <a:lumMod val="50000"/>
                <a:lumOff val="50000"/>
              </a:schemeClr>
            </a:solidFill>
            <a:latin typeface="Arial" pitchFamily="34" charset="0"/>
            <a:cs typeface="Arial" pitchFamily="34" charset="0"/>
          </a:endParaRPr>
        </a:p>
      </cdr:txBody>
    </cdr:sp>
  </cdr:relSizeAnchor>
  <cdr:relSizeAnchor xmlns:cdr="http://schemas.openxmlformats.org/drawingml/2006/chartDrawing">
    <cdr:from>
      <cdr:x>0.76095</cdr:x>
      <cdr:y>0.51803</cdr:y>
    </cdr:from>
    <cdr:to>
      <cdr:x>0.97226</cdr:x>
      <cdr:y>0.7291</cdr:y>
    </cdr:to>
    <cdr:grpSp>
      <cdr:nvGrpSpPr>
        <cdr:cNvPr id="8" name="Group 7"/>
        <cdr:cNvGrpSpPr/>
      </cdr:nvGrpSpPr>
      <cdr:grpSpPr>
        <a:xfrm xmlns:a="http://schemas.openxmlformats.org/drawingml/2006/main">
          <a:off x="3251958" y="1723145"/>
          <a:ext cx="903044" cy="702091"/>
          <a:chOff x="3261488" y="1494559"/>
          <a:chExt cx="903044" cy="702075"/>
        </a:xfrm>
      </cdr:grpSpPr>
      <cdr:grpSp>
        <cdr:nvGrpSpPr>
          <cdr:cNvPr id="53" name="Group 52"/>
          <cdr:cNvGrpSpPr/>
        </cdr:nvGrpSpPr>
        <cdr:grpSpPr>
          <a:xfrm xmlns:a="http://schemas.openxmlformats.org/drawingml/2006/main">
            <a:off x="3261488" y="1494559"/>
            <a:ext cx="903044" cy="433581"/>
            <a:chOff x="-645592" y="-190506"/>
            <a:chExt cx="910196" cy="424894"/>
          </a:xfrm>
        </cdr:grpSpPr>
        <cdr:grpSp>
          <cdr:nvGrpSpPr>
            <cdr:cNvPr id="54" name="Group 53"/>
            <cdr:cNvGrpSpPr/>
          </cdr:nvGrpSpPr>
          <cdr:grpSpPr>
            <a:xfrm xmlns:a="http://schemas.openxmlformats.org/drawingml/2006/main">
              <a:off x="1" y="-11"/>
              <a:ext cx="0" cy="0"/>
              <a:chOff x="0" y="0"/>
              <a:chExt cx="0" cy="0"/>
            </a:xfrm>
          </cdr:grpSpPr>
        </cdr:grpSp>
        <cdr:sp macro="" textlink="">
          <cdr:nvSpPr>
            <cdr:cNvPr id="55" name="TextBox 2"/>
            <cdr:cNvSpPr txBox="1"/>
          </cdr:nvSpPr>
          <cdr:spPr>
            <a:xfrm xmlns:a="http://schemas.openxmlformats.org/drawingml/2006/main">
              <a:off x="-605374" y="43881"/>
              <a:ext cx="859396" cy="19050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000" b="1">
                  <a:solidFill>
                    <a:srgbClr val="1C625B"/>
                  </a:solidFill>
                  <a:latin typeface="Arial" pitchFamily="34" charset="0"/>
                  <a:cs typeface="Arial" pitchFamily="34" charset="0"/>
                </a:rPr>
                <a:t>million</a:t>
              </a:r>
            </a:p>
          </cdr:txBody>
        </cdr:sp>
        <cdr:sp macro="" textlink="'Fig 7 data'!$E$34">
          <cdr:nvSpPr>
            <cdr:cNvPr id="56" name="TextBox 2"/>
            <cdr:cNvSpPr txBox="1"/>
          </cdr:nvSpPr>
          <cdr:spPr>
            <a:xfrm xmlns:a="http://schemas.openxmlformats.org/drawingml/2006/main">
              <a:off x="-645592" y="-190506"/>
              <a:ext cx="910196" cy="27728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39B23347-B82D-42A4-9D8B-B3AAD7F62878}" type="TxLink">
                <a:rPr lang="en-US" sz="1400" b="1" i="0" u="none" strike="noStrike">
                  <a:solidFill>
                    <a:srgbClr val="1C625B"/>
                  </a:solidFill>
                  <a:latin typeface="Arial"/>
                  <a:cs typeface="Arial"/>
                </a:rPr>
                <a:pPr algn="r"/>
                <a:t>0.50</a:t>
              </a:fld>
              <a:endParaRPr lang="en-GB" sz="3200" b="1">
                <a:solidFill>
                  <a:srgbClr val="1C625B"/>
                </a:solidFill>
                <a:latin typeface="Arial" pitchFamily="34" charset="0"/>
                <a:cs typeface="Arial" pitchFamily="34" charset="0"/>
              </a:endParaRPr>
            </a:p>
          </cdr:txBody>
        </cdr:sp>
      </cdr:grpSp>
      <cdr:grpSp>
        <cdr:nvGrpSpPr>
          <cdr:cNvPr id="25" name="Group 24"/>
          <cdr:cNvGrpSpPr/>
        </cdr:nvGrpSpPr>
        <cdr:grpSpPr>
          <a:xfrm xmlns:a="http://schemas.openxmlformats.org/drawingml/2006/main">
            <a:off x="3956050" y="1946275"/>
            <a:ext cx="144000" cy="250359"/>
            <a:chOff x="171450" y="9525"/>
            <a:chExt cx="144000" cy="250359"/>
          </a:xfrm>
        </cdr:grpSpPr>
        <cdr:sp macro="" textlink="">
          <cdr:nvSpPr>
            <cdr:cNvPr id="26" name="Oval 25"/>
            <cdr:cNvSpPr>
              <a:spLocks xmlns:a="http://schemas.openxmlformats.org/drawingml/2006/main" noChangeAspect="1"/>
            </cdr:cNvSpPr>
          </cdr:nvSpPr>
          <cdr:spPr>
            <a:xfrm xmlns:a="http://schemas.openxmlformats.org/drawingml/2006/main">
              <a:off x="171450" y="115532"/>
              <a:ext cx="144000" cy="144352"/>
            </a:xfrm>
            <a:prstGeom xmlns:a="http://schemas.openxmlformats.org/drawingml/2006/main" prst="ellipse">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nvGrpSpPr>
            <cdr:cNvPr id="27" name="Group 26"/>
            <cdr:cNvGrpSpPr/>
          </cdr:nvGrpSpPr>
          <cdr:grpSpPr>
            <a:xfrm xmlns:a="http://schemas.openxmlformats.org/drawingml/2006/main">
              <a:off x="253694" y="9525"/>
              <a:ext cx="0" cy="176389"/>
              <a:chOff x="253694" y="9254"/>
              <a:chExt cx="0" cy="171379"/>
            </a:xfrm>
          </cdr:grpSpPr>
          <cdr:cxnSp macro="">
            <cdr:nvCxnSpPr>
              <cdr:cNvPr id="28" name="Straight Arrow Connector 27"/>
              <cdr:cNvCxnSpPr/>
            </cdr:nvCxnSpPr>
            <cdr:spPr>
              <a:xfrm xmlns:a="http://schemas.openxmlformats.org/drawingml/2006/main">
                <a:off x="253694" y="9254"/>
                <a:ext cx="0" cy="171379"/>
              </a:xfrm>
              <a:prstGeom xmlns:a="http://schemas.openxmlformats.org/drawingml/2006/main" prst="straightConnector1">
                <a:avLst/>
              </a:prstGeom>
              <a:ln xmlns:a="http://schemas.openxmlformats.org/drawingml/2006/main" w="38100">
                <a:solidFill>
                  <a:srgbClr val="1C625B"/>
                </a:solidFill>
                <a:tailEnd type="ova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grpSp>
    </cdr:grpSp>
  </cdr:relSizeAnchor>
  <cdr:relSizeAnchor xmlns:cdr="http://schemas.openxmlformats.org/drawingml/2006/chartDrawing">
    <cdr:from>
      <cdr:x>0.4958</cdr:x>
      <cdr:y>0.52816</cdr:y>
    </cdr:from>
    <cdr:to>
      <cdr:x>0.70711</cdr:x>
      <cdr:y>0.73483</cdr:y>
    </cdr:to>
    <cdr:grpSp>
      <cdr:nvGrpSpPr>
        <cdr:cNvPr id="7" name="Group 6"/>
        <cdr:cNvGrpSpPr/>
      </cdr:nvGrpSpPr>
      <cdr:grpSpPr>
        <a:xfrm xmlns:a="http://schemas.openxmlformats.org/drawingml/2006/main">
          <a:off x="2118826" y="1756841"/>
          <a:ext cx="903044" cy="687455"/>
          <a:chOff x="1299672" y="1594914"/>
          <a:chExt cx="903044" cy="687445"/>
        </a:xfrm>
      </cdr:grpSpPr>
      <cdr:grpSp>
        <cdr:nvGrpSpPr>
          <cdr:cNvPr id="47" name="Group 46"/>
          <cdr:cNvGrpSpPr/>
        </cdr:nvGrpSpPr>
        <cdr:grpSpPr>
          <a:xfrm xmlns:a="http://schemas.openxmlformats.org/drawingml/2006/main">
            <a:off x="1299672" y="1594914"/>
            <a:ext cx="903044" cy="422792"/>
            <a:chOff x="-349256" y="-137585"/>
            <a:chExt cx="910196" cy="414312"/>
          </a:xfrm>
        </cdr:grpSpPr>
        <cdr:grpSp>
          <cdr:nvGrpSpPr>
            <cdr:cNvPr id="48" name="Group 47"/>
            <cdr:cNvGrpSpPr/>
          </cdr:nvGrpSpPr>
          <cdr:grpSpPr>
            <a:xfrm xmlns:a="http://schemas.openxmlformats.org/drawingml/2006/main">
              <a:off x="1" y="-10"/>
              <a:ext cx="0" cy="0"/>
              <a:chOff x="0" y="0"/>
              <a:chExt cx="0" cy="0"/>
            </a:xfrm>
          </cdr:grpSpPr>
        </cdr:grpSp>
        <cdr:sp macro="" textlink="">
          <cdr:nvSpPr>
            <cdr:cNvPr id="49" name="TextBox 2"/>
            <cdr:cNvSpPr txBox="1"/>
          </cdr:nvSpPr>
          <cdr:spPr>
            <a:xfrm xmlns:a="http://schemas.openxmlformats.org/drawingml/2006/main">
              <a:off x="-309037" y="86220"/>
              <a:ext cx="859396" cy="19050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b="1">
                  <a:solidFill>
                    <a:srgbClr val="1C625B"/>
                  </a:solidFill>
                  <a:latin typeface="Arial" pitchFamily="34" charset="0"/>
                  <a:cs typeface="Arial" pitchFamily="34" charset="0"/>
                </a:rPr>
                <a:t>million</a:t>
              </a:r>
            </a:p>
          </cdr:txBody>
        </cdr:sp>
        <cdr:sp macro="" textlink="'Fig 7 data'!$E$24">
          <cdr:nvSpPr>
            <cdr:cNvPr id="50" name="TextBox 2"/>
            <cdr:cNvSpPr txBox="1"/>
          </cdr:nvSpPr>
          <cdr:spPr>
            <a:xfrm xmlns:a="http://schemas.openxmlformats.org/drawingml/2006/main">
              <a:off x="-349256" y="-137585"/>
              <a:ext cx="910196" cy="30904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02C8D900-167B-4659-AF70-F35BCA08CF78}" type="TxLink">
                <a:rPr lang="en-GB" sz="1600" b="1">
                  <a:solidFill>
                    <a:srgbClr val="1C625B"/>
                  </a:solidFill>
                  <a:latin typeface="Arial" pitchFamily="34" charset="0"/>
                  <a:cs typeface="Arial" pitchFamily="34" charset="0"/>
                </a:rPr>
                <a:pPr algn="ctr"/>
                <a:t>0.49</a:t>
              </a:fld>
              <a:endParaRPr lang="en-GB" sz="1800" b="1">
                <a:solidFill>
                  <a:srgbClr val="1C625B"/>
                </a:solidFill>
                <a:latin typeface="Arial" pitchFamily="34" charset="0"/>
                <a:cs typeface="Arial" pitchFamily="34" charset="0"/>
              </a:endParaRPr>
            </a:p>
          </cdr:txBody>
        </cdr:sp>
      </cdr:grpSp>
      <cdr:grpSp>
        <cdr:nvGrpSpPr>
          <cdr:cNvPr id="29" name="Group 28"/>
          <cdr:cNvGrpSpPr/>
        </cdr:nvGrpSpPr>
        <cdr:grpSpPr>
          <a:xfrm xmlns:a="http://schemas.openxmlformats.org/drawingml/2006/main">
            <a:off x="1689100" y="2032000"/>
            <a:ext cx="144000" cy="250359"/>
            <a:chOff x="-9525" y="0"/>
            <a:chExt cx="144000" cy="250359"/>
          </a:xfrm>
        </cdr:grpSpPr>
        <cdr:sp macro="" textlink="">
          <cdr:nvSpPr>
            <cdr:cNvPr id="30" name="Oval 29"/>
            <cdr:cNvSpPr>
              <a:spLocks xmlns:a="http://schemas.openxmlformats.org/drawingml/2006/main" noChangeAspect="1"/>
            </cdr:cNvSpPr>
          </cdr:nvSpPr>
          <cdr:spPr>
            <a:xfrm xmlns:a="http://schemas.openxmlformats.org/drawingml/2006/main">
              <a:off x="-9525" y="106007"/>
              <a:ext cx="144000" cy="144352"/>
            </a:xfrm>
            <a:prstGeom xmlns:a="http://schemas.openxmlformats.org/drawingml/2006/main" prst="ellipse">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nvGrpSpPr>
            <cdr:cNvPr id="31" name="Group 30"/>
            <cdr:cNvGrpSpPr/>
          </cdr:nvGrpSpPr>
          <cdr:grpSpPr>
            <a:xfrm xmlns:a="http://schemas.openxmlformats.org/drawingml/2006/main">
              <a:off x="72719" y="0"/>
              <a:ext cx="0" cy="176389"/>
              <a:chOff x="72719" y="0"/>
              <a:chExt cx="0" cy="171379"/>
            </a:xfrm>
          </cdr:grpSpPr>
          <cdr:cxnSp macro="">
            <cdr:nvCxnSpPr>
              <cdr:cNvPr id="32" name="Straight Arrow Connector 31"/>
              <cdr:cNvCxnSpPr/>
            </cdr:nvCxnSpPr>
            <cdr:spPr>
              <a:xfrm xmlns:a="http://schemas.openxmlformats.org/drawingml/2006/main">
                <a:off x="72719" y="0"/>
                <a:ext cx="0" cy="171379"/>
              </a:xfrm>
              <a:prstGeom xmlns:a="http://schemas.openxmlformats.org/drawingml/2006/main" prst="straightConnector1">
                <a:avLst/>
              </a:prstGeom>
              <a:ln xmlns:a="http://schemas.openxmlformats.org/drawingml/2006/main" w="38100">
                <a:solidFill>
                  <a:srgbClr val="1C625B"/>
                </a:solidFill>
                <a:tailEnd type="ova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grpSp>
    </cdr:grpSp>
  </cdr:relSizeAnchor>
  <cdr:relSizeAnchor xmlns:cdr="http://schemas.openxmlformats.org/drawingml/2006/chartDrawing">
    <cdr:from>
      <cdr:x>0.10921</cdr:x>
      <cdr:y>0.47488</cdr:y>
    </cdr:from>
    <cdr:to>
      <cdr:x>0.31885</cdr:x>
      <cdr:y>0.75201</cdr:y>
    </cdr:to>
    <cdr:grpSp>
      <cdr:nvGrpSpPr>
        <cdr:cNvPr id="6" name="Group 5"/>
        <cdr:cNvGrpSpPr/>
      </cdr:nvGrpSpPr>
      <cdr:grpSpPr>
        <a:xfrm xmlns:a="http://schemas.openxmlformats.org/drawingml/2006/main">
          <a:off x="466714" y="1579613"/>
          <a:ext cx="895907" cy="921829"/>
          <a:chOff x="466714" y="1455794"/>
          <a:chExt cx="895907" cy="921815"/>
        </a:xfrm>
      </cdr:grpSpPr>
      <cdr:grpSp>
        <cdr:nvGrpSpPr>
          <cdr:cNvPr id="41" name="Group 40"/>
          <cdr:cNvGrpSpPr/>
        </cdr:nvGrpSpPr>
        <cdr:grpSpPr>
          <a:xfrm xmlns:a="http://schemas.openxmlformats.org/drawingml/2006/main">
            <a:off x="466714" y="1455794"/>
            <a:ext cx="895907" cy="639742"/>
            <a:chOff x="-1" y="-28600"/>
            <a:chExt cx="910181" cy="614352"/>
          </a:xfrm>
        </cdr:grpSpPr>
        <cdr:grpSp>
          <cdr:nvGrpSpPr>
            <cdr:cNvPr id="42" name="Group 41"/>
            <cdr:cNvGrpSpPr/>
          </cdr:nvGrpSpPr>
          <cdr:grpSpPr>
            <a:xfrm xmlns:a="http://schemas.openxmlformats.org/drawingml/2006/main">
              <a:off x="3759" y="-28600"/>
              <a:ext cx="0" cy="0"/>
              <a:chOff x="0" y="0"/>
              <a:chExt cx="0" cy="0"/>
            </a:xfrm>
          </cdr:grpSpPr>
        </cdr:grpSp>
        <cdr:sp macro="" textlink="">
          <cdr:nvSpPr>
            <cdr:cNvPr id="43" name="TextBox 2"/>
            <cdr:cNvSpPr txBox="1"/>
          </cdr:nvSpPr>
          <cdr:spPr>
            <a:xfrm xmlns:a="http://schemas.openxmlformats.org/drawingml/2006/main">
              <a:off x="8466" y="395249"/>
              <a:ext cx="859382" cy="1905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000" b="1">
                  <a:solidFill>
                    <a:srgbClr val="1C625B"/>
                  </a:solidFill>
                  <a:latin typeface="Arial" pitchFamily="34" charset="0"/>
                  <a:cs typeface="Arial" pitchFamily="34" charset="0"/>
                </a:rPr>
                <a:t>million</a:t>
              </a:r>
            </a:p>
          </cdr:txBody>
        </cdr:sp>
        <cdr:sp macro="" textlink="'Fig 7 data'!$E$7">
          <cdr:nvSpPr>
            <cdr:cNvPr id="44" name="TextBox 2"/>
            <cdr:cNvSpPr txBox="1"/>
          </cdr:nvSpPr>
          <cdr:spPr>
            <a:xfrm xmlns:a="http://schemas.openxmlformats.org/drawingml/2006/main">
              <a:off x="-1" y="160868"/>
              <a:ext cx="910181" cy="2449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5E550690-A198-4844-8A8D-8C23746D8200}" type="TxLink">
                <a:rPr lang="en-GB" sz="1600" b="1">
                  <a:solidFill>
                    <a:srgbClr val="1C625B"/>
                  </a:solidFill>
                  <a:latin typeface="Arial" pitchFamily="34" charset="0"/>
                  <a:cs typeface="Arial" pitchFamily="34" charset="0"/>
                </a:rPr>
                <a:pPr algn="l"/>
                <a:t>0.46</a:t>
              </a:fld>
              <a:endParaRPr lang="en-GB" sz="1600" b="1">
                <a:solidFill>
                  <a:srgbClr val="1C625B"/>
                </a:solidFill>
                <a:latin typeface="Arial" pitchFamily="34" charset="0"/>
                <a:cs typeface="Arial" pitchFamily="34" charset="0"/>
              </a:endParaRPr>
            </a:p>
          </cdr:txBody>
        </cdr:sp>
      </cdr:grpSp>
      <cdr:grpSp>
        <cdr:nvGrpSpPr>
          <cdr:cNvPr id="33" name="Group 32"/>
          <cdr:cNvGrpSpPr/>
        </cdr:nvGrpSpPr>
        <cdr:grpSpPr>
          <a:xfrm xmlns:a="http://schemas.openxmlformats.org/drawingml/2006/main">
            <a:off x="527050" y="2127250"/>
            <a:ext cx="144000" cy="250359"/>
            <a:chOff x="0" y="0"/>
            <a:chExt cx="144000" cy="250359"/>
          </a:xfrm>
        </cdr:grpSpPr>
        <cdr:sp macro="" textlink="">
          <cdr:nvSpPr>
            <cdr:cNvPr id="34" name="Oval 33"/>
            <cdr:cNvSpPr>
              <a:spLocks xmlns:a="http://schemas.openxmlformats.org/drawingml/2006/main" noChangeAspect="1"/>
            </cdr:cNvSpPr>
          </cdr:nvSpPr>
          <cdr:spPr>
            <a:xfrm xmlns:a="http://schemas.openxmlformats.org/drawingml/2006/main">
              <a:off x="0" y="106007"/>
              <a:ext cx="144000" cy="144352"/>
            </a:xfrm>
            <a:prstGeom xmlns:a="http://schemas.openxmlformats.org/drawingml/2006/main" prst="ellipse">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nvGrpSpPr>
            <cdr:cNvPr id="35" name="Group 34"/>
            <cdr:cNvGrpSpPr/>
          </cdr:nvGrpSpPr>
          <cdr:grpSpPr>
            <a:xfrm xmlns:a="http://schemas.openxmlformats.org/drawingml/2006/main">
              <a:off x="72719" y="0"/>
              <a:ext cx="0" cy="176389"/>
              <a:chOff x="72719" y="0"/>
              <a:chExt cx="0" cy="171379"/>
            </a:xfrm>
          </cdr:grpSpPr>
          <cdr:cxnSp macro="">
            <cdr:nvCxnSpPr>
              <cdr:cNvPr id="36" name="Straight Arrow Connector 35"/>
              <cdr:cNvCxnSpPr/>
            </cdr:nvCxnSpPr>
            <cdr:spPr>
              <a:xfrm xmlns:a="http://schemas.openxmlformats.org/drawingml/2006/main">
                <a:off x="72719" y="0"/>
                <a:ext cx="0" cy="171379"/>
              </a:xfrm>
              <a:prstGeom xmlns:a="http://schemas.openxmlformats.org/drawingml/2006/main" prst="straightConnector1">
                <a:avLst/>
              </a:prstGeom>
              <a:ln xmlns:a="http://schemas.openxmlformats.org/drawingml/2006/main" w="38100">
                <a:solidFill>
                  <a:srgbClr val="1C625B"/>
                </a:solidFill>
                <a:tailEnd type="ova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grpSp>
    </cdr:grpSp>
  </cdr:relSizeAnchor>
  <cdr:relSizeAnchor xmlns:cdr="http://schemas.openxmlformats.org/drawingml/2006/chartDrawing">
    <cdr:from>
      <cdr:x>0.87444</cdr:x>
      <cdr:y>0.88291</cdr:y>
    </cdr:from>
    <cdr:to>
      <cdr:x>0.99923</cdr:x>
      <cdr:y>0.95759</cdr:y>
    </cdr:to>
    <cdr:sp macro="" textlink="">
      <cdr:nvSpPr>
        <cdr:cNvPr id="37" name="TextBox 1"/>
        <cdr:cNvSpPr txBox="1"/>
      </cdr:nvSpPr>
      <cdr:spPr>
        <a:xfrm xmlns:a="http://schemas.openxmlformats.org/drawingml/2006/main">
          <a:off x="3736975" y="2936875"/>
          <a:ext cx="533269" cy="24841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7B5E7B5C-8D40-405C-9619-24CDA126D47E}" type="TxLink">
            <a:rPr lang="en-US" sz="1200" b="1" i="0" u="none" strike="noStrike">
              <a:solidFill>
                <a:schemeClr val="tx1">
                  <a:lumMod val="65000"/>
                  <a:lumOff val="35000"/>
                </a:schemeClr>
              </a:solidFill>
              <a:latin typeface="Arial"/>
              <a:cs typeface="Arial"/>
            </a:rPr>
            <a:pPr algn="l"/>
            <a:t>2026</a:t>
          </a:fld>
          <a:endParaRPr lang="en-GB" sz="1800" b="1">
            <a:solidFill>
              <a:schemeClr val="tx1">
                <a:lumMod val="65000"/>
                <a:lumOff val="35000"/>
              </a:schemeClr>
            </a:solidFill>
            <a:latin typeface="Arial" pitchFamily="34" charset="0"/>
            <a:cs typeface="Arial" pitchFamily="34" charset="0"/>
          </a:endParaRPr>
        </a:p>
      </cdr:txBody>
    </cdr:sp>
  </cdr:relSizeAnchor>
</c:userShapes>
</file>

<file path=xl/drawings/drawing19.xml><?xml version="1.0" encoding="utf-8"?>
<c:userShapes xmlns:c="http://schemas.openxmlformats.org/drawingml/2006/chart">
  <cdr:relSizeAnchor xmlns:cdr="http://schemas.openxmlformats.org/drawingml/2006/chartDrawing">
    <cdr:from>
      <cdr:x>0.66692</cdr:x>
      <cdr:y>0.75604</cdr:y>
    </cdr:from>
    <cdr:to>
      <cdr:x>0.90771</cdr:x>
      <cdr:y>0.84818</cdr:y>
    </cdr:to>
    <cdr:sp macro="" textlink="">
      <cdr:nvSpPr>
        <cdr:cNvPr id="3" name="Text Box 2"/>
        <cdr:cNvSpPr txBox="1">
          <a:spLocks xmlns:a="http://schemas.openxmlformats.org/drawingml/2006/main" noChangeArrowheads="1"/>
        </cdr:cNvSpPr>
      </cdr:nvSpPr>
      <cdr:spPr bwMode="auto">
        <a:xfrm xmlns:a="http://schemas.openxmlformats.org/drawingml/2006/main">
          <a:off x="2852921" y="2514836"/>
          <a:ext cx="1030047" cy="30648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2860" rIns="0" bIns="0" anchor="t" upright="1"/>
        <a:lstStyle xmlns:a="http://schemas.openxmlformats.org/drawingml/2006/main"/>
        <a:p xmlns:a="http://schemas.openxmlformats.org/drawingml/2006/main">
          <a:pPr algn="l" rtl="0">
            <a:defRPr sz="1000"/>
          </a:pPr>
          <a:r>
            <a:rPr lang="en-GB" sz="1400" b="1" i="0" u="none" strike="noStrike" baseline="0">
              <a:solidFill>
                <a:schemeClr val="bg1"/>
              </a:solidFill>
              <a:latin typeface="Arial"/>
              <a:cs typeface="Arial"/>
            </a:rPr>
            <a:t>Projected</a:t>
          </a:r>
          <a:endParaRPr lang="en-GB" sz="1050" b="1" baseline="30000">
            <a:solidFill>
              <a:schemeClr val="bg1"/>
            </a:solidFill>
          </a:endParaRPr>
        </a:p>
      </cdr:txBody>
    </cdr:sp>
  </cdr:relSizeAnchor>
  <cdr:relSizeAnchor xmlns:cdr="http://schemas.openxmlformats.org/drawingml/2006/chartDrawing">
    <cdr:from>
      <cdr:x>0</cdr:x>
      <cdr:y>0</cdr:y>
    </cdr:from>
    <cdr:to>
      <cdr:x>0</cdr:x>
      <cdr:y>0</cdr:y>
    </cdr:to>
    <cdr:sp macro="" textlink="">
      <cdr:nvSpPr>
        <cdr:cNvPr id="4" name="Line 3"/>
        <cdr:cNvSpPr>
          <a:spLocks xmlns:a="http://schemas.openxmlformats.org/drawingml/2006/main" noChangeShapeType="1"/>
        </cdr:cNvSpPr>
      </cdr:nvSpPr>
      <cdr:spPr bwMode="auto">
        <a:xfrm xmlns:a="http://schemas.openxmlformats.org/drawingml/2006/main" flipH="1" flipV="1">
          <a:off x="0" y="0"/>
          <a:ext cx="0"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cdr:x>
      <cdr:y>0</cdr:y>
    </cdr:from>
    <cdr:to>
      <cdr:x>0</cdr:x>
      <cdr:y>0</cdr:y>
    </cdr:to>
    <cdr:sp macro="" textlink="">
      <cdr:nvSpPr>
        <cdr:cNvPr id="5" name="Line 4"/>
        <cdr:cNvSpPr>
          <a:spLocks xmlns:a="http://schemas.openxmlformats.org/drawingml/2006/main" noChangeShapeType="1"/>
        </cdr:cNvSpPr>
      </cdr:nvSpPr>
      <cdr:spPr bwMode="auto">
        <a:xfrm xmlns:a="http://schemas.openxmlformats.org/drawingml/2006/main" flipV="1">
          <a:off x="0" y="0"/>
          <a:ext cx="0"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0.22397</cdr:x>
      <cdr:y>0.76093</cdr:y>
    </cdr:from>
    <cdr:to>
      <cdr:x>0.39105</cdr:x>
      <cdr:y>0.85753</cdr:y>
    </cdr:to>
    <cdr:sp macro="" textlink="">
      <cdr:nvSpPr>
        <cdr:cNvPr id="9" name="Text Box 2"/>
        <cdr:cNvSpPr txBox="1">
          <a:spLocks xmlns:a="http://schemas.openxmlformats.org/drawingml/2006/main" noChangeArrowheads="1"/>
        </cdr:cNvSpPr>
      </cdr:nvSpPr>
      <cdr:spPr bwMode="auto">
        <a:xfrm xmlns:a="http://schemas.openxmlformats.org/drawingml/2006/main">
          <a:off x="958093" y="2531102"/>
          <a:ext cx="714732" cy="32132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36576"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a:defRPr sz="1000"/>
          </a:pPr>
          <a:r>
            <a:rPr lang="en-GB" sz="1400" b="1" i="0" u="none" strike="noStrike" baseline="0">
              <a:solidFill>
                <a:schemeClr val="bg1"/>
              </a:solidFill>
              <a:latin typeface="Arial"/>
              <a:cs typeface="Arial"/>
            </a:rPr>
            <a:t>Actual</a:t>
          </a:r>
          <a:endParaRPr lang="en-GB" sz="1050" b="1" baseline="30000">
            <a:solidFill>
              <a:schemeClr val="bg1"/>
            </a:solidFill>
          </a:endParaRPr>
        </a:p>
      </cdr:txBody>
    </cdr:sp>
  </cdr:relSizeAnchor>
  <cdr:relSizeAnchor xmlns:cdr="http://schemas.openxmlformats.org/drawingml/2006/chartDrawing">
    <cdr:from>
      <cdr:x>0.48115</cdr:x>
      <cdr:y>0.8961</cdr:y>
    </cdr:from>
    <cdr:to>
      <cdr:x>0.63101</cdr:x>
      <cdr:y>0.97078</cdr:y>
    </cdr:to>
    <cdr:sp macro="" textlink="'Fig 7 data'!$A$24">
      <cdr:nvSpPr>
        <cdr:cNvPr id="11" name="TextBox 10"/>
        <cdr:cNvSpPr txBox="1"/>
      </cdr:nvSpPr>
      <cdr:spPr>
        <a:xfrm xmlns:a="http://schemas.openxmlformats.org/drawingml/2006/main">
          <a:off x="2058238" y="2980747"/>
          <a:ext cx="641069" cy="2484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fld id="{7DFFAE38-C078-454A-8941-B0241038779D}" type="TxLink">
            <a:rPr lang="en-GB" sz="1200" b="1">
              <a:solidFill>
                <a:schemeClr val="tx1">
                  <a:lumMod val="65000"/>
                  <a:lumOff val="35000"/>
                </a:schemeClr>
              </a:solidFill>
              <a:latin typeface="Arial" pitchFamily="34" charset="0"/>
              <a:cs typeface="Arial" pitchFamily="34" charset="0"/>
            </a:rPr>
            <a:pPr algn="r"/>
            <a:t>2016</a:t>
          </a:fld>
          <a:endParaRPr lang="en-GB" sz="1200" b="1">
            <a:solidFill>
              <a:schemeClr val="tx1">
                <a:lumMod val="65000"/>
                <a:lumOff val="35000"/>
              </a:schemeClr>
            </a:solidFill>
            <a:latin typeface="Arial" pitchFamily="34" charset="0"/>
            <a:cs typeface="Arial" pitchFamily="34" charset="0"/>
          </a:endParaRPr>
        </a:p>
      </cdr:txBody>
    </cdr:sp>
  </cdr:relSizeAnchor>
  <cdr:relSizeAnchor xmlns:cdr="http://schemas.openxmlformats.org/drawingml/2006/chartDrawing">
    <cdr:from>
      <cdr:x>0.60137</cdr:x>
      <cdr:y>0.8961</cdr:y>
    </cdr:from>
    <cdr:to>
      <cdr:x>0.72603</cdr:x>
      <cdr:y>0.97078</cdr:y>
    </cdr:to>
    <cdr:sp macro="" textlink="'Fig 7 data'!$A$25">
      <cdr:nvSpPr>
        <cdr:cNvPr id="15" name="TextBox 14"/>
        <cdr:cNvSpPr txBox="1"/>
      </cdr:nvSpPr>
      <cdr:spPr>
        <a:xfrm xmlns:a="http://schemas.openxmlformats.org/drawingml/2006/main">
          <a:off x="2572542" y="2980747"/>
          <a:ext cx="533269" cy="2484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fld id="{BE5183CF-B1FB-47B3-9D3D-6A75FDE743DE}" type="TxLink">
            <a:rPr lang="en-GB" sz="1200" b="1">
              <a:solidFill>
                <a:schemeClr val="tx1">
                  <a:lumMod val="65000"/>
                  <a:lumOff val="35000"/>
                </a:schemeClr>
              </a:solidFill>
              <a:latin typeface="Arial" pitchFamily="34" charset="0"/>
              <a:cs typeface="Arial" pitchFamily="34" charset="0"/>
            </a:rPr>
            <a:pPr algn="l"/>
            <a:t>2017</a:t>
          </a:fld>
          <a:endParaRPr lang="en-GB" sz="1200" b="1">
            <a:solidFill>
              <a:schemeClr val="tx1">
                <a:lumMod val="65000"/>
                <a:lumOff val="35000"/>
              </a:schemeClr>
            </a:solidFill>
            <a:latin typeface="Arial" pitchFamily="34" charset="0"/>
            <a:cs typeface="Arial" pitchFamily="34" charset="0"/>
          </a:endParaRPr>
        </a:p>
      </cdr:txBody>
    </cdr:sp>
  </cdr:relSizeAnchor>
  <cdr:relSizeAnchor xmlns:cdr="http://schemas.openxmlformats.org/drawingml/2006/chartDrawing">
    <cdr:from>
      <cdr:x>0.42291</cdr:x>
      <cdr:y>0</cdr:y>
    </cdr:from>
    <cdr:to>
      <cdr:x>0.99785</cdr:x>
      <cdr:y>0.09386</cdr:y>
    </cdr:to>
    <cdr:sp macro="" textlink="'Fig 7 data'!$C$6">
      <cdr:nvSpPr>
        <cdr:cNvPr id="2" name="TextBox 1"/>
        <cdr:cNvSpPr txBox="1"/>
      </cdr:nvSpPr>
      <cdr:spPr>
        <a:xfrm xmlns:a="http://schemas.openxmlformats.org/drawingml/2006/main">
          <a:off x="1809113" y="0"/>
          <a:ext cx="2459469" cy="312210"/>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r"/>
          <a:fld id="{BB097677-7DE3-4000-8AB9-9EF20C376888}" type="TxLink">
            <a:rPr lang="en-GB" sz="1600" b="1">
              <a:solidFill>
                <a:schemeClr val="tx1">
                  <a:lumMod val="50000"/>
                  <a:lumOff val="50000"/>
                </a:schemeClr>
              </a:solidFill>
              <a:latin typeface="Arial" pitchFamily="34" charset="0"/>
              <a:cs typeface="Arial" pitchFamily="34" charset="0"/>
            </a:rPr>
            <a:pPr algn="r"/>
            <a:t>Clydeplan</a:t>
          </a:fld>
          <a:endParaRPr lang="en-GB" sz="1600" b="1">
            <a:solidFill>
              <a:schemeClr val="tx1">
                <a:lumMod val="50000"/>
                <a:lumOff val="50000"/>
              </a:schemeClr>
            </a:solidFill>
            <a:latin typeface="Arial" pitchFamily="34" charset="0"/>
            <a:cs typeface="Arial" pitchFamily="34" charset="0"/>
          </a:endParaRPr>
        </a:p>
      </cdr:txBody>
    </cdr:sp>
  </cdr:relSizeAnchor>
  <cdr:relSizeAnchor xmlns:cdr="http://schemas.openxmlformats.org/drawingml/2006/chartDrawing">
    <cdr:from>
      <cdr:x>0.49559</cdr:x>
      <cdr:y>0.09703</cdr:y>
    </cdr:from>
    <cdr:to>
      <cdr:x>0.7069</cdr:x>
      <cdr:y>0.3088</cdr:y>
    </cdr:to>
    <cdr:grpSp>
      <cdr:nvGrpSpPr>
        <cdr:cNvPr id="8" name="Group 7"/>
        <cdr:cNvGrpSpPr/>
      </cdr:nvGrpSpPr>
      <cdr:grpSpPr>
        <a:xfrm xmlns:a="http://schemas.openxmlformats.org/drawingml/2006/main">
          <a:off x="2120026" y="322755"/>
          <a:ext cx="903939" cy="704419"/>
          <a:chOff x="1325788" y="335123"/>
          <a:chExt cx="907964" cy="710475"/>
        </a:xfrm>
      </cdr:grpSpPr>
      <cdr:grpSp>
        <cdr:nvGrpSpPr>
          <cdr:cNvPr id="7" name="Group 6"/>
          <cdr:cNvGrpSpPr/>
        </cdr:nvGrpSpPr>
        <cdr:grpSpPr>
          <a:xfrm xmlns:a="http://schemas.openxmlformats.org/drawingml/2006/main">
            <a:off x="1697264" y="795238"/>
            <a:ext cx="144000" cy="250360"/>
            <a:chOff x="1697264" y="795239"/>
            <a:chExt cx="144000" cy="250359"/>
          </a:xfrm>
        </cdr:grpSpPr>
        <cdr:sp macro="" textlink="">
          <cdr:nvSpPr>
            <cdr:cNvPr id="25" name="Oval 24"/>
            <cdr:cNvSpPr>
              <a:spLocks xmlns:a="http://schemas.openxmlformats.org/drawingml/2006/main" noChangeAspect="1"/>
            </cdr:cNvSpPr>
          </cdr:nvSpPr>
          <cdr:spPr>
            <a:xfrm xmlns:a="http://schemas.openxmlformats.org/drawingml/2006/main">
              <a:off x="1697264" y="901246"/>
              <a:ext cx="144000" cy="144352"/>
            </a:xfrm>
            <a:prstGeom xmlns:a="http://schemas.openxmlformats.org/drawingml/2006/main" prst="ellipse">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nvGrpSpPr>
            <cdr:cNvPr id="48" name="Group 47"/>
            <cdr:cNvGrpSpPr/>
          </cdr:nvGrpSpPr>
          <cdr:grpSpPr>
            <a:xfrm xmlns:a="http://schemas.openxmlformats.org/drawingml/2006/main">
              <a:off x="1769982" y="795239"/>
              <a:ext cx="0" cy="181545"/>
              <a:chOff x="106613" y="484985"/>
              <a:chExt cx="0" cy="176389"/>
            </a:xfrm>
          </cdr:grpSpPr>
          <cdr:cxnSp macro="">
            <cdr:nvCxnSpPr>
              <cdr:cNvPr id="52" name="Straight Arrow Connector 51"/>
              <cdr:cNvCxnSpPr/>
            </cdr:nvCxnSpPr>
            <cdr:spPr>
              <a:xfrm xmlns:a="http://schemas.openxmlformats.org/drawingml/2006/main">
                <a:off x="106613" y="484985"/>
                <a:ext cx="0" cy="176389"/>
              </a:xfrm>
              <a:prstGeom xmlns:a="http://schemas.openxmlformats.org/drawingml/2006/main" prst="straightConnector1">
                <a:avLst/>
              </a:prstGeom>
              <a:ln xmlns:a="http://schemas.openxmlformats.org/drawingml/2006/main" w="38100">
                <a:solidFill>
                  <a:srgbClr val="1C625B"/>
                </a:solidFill>
                <a:tailEnd type="ova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grpSp>
      <cdr:sp macro="" textlink="">
        <cdr:nvSpPr>
          <cdr:cNvPr id="49" name="TextBox 2"/>
          <cdr:cNvSpPr txBox="1"/>
        </cdr:nvSpPr>
        <cdr:spPr>
          <a:xfrm xmlns:a="http://schemas.openxmlformats.org/drawingml/2006/main">
            <a:off x="1365908" y="565458"/>
            <a:ext cx="857289" cy="1960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b="1">
                <a:solidFill>
                  <a:srgbClr val="1C625B"/>
                </a:solidFill>
                <a:latin typeface="Arial" pitchFamily="34" charset="0"/>
                <a:cs typeface="Arial" pitchFamily="34" charset="0"/>
              </a:rPr>
              <a:t>million</a:t>
            </a:r>
          </a:p>
        </cdr:txBody>
      </cdr:sp>
      <cdr:sp macro="" textlink="'Fig 7 data'!$C$24">
        <cdr:nvSpPr>
          <cdr:cNvPr id="50" name="TextBox 2"/>
          <cdr:cNvSpPr txBox="1"/>
        </cdr:nvSpPr>
        <cdr:spPr>
          <a:xfrm xmlns:a="http://schemas.openxmlformats.org/drawingml/2006/main">
            <a:off x="1325788" y="335123"/>
            <a:ext cx="907964" cy="31805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EE3C7DBD-AECA-4361-A783-A4525564C433}" type="TxLink">
              <a:rPr lang="en-GB" sz="1600" b="1">
                <a:solidFill>
                  <a:srgbClr val="1C625B"/>
                </a:solidFill>
                <a:latin typeface="Arial" pitchFamily="34" charset="0"/>
                <a:cs typeface="Arial" pitchFamily="34" charset="0"/>
              </a:rPr>
              <a:pPr algn="ctr"/>
              <a:t>1.81</a:t>
            </a:fld>
            <a:endParaRPr lang="en-GB" sz="1800" b="1">
              <a:solidFill>
                <a:srgbClr val="1C625B"/>
              </a:solidFill>
              <a:latin typeface="Arial" pitchFamily="34" charset="0"/>
              <a:cs typeface="Arial" pitchFamily="34" charset="0"/>
            </a:endParaRPr>
          </a:p>
        </cdr:txBody>
      </cdr:sp>
    </cdr:grpSp>
  </cdr:relSizeAnchor>
  <cdr:relSizeAnchor xmlns:cdr="http://schemas.openxmlformats.org/drawingml/2006/chartDrawing">
    <cdr:from>
      <cdr:x>0.11207</cdr:x>
      <cdr:y>0.03285</cdr:y>
    </cdr:from>
    <cdr:to>
      <cdr:x>0.32828</cdr:x>
      <cdr:y>0.33515</cdr:y>
    </cdr:to>
    <cdr:grpSp>
      <cdr:nvGrpSpPr>
        <cdr:cNvPr id="10" name="Group 9"/>
        <cdr:cNvGrpSpPr/>
      </cdr:nvGrpSpPr>
      <cdr:grpSpPr>
        <a:xfrm xmlns:a="http://schemas.openxmlformats.org/drawingml/2006/main">
          <a:off x="479411" y="109270"/>
          <a:ext cx="924900" cy="1005554"/>
          <a:chOff x="481531" y="110199"/>
          <a:chExt cx="929033" cy="1014192"/>
        </a:xfrm>
      </cdr:grpSpPr>
      <cdr:grpSp>
        <cdr:nvGrpSpPr>
          <cdr:cNvPr id="41" name="Group 40"/>
          <cdr:cNvGrpSpPr/>
        </cdr:nvGrpSpPr>
        <cdr:grpSpPr>
          <a:xfrm xmlns:a="http://schemas.openxmlformats.org/drawingml/2006/main">
            <a:off x="481531" y="110199"/>
            <a:ext cx="929033" cy="750813"/>
            <a:chOff x="0" y="-2"/>
            <a:chExt cx="931347" cy="729519"/>
          </a:xfrm>
        </cdr:grpSpPr>
        <cdr:grpSp>
          <cdr:nvGrpSpPr>
            <cdr:cNvPr id="42" name="Group 41"/>
            <cdr:cNvGrpSpPr/>
          </cdr:nvGrpSpPr>
          <cdr:grpSpPr>
            <a:xfrm xmlns:a="http://schemas.openxmlformats.org/drawingml/2006/main">
              <a:off x="0" y="-2"/>
              <a:ext cx="0" cy="0"/>
              <a:chOff x="0" y="0"/>
              <a:chExt cx="0" cy="0"/>
            </a:xfrm>
          </cdr:grpSpPr>
        </cdr:grpSp>
        <cdr:sp macro="" textlink="">
          <cdr:nvSpPr>
            <cdr:cNvPr id="43" name="TextBox 2"/>
            <cdr:cNvSpPr txBox="1"/>
          </cdr:nvSpPr>
          <cdr:spPr>
            <a:xfrm xmlns:a="http://schemas.openxmlformats.org/drawingml/2006/main">
              <a:off x="29633" y="539014"/>
              <a:ext cx="859382" cy="1905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000" b="1">
                  <a:solidFill>
                    <a:srgbClr val="1C625B"/>
                  </a:solidFill>
                  <a:latin typeface="Arial" pitchFamily="34" charset="0"/>
                  <a:cs typeface="Arial" pitchFamily="34" charset="0"/>
                </a:rPr>
                <a:t>million</a:t>
              </a:r>
            </a:p>
          </cdr:txBody>
        </cdr:sp>
        <cdr:sp macro="" textlink="'Fig 7 data'!$C$7">
          <cdr:nvSpPr>
            <cdr:cNvPr id="44" name="TextBox 2"/>
            <cdr:cNvSpPr txBox="1"/>
          </cdr:nvSpPr>
          <cdr:spPr>
            <a:xfrm xmlns:a="http://schemas.openxmlformats.org/drawingml/2006/main">
              <a:off x="21166" y="304633"/>
              <a:ext cx="910181" cy="2449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966616AF-8849-4DF5-99EF-2F0E24CA877C}" type="TxLink">
                <a:rPr lang="en-GB" sz="1600" b="1">
                  <a:solidFill>
                    <a:srgbClr val="1C625B"/>
                  </a:solidFill>
                  <a:latin typeface="Arial" pitchFamily="34" charset="0"/>
                  <a:cs typeface="Arial" pitchFamily="34" charset="0"/>
                </a:rPr>
                <a:pPr algn="l"/>
                <a:t>1.75</a:t>
              </a:fld>
              <a:endParaRPr lang="en-GB" sz="1600" b="1">
                <a:solidFill>
                  <a:srgbClr val="1C625B"/>
                </a:solidFill>
                <a:latin typeface="Arial" pitchFamily="34" charset="0"/>
                <a:cs typeface="Arial" pitchFamily="34" charset="0"/>
              </a:endParaRPr>
            </a:p>
          </cdr:txBody>
        </cdr:sp>
      </cdr:grpSp>
      <cdr:grpSp>
        <cdr:nvGrpSpPr>
          <cdr:cNvPr id="30" name="Group 29"/>
          <cdr:cNvGrpSpPr/>
        </cdr:nvGrpSpPr>
        <cdr:grpSpPr>
          <a:xfrm xmlns:a="http://schemas.openxmlformats.org/drawingml/2006/main">
            <a:off x="567872" y="874032"/>
            <a:ext cx="144000" cy="250359"/>
            <a:chOff x="0" y="0"/>
            <a:chExt cx="144000" cy="250359"/>
          </a:xfrm>
        </cdr:grpSpPr>
        <cdr:sp macro="" textlink="">
          <cdr:nvSpPr>
            <cdr:cNvPr id="31" name="Oval 30"/>
            <cdr:cNvSpPr>
              <a:spLocks xmlns:a="http://schemas.openxmlformats.org/drawingml/2006/main" noChangeAspect="1"/>
            </cdr:cNvSpPr>
          </cdr:nvSpPr>
          <cdr:spPr>
            <a:xfrm xmlns:a="http://schemas.openxmlformats.org/drawingml/2006/main">
              <a:off x="0" y="106007"/>
              <a:ext cx="144000" cy="144352"/>
            </a:xfrm>
            <a:prstGeom xmlns:a="http://schemas.openxmlformats.org/drawingml/2006/main" prst="ellipse">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nvGrpSpPr>
            <cdr:cNvPr id="32" name="Group 31"/>
            <cdr:cNvGrpSpPr/>
          </cdr:nvGrpSpPr>
          <cdr:grpSpPr>
            <a:xfrm xmlns:a="http://schemas.openxmlformats.org/drawingml/2006/main">
              <a:off x="72720" y="0"/>
              <a:ext cx="0" cy="176389"/>
              <a:chOff x="72719" y="0"/>
              <a:chExt cx="0" cy="171379"/>
            </a:xfrm>
          </cdr:grpSpPr>
          <cdr:cxnSp macro="">
            <cdr:nvCxnSpPr>
              <cdr:cNvPr id="33" name="Straight Arrow Connector 32"/>
              <cdr:cNvCxnSpPr/>
            </cdr:nvCxnSpPr>
            <cdr:spPr>
              <a:xfrm xmlns:a="http://schemas.openxmlformats.org/drawingml/2006/main">
                <a:off x="72719" y="0"/>
                <a:ext cx="0" cy="171379"/>
              </a:xfrm>
              <a:prstGeom xmlns:a="http://schemas.openxmlformats.org/drawingml/2006/main" prst="straightConnector1">
                <a:avLst/>
              </a:prstGeom>
              <a:ln xmlns:a="http://schemas.openxmlformats.org/drawingml/2006/main" w="38100">
                <a:solidFill>
                  <a:srgbClr val="1C625B"/>
                </a:solidFill>
                <a:tailEnd type="ova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grpSp>
    </cdr:grpSp>
  </cdr:relSizeAnchor>
  <cdr:relSizeAnchor xmlns:cdr="http://schemas.openxmlformats.org/drawingml/2006/chartDrawing">
    <cdr:from>
      <cdr:x>0.7654</cdr:x>
      <cdr:y>0.07896</cdr:y>
    </cdr:from>
    <cdr:to>
      <cdr:x>0.97671</cdr:x>
      <cdr:y>0.29864</cdr:y>
    </cdr:to>
    <cdr:grpSp>
      <cdr:nvGrpSpPr>
        <cdr:cNvPr id="12" name="Group 11"/>
        <cdr:cNvGrpSpPr/>
      </cdr:nvGrpSpPr>
      <cdr:grpSpPr>
        <a:xfrm xmlns:a="http://schemas.openxmlformats.org/drawingml/2006/main">
          <a:off x="3274215" y="262648"/>
          <a:ext cx="903938" cy="730731"/>
          <a:chOff x="3288796" y="264898"/>
          <a:chExt cx="907964" cy="737029"/>
        </a:xfrm>
      </cdr:grpSpPr>
      <cdr:grpSp>
        <cdr:nvGrpSpPr>
          <cdr:cNvPr id="53" name="Group 52"/>
          <cdr:cNvGrpSpPr/>
        </cdr:nvGrpSpPr>
        <cdr:grpSpPr>
          <a:xfrm xmlns:a="http://schemas.openxmlformats.org/drawingml/2006/main">
            <a:off x="3288796" y="264898"/>
            <a:ext cx="907964" cy="465459"/>
            <a:chOff x="-635009" y="-9"/>
            <a:chExt cx="910196" cy="452243"/>
          </a:xfrm>
        </cdr:grpSpPr>
        <cdr:grpSp>
          <cdr:nvGrpSpPr>
            <cdr:cNvPr id="54" name="Group 53"/>
            <cdr:cNvGrpSpPr/>
          </cdr:nvGrpSpPr>
          <cdr:grpSpPr>
            <a:xfrm xmlns:a="http://schemas.openxmlformats.org/drawingml/2006/main">
              <a:off x="2" y="-9"/>
              <a:ext cx="0" cy="0"/>
              <a:chOff x="0" y="0"/>
              <a:chExt cx="0" cy="0"/>
            </a:xfrm>
          </cdr:grpSpPr>
        </cdr:grpSp>
        <cdr:sp macro="" textlink="">
          <cdr:nvSpPr>
            <cdr:cNvPr id="55" name="TextBox 2"/>
            <cdr:cNvSpPr txBox="1"/>
          </cdr:nvSpPr>
          <cdr:spPr>
            <a:xfrm xmlns:a="http://schemas.openxmlformats.org/drawingml/2006/main">
              <a:off x="-594791" y="261727"/>
              <a:ext cx="859396" cy="19050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000" b="1">
                  <a:solidFill>
                    <a:srgbClr val="1C625B"/>
                  </a:solidFill>
                  <a:latin typeface="Arial" pitchFamily="34" charset="0"/>
                  <a:cs typeface="Arial" pitchFamily="34" charset="0"/>
                </a:rPr>
                <a:t>million</a:t>
              </a:r>
            </a:p>
          </cdr:txBody>
        </cdr:sp>
        <cdr:sp macro="" textlink="'Fig 7 data'!$C$34">
          <cdr:nvSpPr>
            <cdr:cNvPr id="56" name="TextBox 2"/>
            <cdr:cNvSpPr txBox="1"/>
          </cdr:nvSpPr>
          <cdr:spPr>
            <a:xfrm xmlns:a="http://schemas.openxmlformats.org/drawingml/2006/main">
              <a:off x="-635009" y="27342"/>
              <a:ext cx="910196" cy="27728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F702AED1-EFC5-46F6-BB34-82DB3F6EA58C}" type="TxLink">
                <a:rPr lang="en-US" sz="1600" b="1" i="0" u="none" strike="noStrike">
                  <a:solidFill>
                    <a:srgbClr val="1C625B"/>
                  </a:solidFill>
                  <a:latin typeface="Arial"/>
                  <a:cs typeface="Arial"/>
                </a:rPr>
                <a:pPr algn="r"/>
                <a:t>1.86</a:t>
              </a:fld>
              <a:endParaRPr lang="en-GB" sz="3600" b="1">
                <a:solidFill>
                  <a:srgbClr val="1C625B"/>
                </a:solidFill>
                <a:latin typeface="Arial" pitchFamily="34" charset="0"/>
                <a:cs typeface="Arial" pitchFamily="34" charset="0"/>
              </a:endParaRPr>
            </a:p>
          </cdr:txBody>
        </cdr:sp>
      </cdr:grpSp>
      <cdr:grpSp>
        <cdr:nvGrpSpPr>
          <cdr:cNvPr id="35" name="Group 34"/>
          <cdr:cNvGrpSpPr/>
        </cdr:nvGrpSpPr>
        <cdr:grpSpPr>
          <a:xfrm xmlns:a="http://schemas.openxmlformats.org/drawingml/2006/main">
            <a:off x="3983266" y="751567"/>
            <a:ext cx="144000" cy="250360"/>
            <a:chOff x="1" y="0"/>
            <a:chExt cx="144000" cy="250359"/>
          </a:xfrm>
        </cdr:grpSpPr>
        <cdr:sp macro="" textlink="">
          <cdr:nvSpPr>
            <cdr:cNvPr id="36" name="Oval 35"/>
            <cdr:cNvSpPr>
              <a:spLocks xmlns:a="http://schemas.openxmlformats.org/drawingml/2006/main" noChangeAspect="1"/>
            </cdr:cNvSpPr>
          </cdr:nvSpPr>
          <cdr:spPr>
            <a:xfrm xmlns:a="http://schemas.openxmlformats.org/drawingml/2006/main">
              <a:off x="1" y="106007"/>
              <a:ext cx="144000" cy="144352"/>
            </a:xfrm>
            <a:prstGeom xmlns:a="http://schemas.openxmlformats.org/drawingml/2006/main" prst="ellipse">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nvGrpSpPr>
            <cdr:cNvPr id="37" name="Group 36"/>
            <cdr:cNvGrpSpPr/>
          </cdr:nvGrpSpPr>
          <cdr:grpSpPr>
            <a:xfrm xmlns:a="http://schemas.openxmlformats.org/drawingml/2006/main">
              <a:off x="72719" y="0"/>
              <a:ext cx="0" cy="176389"/>
              <a:chOff x="72719" y="0"/>
              <a:chExt cx="0" cy="171379"/>
            </a:xfrm>
          </cdr:grpSpPr>
          <cdr:cxnSp macro="">
            <cdr:nvCxnSpPr>
              <cdr:cNvPr id="38" name="Straight Arrow Connector 37"/>
              <cdr:cNvCxnSpPr/>
            </cdr:nvCxnSpPr>
            <cdr:spPr>
              <a:xfrm xmlns:a="http://schemas.openxmlformats.org/drawingml/2006/main">
                <a:off x="72719" y="0"/>
                <a:ext cx="0" cy="171379"/>
              </a:xfrm>
              <a:prstGeom xmlns:a="http://schemas.openxmlformats.org/drawingml/2006/main" prst="straightConnector1">
                <a:avLst/>
              </a:prstGeom>
              <a:ln xmlns:a="http://schemas.openxmlformats.org/drawingml/2006/main" w="38100">
                <a:solidFill>
                  <a:srgbClr val="1C625B"/>
                </a:solidFill>
                <a:tailEnd type="ova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grpSp>
    </cdr:grpSp>
  </cdr:relSizeAnchor>
  <cdr:relSizeAnchor xmlns:cdr="http://schemas.openxmlformats.org/drawingml/2006/chartDrawing">
    <cdr:from>
      <cdr:x>0.8669</cdr:x>
      <cdr:y>0.89437</cdr:y>
    </cdr:from>
    <cdr:to>
      <cdr:x>0.99156</cdr:x>
      <cdr:y>0.96905</cdr:y>
    </cdr:to>
    <cdr:sp macro="" textlink="'Fig 7 data'!$A$34">
      <cdr:nvSpPr>
        <cdr:cNvPr id="34" name="TextBox 1"/>
        <cdr:cNvSpPr txBox="1"/>
      </cdr:nvSpPr>
      <cdr:spPr>
        <a:xfrm xmlns:a="http://schemas.openxmlformats.org/drawingml/2006/main">
          <a:off x="3708400" y="2974975"/>
          <a:ext cx="533269" cy="24841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7B5E7B5C-8D40-405C-9619-24CDA126D47E}" type="TxLink">
            <a:rPr lang="en-US" sz="1200" b="1" i="0" u="none" strike="noStrike">
              <a:solidFill>
                <a:schemeClr val="tx1">
                  <a:lumMod val="65000"/>
                  <a:lumOff val="35000"/>
                </a:schemeClr>
              </a:solidFill>
              <a:latin typeface="Arial"/>
              <a:cs typeface="Arial"/>
            </a:rPr>
            <a:pPr algn="l"/>
            <a:t>2026</a:t>
          </a:fld>
          <a:endParaRPr lang="en-GB" sz="1800" b="1">
            <a:solidFill>
              <a:schemeClr val="tx1">
                <a:lumMod val="65000"/>
                <a:lumOff val="35000"/>
              </a:schemeClr>
            </a:solidFill>
            <a:latin typeface="Arial" pitchFamily="34" charset="0"/>
            <a:cs typeface="Arial" pitchFamily="34" charset="0"/>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0.70417</cdr:x>
      <cdr:y>0.77686</cdr:y>
    </cdr:from>
    <cdr:to>
      <cdr:x>0.95344</cdr:x>
      <cdr:y>0.85489</cdr:y>
    </cdr:to>
    <cdr:sp macro="" textlink="">
      <cdr:nvSpPr>
        <cdr:cNvPr id="3" name="Text Box 2"/>
        <cdr:cNvSpPr txBox="1">
          <a:spLocks xmlns:a="http://schemas.openxmlformats.org/drawingml/2006/main" noChangeArrowheads="1"/>
        </cdr:cNvSpPr>
      </cdr:nvSpPr>
      <cdr:spPr bwMode="auto">
        <a:xfrm xmlns:a="http://schemas.openxmlformats.org/drawingml/2006/main">
          <a:off x="6049884" y="4543341"/>
          <a:ext cx="2141616" cy="45634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2860" rIns="0" bIns="0" anchor="t" upright="1"/>
        <a:lstStyle xmlns:a="http://schemas.openxmlformats.org/drawingml/2006/main"/>
        <a:p xmlns:a="http://schemas.openxmlformats.org/drawingml/2006/main">
          <a:pPr algn="l" rtl="0">
            <a:defRPr sz="1000"/>
          </a:pPr>
          <a:r>
            <a:rPr lang="en-GB" sz="2800" b="1" i="0" u="none" strike="noStrike" baseline="0">
              <a:solidFill>
                <a:schemeClr val="bg1"/>
              </a:solidFill>
              <a:latin typeface="Arial"/>
              <a:cs typeface="Arial"/>
            </a:rPr>
            <a:t>Projected</a:t>
          </a:r>
          <a:endParaRPr lang="en-GB" sz="1800" b="1" baseline="30000">
            <a:solidFill>
              <a:schemeClr val="bg1"/>
            </a:solidFill>
          </a:endParaRPr>
        </a:p>
      </cdr:txBody>
    </cdr:sp>
  </cdr:relSizeAnchor>
  <cdr:relSizeAnchor xmlns:cdr="http://schemas.openxmlformats.org/drawingml/2006/chartDrawing">
    <cdr:from>
      <cdr:x>0</cdr:x>
      <cdr:y>0</cdr:y>
    </cdr:from>
    <cdr:to>
      <cdr:x>0</cdr:x>
      <cdr:y>0</cdr:y>
    </cdr:to>
    <cdr:sp macro="" textlink="">
      <cdr:nvSpPr>
        <cdr:cNvPr id="4" name="Line 3"/>
        <cdr:cNvSpPr>
          <a:spLocks xmlns:a="http://schemas.openxmlformats.org/drawingml/2006/main" noChangeShapeType="1"/>
        </cdr:cNvSpPr>
      </cdr:nvSpPr>
      <cdr:spPr bwMode="auto">
        <a:xfrm xmlns:a="http://schemas.openxmlformats.org/drawingml/2006/main" flipH="1" flipV="1">
          <a:off x="0" y="0"/>
          <a:ext cx="0"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cdr:x>
      <cdr:y>0</cdr:y>
    </cdr:from>
    <cdr:to>
      <cdr:x>0</cdr:x>
      <cdr:y>0</cdr:y>
    </cdr:to>
    <cdr:sp macro="" textlink="">
      <cdr:nvSpPr>
        <cdr:cNvPr id="5" name="Line 4"/>
        <cdr:cNvSpPr>
          <a:spLocks xmlns:a="http://schemas.openxmlformats.org/drawingml/2006/main" noChangeShapeType="1"/>
        </cdr:cNvSpPr>
      </cdr:nvSpPr>
      <cdr:spPr bwMode="auto">
        <a:xfrm xmlns:a="http://schemas.openxmlformats.org/drawingml/2006/main" flipV="1">
          <a:off x="0" y="0"/>
          <a:ext cx="0"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0.00665</cdr:x>
      <cdr:y>0.93758</cdr:y>
    </cdr:from>
    <cdr:to>
      <cdr:x>0.0643</cdr:x>
      <cdr:y>0.97342</cdr:y>
    </cdr:to>
    <cdr:sp macro="" textlink="">
      <cdr:nvSpPr>
        <cdr:cNvPr id="6" name="Text Box 5"/>
        <cdr:cNvSpPr txBox="1">
          <a:spLocks xmlns:a="http://schemas.openxmlformats.org/drawingml/2006/main" noChangeArrowheads="1"/>
        </cdr:cNvSpPr>
      </cdr:nvSpPr>
      <cdr:spPr bwMode="auto">
        <a:xfrm xmlns:a="http://schemas.openxmlformats.org/drawingml/2006/main">
          <a:off x="57078" y="5487265"/>
          <a:ext cx="494814" cy="2097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1000" b="1" i="0" u="none" strike="noStrike" baseline="0">
              <a:solidFill>
                <a:sysClr val="windowText" lastClr="000000"/>
              </a:solidFill>
              <a:latin typeface="Arial"/>
              <a:cs typeface="Arial"/>
            </a:rPr>
            <a:t>Note </a:t>
          </a:r>
        </a:p>
        <a:p xmlns:a="http://schemas.openxmlformats.org/drawingml/2006/main">
          <a:pPr algn="l" rtl="0">
            <a:defRPr sz="1000"/>
          </a:pPr>
          <a:endParaRPr lang="en-GB" sz="1000">
            <a:solidFill>
              <a:sysClr val="windowText" lastClr="000000"/>
            </a:solidFill>
          </a:endParaRPr>
        </a:p>
      </cdr:txBody>
    </cdr:sp>
  </cdr:relSizeAnchor>
  <cdr:relSizeAnchor xmlns:cdr="http://schemas.openxmlformats.org/drawingml/2006/chartDrawing">
    <cdr:from>
      <cdr:x>0.45869</cdr:x>
      <cdr:y>0.77536</cdr:y>
    </cdr:from>
    <cdr:to>
      <cdr:x>0.65787</cdr:x>
      <cdr:y>0.85518</cdr:y>
    </cdr:to>
    <cdr:sp macro="" textlink="">
      <cdr:nvSpPr>
        <cdr:cNvPr id="9" name="Text Box 2"/>
        <cdr:cNvSpPr txBox="1">
          <a:spLocks xmlns:a="http://schemas.openxmlformats.org/drawingml/2006/main" noChangeArrowheads="1"/>
        </cdr:cNvSpPr>
      </cdr:nvSpPr>
      <cdr:spPr bwMode="auto">
        <a:xfrm xmlns:a="http://schemas.openxmlformats.org/drawingml/2006/main">
          <a:off x="3937000" y="4529668"/>
          <a:ext cx="1709559" cy="46627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36576"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a:defRPr sz="1000"/>
          </a:pPr>
          <a:r>
            <a:rPr lang="en-GB" sz="2800" b="1" i="0" u="none" strike="noStrike" baseline="0">
              <a:solidFill>
                <a:schemeClr val="bg1"/>
              </a:solidFill>
              <a:latin typeface="Arial"/>
              <a:cs typeface="Arial"/>
            </a:rPr>
            <a:t>Actual  </a:t>
          </a:r>
          <a:endParaRPr lang="en-GB" sz="1800" b="1" baseline="30000">
            <a:solidFill>
              <a:schemeClr val="bg1"/>
            </a:solidFill>
          </a:endParaRPr>
        </a:p>
      </cdr:txBody>
    </cdr:sp>
  </cdr:relSizeAnchor>
  <cdr:relSizeAnchor xmlns:cdr="http://schemas.openxmlformats.org/drawingml/2006/chartDrawing">
    <cdr:from>
      <cdr:x>0</cdr:x>
      <cdr:y>0</cdr:y>
    </cdr:from>
    <cdr:to>
      <cdr:x>1</cdr:x>
      <cdr:y>0.05049</cdr:y>
    </cdr:to>
    <cdr:sp macro="" textlink="'Fig 1 data'!$A$1:$I$1">
      <cdr:nvSpPr>
        <cdr:cNvPr id="7" name="TextBox 6"/>
        <cdr:cNvSpPr txBox="1"/>
      </cdr:nvSpPr>
      <cdr:spPr>
        <a:xfrm xmlns:a="http://schemas.openxmlformats.org/drawingml/2006/main">
          <a:off x="0" y="0"/>
          <a:ext cx="8591550" cy="29528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730E8F40-73ED-4B6C-8CEC-2FEB4958D699}" type="TxLink">
            <a:rPr lang="en-GB" sz="1400" b="1">
              <a:latin typeface="Arial" pitchFamily="34" charset="0"/>
              <a:cs typeface="Arial" pitchFamily="34" charset="0"/>
            </a:rPr>
            <a:pPr algn="ctr"/>
            <a:t>Figure 1: Estimated and projected population of Scotland, 1996 to 2026</a:t>
          </a:fld>
          <a:endParaRPr lang="en-GB" sz="1400" b="1">
            <a:latin typeface="Arial" pitchFamily="34" charset="0"/>
            <a:cs typeface="Arial" pitchFamily="34" charset="0"/>
          </a:endParaRPr>
        </a:p>
      </cdr:txBody>
    </cdr:sp>
  </cdr:relSizeAnchor>
  <cdr:relSizeAnchor xmlns:cdr="http://schemas.openxmlformats.org/drawingml/2006/chartDrawing">
    <cdr:from>
      <cdr:x>0</cdr:x>
      <cdr:y>0.96432</cdr:y>
    </cdr:from>
    <cdr:to>
      <cdr:x>1</cdr:x>
      <cdr:y>1</cdr:y>
    </cdr:to>
    <cdr:sp macro="" textlink="'Fig 1 data'!$A$57:$C$57">
      <cdr:nvSpPr>
        <cdr:cNvPr id="13" name="TextBox 12"/>
        <cdr:cNvSpPr txBox="1"/>
      </cdr:nvSpPr>
      <cdr:spPr>
        <a:xfrm xmlns:a="http://schemas.openxmlformats.org/drawingml/2006/main">
          <a:off x="0" y="5643748"/>
          <a:ext cx="8583082" cy="20883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fld id="{3FBBD159-4A7B-49D0-85FD-6687BAA47C85}" type="TxLink">
            <a:rPr lang="en-GB" sz="1000">
              <a:solidFill>
                <a:sysClr val="windowText" lastClr="000000"/>
              </a:solidFill>
              <a:latin typeface="Arial" pitchFamily="34" charset="0"/>
              <a:cs typeface="Arial" pitchFamily="34" charset="0"/>
            </a:rPr>
            <a:pPr algn="l"/>
            <a:t>Figures up to and including 2016 are mid-year population estimates. Figures after this date are 2016-based projections.</a:t>
          </a:fld>
          <a:endParaRPr lang="en-GB" sz="1000">
            <a:solidFill>
              <a:sysClr val="windowText" lastClr="000000"/>
            </a:solidFill>
            <a:latin typeface="Arial" pitchFamily="34" charset="0"/>
            <a:cs typeface="Arial" pitchFamily="34" charset="0"/>
          </a:endParaRPr>
        </a:p>
      </cdr:txBody>
    </cdr:sp>
  </cdr:relSizeAnchor>
  <cdr:relSizeAnchor xmlns:cdr="http://schemas.openxmlformats.org/drawingml/2006/chartDrawing">
    <cdr:from>
      <cdr:x>0.60344</cdr:x>
      <cdr:y>0.89167</cdr:y>
    </cdr:from>
    <cdr:to>
      <cdr:x>0.68729</cdr:x>
      <cdr:y>0.93877</cdr:y>
    </cdr:to>
    <cdr:sp macro="" textlink="'Fig 1 data'!$A$26">
      <cdr:nvSpPr>
        <cdr:cNvPr id="11" name="TextBox 10"/>
        <cdr:cNvSpPr txBox="1"/>
      </cdr:nvSpPr>
      <cdr:spPr>
        <a:xfrm xmlns:a="http://schemas.openxmlformats.org/drawingml/2006/main">
          <a:off x="5184501" y="5214814"/>
          <a:ext cx="720402" cy="27545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fld id="{542DA262-3C65-4E29-BB4C-CE576A3CC849}" type="TxLink">
            <a:rPr lang="en-GB" sz="1400" b="1">
              <a:solidFill>
                <a:schemeClr val="tx1">
                  <a:lumMod val="65000"/>
                  <a:lumOff val="35000"/>
                </a:schemeClr>
              </a:solidFill>
              <a:latin typeface="Arial" pitchFamily="34" charset="0"/>
              <a:cs typeface="Arial" pitchFamily="34" charset="0"/>
            </a:rPr>
            <a:pPr algn="r"/>
            <a:t>2016</a:t>
          </a:fld>
          <a:endParaRPr lang="en-GB" sz="1400" b="1">
            <a:solidFill>
              <a:schemeClr val="tx1">
                <a:lumMod val="65000"/>
                <a:lumOff val="35000"/>
              </a:schemeClr>
            </a:solidFill>
            <a:latin typeface="Arial" pitchFamily="34" charset="0"/>
            <a:cs typeface="Arial" pitchFamily="34" charset="0"/>
          </a:endParaRPr>
        </a:p>
      </cdr:txBody>
    </cdr:sp>
  </cdr:relSizeAnchor>
  <cdr:relSizeAnchor xmlns:cdr="http://schemas.openxmlformats.org/drawingml/2006/chartDrawing">
    <cdr:from>
      <cdr:x>0.67606</cdr:x>
      <cdr:y>0.89167</cdr:y>
    </cdr:from>
    <cdr:to>
      <cdr:x>0.76238</cdr:x>
      <cdr:y>0.92971</cdr:y>
    </cdr:to>
    <cdr:sp macro="" textlink="'Fig 1 data'!$A$29">
      <cdr:nvSpPr>
        <cdr:cNvPr id="15" name="TextBox 14"/>
        <cdr:cNvSpPr txBox="1"/>
      </cdr:nvSpPr>
      <cdr:spPr>
        <a:xfrm xmlns:a="http://schemas.openxmlformats.org/drawingml/2006/main">
          <a:off x="5808408" y="5214814"/>
          <a:ext cx="741622" cy="22247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fld id="{2EBFC1D4-8654-4244-868D-784F90A63F0A}" type="TxLink">
            <a:rPr lang="en-GB" sz="1400" b="1">
              <a:solidFill>
                <a:schemeClr val="tx1">
                  <a:lumMod val="65000"/>
                  <a:lumOff val="35000"/>
                </a:schemeClr>
              </a:solidFill>
              <a:latin typeface="Arial" pitchFamily="34" charset="0"/>
              <a:cs typeface="Arial" pitchFamily="34" charset="0"/>
            </a:rPr>
            <a:pPr algn="l"/>
            <a:t>2017</a:t>
          </a:fld>
          <a:endParaRPr lang="en-GB" sz="1400" b="1">
            <a:solidFill>
              <a:schemeClr val="tx1">
                <a:lumMod val="65000"/>
                <a:lumOff val="35000"/>
              </a:schemeClr>
            </a:solidFill>
            <a:latin typeface="Arial" pitchFamily="34" charset="0"/>
            <a:cs typeface="Arial" pitchFamily="34" charset="0"/>
          </a:endParaRPr>
        </a:p>
      </cdr:txBody>
    </cdr:sp>
  </cdr:relSizeAnchor>
  <cdr:relSizeAnchor xmlns:cdr="http://schemas.openxmlformats.org/drawingml/2006/chartDrawing">
    <cdr:from>
      <cdr:x>0.05672</cdr:x>
      <cdr:y>0.15226</cdr:y>
    </cdr:from>
    <cdr:to>
      <cdr:x>0.16276</cdr:x>
      <cdr:y>0.32681</cdr:y>
    </cdr:to>
    <cdr:grpSp>
      <cdr:nvGrpSpPr>
        <cdr:cNvPr id="40" name="Group 39"/>
        <cdr:cNvGrpSpPr/>
      </cdr:nvGrpSpPr>
      <cdr:grpSpPr>
        <a:xfrm xmlns:a="http://schemas.openxmlformats.org/drawingml/2006/main">
          <a:off x="487313" y="890470"/>
          <a:ext cx="911048" cy="1020829"/>
          <a:chOff x="486834" y="832425"/>
          <a:chExt cx="910166" cy="1019744"/>
        </a:xfrm>
      </cdr:grpSpPr>
      <cdr:grpSp>
        <cdr:nvGrpSpPr>
          <cdr:cNvPr id="17" name="Group 16"/>
          <cdr:cNvGrpSpPr/>
        </cdr:nvGrpSpPr>
        <cdr:grpSpPr>
          <a:xfrm xmlns:a="http://schemas.openxmlformats.org/drawingml/2006/main">
            <a:off x="539749" y="1397002"/>
            <a:ext cx="180000" cy="455167"/>
            <a:chOff x="698499" y="1301751"/>
            <a:chExt cx="180000" cy="455167"/>
          </a:xfrm>
        </cdr:grpSpPr>
        <cdr:sp macro="" textlink="">
          <cdr:nvSpPr>
            <cdr:cNvPr id="10" name="Oval 9"/>
            <cdr:cNvSpPr>
              <a:spLocks xmlns:a="http://schemas.openxmlformats.org/drawingml/2006/main" noChangeAspect="1"/>
            </cdr:cNvSpPr>
          </cdr:nvSpPr>
          <cdr:spPr>
            <a:xfrm xmlns:a="http://schemas.openxmlformats.org/drawingml/2006/main">
              <a:off x="698499" y="1576918"/>
              <a:ext cx="180000" cy="180000"/>
            </a:xfrm>
            <a:prstGeom xmlns:a="http://schemas.openxmlformats.org/drawingml/2006/main" prst="ellipse">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cxnSp macro="">
          <cdr:nvCxnSpPr>
            <cdr:cNvPr id="8" name="Straight Arrow Connector 7"/>
            <cdr:cNvCxnSpPr/>
          </cdr:nvCxnSpPr>
          <cdr:spPr>
            <a:xfrm xmlns:a="http://schemas.openxmlformats.org/drawingml/2006/main">
              <a:off x="793752" y="1301751"/>
              <a:ext cx="0" cy="370417"/>
            </a:xfrm>
            <a:prstGeom xmlns:a="http://schemas.openxmlformats.org/drawingml/2006/main" prst="straightConnector1">
              <a:avLst/>
            </a:prstGeom>
            <a:ln xmlns:a="http://schemas.openxmlformats.org/drawingml/2006/main" w="38100">
              <a:solidFill>
                <a:srgbClr val="1C625B"/>
              </a:solidFill>
              <a:tailEnd type="ova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sp macro="" textlink="">
        <cdr:nvSpPr>
          <cdr:cNvPr id="24" name="TextBox 2"/>
          <cdr:cNvSpPr txBox="1"/>
        </cdr:nvSpPr>
        <cdr:spPr>
          <a:xfrm xmlns:a="http://schemas.openxmlformats.org/drawingml/2006/main">
            <a:off x="495301" y="1153584"/>
            <a:ext cx="859368" cy="19049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a:solidFill>
                  <a:srgbClr val="1C625B"/>
                </a:solidFill>
                <a:latin typeface="Arial" pitchFamily="34" charset="0"/>
                <a:cs typeface="Arial" pitchFamily="34" charset="0"/>
              </a:rPr>
              <a:t>million</a:t>
            </a:r>
          </a:p>
        </cdr:txBody>
      </cdr:sp>
      <cdr:sp macro="" textlink="'Fig 1 data'!$B$6">
        <cdr:nvSpPr>
          <cdr:cNvPr id="25" name="TextBox 2"/>
          <cdr:cNvSpPr txBox="1"/>
        </cdr:nvSpPr>
        <cdr:spPr>
          <a:xfrm xmlns:a="http://schemas.openxmlformats.org/drawingml/2006/main">
            <a:off x="486834" y="832425"/>
            <a:ext cx="910166" cy="36349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57AD81A3-2566-49AB-99A2-A360F844B8D8}" type="TxLink">
              <a:rPr lang="en-US" sz="2400" b="1" i="0" u="none" strike="noStrike">
                <a:solidFill>
                  <a:srgbClr val="1C625B"/>
                </a:solidFill>
                <a:latin typeface="Arial"/>
                <a:cs typeface="Arial"/>
              </a:rPr>
              <a:pPr algn="l"/>
              <a:t>5.09</a:t>
            </a:fld>
            <a:endParaRPr lang="en-GB" sz="6000" b="1">
              <a:solidFill>
                <a:srgbClr val="1C625B"/>
              </a:solidFill>
              <a:latin typeface="Arial" pitchFamily="34" charset="0"/>
              <a:cs typeface="Arial" pitchFamily="34" charset="0"/>
            </a:endParaRPr>
          </a:p>
        </cdr:txBody>
      </cdr:sp>
    </cdr:grpSp>
  </cdr:relSizeAnchor>
  <cdr:relSizeAnchor xmlns:cdr="http://schemas.openxmlformats.org/drawingml/2006/chartDrawing">
    <cdr:from>
      <cdr:x>0.88656</cdr:x>
      <cdr:y>0.10248</cdr:y>
    </cdr:from>
    <cdr:to>
      <cdr:x>0.98274</cdr:x>
      <cdr:y>0.2716</cdr:y>
    </cdr:to>
    <cdr:grpSp>
      <cdr:nvGrpSpPr>
        <cdr:cNvPr id="39" name="Group 38"/>
        <cdr:cNvGrpSpPr/>
      </cdr:nvGrpSpPr>
      <cdr:grpSpPr>
        <a:xfrm xmlns:a="http://schemas.openxmlformats.org/drawingml/2006/main">
          <a:off x="7616925" y="599339"/>
          <a:ext cx="826335" cy="989073"/>
          <a:chOff x="7620000" y="389467"/>
          <a:chExt cx="825500" cy="987993"/>
        </a:xfrm>
      </cdr:grpSpPr>
      <cdr:grpSp>
        <cdr:nvGrpSpPr>
          <cdr:cNvPr id="28" name="Group 27"/>
          <cdr:cNvGrpSpPr/>
        </cdr:nvGrpSpPr>
        <cdr:grpSpPr>
          <a:xfrm xmlns:a="http://schemas.openxmlformats.org/drawingml/2006/main">
            <a:off x="8202082" y="922293"/>
            <a:ext cx="180000" cy="455167"/>
            <a:chOff x="359832" y="543410"/>
            <a:chExt cx="180000" cy="455167"/>
          </a:xfrm>
        </cdr:grpSpPr>
        <cdr:sp macro="" textlink="">
          <cdr:nvSpPr>
            <cdr:cNvPr id="31" name="Oval 30"/>
            <cdr:cNvSpPr>
              <a:spLocks xmlns:a="http://schemas.openxmlformats.org/drawingml/2006/main" noChangeAspect="1"/>
            </cdr:cNvSpPr>
          </cdr:nvSpPr>
          <cdr:spPr>
            <a:xfrm xmlns:a="http://schemas.openxmlformats.org/drawingml/2006/main">
              <a:off x="359832" y="818577"/>
              <a:ext cx="180000" cy="180000"/>
            </a:xfrm>
            <a:prstGeom xmlns:a="http://schemas.openxmlformats.org/drawingml/2006/main" prst="ellipse">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cxnSp macro="">
          <cdr:nvCxnSpPr>
            <cdr:cNvPr id="32" name="Straight Arrow Connector 31"/>
            <cdr:cNvCxnSpPr/>
          </cdr:nvCxnSpPr>
          <cdr:spPr>
            <a:xfrm xmlns:a="http://schemas.openxmlformats.org/drawingml/2006/main">
              <a:off x="455085" y="543410"/>
              <a:ext cx="0" cy="370417"/>
            </a:xfrm>
            <a:prstGeom xmlns:a="http://schemas.openxmlformats.org/drawingml/2006/main" prst="straightConnector1">
              <a:avLst/>
            </a:prstGeom>
            <a:ln xmlns:a="http://schemas.openxmlformats.org/drawingml/2006/main" w="38100">
              <a:solidFill>
                <a:srgbClr val="1C625B"/>
              </a:solidFill>
              <a:tailEnd type="ova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sp macro="" textlink="">
        <cdr:nvSpPr>
          <cdr:cNvPr id="29" name="TextBox 2"/>
          <cdr:cNvSpPr txBox="1"/>
        </cdr:nvSpPr>
        <cdr:spPr>
          <a:xfrm xmlns:a="http://schemas.openxmlformats.org/drawingml/2006/main">
            <a:off x="7662333" y="710625"/>
            <a:ext cx="762002" cy="2101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200" b="1">
                <a:solidFill>
                  <a:srgbClr val="1C625B"/>
                </a:solidFill>
                <a:latin typeface="Arial" pitchFamily="34" charset="0"/>
                <a:cs typeface="Arial" pitchFamily="34" charset="0"/>
              </a:rPr>
              <a:t>million</a:t>
            </a:r>
          </a:p>
        </cdr:txBody>
      </cdr:sp>
      <cdr:sp macro="" textlink="'Fig 1 data'!$B$38">
        <cdr:nvSpPr>
          <cdr:cNvPr id="30" name="TextBox 2"/>
          <cdr:cNvSpPr txBox="1"/>
        </cdr:nvSpPr>
        <cdr:spPr>
          <a:xfrm xmlns:a="http://schemas.openxmlformats.org/drawingml/2006/main">
            <a:off x="7620000" y="389467"/>
            <a:ext cx="825500" cy="36349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5AF39A9C-9D20-479C-83C2-9F38854BC0ED}" type="TxLink">
              <a:rPr lang="en-US" sz="2400" b="1" i="0" u="none" strike="noStrike">
                <a:solidFill>
                  <a:srgbClr val="1C625B"/>
                </a:solidFill>
                <a:latin typeface="Arial"/>
                <a:cs typeface="Arial"/>
              </a:rPr>
              <a:pPr algn="r"/>
              <a:t>5.58</a:t>
            </a:fld>
            <a:endParaRPr lang="en-GB" sz="2400" b="1">
              <a:solidFill>
                <a:srgbClr val="1C625B"/>
              </a:solidFill>
              <a:latin typeface="Arial" pitchFamily="34" charset="0"/>
              <a:cs typeface="Arial" pitchFamily="34" charset="0"/>
            </a:endParaRPr>
          </a:p>
        </cdr:txBody>
      </cdr:sp>
    </cdr:grpSp>
  </cdr:relSizeAnchor>
  <cdr:relSizeAnchor xmlns:cdr="http://schemas.openxmlformats.org/drawingml/2006/chartDrawing">
    <cdr:from>
      <cdr:x>0.61701</cdr:x>
      <cdr:y>0.1256</cdr:y>
    </cdr:from>
    <cdr:to>
      <cdr:x>0.72305</cdr:x>
      <cdr:y>0.29654</cdr:y>
    </cdr:to>
    <cdr:grpSp>
      <cdr:nvGrpSpPr>
        <cdr:cNvPr id="33" name="Group 32"/>
        <cdr:cNvGrpSpPr/>
      </cdr:nvGrpSpPr>
      <cdr:grpSpPr>
        <a:xfrm xmlns:a="http://schemas.openxmlformats.org/drawingml/2006/main">
          <a:off x="5301072" y="734553"/>
          <a:ext cx="911048" cy="999717"/>
          <a:chOff x="0" y="0"/>
          <a:chExt cx="910166" cy="998577"/>
        </a:xfrm>
      </cdr:grpSpPr>
      <cdr:grpSp>
        <cdr:nvGrpSpPr>
          <cdr:cNvPr id="34" name="Group 33"/>
          <cdr:cNvGrpSpPr/>
        </cdr:nvGrpSpPr>
        <cdr:grpSpPr>
          <a:xfrm xmlns:a="http://schemas.openxmlformats.org/drawingml/2006/main">
            <a:off x="359832" y="543410"/>
            <a:ext cx="180000" cy="455167"/>
            <a:chOff x="359832" y="543410"/>
            <a:chExt cx="180000" cy="455167"/>
          </a:xfrm>
        </cdr:grpSpPr>
        <cdr:sp macro="" textlink="">
          <cdr:nvSpPr>
            <cdr:cNvPr id="37" name="Oval 36"/>
            <cdr:cNvSpPr>
              <a:spLocks xmlns:a="http://schemas.openxmlformats.org/drawingml/2006/main" noChangeAspect="1"/>
            </cdr:cNvSpPr>
          </cdr:nvSpPr>
          <cdr:spPr>
            <a:xfrm xmlns:a="http://schemas.openxmlformats.org/drawingml/2006/main">
              <a:off x="359832" y="818577"/>
              <a:ext cx="180000" cy="180000"/>
            </a:xfrm>
            <a:prstGeom xmlns:a="http://schemas.openxmlformats.org/drawingml/2006/main" prst="ellipse">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cxnSp macro="">
          <cdr:nvCxnSpPr>
            <cdr:cNvPr id="38" name="Straight Arrow Connector 37"/>
            <cdr:cNvCxnSpPr/>
          </cdr:nvCxnSpPr>
          <cdr:spPr>
            <a:xfrm xmlns:a="http://schemas.openxmlformats.org/drawingml/2006/main">
              <a:off x="455085" y="543410"/>
              <a:ext cx="0" cy="370417"/>
            </a:xfrm>
            <a:prstGeom xmlns:a="http://schemas.openxmlformats.org/drawingml/2006/main" prst="straightConnector1">
              <a:avLst/>
            </a:prstGeom>
            <a:ln xmlns:a="http://schemas.openxmlformats.org/drawingml/2006/main" w="38100">
              <a:solidFill>
                <a:srgbClr val="1C625B"/>
              </a:solidFill>
              <a:tailEnd type="ova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sp macro="" textlink="">
        <cdr:nvSpPr>
          <cdr:cNvPr id="35" name="TextBox 2"/>
          <cdr:cNvSpPr txBox="1"/>
        </cdr:nvSpPr>
        <cdr:spPr>
          <a:xfrm xmlns:a="http://schemas.openxmlformats.org/drawingml/2006/main">
            <a:off x="19050" y="342325"/>
            <a:ext cx="859368" cy="19049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200" b="1">
                <a:solidFill>
                  <a:srgbClr val="1C625B"/>
                </a:solidFill>
                <a:latin typeface="Arial" pitchFamily="34" charset="0"/>
                <a:cs typeface="Arial" pitchFamily="34" charset="0"/>
              </a:rPr>
              <a:t>million</a:t>
            </a:r>
          </a:p>
        </cdr:txBody>
      </cdr:sp>
      <cdr:sp macro="" textlink="'Fig 1 data'!$B$26">
        <cdr:nvSpPr>
          <cdr:cNvPr id="36" name="TextBox 2"/>
          <cdr:cNvSpPr txBox="1"/>
        </cdr:nvSpPr>
        <cdr:spPr>
          <a:xfrm xmlns:a="http://schemas.openxmlformats.org/drawingml/2006/main">
            <a:off x="0" y="0"/>
            <a:ext cx="910166" cy="36349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24478537-549C-4E88-A4F8-0C43A79E7BF8}" type="TxLink">
              <a:rPr lang="en-GB" sz="2400" b="1">
                <a:solidFill>
                  <a:srgbClr val="1C625B"/>
                </a:solidFill>
                <a:latin typeface="Arial" pitchFamily="34" charset="0"/>
                <a:cs typeface="Arial" pitchFamily="34" charset="0"/>
              </a:rPr>
              <a:pPr algn="ctr"/>
              <a:t>5.40</a:t>
            </a:fld>
            <a:endParaRPr lang="en-GB" sz="2400" b="1">
              <a:solidFill>
                <a:srgbClr val="1C625B"/>
              </a:solidFill>
              <a:latin typeface="Arial" pitchFamily="34" charset="0"/>
              <a:cs typeface="Arial" pitchFamily="34" charset="0"/>
            </a:endParaRPr>
          </a:p>
        </cdr:txBody>
      </cdr:sp>
    </cdr:grpSp>
  </cdr:relSizeAnchor>
  <cdr:relSizeAnchor xmlns:cdr="http://schemas.openxmlformats.org/drawingml/2006/chartDrawing">
    <cdr:from>
      <cdr:x>0.04693</cdr:x>
      <cdr:y>0.89142</cdr:y>
    </cdr:from>
    <cdr:to>
      <cdr:x>0.13325</cdr:x>
      <cdr:y>0.92946</cdr:y>
    </cdr:to>
    <cdr:sp macro="" textlink="'Fig 1 data'!$A$6">
      <cdr:nvSpPr>
        <cdr:cNvPr id="41" name="TextBox 1"/>
        <cdr:cNvSpPr txBox="1"/>
      </cdr:nvSpPr>
      <cdr:spPr>
        <a:xfrm xmlns:a="http://schemas.openxmlformats.org/drawingml/2006/main">
          <a:off x="403225" y="5213350"/>
          <a:ext cx="741622" cy="22247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08B73301-3DDF-48CC-A04B-1619A3387A2F}" type="TxLink">
            <a:rPr lang="en-US" sz="1400" b="1" i="0" u="none" strike="noStrike">
              <a:solidFill>
                <a:schemeClr val="tx1">
                  <a:lumMod val="65000"/>
                  <a:lumOff val="35000"/>
                </a:schemeClr>
              </a:solidFill>
              <a:latin typeface="Arial"/>
              <a:cs typeface="Arial"/>
            </a:rPr>
            <a:pPr algn="l"/>
            <a:t>1996</a:t>
          </a:fld>
          <a:endParaRPr lang="en-GB" sz="2400" b="1">
            <a:solidFill>
              <a:schemeClr val="tx1">
                <a:lumMod val="65000"/>
                <a:lumOff val="35000"/>
              </a:schemeClr>
            </a:solidFill>
            <a:latin typeface="Arial" pitchFamily="34" charset="0"/>
            <a:cs typeface="Arial" pitchFamily="34" charset="0"/>
          </a:endParaRPr>
        </a:p>
      </cdr:txBody>
    </cdr:sp>
  </cdr:relSizeAnchor>
  <cdr:relSizeAnchor xmlns:cdr="http://schemas.openxmlformats.org/drawingml/2006/chartDrawing">
    <cdr:from>
      <cdr:x>0.91368</cdr:x>
      <cdr:y>0.89142</cdr:y>
    </cdr:from>
    <cdr:to>
      <cdr:x>1</cdr:x>
      <cdr:y>0.92946</cdr:y>
    </cdr:to>
    <cdr:sp macro="" textlink="'Fig 1 data'!$A$38">
      <cdr:nvSpPr>
        <cdr:cNvPr id="42" name="TextBox 1"/>
        <cdr:cNvSpPr txBox="1"/>
      </cdr:nvSpPr>
      <cdr:spPr>
        <a:xfrm xmlns:a="http://schemas.openxmlformats.org/drawingml/2006/main">
          <a:off x="7849928" y="5213350"/>
          <a:ext cx="741622" cy="22247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2312A0B5-4C71-4335-811A-590743F699B1}" type="TxLink">
            <a:rPr lang="en-US" sz="1400" b="1" i="0" u="none" strike="noStrike">
              <a:solidFill>
                <a:schemeClr val="tx1">
                  <a:lumMod val="65000"/>
                  <a:lumOff val="35000"/>
                </a:schemeClr>
              </a:solidFill>
              <a:latin typeface="Arial"/>
              <a:cs typeface="Arial"/>
            </a:rPr>
            <a:pPr algn="ctr"/>
            <a:t>2026</a:t>
          </a:fld>
          <a:endParaRPr lang="en-GB" sz="1400" b="1">
            <a:solidFill>
              <a:schemeClr val="tx1">
                <a:lumMod val="65000"/>
                <a:lumOff val="35000"/>
              </a:schemeClr>
            </a:solidFill>
            <a:latin typeface="Arial" pitchFamily="34" charset="0"/>
            <a:cs typeface="Arial" pitchFamily="34" charset="0"/>
          </a:endParaRPr>
        </a:p>
      </cdr:txBody>
    </cdr:sp>
  </cdr:relSizeAnchor>
  <cdr:relSizeAnchor xmlns:cdr="http://schemas.openxmlformats.org/drawingml/2006/chartDrawing">
    <cdr:from>
      <cdr:x>0.06024</cdr:x>
      <cdr:y>0.1178</cdr:y>
    </cdr:from>
    <cdr:to>
      <cdr:x>0.14656</cdr:x>
      <cdr:y>0.15584</cdr:y>
    </cdr:to>
    <cdr:sp macro="" textlink="">
      <cdr:nvSpPr>
        <cdr:cNvPr id="43" name="TextBox 1"/>
        <cdr:cNvSpPr txBox="1"/>
      </cdr:nvSpPr>
      <cdr:spPr>
        <a:xfrm xmlns:a="http://schemas.openxmlformats.org/drawingml/2006/main">
          <a:off x="517555" y="688947"/>
          <a:ext cx="741623" cy="22247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08B73301-3DDF-48CC-A04B-1619A3387A2F}" type="TxLink">
            <a:rPr lang="en-US" sz="1400" b="1" i="0" u="none" strike="noStrike">
              <a:solidFill>
                <a:schemeClr val="tx1">
                  <a:lumMod val="65000"/>
                  <a:lumOff val="35000"/>
                </a:schemeClr>
              </a:solidFill>
              <a:latin typeface="Arial"/>
              <a:cs typeface="Arial"/>
            </a:rPr>
            <a:pPr algn="l"/>
            <a:t>1996</a:t>
          </a:fld>
          <a:endParaRPr lang="en-GB" sz="2400" b="1">
            <a:solidFill>
              <a:schemeClr val="tx1">
                <a:lumMod val="65000"/>
                <a:lumOff val="35000"/>
              </a:schemeClr>
            </a:solidFill>
            <a:latin typeface="Arial" pitchFamily="34" charset="0"/>
            <a:cs typeface="Arial" pitchFamily="34" charset="0"/>
          </a:endParaRPr>
        </a:p>
      </cdr:txBody>
    </cdr:sp>
  </cdr:relSizeAnchor>
  <cdr:relSizeAnchor xmlns:cdr="http://schemas.openxmlformats.org/drawingml/2006/chartDrawing">
    <cdr:from>
      <cdr:x>0.62786</cdr:x>
      <cdr:y>0.09012</cdr:y>
    </cdr:from>
    <cdr:to>
      <cdr:x>0.71171</cdr:x>
      <cdr:y>0.13722</cdr:y>
    </cdr:to>
    <cdr:sp macro="" textlink="">
      <cdr:nvSpPr>
        <cdr:cNvPr id="44" name="TextBox 1"/>
        <cdr:cNvSpPr txBox="1"/>
      </cdr:nvSpPr>
      <cdr:spPr>
        <a:xfrm xmlns:a="http://schemas.openxmlformats.org/drawingml/2006/main">
          <a:off x="5394330" y="527042"/>
          <a:ext cx="720401" cy="2754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542DA262-3C65-4E29-BB4C-CE576A3CC849}" type="TxLink">
            <a:rPr lang="en-GB" sz="1400" b="1">
              <a:solidFill>
                <a:schemeClr val="tx1">
                  <a:lumMod val="65000"/>
                  <a:lumOff val="35000"/>
                </a:schemeClr>
              </a:solidFill>
              <a:latin typeface="Arial" pitchFamily="34" charset="0"/>
              <a:cs typeface="Arial" pitchFamily="34" charset="0"/>
            </a:rPr>
            <a:pPr algn="ctr"/>
            <a:t>2016</a:t>
          </a:fld>
          <a:endParaRPr lang="en-GB" sz="1400" b="1">
            <a:solidFill>
              <a:schemeClr val="tx1">
                <a:lumMod val="65000"/>
                <a:lumOff val="35000"/>
              </a:schemeClr>
            </a:solidFill>
            <a:latin typeface="Arial" pitchFamily="34" charset="0"/>
            <a:cs typeface="Arial" pitchFamily="34" charset="0"/>
          </a:endParaRPr>
        </a:p>
      </cdr:txBody>
    </cdr:sp>
  </cdr:relSizeAnchor>
  <cdr:relSizeAnchor xmlns:cdr="http://schemas.openxmlformats.org/drawingml/2006/chartDrawing">
    <cdr:from>
      <cdr:x>0.89616</cdr:x>
      <cdr:y>0.0722</cdr:y>
    </cdr:from>
    <cdr:to>
      <cdr:x>0.98248</cdr:x>
      <cdr:y>0.11024</cdr:y>
    </cdr:to>
    <cdr:sp macro="" textlink="">
      <cdr:nvSpPr>
        <cdr:cNvPr id="45" name="TextBox 1"/>
        <cdr:cNvSpPr txBox="1"/>
      </cdr:nvSpPr>
      <cdr:spPr>
        <a:xfrm xmlns:a="http://schemas.openxmlformats.org/drawingml/2006/main">
          <a:off x="7699375" y="422275"/>
          <a:ext cx="741622" cy="22247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2312A0B5-4C71-4335-811A-590743F699B1}" type="TxLink">
            <a:rPr lang="en-US" sz="1400" b="1" i="0" u="none" strike="noStrike">
              <a:solidFill>
                <a:schemeClr val="tx1">
                  <a:lumMod val="65000"/>
                  <a:lumOff val="35000"/>
                </a:schemeClr>
              </a:solidFill>
              <a:latin typeface="Arial"/>
              <a:cs typeface="Arial"/>
            </a:rPr>
            <a:pPr algn="ctr"/>
            <a:t>2026</a:t>
          </a:fld>
          <a:endParaRPr lang="en-GB" sz="1400" b="1">
            <a:solidFill>
              <a:schemeClr val="tx1">
                <a:lumMod val="65000"/>
                <a:lumOff val="35000"/>
              </a:schemeClr>
            </a:solidFill>
            <a:latin typeface="Arial" pitchFamily="34" charset="0"/>
            <a:cs typeface="Arial" pitchFamily="34" charset="0"/>
          </a:endParaRPr>
        </a:p>
      </cdr:txBody>
    </cdr:sp>
  </cdr:relSizeAnchor>
</c:userShapes>
</file>

<file path=xl/drawings/drawing20.xml><?xml version="1.0" encoding="utf-8"?>
<xdr:wsDr xmlns:xdr="http://schemas.openxmlformats.org/drawingml/2006/spreadsheetDrawing" xmlns:a="http://schemas.openxmlformats.org/drawingml/2006/main">
  <xdr:twoCellAnchor>
    <xdr:from>
      <xdr:col>0</xdr:col>
      <xdr:colOff>0</xdr:colOff>
      <xdr:row>3</xdr:row>
      <xdr:rowOff>127000</xdr:rowOff>
    </xdr:from>
    <xdr:to>
      <xdr:col>7</xdr:col>
      <xdr:colOff>10584</xdr:colOff>
      <xdr:row>24</xdr:row>
      <xdr:rowOff>52917</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3</xdr:row>
      <xdr:rowOff>116417</xdr:rowOff>
    </xdr:from>
    <xdr:to>
      <xdr:col>14</xdr:col>
      <xdr:colOff>10583</xdr:colOff>
      <xdr:row>24</xdr:row>
      <xdr:rowOff>42334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0.66654</cdr:x>
      <cdr:y>0.7589</cdr:y>
    </cdr:from>
    <cdr:to>
      <cdr:x>0.90733</cdr:x>
      <cdr:y>0.85104</cdr:y>
    </cdr:to>
    <cdr:sp macro="" textlink="">
      <cdr:nvSpPr>
        <cdr:cNvPr id="3" name="Text Box 2"/>
        <cdr:cNvSpPr txBox="1">
          <a:spLocks xmlns:a="http://schemas.openxmlformats.org/drawingml/2006/main" noChangeArrowheads="1"/>
        </cdr:cNvSpPr>
      </cdr:nvSpPr>
      <cdr:spPr bwMode="auto">
        <a:xfrm xmlns:a="http://schemas.openxmlformats.org/drawingml/2006/main">
          <a:off x="2851296" y="2524349"/>
          <a:ext cx="1030047" cy="30648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2860" rIns="0" bIns="0" anchor="t" upright="1"/>
        <a:lstStyle xmlns:a="http://schemas.openxmlformats.org/drawingml/2006/main"/>
        <a:p xmlns:a="http://schemas.openxmlformats.org/drawingml/2006/main">
          <a:pPr algn="l" rtl="0">
            <a:defRPr sz="1000"/>
          </a:pPr>
          <a:r>
            <a:rPr lang="en-GB" sz="1400" b="1" i="0" u="none" strike="noStrike" baseline="0">
              <a:solidFill>
                <a:schemeClr val="bg1"/>
              </a:solidFill>
              <a:latin typeface="Arial"/>
              <a:cs typeface="Arial"/>
            </a:rPr>
            <a:t>Projected</a:t>
          </a:r>
          <a:endParaRPr lang="en-GB" sz="1050" b="1" baseline="30000">
            <a:solidFill>
              <a:schemeClr val="bg1"/>
            </a:solidFill>
          </a:endParaRPr>
        </a:p>
      </cdr:txBody>
    </cdr:sp>
  </cdr:relSizeAnchor>
  <cdr:relSizeAnchor xmlns:cdr="http://schemas.openxmlformats.org/drawingml/2006/chartDrawing">
    <cdr:from>
      <cdr:x>0</cdr:x>
      <cdr:y>0</cdr:y>
    </cdr:from>
    <cdr:to>
      <cdr:x>0</cdr:x>
      <cdr:y>0</cdr:y>
    </cdr:to>
    <cdr:sp macro="" textlink="">
      <cdr:nvSpPr>
        <cdr:cNvPr id="4" name="Line 3"/>
        <cdr:cNvSpPr>
          <a:spLocks xmlns:a="http://schemas.openxmlformats.org/drawingml/2006/main" noChangeShapeType="1"/>
        </cdr:cNvSpPr>
      </cdr:nvSpPr>
      <cdr:spPr bwMode="auto">
        <a:xfrm xmlns:a="http://schemas.openxmlformats.org/drawingml/2006/main" flipH="1" flipV="1">
          <a:off x="0" y="0"/>
          <a:ext cx="0"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cdr:x>
      <cdr:y>0</cdr:y>
    </cdr:from>
    <cdr:to>
      <cdr:x>0</cdr:x>
      <cdr:y>0</cdr:y>
    </cdr:to>
    <cdr:sp macro="" textlink="">
      <cdr:nvSpPr>
        <cdr:cNvPr id="5" name="Line 4"/>
        <cdr:cNvSpPr>
          <a:spLocks xmlns:a="http://schemas.openxmlformats.org/drawingml/2006/main" noChangeShapeType="1"/>
        </cdr:cNvSpPr>
      </cdr:nvSpPr>
      <cdr:spPr bwMode="auto">
        <a:xfrm xmlns:a="http://schemas.openxmlformats.org/drawingml/2006/main" flipV="1">
          <a:off x="0" y="0"/>
          <a:ext cx="0"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0.22359</cdr:x>
      <cdr:y>0.76379</cdr:y>
    </cdr:from>
    <cdr:to>
      <cdr:x>0.39067</cdr:x>
      <cdr:y>0.86039</cdr:y>
    </cdr:to>
    <cdr:sp macro="" textlink="">
      <cdr:nvSpPr>
        <cdr:cNvPr id="9" name="Text Box 2"/>
        <cdr:cNvSpPr txBox="1">
          <a:spLocks xmlns:a="http://schemas.openxmlformats.org/drawingml/2006/main" noChangeArrowheads="1"/>
        </cdr:cNvSpPr>
      </cdr:nvSpPr>
      <cdr:spPr bwMode="auto">
        <a:xfrm xmlns:a="http://schemas.openxmlformats.org/drawingml/2006/main">
          <a:off x="963079" y="2489701"/>
          <a:ext cx="719683" cy="3148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36576"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a:defRPr sz="1000"/>
          </a:pPr>
          <a:r>
            <a:rPr lang="en-GB" sz="1400" b="1" i="0" u="none" strike="noStrike" baseline="0">
              <a:solidFill>
                <a:schemeClr val="bg1"/>
              </a:solidFill>
              <a:latin typeface="Arial"/>
              <a:cs typeface="Arial"/>
            </a:rPr>
            <a:t>Actual</a:t>
          </a:r>
          <a:endParaRPr lang="en-GB" sz="1050" b="1" baseline="30000">
            <a:solidFill>
              <a:schemeClr val="bg1"/>
            </a:solidFill>
          </a:endParaRPr>
        </a:p>
      </cdr:txBody>
    </cdr:sp>
  </cdr:relSizeAnchor>
  <cdr:relSizeAnchor xmlns:cdr="http://schemas.openxmlformats.org/drawingml/2006/chartDrawing">
    <cdr:from>
      <cdr:x>0.48854</cdr:x>
      <cdr:y>0.88751</cdr:y>
    </cdr:from>
    <cdr:to>
      <cdr:x>0.6384</cdr:x>
      <cdr:y>0.96219</cdr:y>
    </cdr:to>
    <cdr:sp macro="" textlink="'Fig 8 data'!$A$23">
      <cdr:nvSpPr>
        <cdr:cNvPr id="11" name="TextBox 10"/>
        <cdr:cNvSpPr txBox="1"/>
      </cdr:nvSpPr>
      <cdr:spPr>
        <a:xfrm xmlns:a="http://schemas.openxmlformats.org/drawingml/2006/main">
          <a:off x="2089880" y="2952160"/>
          <a:ext cx="641068" cy="2484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fld id="{BEF69EC7-201F-4707-B80E-2D2000CCB0E1}" type="TxLink">
            <a:rPr lang="en-GB" sz="1200" b="1">
              <a:solidFill>
                <a:schemeClr val="tx1">
                  <a:lumMod val="65000"/>
                  <a:lumOff val="35000"/>
                </a:schemeClr>
              </a:solidFill>
              <a:latin typeface="Arial" pitchFamily="34" charset="0"/>
              <a:cs typeface="Arial" pitchFamily="34" charset="0"/>
            </a:rPr>
            <a:pPr algn="r"/>
            <a:t>2016</a:t>
          </a:fld>
          <a:endParaRPr lang="en-GB" sz="1200" b="1">
            <a:solidFill>
              <a:schemeClr val="tx1">
                <a:lumMod val="65000"/>
                <a:lumOff val="35000"/>
              </a:schemeClr>
            </a:solidFill>
            <a:latin typeface="Arial" pitchFamily="34" charset="0"/>
            <a:cs typeface="Arial" pitchFamily="34" charset="0"/>
          </a:endParaRPr>
        </a:p>
      </cdr:txBody>
    </cdr:sp>
  </cdr:relSizeAnchor>
  <cdr:relSizeAnchor xmlns:cdr="http://schemas.openxmlformats.org/drawingml/2006/chartDrawing">
    <cdr:from>
      <cdr:x>0.60989</cdr:x>
      <cdr:y>0.88751</cdr:y>
    </cdr:from>
    <cdr:to>
      <cdr:x>0.73455</cdr:x>
      <cdr:y>0.96219</cdr:y>
    </cdr:to>
    <cdr:sp macro="" textlink="'Fig 8 data'!$A$24">
      <cdr:nvSpPr>
        <cdr:cNvPr id="15" name="TextBox 14"/>
        <cdr:cNvSpPr txBox="1"/>
      </cdr:nvSpPr>
      <cdr:spPr>
        <a:xfrm xmlns:a="http://schemas.openxmlformats.org/drawingml/2006/main">
          <a:off x="2608989" y="2952160"/>
          <a:ext cx="533268" cy="2484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fld id="{29400F92-EF4A-4217-8179-37AE705C9A69}" type="TxLink">
            <a:rPr lang="en-GB" sz="1200" b="1">
              <a:solidFill>
                <a:schemeClr val="tx1">
                  <a:lumMod val="65000"/>
                  <a:lumOff val="35000"/>
                </a:schemeClr>
              </a:solidFill>
              <a:latin typeface="Arial" pitchFamily="34" charset="0"/>
              <a:cs typeface="Arial" pitchFamily="34" charset="0"/>
            </a:rPr>
            <a:pPr algn="l"/>
            <a:t>2017</a:t>
          </a:fld>
          <a:endParaRPr lang="en-GB" sz="1200" b="1">
            <a:solidFill>
              <a:schemeClr val="tx1">
                <a:lumMod val="65000"/>
                <a:lumOff val="35000"/>
              </a:schemeClr>
            </a:solidFill>
            <a:latin typeface="Arial" pitchFamily="34" charset="0"/>
            <a:cs typeface="Arial" pitchFamily="34" charset="0"/>
          </a:endParaRPr>
        </a:p>
      </cdr:txBody>
    </cdr:sp>
  </cdr:relSizeAnchor>
  <cdr:relSizeAnchor xmlns:cdr="http://schemas.openxmlformats.org/drawingml/2006/chartDrawing">
    <cdr:from>
      <cdr:x>0.27027</cdr:x>
      <cdr:y>0</cdr:y>
    </cdr:from>
    <cdr:to>
      <cdr:x>0.96069</cdr:x>
      <cdr:y>0.10714</cdr:y>
    </cdr:to>
    <cdr:sp macro="" textlink="'Fig 8'!$G$3">
      <cdr:nvSpPr>
        <cdr:cNvPr id="2" name="TextBox 1"/>
        <cdr:cNvSpPr txBox="1"/>
      </cdr:nvSpPr>
      <cdr:spPr>
        <a:xfrm xmlns:a="http://schemas.openxmlformats.org/drawingml/2006/main">
          <a:off x="1164167" y="0"/>
          <a:ext cx="2973925" cy="34924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fld id="{88A8F76A-D0F7-4397-B9BD-F086AA70F188}" type="TxLink">
            <a:rPr lang="en-US" sz="1000" b="0" i="0" u="none" strike="noStrike">
              <a:solidFill>
                <a:srgbClr val="000000"/>
              </a:solidFill>
              <a:latin typeface="Arial"/>
              <a:cs typeface="Arial"/>
            </a:rPr>
            <a:pPr algn="r"/>
            <a:t> </a:t>
          </a:fld>
          <a:endParaRPr lang="en-GB" sz="1600" b="1">
            <a:solidFill>
              <a:schemeClr val="tx1">
                <a:lumMod val="50000"/>
                <a:lumOff val="50000"/>
              </a:schemeClr>
            </a:solidFill>
            <a:latin typeface="Arial" pitchFamily="34" charset="0"/>
            <a:cs typeface="Arial" pitchFamily="34" charset="0"/>
          </a:endParaRPr>
        </a:p>
      </cdr:txBody>
    </cdr:sp>
  </cdr:relSizeAnchor>
  <cdr:relSizeAnchor xmlns:cdr="http://schemas.openxmlformats.org/drawingml/2006/chartDrawing">
    <cdr:from>
      <cdr:x>0.11253</cdr:x>
      <cdr:y>0.12987</cdr:y>
    </cdr:from>
    <cdr:to>
      <cdr:x>0.32383</cdr:x>
      <cdr:y>0.3479</cdr:y>
    </cdr:to>
    <cdr:grpSp>
      <cdr:nvGrpSpPr>
        <cdr:cNvPr id="41" name="Group 40"/>
        <cdr:cNvGrpSpPr/>
      </cdr:nvGrpSpPr>
      <cdr:grpSpPr>
        <a:xfrm xmlns:a="http://schemas.openxmlformats.org/drawingml/2006/main">
          <a:off x="481379" y="431992"/>
          <a:ext cx="903896" cy="725242"/>
          <a:chOff x="21166" y="309039"/>
          <a:chExt cx="910181" cy="710726"/>
        </a:xfrm>
      </cdr:grpSpPr>
      <cdr:grpSp>
        <cdr:nvGrpSpPr>
          <cdr:cNvPr id="42" name="Group 41"/>
          <cdr:cNvGrpSpPr/>
        </cdr:nvGrpSpPr>
        <cdr:grpSpPr>
          <a:xfrm xmlns:a="http://schemas.openxmlformats.org/drawingml/2006/main">
            <a:off x="52916" y="742965"/>
            <a:ext cx="180003" cy="276800"/>
            <a:chOff x="52915" y="742950"/>
            <a:chExt cx="180000" cy="276794"/>
          </a:xfrm>
        </cdr:grpSpPr>
        <cdr:sp macro="" textlink="">
          <cdr:nvSpPr>
            <cdr:cNvPr id="45" name="Oval 44"/>
            <cdr:cNvSpPr>
              <a:spLocks xmlns:a="http://schemas.openxmlformats.org/drawingml/2006/main" noChangeAspect="1"/>
            </cdr:cNvSpPr>
          </cdr:nvSpPr>
          <cdr:spPr>
            <a:xfrm xmlns:a="http://schemas.openxmlformats.org/drawingml/2006/main">
              <a:off x="52915" y="839744"/>
              <a:ext cx="180000" cy="180000"/>
            </a:xfrm>
            <a:prstGeom xmlns:a="http://schemas.openxmlformats.org/drawingml/2006/main" prst="ellipse">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cxnSp macro="">
          <cdr:nvCxnSpPr>
            <cdr:cNvPr id="46" name="Straight Arrow Connector 45"/>
            <cdr:cNvCxnSpPr/>
          </cdr:nvCxnSpPr>
          <cdr:spPr>
            <a:xfrm xmlns:a="http://schemas.openxmlformats.org/drawingml/2006/main" flipH="1">
              <a:off x="148168" y="742950"/>
              <a:ext cx="0" cy="192044"/>
            </a:xfrm>
            <a:prstGeom xmlns:a="http://schemas.openxmlformats.org/drawingml/2006/main" prst="straightConnector1">
              <a:avLst/>
            </a:prstGeom>
            <a:ln xmlns:a="http://schemas.openxmlformats.org/drawingml/2006/main" w="38100">
              <a:solidFill>
                <a:srgbClr val="1C625B"/>
              </a:solidFill>
              <a:tailEnd type="ova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sp macro="" textlink="">
        <cdr:nvSpPr>
          <cdr:cNvPr id="43" name="TextBox 2"/>
          <cdr:cNvSpPr txBox="1"/>
        </cdr:nvSpPr>
        <cdr:spPr>
          <a:xfrm xmlns:a="http://schemas.openxmlformats.org/drawingml/2006/main">
            <a:off x="29633" y="543420"/>
            <a:ext cx="859382" cy="1905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000" b="1">
                <a:solidFill>
                  <a:srgbClr val="1C625B"/>
                </a:solidFill>
                <a:latin typeface="Arial" pitchFamily="34" charset="0"/>
                <a:cs typeface="Arial" pitchFamily="34" charset="0"/>
              </a:rPr>
              <a:t>thousand</a:t>
            </a:r>
          </a:p>
        </cdr:txBody>
      </cdr:sp>
      <cdr:sp macro="" textlink="'Fig 8 data'!$B$6">
        <cdr:nvSpPr>
          <cdr:cNvPr id="44" name="TextBox 2"/>
          <cdr:cNvSpPr txBox="1"/>
        </cdr:nvSpPr>
        <cdr:spPr>
          <a:xfrm xmlns:a="http://schemas.openxmlformats.org/drawingml/2006/main">
            <a:off x="21166" y="309039"/>
            <a:ext cx="910181" cy="2449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9F253A85-C3B4-4DE0-A5AB-654F16E08F41}" type="TxLink">
              <a:rPr lang="en-GB" sz="1600" b="1">
                <a:solidFill>
                  <a:srgbClr val="1C625B"/>
                </a:solidFill>
                <a:latin typeface="Arial" pitchFamily="34" charset="0"/>
                <a:cs typeface="Arial" pitchFamily="34" charset="0"/>
              </a:rPr>
              <a:pPr algn="l"/>
              <a:t>16.8</a:t>
            </a:fld>
            <a:endParaRPr lang="en-GB" sz="1600" b="1">
              <a:solidFill>
                <a:srgbClr val="1C625B"/>
              </a:solidFill>
              <a:latin typeface="Arial" pitchFamily="34" charset="0"/>
              <a:cs typeface="Arial" pitchFamily="34" charset="0"/>
            </a:endParaRPr>
          </a:p>
        </cdr:txBody>
      </cdr:sp>
    </cdr:grpSp>
  </cdr:relSizeAnchor>
  <cdr:relSizeAnchor xmlns:cdr="http://schemas.openxmlformats.org/drawingml/2006/chartDrawing">
    <cdr:from>
      <cdr:x>0.49589</cdr:x>
      <cdr:y>0.07039</cdr:y>
    </cdr:from>
    <cdr:to>
      <cdr:x>0.7072</cdr:x>
      <cdr:y>0.28518</cdr:y>
    </cdr:to>
    <cdr:grpSp>
      <cdr:nvGrpSpPr>
        <cdr:cNvPr id="47" name="Group 46"/>
        <cdr:cNvGrpSpPr/>
      </cdr:nvGrpSpPr>
      <cdr:grpSpPr>
        <a:xfrm xmlns:a="http://schemas.openxmlformats.org/drawingml/2006/main">
          <a:off x="2121310" y="234141"/>
          <a:ext cx="903939" cy="714465"/>
          <a:chOff x="-338672" y="10583"/>
          <a:chExt cx="910196" cy="700152"/>
        </a:xfrm>
      </cdr:grpSpPr>
      <cdr:grpSp>
        <cdr:nvGrpSpPr>
          <cdr:cNvPr id="48" name="Group 47"/>
          <cdr:cNvGrpSpPr/>
        </cdr:nvGrpSpPr>
        <cdr:grpSpPr>
          <a:xfrm xmlns:a="http://schemas.openxmlformats.org/drawingml/2006/main">
            <a:off x="31752" y="433935"/>
            <a:ext cx="180003" cy="276800"/>
            <a:chOff x="31750" y="433926"/>
            <a:chExt cx="179997" cy="276788"/>
          </a:xfrm>
        </cdr:grpSpPr>
        <cdr:sp macro="" textlink="">
          <cdr:nvSpPr>
            <cdr:cNvPr id="51" name="Oval 50"/>
            <cdr:cNvSpPr>
              <a:spLocks xmlns:a="http://schemas.openxmlformats.org/drawingml/2006/main" noChangeAspect="1"/>
            </cdr:cNvSpPr>
          </cdr:nvSpPr>
          <cdr:spPr>
            <a:xfrm xmlns:a="http://schemas.openxmlformats.org/drawingml/2006/main">
              <a:off x="31750" y="530718"/>
              <a:ext cx="179997" cy="179996"/>
            </a:xfrm>
            <a:prstGeom xmlns:a="http://schemas.openxmlformats.org/drawingml/2006/main" prst="ellipse">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cxnSp macro="">
          <cdr:nvCxnSpPr>
            <cdr:cNvPr id="52" name="Straight Arrow Connector 51"/>
            <cdr:cNvCxnSpPr/>
          </cdr:nvCxnSpPr>
          <cdr:spPr>
            <a:xfrm xmlns:a="http://schemas.openxmlformats.org/drawingml/2006/main" flipH="1">
              <a:off x="127001" y="433926"/>
              <a:ext cx="0" cy="192040"/>
            </a:xfrm>
            <a:prstGeom xmlns:a="http://schemas.openxmlformats.org/drawingml/2006/main" prst="straightConnector1">
              <a:avLst/>
            </a:prstGeom>
            <a:ln xmlns:a="http://schemas.openxmlformats.org/drawingml/2006/main" w="38100">
              <a:solidFill>
                <a:srgbClr val="1C625B"/>
              </a:solidFill>
              <a:tailEnd type="ova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sp macro="" textlink="">
        <cdr:nvSpPr>
          <cdr:cNvPr id="49" name="TextBox 2"/>
          <cdr:cNvSpPr txBox="1"/>
        </cdr:nvSpPr>
        <cdr:spPr>
          <a:xfrm xmlns:a="http://schemas.openxmlformats.org/drawingml/2006/main">
            <a:off x="-298453" y="234387"/>
            <a:ext cx="859396" cy="19050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b="1">
                <a:solidFill>
                  <a:srgbClr val="1C625B"/>
                </a:solidFill>
                <a:latin typeface="Arial" pitchFamily="34" charset="0"/>
                <a:cs typeface="Arial" pitchFamily="34" charset="0"/>
              </a:rPr>
              <a:t>thousand</a:t>
            </a:r>
          </a:p>
        </cdr:txBody>
      </cdr:sp>
      <cdr:sp macro="" textlink="'Fig 8 data'!$B$23">
        <cdr:nvSpPr>
          <cdr:cNvPr id="50" name="TextBox 2"/>
          <cdr:cNvSpPr txBox="1"/>
        </cdr:nvSpPr>
        <cdr:spPr>
          <a:xfrm xmlns:a="http://schemas.openxmlformats.org/drawingml/2006/main">
            <a:off x="-338672" y="10583"/>
            <a:ext cx="910196" cy="30904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D0FD974B-52A1-431A-BBA3-D9E13272B675}" type="TxLink">
              <a:rPr lang="en-GB" sz="1600" b="1">
                <a:solidFill>
                  <a:srgbClr val="1C625B"/>
                </a:solidFill>
                <a:latin typeface="Arial" pitchFamily="34" charset="0"/>
                <a:cs typeface="Arial" pitchFamily="34" charset="0"/>
              </a:rPr>
              <a:pPr algn="ctr"/>
              <a:t>19.0</a:t>
            </a:fld>
            <a:endParaRPr lang="en-GB" sz="1800" b="1">
              <a:solidFill>
                <a:srgbClr val="1C625B"/>
              </a:solidFill>
              <a:latin typeface="Arial" pitchFamily="34" charset="0"/>
              <a:cs typeface="Arial" pitchFamily="34" charset="0"/>
            </a:endParaRPr>
          </a:p>
        </cdr:txBody>
      </cdr:sp>
    </cdr:grpSp>
  </cdr:relSizeAnchor>
  <cdr:relSizeAnchor xmlns:cdr="http://schemas.openxmlformats.org/drawingml/2006/chartDrawing">
    <cdr:from>
      <cdr:x>0.76364</cdr:x>
      <cdr:y>0.0662</cdr:y>
    </cdr:from>
    <cdr:to>
      <cdr:x>0.97495</cdr:x>
      <cdr:y>0.28748</cdr:y>
    </cdr:to>
    <cdr:grpSp>
      <cdr:nvGrpSpPr>
        <cdr:cNvPr id="53" name="Group 52"/>
        <cdr:cNvGrpSpPr/>
      </cdr:nvGrpSpPr>
      <cdr:grpSpPr>
        <a:xfrm xmlns:a="http://schemas.openxmlformats.org/drawingml/2006/main">
          <a:off x="3266687" y="220204"/>
          <a:ext cx="903939" cy="736053"/>
          <a:chOff x="-635009" y="-10584"/>
          <a:chExt cx="910196" cy="721319"/>
        </a:xfrm>
      </cdr:grpSpPr>
      <cdr:grpSp>
        <cdr:nvGrpSpPr>
          <cdr:cNvPr id="54" name="Group 53"/>
          <cdr:cNvGrpSpPr/>
        </cdr:nvGrpSpPr>
        <cdr:grpSpPr>
          <a:xfrm xmlns:a="http://schemas.openxmlformats.org/drawingml/2006/main">
            <a:off x="31752" y="433935"/>
            <a:ext cx="180003" cy="276800"/>
            <a:chOff x="31750" y="433926"/>
            <a:chExt cx="179997" cy="276788"/>
          </a:xfrm>
        </cdr:grpSpPr>
        <cdr:sp macro="" textlink="">
          <cdr:nvSpPr>
            <cdr:cNvPr id="57" name="Oval 56"/>
            <cdr:cNvSpPr>
              <a:spLocks xmlns:a="http://schemas.openxmlformats.org/drawingml/2006/main" noChangeAspect="1"/>
            </cdr:cNvSpPr>
          </cdr:nvSpPr>
          <cdr:spPr>
            <a:xfrm xmlns:a="http://schemas.openxmlformats.org/drawingml/2006/main">
              <a:off x="31750" y="530718"/>
              <a:ext cx="179997" cy="179996"/>
            </a:xfrm>
            <a:prstGeom xmlns:a="http://schemas.openxmlformats.org/drawingml/2006/main" prst="ellipse">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cxnSp macro="">
          <cdr:nvCxnSpPr>
            <cdr:cNvPr id="58" name="Straight Arrow Connector 57"/>
            <cdr:cNvCxnSpPr/>
          </cdr:nvCxnSpPr>
          <cdr:spPr>
            <a:xfrm xmlns:a="http://schemas.openxmlformats.org/drawingml/2006/main" flipH="1">
              <a:off x="127001" y="433926"/>
              <a:ext cx="0" cy="192040"/>
            </a:xfrm>
            <a:prstGeom xmlns:a="http://schemas.openxmlformats.org/drawingml/2006/main" prst="straightConnector1">
              <a:avLst/>
            </a:prstGeom>
            <a:ln xmlns:a="http://schemas.openxmlformats.org/drawingml/2006/main" w="38100">
              <a:solidFill>
                <a:srgbClr val="1C625B"/>
              </a:solidFill>
              <a:tailEnd type="ova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sp macro="" textlink="">
        <cdr:nvSpPr>
          <cdr:cNvPr id="55" name="TextBox 2"/>
          <cdr:cNvSpPr txBox="1"/>
        </cdr:nvSpPr>
        <cdr:spPr>
          <a:xfrm xmlns:a="http://schemas.openxmlformats.org/drawingml/2006/main">
            <a:off x="-594791" y="223802"/>
            <a:ext cx="859396" cy="19050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000" b="1">
                <a:solidFill>
                  <a:srgbClr val="1C625B"/>
                </a:solidFill>
                <a:latin typeface="Arial" pitchFamily="34" charset="0"/>
                <a:cs typeface="Arial" pitchFamily="34" charset="0"/>
              </a:rPr>
              <a:t>thousand</a:t>
            </a:r>
          </a:p>
        </cdr:txBody>
      </cdr:sp>
      <cdr:sp macro="" textlink="'Fig 8 data'!$B$33">
        <cdr:nvSpPr>
          <cdr:cNvPr id="56" name="TextBox 2"/>
          <cdr:cNvSpPr txBox="1"/>
        </cdr:nvSpPr>
        <cdr:spPr>
          <a:xfrm xmlns:a="http://schemas.openxmlformats.org/drawingml/2006/main">
            <a:off x="-635009" y="-10584"/>
            <a:ext cx="910196" cy="27728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196DC990-D01C-49DD-B1CB-9432E40ECE1A}" type="TxLink">
              <a:rPr lang="en-US" sz="1400" b="1" i="0" u="none" strike="noStrike">
                <a:solidFill>
                  <a:srgbClr val="1C625B"/>
                </a:solidFill>
                <a:latin typeface="Arial"/>
                <a:cs typeface="Arial"/>
              </a:rPr>
              <a:pPr algn="r"/>
              <a:t>18.9</a:t>
            </a:fld>
            <a:endParaRPr lang="en-GB" sz="3200" b="1">
              <a:solidFill>
                <a:srgbClr val="1C625B"/>
              </a:solidFill>
              <a:latin typeface="Arial" pitchFamily="34" charset="0"/>
              <a:cs typeface="Arial" pitchFamily="34" charset="0"/>
            </a:endParaRPr>
          </a:p>
        </cdr:txBody>
      </cdr:sp>
    </cdr:grpSp>
  </cdr:relSizeAnchor>
  <cdr:relSizeAnchor xmlns:cdr="http://schemas.openxmlformats.org/drawingml/2006/chartDrawing">
    <cdr:from>
      <cdr:x>0.17434</cdr:x>
      <cdr:y>0</cdr:y>
    </cdr:from>
    <cdr:to>
      <cdr:x>0.97582</cdr:x>
      <cdr:y>0.10714</cdr:y>
    </cdr:to>
    <cdr:sp macro="" textlink="">
      <cdr:nvSpPr>
        <cdr:cNvPr id="27" name="TextBox 1"/>
        <cdr:cNvSpPr txBox="1"/>
      </cdr:nvSpPr>
      <cdr:spPr>
        <a:xfrm xmlns:a="http://schemas.openxmlformats.org/drawingml/2006/main">
          <a:off x="745780" y="0"/>
          <a:ext cx="3428558" cy="35638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600" b="1">
              <a:solidFill>
                <a:schemeClr val="tx1">
                  <a:lumMod val="50000"/>
                  <a:lumOff val="50000"/>
                </a:schemeClr>
              </a:solidFill>
              <a:latin typeface="Arial" pitchFamily="34" charset="0"/>
              <a:cs typeface="Arial" pitchFamily="34" charset="0"/>
            </a:rPr>
            <a:t>Cairngorms</a:t>
          </a:r>
        </a:p>
      </cdr:txBody>
    </cdr:sp>
  </cdr:relSizeAnchor>
  <cdr:relSizeAnchor xmlns:cdr="http://schemas.openxmlformats.org/drawingml/2006/chartDrawing">
    <cdr:from>
      <cdr:x>0.86467</cdr:x>
      <cdr:y>0.88578</cdr:y>
    </cdr:from>
    <cdr:to>
      <cdr:x>0.98933</cdr:x>
      <cdr:y>0.96046</cdr:y>
    </cdr:to>
    <cdr:sp macro="" textlink="'Fig 8 data'!$A$33">
      <cdr:nvSpPr>
        <cdr:cNvPr id="28" name="TextBox 1"/>
        <cdr:cNvSpPr txBox="1"/>
      </cdr:nvSpPr>
      <cdr:spPr>
        <a:xfrm xmlns:a="http://schemas.openxmlformats.org/drawingml/2006/main">
          <a:off x="3698875" y="2946400"/>
          <a:ext cx="533268" cy="24841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A20CFD35-A859-4E50-BAE3-AF6B64ED0CAB}" type="TxLink">
            <a:rPr lang="en-US" sz="1200" b="1" i="0" u="none" strike="noStrike">
              <a:solidFill>
                <a:schemeClr val="tx1">
                  <a:lumMod val="65000"/>
                  <a:lumOff val="35000"/>
                </a:schemeClr>
              </a:solidFill>
              <a:latin typeface="Arial"/>
              <a:cs typeface="Arial"/>
            </a:rPr>
            <a:pPr algn="l"/>
            <a:t>2026</a:t>
          </a:fld>
          <a:endParaRPr lang="en-GB" sz="1800" b="1">
            <a:solidFill>
              <a:schemeClr val="tx1">
                <a:lumMod val="65000"/>
                <a:lumOff val="35000"/>
              </a:schemeClr>
            </a:solidFill>
            <a:latin typeface="Arial" pitchFamily="34" charset="0"/>
            <a:cs typeface="Arial" pitchFamily="34" charset="0"/>
          </a:endParaRPr>
        </a:p>
      </cdr:txBody>
    </cdr:sp>
  </cdr:relSizeAnchor>
</c:userShapes>
</file>

<file path=xl/drawings/drawing22.xml><?xml version="1.0" encoding="utf-8"?>
<c:userShapes xmlns:c="http://schemas.openxmlformats.org/drawingml/2006/chart">
  <cdr:relSizeAnchor xmlns:cdr="http://schemas.openxmlformats.org/drawingml/2006/chartDrawing">
    <cdr:from>
      <cdr:x>0.66031</cdr:x>
      <cdr:y>0.76462</cdr:y>
    </cdr:from>
    <cdr:to>
      <cdr:x>0.9011</cdr:x>
      <cdr:y>0.85676</cdr:y>
    </cdr:to>
    <cdr:sp macro="" textlink="">
      <cdr:nvSpPr>
        <cdr:cNvPr id="3" name="Text Box 2"/>
        <cdr:cNvSpPr txBox="1">
          <a:spLocks xmlns:a="http://schemas.openxmlformats.org/drawingml/2006/main" noChangeArrowheads="1"/>
        </cdr:cNvSpPr>
      </cdr:nvSpPr>
      <cdr:spPr bwMode="auto">
        <a:xfrm xmlns:a="http://schemas.openxmlformats.org/drawingml/2006/main">
          <a:off x="2824674" y="2543399"/>
          <a:ext cx="1030047" cy="30648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2860" rIns="0" bIns="0" anchor="t" upright="1"/>
        <a:lstStyle xmlns:a="http://schemas.openxmlformats.org/drawingml/2006/main"/>
        <a:p xmlns:a="http://schemas.openxmlformats.org/drawingml/2006/main">
          <a:pPr algn="l" rtl="0">
            <a:defRPr sz="1000"/>
          </a:pPr>
          <a:r>
            <a:rPr lang="en-GB" sz="1400" b="1" i="0" u="none" strike="noStrike" baseline="0">
              <a:solidFill>
                <a:schemeClr val="bg1"/>
              </a:solidFill>
              <a:latin typeface="Arial"/>
              <a:cs typeface="Arial"/>
            </a:rPr>
            <a:t>Projected</a:t>
          </a:r>
          <a:endParaRPr lang="en-GB" sz="1050" b="1" baseline="30000">
            <a:solidFill>
              <a:schemeClr val="bg1"/>
            </a:solidFill>
          </a:endParaRPr>
        </a:p>
      </cdr:txBody>
    </cdr:sp>
  </cdr:relSizeAnchor>
  <cdr:relSizeAnchor xmlns:cdr="http://schemas.openxmlformats.org/drawingml/2006/chartDrawing">
    <cdr:from>
      <cdr:x>0</cdr:x>
      <cdr:y>0</cdr:y>
    </cdr:from>
    <cdr:to>
      <cdr:x>0</cdr:x>
      <cdr:y>0</cdr:y>
    </cdr:to>
    <cdr:sp macro="" textlink="">
      <cdr:nvSpPr>
        <cdr:cNvPr id="4" name="Line 3"/>
        <cdr:cNvSpPr>
          <a:spLocks xmlns:a="http://schemas.openxmlformats.org/drawingml/2006/main" noChangeShapeType="1"/>
        </cdr:cNvSpPr>
      </cdr:nvSpPr>
      <cdr:spPr bwMode="auto">
        <a:xfrm xmlns:a="http://schemas.openxmlformats.org/drawingml/2006/main" flipH="1" flipV="1">
          <a:off x="0" y="0"/>
          <a:ext cx="0"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cdr:x>
      <cdr:y>0</cdr:y>
    </cdr:from>
    <cdr:to>
      <cdr:x>0</cdr:x>
      <cdr:y>0</cdr:y>
    </cdr:to>
    <cdr:sp macro="" textlink="">
      <cdr:nvSpPr>
        <cdr:cNvPr id="5" name="Line 4"/>
        <cdr:cNvSpPr>
          <a:spLocks xmlns:a="http://schemas.openxmlformats.org/drawingml/2006/main" noChangeShapeType="1"/>
        </cdr:cNvSpPr>
      </cdr:nvSpPr>
      <cdr:spPr bwMode="auto">
        <a:xfrm xmlns:a="http://schemas.openxmlformats.org/drawingml/2006/main" flipV="1">
          <a:off x="0" y="0"/>
          <a:ext cx="0"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0.2285</cdr:x>
      <cdr:y>0.76379</cdr:y>
    </cdr:from>
    <cdr:to>
      <cdr:x>0.39558</cdr:x>
      <cdr:y>0.86039</cdr:y>
    </cdr:to>
    <cdr:sp macro="" textlink="">
      <cdr:nvSpPr>
        <cdr:cNvPr id="9" name="Text Box 2"/>
        <cdr:cNvSpPr txBox="1">
          <a:spLocks xmlns:a="http://schemas.openxmlformats.org/drawingml/2006/main" noChangeArrowheads="1"/>
        </cdr:cNvSpPr>
      </cdr:nvSpPr>
      <cdr:spPr bwMode="auto">
        <a:xfrm xmlns:a="http://schemas.openxmlformats.org/drawingml/2006/main">
          <a:off x="984245" y="2489701"/>
          <a:ext cx="719683" cy="3148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36576"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a:defRPr sz="1000"/>
          </a:pPr>
          <a:r>
            <a:rPr lang="en-GB" sz="1400" b="1" i="0" u="none" strike="noStrike" baseline="0">
              <a:solidFill>
                <a:schemeClr val="bg1"/>
              </a:solidFill>
              <a:latin typeface="Arial"/>
              <a:cs typeface="Arial"/>
            </a:rPr>
            <a:t>Actual</a:t>
          </a:r>
          <a:endParaRPr lang="en-GB" sz="1050" b="1" baseline="30000">
            <a:solidFill>
              <a:schemeClr val="bg1"/>
            </a:solidFill>
          </a:endParaRPr>
        </a:p>
      </cdr:txBody>
    </cdr:sp>
  </cdr:relSizeAnchor>
  <cdr:relSizeAnchor xmlns:cdr="http://schemas.openxmlformats.org/drawingml/2006/chartDrawing">
    <cdr:from>
      <cdr:x>0.48386</cdr:x>
      <cdr:y>0.89935</cdr:y>
    </cdr:from>
    <cdr:to>
      <cdr:x>0.63372</cdr:x>
      <cdr:y>0.97403</cdr:y>
    </cdr:to>
    <cdr:sp macro="" textlink="'Fig 8 data'!$A$23">
      <cdr:nvSpPr>
        <cdr:cNvPr id="11" name="TextBox 10"/>
        <cdr:cNvSpPr txBox="1"/>
      </cdr:nvSpPr>
      <cdr:spPr>
        <a:xfrm xmlns:a="http://schemas.openxmlformats.org/drawingml/2006/main">
          <a:off x="2069831" y="2991546"/>
          <a:ext cx="641069" cy="2484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fld id="{55EF2213-56F8-439E-9DE7-C2A03FBE38A6}" type="TxLink">
            <a:rPr lang="en-GB" sz="1200" b="1">
              <a:solidFill>
                <a:schemeClr val="tx1">
                  <a:lumMod val="65000"/>
                  <a:lumOff val="35000"/>
                </a:schemeClr>
              </a:solidFill>
              <a:latin typeface="Arial" pitchFamily="34" charset="0"/>
              <a:cs typeface="Arial" pitchFamily="34" charset="0"/>
            </a:rPr>
            <a:pPr algn="r"/>
            <a:t>2016</a:t>
          </a:fld>
          <a:endParaRPr lang="en-GB" sz="1200" b="1">
            <a:solidFill>
              <a:schemeClr val="tx1">
                <a:lumMod val="65000"/>
                <a:lumOff val="35000"/>
              </a:schemeClr>
            </a:solidFill>
            <a:latin typeface="Arial" pitchFamily="34" charset="0"/>
            <a:cs typeface="Arial" pitchFamily="34" charset="0"/>
          </a:endParaRPr>
        </a:p>
      </cdr:txBody>
    </cdr:sp>
  </cdr:relSizeAnchor>
  <cdr:relSizeAnchor xmlns:cdr="http://schemas.openxmlformats.org/drawingml/2006/chartDrawing">
    <cdr:from>
      <cdr:x>0.60767</cdr:x>
      <cdr:y>0.89935</cdr:y>
    </cdr:from>
    <cdr:to>
      <cdr:x>0.73233</cdr:x>
      <cdr:y>0.97403</cdr:y>
    </cdr:to>
    <cdr:sp macro="" textlink="'Fig 8 data'!$A$24">
      <cdr:nvSpPr>
        <cdr:cNvPr id="15" name="TextBox 14"/>
        <cdr:cNvSpPr txBox="1"/>
      </cdr:nvSpPr>
      <cdr:spPr>
        <a:xfrm xmlns:a="http://schemas.openxmlformats.org/drawingml/2006/main">
          <a:off x="2599463" y="2991546"/>
          <a:ext cx="533269" cy="2484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fld id="{4FA61218-54DA-435B-A7CA-78F5A1D6E7AC}" type="TxLink">
            <a:rPr lang="en-GB" sz="1200" b="1">
              <a:solidFill>
                <a:schemeClr val="tx1">
                  <a:lumMod val="65000"/>
                  <a:lumOff val="35000"/>
                </a:schemeClr>
              </a:solidFill>
              <a:latin typeface="Arial" pitchFamily="34" charset="0"/>
              <a:cs typeface="Arial" pitchFamily="34" charset="0"/>
            </a:rPr>
            <a:pPr algn="l"/>
            <a:t>2017</a:t>
          </a:fld>
          <a:endParaRPr lang="en-GB" sz="1200" b="1">
            <a:solidFill>
              <a:schemeClr val="tx1">
                <a:lumMod val="65000"/>
                <a:lumOff val="35000"/>
              </a:schemeClr>
            </a:solidFill>
            <a:latin typeface="Arial" pitchFamily="34" charset="0"/>
            <a:cs typeface="Arial" pitchFamily="34" charset="0"/>
          </a:endParaRPr>
        </a:p>
      </cdr:txBody>
    </cdr:sp>
  </cdr:relSizeAnchor>
  <cdr:relSizeAnchor xmlns:cdr="http://schemas.openxmlformats.org/drawingml/2006/chartDrawing">
    <cdr:from>
      <cdr:x>0.11499</cdr:x>
      <cdr:y>0.1526</cdr:y>
    </cdr:from>
    <cdr:to>
      <cdr:x>0.32629</cdr:x>
      <cdr:y>0.40634</cdr:y>
    </cdr:to>
    <cdr:grpSp>
      <cdr:nvGrpSpPr>
        <cdr:cNvPr id="41" name="Group 40"/>
        <cdr:cNvGrpSpPr/>
      </cdr:nvGrpSpPr>
      <cdr:grpSpPr>
        <a:xfrm xmlns:a="http://schemas.openxmlformats.org/drawingml/2006/main">
          <a:off x="491902" y="507600"/>
          <a:ext cx="903896" cy="844026"/>
          <a:chOff x="21166" y="192619"/>
          <a:chExt cx="910181" cy="827145"/>
        </a:xfrm>
      </cdr:grpSpPr>
      <cdr:grpSp>
        <cdr:nvGrpSpPr>
          <cdr:cNvPr id="42" name="Group 41"/>
          <cdr:cNvGrpSpPr/>
        </cdr:nvGrpSpPr>
        <cdr:grpSpPr>
          <a:xfrm xmlns:a="http://schemas.openxmlformats.org/drawingml/2006/main">
            <a:off x="52916" y="637129"/>
            <a:ext cx="180003" cy="382635"/>
            <a:chOff x="52915" y="637117"/>
            <a:chExt cx="180000" cy="382627"/>
          </a:xfrm>
        </cdr:grpSpPr>
        <cdr:sp macro="" textlink="">
          <cdr:nvSpPr>
            <cdr:cNvPr id="45" name="Oval 44"/>
            <cdr:cNvSpPr>
              <a:spLocks xmlns:a="http://schemas.openxmlformats.org/drawingml/2006/main" noChangeAspect="1"/>
            </cdr:cNvSpPr>
          </cdr:nvSpPr>
          <cdr:spPr>
            <a:xfrm xmlns:a="http://schemas.openxmlformats.org/drawingml/2006/main">
              <a:off x="52915" y="839744"/>
              <a:ext cx="180000" cy="180000"/>
            </a:xfrm>
            <a:prstGeom xmlns:a="http://schemas.openxmlformats.org/drawingml/2006/main" prst="ellipse">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cxnSp macro="">
          <cdr:nvCxnSpPr>
            <cdr:cNvPr id="46" name="Straight Arrow Connector 45"/>
            <cdr:cNvCxnSpPr/>
          </cdr:nvCxnSpPr>
          <cdr:spPr>
            <a:xfrm xmlns:a="http://schemas.openxmlformats.org/drawingml/2006/main" flipH="1">
              <a:off x="148168" y="637117"/>
              <a:ext cx="0" cy="297877"/>
            </a:xfrm>
            <a:prstGeom xmlns:a="http://schemas.openxmlformats.org/drawingml/2006/main" prst="straightConnector1">
              <a:avLst/>
            </a:prstGeom>
            <a:ln xmlns:a="http://schemas.openxmlformats.org/drawingml/2006/main" w="38100">
              <a:solidFill>
                <a:srgbClr val="1C625B"/>
              </a:solidFill>
              <a:tailEnd type="ova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sp macro="" textlink="">
        <cdr:nvSpPr>
          <cdr:cNvPr id="43" name="TextBox 2"/>
          <cdr:cNvSpPr txBox="1"/>
        </cdr:nvSpPr>
        <cdr:spPr>
          <a:xfrm xmlns:a="http://schemas.openxmlformats.org/drawingml/2006/main">
            <a:off x="29633" y="427000"/>
            <a:ext cx="859382" cy="1905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000" b="1">
                <a:solidFill>
                  <a:srgbClr val="1C625B"/>
                </a:solidFill>
                <a:latin typeface="Arial" pitchFamily="34" charset="0"/>
                <a:cs typeface="Arial" pitchFamily="34" charset="0"/>
              </a:rPr>
              <a:t>thousand</a:t>
            </a:r>
          </a:p>
        </cdr:txBody>
      </cdr:sp>
      <cdr:sp macro="" textlink="'Fig 8 data'!$C$6">
        <cdr:nvSpPr>
          <cdr:cNvPr id="44" name="TextBox 2"/>
          <cdr:cNvSpPr txBox="1"/>
        </cdr:nvSpPr>
        <cdr:spPr>
          <a:xfrm xmlns:a="http://schemas.openxmlformats.org/drawingml/2006/main">
            <a:off x="21166" y="192619"/>
            <a:ext cx="910181" cy="2449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9C08B81F-97E2-4DD5-B088-12DCA816D95A}" type="TxLink">
              <a:rPr lang="en-GB" sz="1600" b="1">
                <a:solidFill>
                  <a:srgbClr val="1C625B"/>
                </a:solidFill>
                <a:latin typeface="Arial" pitchFamily="34" charset="0"/>
                <a:cs typeface="Arial" pitchFamily="34" charset="0"/>
              </a:rPr>
              <a:pPr algn="l"/>
              <a:t>15.4</a:t>
            </a:fld>
            <a:endParaRPr lang="en-GB" sz="1600" b="1">
              <a:solidFill>
                <a:srgbClr val="1C625B"/>
              </a:solidFill>
              <a:latin typeface="Arial" pitchFamily="34" charset="0"/>
              <a:cs typeface="Arial" pitchFamily="34" charset="0"/>
            </a:endParaRPr>
          </a:p>
        </cdr:txBody>
      </cdr:sp>
    </cdr:grpSp>
  </cdr:relSizeAnchor>
  <cdr:relSizeAnchor xmlns:cdr="http://schemas.openxmlformats.org/drawingml/2006/chartDrawing">
    <cdr:from>
      <cdr:x>0.49411</cdr:x>
      <cdr:y>0.1825</cdr:y>
    </cdr:from>
    <cdr:to>
      <cdr:x>0.70542</cdr:x>
      <cdr:y>0.42326</cdr:y>
    </cdr:to>
    <cdr:grpSp>
      <cdr:nvGrpSpPr>
        <cdr:cNvPr id="47" name="Group 46"/>
        <cdr:cNvGrpSpPr/>
      </cdr:nvGrpSpPr>
      <cdr:grpSpPr>
        <a:xfrm xmlns:a="http://schemas.openxmlformats.org/drawingml/2006/main">
          <a:off x="2113695" y="607057"/>
          <a:ext cx="903939" cy="800851"/>
          <a:chOff x="-338672" y="-74084"/>
          <a:chExt cx="910196" cy="784819"/>
        </a:xfrm>
      </cdr:grpSpPr>
      <cdr:grpSp>
        <cdr:nvGrpSpPr>
          <cdr:cNvPr id="48" name="Group 47"/>
          <cdr:cNvGrpSpPr/>
        </cdr:nvGrpSpPr>
        <cdr:grpSpPr>
          <a:xfrm xmlns:a="http://schemas.openxmlformats.org/drawingml/2006/main">
            <a:off x="31752" y="361954"/>
            <a:ext cx="180003" cy="348781"/>
            <a:chOff x="31750" y="361948"/>
            <a:chExt cx="179997" cy="348766"/>
          </a:xfrm>
        </cdr:grpSpPr>
        <cdr:sp macro="" textlink="">
          <cdr:nvSpPr>
            <cdr:cNvPr id="51" name="Oval 50"/>
            <cdr:cNvSpPr>
              <a:spLocks xmlns:a="http://schemas.openxmlformats.org/drawingml/2006/main" noChangeAspect="1"/>
            </cdr:cNvSpPr>
          </cdr:nvSpPr>
          <cdr:spPr>
            <a:xfrm xmlns:a="http://schemas.openxmlformats.org/drawingml/2006/main">
              <a:off x="31750" y="530718"/>
              <a:ext cx="179997" cy="179996"/>
            </a:xfrm>
            <a:prstGeom xmlns:a="http://schemas.openxmlformats.org/drawingml/2006/main" prst="ellipse">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cxnSp macro="">
          <cdr:nvCxnSpPr>
            <cdr:cNvPr id="52" name="Straight Arrow Connector 51"/>
            <cdr:cNvCxnSpPr/>
          </cdr:nvCxnSpPr>
          <cdr:spPr>
            <a:xfrm xmlns:a="http://schemas.openxmlformats.org/drawingml/2006/main" flipH="1">
              <a:off x="127001" y="361948"/>
              <a:ext cx="0" cy="264017"/>
            </a:xfrm>
            <a:prstGeom xmlns:a="http://schemas.openxmlformats.org/drawingml/2006/main" prst="straightConnector1">
              <a:avLst/>
            </a:prstGeom>
            <a:ln xmlns:a="http://schemas.openxmlformats.org/drawingml/2006/main" w="38100">
              <a:solidFill>
                <a:srgbClr val="1C625B"/>
              </a:solidFill>
              <a:tailEnd type="ova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sp macro="" textlink="">
        <cdr:nvSpPr>
          <cdr:cNvPr id="49" name="TextBox 2"/>
          <cdr:cNvSpPr txBox="1"/>
        </cdr:nvSpPr>
        <cdr:spPr>
          <a:xfrm xmlns:a="http://schemas.openxmlformats.org/drawingml/2006/main">
            <a:off x="-298453" y="149720"/>
            <a:ext cx="859396" cy="19050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b="1">
                <a:solidFill>
                  <a:srgbClr val="1C625B"/>
                </a:solidFill>
                <a:latin typeface="Arial" pitchFamily="34" charset="0"/>
                <a:cs typeface="Arial" pitchFamily="34" charset="0"/>
              </a:rPr>
              <a:t>thousand</a:t>
            </a:r>
          </a:p>
        </cdr:txBody>
      </cdr:sp>
      <cdr:sp macro="" textlink="'Fig 8 data'!$C$23">
        <cdr:nvSpPr>
          <cdr:cNvPr id="50" name="TextBox 2"/>
          <cdr:cNvSpPr txBox="1"/>
        </cdr:nvSpPr>
        <cdr:spPr>
          <a:xfrm xmlns:a="http://schemas.openxmlformats.org/drawingml/2006/main">
            <a:off x="-338672" y="-74084"/>
            <a:ext cx="910196" cy="30904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A654CF0B-027A-4212-BBBE-0FCE7038FEE7}" type="TxLink">
              <a:rPr lang="en-GB" sz="1600" b="1">
                <a:solidFill>
                  <a:srgbClr val="1C625B"/>
                </a:solidFill>
                <a:latin typeface="Arial" pitchFamily="34" charset="0"/>
                <a:cs typeface="Arial" pitchFamily="34" charset="0"/>
              </a:rPr>
              <a:pPr algn="ctr"/>
              <a:t>14.9</a:t>
            </a:fld>
            <a:endParaRPr lang="en-GB" sz="1800" b="1">
              <a:solidFill>
                <a:srgbClr val="1C625B"/>
              </a:solidFill>
              <a:latin typeface="Arial" pitchFamily="34" charset="0"/>
              <a:cs typeface="Arial" pitchFamily="34" charset="0"/>
            </a:endParaRPr>
          </a:p>
        </cdr:txBody>
      </cdr:sp>
    </cdr:grpSp>
  </cdr:relSizeAnchor>
  <cdr:relSizeAnchor xmlns:cdr="http://schemas.openxmlformats.org/drawingml/2006/chartDrawing">
    <cdr:from>
      <cdr:x>0.76118</cdr:x>
      <cdr:y>0.21363</cdr:y>
    </cdr:from>
    <cdr:to>
      <cdr:x>0.97249</cdr:x>
      <cdr:y>0.45764</cdr:y>
    </cdr:to>
    <cdr:grpSp>
      <cdr:nvGrpSpPr>
        <cdr:cNvPr id="53" name="Group 52"/>
        <cdr:cNvGrpSpPr/>
      </cdr:nvGrpSpPr>
      <cdr:grpSpPr>
        <a:xfrm xmlns:a="http://schemas.openxmlformats.org/drawingml/2006/main">
          <a:off x="3256163" y="710606"/>
          <a:ext cx="903938" cy="811661"/>
          <a:chOff x="-635009" y="-84669"/>
          <a:chExt cx="910196" cy="795405"/>
        </a:xfrm>
      </cdr:grpSpPr>
      <cdr:grpSp>
        <cdr:nvGrpSpPr>
          <cdr:cNvPr id="54" name="Group 53"/>
          <cdr:cNvGrpSpPr/>
        </cdr:nvGrpSpPr>
        <cdr:grpSpPr>
          <a:xfrm xmlns:a="http://schemas.openxmlformats.org/drawingml/2006/main">
            <a:off x="31752" y="351387"/>
            <a:ext cx="180003" cy="359349"/>
            <a:chOff x="31750" y="351381"/>
            <a:chExt cx="179997" cy="359333"/>
          </a:xfrm>
        </cdr:grpSpPr>
        <cdr:sp macro="" textlink="">
          <cdr:nvSpPr>
            <cdr:cNvPr id="57" name="Oval 56"/>
            <cdr:cNvSpPr>
              <a:spLocks xmlns:a="http://schemas.openxmlformats.org/drawingml/2006/main" noChangeAspect="1"/>
            </cdr:cNvSpPr>
          </cdr:nvSpPr>
          <cdr:spPr>
            <a:xfrm xmlns:a="http://schemas.openxmlformats.org/drawingml/2006/main">
              <a:off x="31750" y="530718"/>
              <a:ext cx="179997" cy="179996"/>
            </a:xfrm>
            <a:prstGeom xmlns:a="http://schemas.openxmlformats.org/drawingml/2006/main" prst="ellipse">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cxnSp macro="">
          <cdr:nvCxnSpPr>
            <cdr:cNvPr id="58" name="Straight Arrow Connector 57"/>
            <cdr:cNvCxnSpPr/>
          </cdr:nvCxnSpPr>
          <cdr:spPr>
            <a:xfrm xmlns:a="http://schemas.openxmlformats.org/drawingml/2006/main" flipH="1">
              <a:off x="127001" y="351381"/>
              <a:ext cx="0" cy="274585"/>
            </a:xfrm>
            <a:prstGeom xmlns:a="http://schemas.openxmlformats.org/drawingml/2006/main" prst="straightConnector1">
              <a:avLst/>
            </a:prstGeom>
            <a:ln xmlns:a="http://schemas.openxmlformats.org/drawingml/2006/main" w="38100">
              <a:solidFill>
                <a:srgbClr val="1C625B"/>
              </a:solidFill>
              <a:tailEnd type="ova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sp macro="" textlink="">
        <cdr:nvSpPr>
          <cdr:cNvPr id="55" name="TextBox 2"/>
          <cdr:cNvSpPr txBox="1"/>
        </cdr:nvSpPr>
        <cdr:spPr>
          <a:xfrm xmlns:a="http://schemas.openxmlformats.org/drawingml/2006/main">
            <a:off x="-594791" y="149716"/>
            <a:ext cx="859396" cy="19050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000" b="1">
                <a:solidFill>
                  <a:srgbClr val="1C625B"/>
                </a:solidFill>
                <a:latin typeface="Arial" pitchFamily="34" charset="0"/>
                <a:cs typeface="Arial" pitchFamily="34" charset="0"/>
              </a:rPr>
              <a:t>thousand</a:t>
            </a:r>
          </a:p>
        </cdr:txBody>
      </cdr:sp>
      <cdr:sp macro="" textlink="'Fig 8 data'!$C$33">
        <cdr:nvSpPr>
          <cdr:cNvPr id="56" name="TextBox 2"/>
          <cdr:cNvSpPr txBox="1"/>
        </cdr:nvSpPr>
        <cdr:spPr>
          <a:xfrm xmlns:a="http://schemas.openxmlformats.org/drawingml/2006/main">
            <a:off x="-635009" y="-84669"/>
            <a:ext cx="910196" cy="27728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3F06776B-6BA6-4AEF-818E-CAA41BDFB176}" type="TxLink">
              <a:rPr lang="en-US" sz="1400" b="1" i="0" u="none" strike="noStrike">
                <a:solidFill>
                  <a:srgbClr val="1C625B"/>
                </a:solidFill>
                <a:latin typeface="Arial"/>
                <a:cs typeface="Arial"/>
              </a:rPr>
              <a:pPr algn="r"/>
              <a:t>13.8</a:t>
            </a:fld>
            <a:endParaRPr lang="en-GB" sz="1400" b="1">
              <a:solidFill>
                <a:srgbClr val="1C625B"/>
              </a:solidFill>
              <a:latin typeface="Arial" pitchFamily="34" charset="0"/>
              <a:cs typeface="Arial" pitchFamily="34" charset="0"/>
            </a:endParaRPr>
          </a:p>
        </cdr:txBody>
      </cdr:sp>
    </cdr:grpSp>
  </cdr:relSizeAnchor>
  <cdr:relSizeAnchor xmlns:cdr="http://schemas.openxmlformats.org/drawingml/2006/chartDrawing">
    <cdr:from>
      <cdr:x>0.01179</cdr:x>
      <cdr:y>0.01558</cdr:y>
    </cdr:from>
    <cdr:to>
      <cdr:x>0.97543</cdr:x>
      <cdr:y>0.12272</cdr:y>
    </cdr:to>
    <cdr:sp macro="" textlink="">
      <cdr:nvSpPr>
        <cdr:cNvPr id="27" name="TextBox 1"/>
        <cdr:cNvSpPr txBox="1"/>
      </cdr:nvSpPr>
      <cdr:spPr>
        <a:xfrm xmlns:a="http://schemas.openxmlformats.org/drawingml/2006/main">
          <a:off x="50800" y="50800"/>
          <a:ext cx="4150783" cy="34924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600" b="1">
              <a:solidFill>
                <a:schemeClr val="tx1">
                  <a:lumMod val="50000"/>
                  <a:lumOff val="50000"/>
                </a:schemeClr>
              </a:solidFill>
              <a:latin typeface="Arial" pitchFamily="34" charset="0"/>
              <a:cs typeface="Arial" pitchFamily="34" charset="0"/>
            </a:rPr>
            <a:t>Loch</a:t>
          </a:r>
          <a:r>
            <a:rPr lang="en-GB" sz="1600" b="1" baseline="0">
              <a:solidFill>
                <a:schemeClr val="tx1">
                  <a:lumMod val="50000"/>
                  <a:lumOff val="50000"/>
                </a:schemeClr>
              </a:solidFill>
              <a:latin typeface="Arial" pitchFamily="34" charset="0"/>
              <a:cs typeface="Arial" pitchFamily="34" charset="0"/>
            </a:rPr>
            <a:t> Lomond and The Trossachs</a:t>
          </a:r>
          <a:endParaRPr lang="en-GB" sz="1600" b="1">
            <a:solidFill>
              <a:schemeClr val="tx1">
                <a:lumMod val="50000"/>
                <a:lumOff val="50000"/>
              </a:schemeClr>
            </a:solidFill>
            <a:latin typeface="Arial" pitchFamily="34" charset="0"/>
            <a:cs typeface="Arial" pitchFamily="34" charset="0"/>
          </a:endParaRPr>
        </a:p>
      </cdr:txBody>
    </cdr:sp>
  </cdr:relSizeAnchor>
  <cdr:relSizeAnchor xmlns:cdr="http://schemas.openxmlformats.org/drawingml/2006/chartDrawing">
    <cdr:from>
      <cdr:x>0.86912</cdr:x>
      <cdr:y>0.89723</cdr:y>
    </cdr:from>
    <cdr:to>
      <cdr:x>0.99378</cdr:x>
      <cdr:y>0.97191</cdr:y>
    </cdr:to>
    <cdr:sp macro="" textlink="">
      <cdr:nvSpPr>
        <cdr:cNvPr id="28" name="TextBox 1"/>
        <cdr:cNvSpPr txBox="1"/>
      </cdr:nvSpPr>
      <cdr:spPr>
        <a:xfrm xmlns:a="http://schemas.openxmlformats.org/drawingml/2006/main">
          <a:off x="3717925" y="2984500"/>
          <a:ext cx="533268" cy="24841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A20CFD35-A859-4E50-BAE3-AF6B64ED0CAB}" type="TxLink">
            <a:rPr lang="en-US" sz="1200" b="1" i="0" u="none" strike="noStrike">
              <a:solidFill>
                <a:schemeClr val="tx1">
                  <a:lumMod val="65000"/>
                  <a:lumOff val="35000"/>
                </a:schemeClr>
              </a:solidFill>
              <a:latin typeface="Arial"/>
              <a:cs typeface="Arial"/>
            </a:rPr>
            <a:pPr algn="l"/>
            <a:t>2026</a:t>
          </a:fld>
          <a:endParaRPr lang="en-GB" sz="1800" b="1">
            <a:solidFill>
              <a:schemeClr val="tx1">
                <a:lumMod val="65000"/>
                <a:lumOff val="35000"/>
              </a:schemeClr>
            </a:solidFill>
            <a:latin typeface="Arial" pitchFamily="34" charset="0"/>
            <a:cs typeface="Arial" pitchFamily="34" charset="0"/>
          </a:endParaRPr>
        </a:p>
      </cdr:txBody>
    </cdr:sp>
  </cdr:relSizeAnchor>
</c:userShapes>
</file>

<file path=xl/drawings/drawing23.xml><?xml version="1.0" encoding="utf-8"?>
<xdr:wsDr xmlns:xdr="http://schemas.openxmlformats.org/drawingml/2006/spreadsheetDrawing" xmlns:a="http://schemas.openxmlformats.org/drawingml/2006/main">
  <xdr:twoCellAnchor>
    <xdr:from>
      <xdr:col>0</xdr:col>
      <xdr:colOff>0</xdr:colOff>
      <xdr:row>0</xdr:row>
      <xdr:rowOff>28574</xdr:rowOff>
    </xdr:from>
    <xdr:to>
      <xdr:col>11</xdr:col>
      <xdr:colOff>190500</xdr:colOff>
      <xdr:row>41</xdr:row>
      <xdr:rowOff>66674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c:userShapes xmlns:c="http://schemas.openxmlformats.org/drawingml/2006/chart">
  <cdr:relSizeAnchor xmlns:cdr="http://schemas.openxmlformats.org/drawingml/2006/chartDrawing">
    <cdr:from>
      <cdr:x>0.47279</cdr:x>
      <cdr:y>0.48929</cdr:y>
    </cdr:from>
    <cdr:to>
      <cdr:x>0.59806</cdr:x>
      <cdr:y>0.52496</cdr:y>
    </cdr:to>
    <cdr:sp macro="" textlink="">
      <cdr:nvSpPr>
        <cdr:cNvPr id="3" name="TextBox 2"/>
        <cdr:cNvSpPr txBox="1"/>
      </cdr:nvSpPr>
      <cdr:spPr>
        <a:xfrm xmlns:a="http://schemas.openxmlformats.org/drawingml/2006/main">
          <a:off x="3260419" y="3267002"/>
          <a:ext cx="863874" cy="238169"/>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GB" sz="1200" b="1">
              <a:solidFill>
                <a:srgbClr val="1C625B"/>
              </a:solidFill>
              <a:latin typeface="Arial" pitchFamily="34" charset="0"/>
              <a:cs typeface="Arial" pitchFamily="34" charset="0"/>
            </a:rPr>
            <a:t>Scotland</a:t>
          </a:r>
        </a:p>
      </cdr:txBody>
    </cdr:sp>
  </cdr:relSizeAnchor>
  <cdr:relSizeAnchor xmlns:cdr="http://schemas.openxmlformats.org/drawingml/2006/chartDrawing">
    <cdr:from>
      <cdr:x>0</cdr:x>
      <cdr:y>0</cdr:y>
    </cdr:from>
    <cdr:to>
      <cdr:x>1</cdr:x>
      <cdr:y>0.08283</cdr:y>
    </cdr:to>
    <cdr:sp macro="" textlink="'Fig 9 data'!$A$1:$J$1">
      <cdr:nvSpPr>
        <cdr:cNvPr id="4" name="TextBox 3"/>
        <cdr:cNvSpPr txBox="1"/>
      </cdr:nvSpPr>
      <cdr:spPr>
        <a:xfrm xmlns:a="http://schemas.openxmlformats.org/drawingml/2006/main">
          <a:off x="0" y="0"/>
          <a:ext cx="6677024" cy="5238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7EAA9120-5E5F-40B2-A827-5C50A9F40F57}" type="TxLink">
            <a:rPr lang="en-GB" sz="1200" b="1">
              <a:latin typeface="Arial" pitchFamily="34" charset="0"/>
              <a:cs typeface="Arial" pitchFamily="34" charset="0"/>
            </a:rPr>
            <a:pPr algn="ctr"/>
            <a:t>Figure 9: Percentage difference between projected 2026 population using 2014-based and 2016-based projections, by council area</a:t>
          </a:fld>
          <a:endParaRPr lang="en-GB" sz="1200" b="1">
            <a:latin typeface="Arial" pitchFamily="34" charset="0"/>
            <a:cs typeface="Arial" pitchFamily="34" charset="0"/>
          </a:endParaRPr>
        </a:p>
      </cdr:txBody>
    </cdr:sp>
  </cdr:relSizeAnchor>
</c:userShapes>
</file>

<file path=xl/drawings/drawing25.xml><?xml version="1.0" encoding="utf-8"?>
<xdr:wsDr xmlns:xdr="http://schemas.openxmlformats.org/drawingml/2006/spreadsheetDrawing" xmlns:a="http://schemas.openxmlformats.org/drawingml/2006/main">
  <xdr:twoCellAnchor>
    <xdr:from>
      <xdr:col>0</xdr:col>
      <xdr:colOff>0</xdr:colOff>
      <xdr:row>2</xdr:row>
      <xdr:rowOff>1</xdr:rowOff>
    </xdr:from>
    <xdr:to>
      <xdr:col>7</xdr:col>
      <xdr:colOff>533400</xdr:colOff>
      <xdr:row>22</xdr:row>
      <xdr:rowOff>76201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2</xdr:row>
      <xdr:rowOff>0</xdr:rowOff>
    </xdr:from>
    <xdr:to>
      <xdr:col>15</xdr:col>
      <xdr:colOff>533400</xdr:colOff>
      <xdr:row>22</xdr:row>
      <xdr:rowOff>76200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23</xdr:row>
      <xdr:rowOff>0</xdr:rowOff>
    </xdr:from>
    <xdr:to>
      <xdr:col>8</xdr:col>
      <xdr:colOff>391583</xdr:colOff>
      <xdr:row>43</xdr:row>
      <xdr:rowOff>76200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444498</xdr:colOff>
      <xdr:row>2</xdr:row>
      <xdr:rowOff>116416</xdr:rowOff>
    </xdr:from>
    <xdr:ext cx="1152495" cy="298800"/>
    <xdr:sp macro="" textlink="">
      <xdr:nvSpPr>
        <xdr:cNvPr id="3" name="TextBox 2"/>
        <xdr:cNvSpPr txBox="1"/>
      </xdr:nvSpPr>
      <xdr:spPr>
        <a:xfrm>
          <a:off x="1672165" y="507999"/>
          <a:ext cx="1152495" cy="29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400" b="1">
              <a:solidFill>
                <a:schemeClr val="tx1">
                  <a:lumMod val="65000"/>
                  <a:lumOff val="35000"/>
                </a:schemeClr>
              </a:solidFill>
              <a:latin typeface="Arial" panose="020B0604020202020204" pitchFamily="34" charset="0"/>
              <a:cs typeface="Arial" panose="020B0604020202020204" pitchFamily="34" charset="0"/>
            </a:rPr>
            <a:t>All variants</a:t>
          </a:r>
        </a:p>
      </xdr:txBody>
    </xdr:sp>
    <xdr:clientData/>
  </xdr:oneCellAnchor>
  <xdr:oneCellAnchor>
    <xdr:from>
      <xdr:col>1</xdr:col>
      <xdr:colOff>501649</xdr:colOff>
      <xdr:row>23</xdr:row>
      <xdr:rowOff>99483</xdr:rowOff>
    </xdr:from>
    <xdr:ext cx="2269980" cy="298800"/>
    <xdr:sp macro="" textlink="">
      <xdr:nvSpPr>
        <xdr:cNvPr id="9" name="TextBox 8"/>
        <xdr:cNvSpPr txBox="1"/>
      </xdr:nvSpPr>
      <xdr:spPr>
        <a:xfrm>
          <a:off x="1115482" y="3824816"/>
          <a:ext cx="2269980" cy="29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400" b="1">
              <a:solidFill>
                <a:schemeClr val="tx1">
                  <a:lumMod val="65000"/>
                  <a:lumOff val="35000"/>
                </a:schemeClr>
              </a:solidFill>
              <a:latin typeface="Arial" panose="020B0604020202020204" pitchFamily="34" charset="0"/>
              <a:cs typeface="Arial" panose="020B0604020202020204" pitchFamily="34" charset="0"/>
            </a:rPr>
            <a:t>Life expectancy variants</a:t>
          </a:r>
        </a:p>
      </xdr:txBody>
    </xdr:sp>
    <xdr:clientData/>
  </xdr:oneCellAnchor>
  <xdr:oneCellAnchor>
    <xdr:from>
      <xdr:col>9</xdr:col>
      <xdr:colOff>275999</xdr:colOff>
      <xdr:row>2</xdr:row>
      <xdr:rowOff>110066</xdr:rowOff>
    </xdr:from>
    <xdr:ext cx="1730795" cy="298800"/>
    <xdr:sp macro="" textlink="">
      <xdr:nvSpPr>
        <xdr:cNvPr id="10" name="TextBox 9"/>
        <xdr:cNvSpPr txBox="1"/>
      </xdr:nvSpPr>
      <xdr:spPr>
        <a:xfrm>
          <a:off x="5800499" y="501649"/>
          <a:ext cx="1730795" cy="29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GB" sz="1400" b="1">
              <a:solidFill>
                <a:schemeClr val="tx1">
                  <a:lumMod val="65000"/>
                  <a:lumOff val="35000"/>
                </a:schemeClr>
              </a:solidFill>
              <a:latin typeface="Arial" panose="020B0604020202020204" pitchFamily="34" charset="0"/>
              <a:cs typeface="Arial" panose="020B0604020202020204" pitchFamily="34" charset="0"/>
            </a:rPr>
            <a:t>Migration variants</a:t>
          </a:r>
        </a:p>
      </xdr:txBody>
    </xdr:sp>
    <xdr:clientData/>
  </xdr:oneCellAnchor>
  <xdr:oneCellAnchor>
    <xdr:from>
      <xdr:col>9</xdr:col>
      <xdr:colOff>412750</xdr:colOff>
      <xdr:row>23</xdr:row>
      <xdr:rowOff>105833</xdr:rowOff>
    </xdr:from>
    <xdr:ext cx="1571456" cy="298800"/>
    <xdr:sp macro="" textlink="">
      <xdr:nvSpPr>
        <xdr:cNvPr id="11" name="TextBox 10"/>
        <xdr:cNvSpPr txBox="1"/>
      </xdr:nvSpPr>
      <xdr:spPr>
        <a:xfrm>
          <a:off x="5937250" y="3831166"/>
          <a:ext cx="1571456" cy="29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400" b="1">
              <a:solidFill>
                <a:schemeClr val="tx1">
                  <a:lumMod val="65000"/>
                  <a:lumOff val="35000"/>
                </a:schemeClr>
              </a:solidFill>
              <a:latin typeface="Arial" panose="020B0604020202020204" pitchFamily="34" charset="0"/>
              <a:cs typeface="Arial" panose="020B0604020202020204" pitchFamily="34" charset="0"/>
            </a:rPr>
            <a:t>Fertility variants</a:t>
          </a:r>
        </a:p>
      </xdr:txBody>
    </xdr:sp>
    <xdr:clientData/>
  </xdr:oneCellAnchor>
  <xdr:twoCellAnchor>
    <xdr:from>
      <xdr:col>8</xdr:col>
      <xdr:colOff>0</xdr:colOff>
      <xdr:row>23</xdr:row>
      <xdr:rowOff>0</xdr:rowOff>
    </xdr:from>
    <xdr:to>
      <xdr:col>15</xdr:col>
      <xdr:colOff>533400</xdr:colOff>
      <xdr:row>43</xdr:row>
      <xdr:rowOff>76200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6.xml><?xml version="1.0" encoding="utf-8"?>
<c:userShapes xmlns:c="http://schemas.openxmlformats.org/drawingml/2006/chart">
  <cdr:relSizeAnchor xmlns:cdr="http://schemas.openxmlformats.org/drawingml/2006/chartDrawing">
    <cdr:from>
      <cdr:x>0</cdr:x>
      <cdr:y>0.08659</cdr:y>
    </cdr:from>
    <cdr:to>
      <cdr:x>0.09</cdr:x>
      <cdr:y>0.08659</cdr:y>
    </cdr:to>
    <cdr:grpSp>
      <cdr:nvGrpSpPr>
        <cdr:cNvPr id="40970" name="Group 40969"/>
        <cdr:cNvGrpSpPr/>
      </cdr:nvGrpSpPr>
      <cdr:grpSpPr>
        <a:xfrm xmlns:a="http://schemas.openxmlformats.org/drawingml/2006/main">
          <a:off x="0" y="281521"/>
          <a:ext cx="434721" cy="0"/>
          <a:chOff x="-444297" y="270922"/>
          <a:chExt cx="434716" cy="12"/>
        </a:xfrm>
      </cdr:grpSpPr>
      <cdr:grpSp>
        <cdr:nvGrpSpPr>
          <cdr:cNvPr id="9" name="Group 8"/>
          <cdr:cNvGrpSpPr/>
        </cdr:nvGrpSpPr>
        <cdr:grpSpPr>
          <a:xfrm xmlns:a="http://schemas.openxmlformats.org/drawingml/2006/main">
            <a:off x="-9581" y="270934"/>
            <a:ext cx="0" cy="0"/>
            <a:chOff x="0" y="0"/>
            <a:chExt cx="0" cy="0"/>
          </a:xfrm>
        </cdr:grpSpPr>
      </cdr:grpSp>
      <cdr:grpSp>
        <cdr:nvGrpSpPr>
          <cdr:cNvPr id="26" name="Group 8"/>
          <cdr:cNvGrpSpPr/>
        </cdr:nvGrpSpPr>
        <cdr:grpSpPr>
          <a:xfrm xmlns:a="http://schemas.openxmlformats.org/drawingml/2006/main">
            <a:off x="-444297" y="270922"/>
            <a:ext cx="0" cy="0"/>
            <a:chOff x="-444297" y="270922"/>
            <a:chExt cx="0" cy="0"/>
          </a:xfrm>
        </cdr:grpSpPr>
      </cdr:grpSp>
    </cdr:grpSp>
  </cdr:relSizeAnchor>
  <cdr:relSizeAnchor xmlns:cdr="http://schemas.openxmlformats.org/drawingml/2006/chartDrawing">
    <cdr:from>
      <cdr:x>0</cdr:x>
      <cdr:y>0.08659</cdr:y>
    </cdr:from>
    <cdr:to>
      <cdr:x>0.09</cdr:x>
      <cdr:y>0.08659</cdr:y>
    </cdr:to>
    <cdr:grpSp>
      <cdr:nvGrpSpPr>
        <cdr:cNvPr id="2" name="Group 40969"/>
        <cdr:cNvGrpSpPr/>
      </cdr:nvGrpSpPr>
      <cdr:grpSpPr>
        <a:xfrm xmlns:a="http://schemas.openxmlformats.org/drawingml/2006/main">
          <a:off x="0" y="281521"/>
          <a:ext cx="434721" cy="0"/>
          <a:chOff x="-444297" y="270922"/>
          <a:chExt cx="434716" cy="12"/>
        </a:xfrm>
      </cdr:grpSpPr>
      <cdr:grpSp>
        <cdr:nvGrpSpPr>
          <cdr:cNvPr id="3" name="Group 8"/>
          <cdr:cNvGrpSpPr/>
        </cdr:nvGrpSpPr>
        <cdr:grpSpPr>
          <a:xfrm xmlns:a="http://schemas.openxmlformats.org/drawingml/2006/main">
            <a:off x="-9581" y="270934"/>
            <a:ext cx="0" cy="0"/>
            <a:chOff x="0" y="0"/>
            <a:chExt cx="0" cy="0"/>
          </a:xfrm>
        </cdr:grpSpPr>
      </cdr:grpSp>
      <cdr:grpSp>
        <cdr:nvGrpSpPr>
          <cdr:cNvPr id="4" name="Group 8"/>
          <cdr:cNvGrpSpPr/>
        </cdr:nvGrpSpPr>
        <cdr:grpSpPr>
          <a:xfrm xmlns:a="http://schemas.openxmlformats.org/drawingml/2006/main">
            <a:off x="-444297" y="270922"/>
            <a:ext cx="0" cy="0"/>
            <a:chOff x="-444297" y="270922"/>
            <a:chExt cx="0" cy="0"/>
          </a:xfrm>
        </cdr:grpSpPr>
      </cdr:grpSp>
    </cdr:grpSp>
  </cdr:relSizeAnchor>
  <cdr:relSizeAnchor xmlns:cdr="http://schemas.openxmlformats.org/drawingml/2006/chartDrawing">
    <cdr:from>
      <cdr:x>0</cdr:x>
      <cdr:y>0.08659</cdr:y>
    </cdr:from>
    <cdr:to>
      <cdr:x>0.09</cdr:x>
      <cdr:y>0.08659</cdr:y>
    </cdr:to>
    <cdr:grpSp>
      <cdr:nvGrpSpPr>
        <cdr:cNvPr id="5" name="Group 40969"/>
        <cdr:cNvGrpSpPr/>
      </cdr:nvGrpSpPr>
      <cdr:grpSpPr>
        <a:xfrm xmlns:a="http://schemas.openxmlformats.org/drawingml/2006/main">
          <a:off x="0" y="281521"/>
          <a:ext cx="434721" cy="0"/>
          <a:chOff x="-444297" y="270922"/>
          <a:chExt cx="434716" cy="12"/>
        </a:xfrm>
      </cdr:grpSpPr>
      <cdr:grpSp>
        <cdr:nvGrpSpPr>
          <cdr:cNvPr id="6" name="Group 8"/>
          <cdr:cNvGrpSpPr/>
        </cdr:nvGrpSpPr>
        <cdr:grpSpPr>
          <a:xfrm xmlns:a="http://schemas.openxmlformats.org/drawingml/2006/main">
            <a:off x="-9581" y="270934"/>
            <a:ext cx="0" cy="0"/>
            <a:chOff x="0" y="0"/>
            <a:chExt cx="0" cy="0"/>
          </a:xfrm>
        </cdr:grpSpPr>
      </cdr:grpSp>
      <cdr:grpSp>
        <cdr:nvGrpSpPr>
          <cdr:cNvPr id="7" name="Group 8"/>
          <cdr:cNvGrpSpPr/>
        </cdr:nvGrpSpPr>
        <cdr:grpSpPr>
          <a:xfrm xmlns:a="http://schemas.openxmlformats.org/drawingml/2006/main">
            <a:off x="-444297" y="270922"/>
            <a:ext cx="0" cy="0"/>
            <a:chOff x="-444297" y="270922"/>
            <a:chExt cx="0" cy="0"/>
          </a:xfrm>
        </cdr:grpSpPr>
      </cdr:grpSp>
    </cdr:grpSp>
  </cdr:relSizeAnchor>
</c:userShapes>
</file>

<file path=xl/drawings/drawing27.xml><?xml version="1.0" encoding="utf-8"?>
<c:userShapes xmlns:c="http://schemas.openxmlformats.org/drawingml/2006/chart">
  <cdr:relSizeAnchor xmlns:cdr="http://schemas.openxmlformats.org/drawingml/2006/chartDrawing">
    <cdr:from>
      <cdr:x>0.64521</cdr:x>
      <cdr:y>0.26729</cdr:y>
    </cdr:from>
    <cdr:to>
      <cdr:x>0.77616</cdr:x>
      <cdr:y>0.34831</cdr:y>
    </cdr:to>
    <cdr:grpSp>
      <cdr:nvGrpSpPr>
        <cdr:cNvPr id="8" name="Group 7"/>
        <cdr:cNvGrpSpPr/>
      </cdr:nvGrpSpPr>
      <cdr:grpSpPr>
        <a:xfrm xmlns:a="http://schemas.openxmlformats.org/drawingml/2006/main">
          <a:off x="3116515" y="869013"/>
          <a:ext cx="632519" cy="263412"/>
          <a:chOff x="3381375" y="1009649"/>
          <a:chExt cx="628650" cy="276225"/>
        </a:xfrm>
      </cdr:grpSpPr>
      <cdr:sp macro="" textlink="'Fig 10 data'!$B$16">
        <cdr:nvSpPr>
          <cdr:cNvPr id="5" name="TextBox 4"/>
          <cdr:cNvSpPr txBox="1"/>
        </cdr:nvSpPr>
        <cdr:spPr>
          <a:xfrm xmlns:a="http://schemas.openxmlformats.org/drawingml/2006/main">
            <a:off x="3381375" y="1009649"/>
            <a:ext cx="628650" cy="276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746F31A9-37CA-4F19-B8D3-90CFAE126BE2}" type="TxLink">
              <a:rPr lang="en-US" sz="1400" b="1" i="0" u="none" strike="noStrike">
                <a:solidFill>
                  <a:srgbClr val="000000"/>
                </a:solidFill>
                <a:latin typeface="Arial"/>
                <a:cs typeface="Arial"/>
              </a:rPr>
              <a:pPr/>
              <a:t>5.58</a:t>
            </a:fld>
            <a:endParaRPr lang="en-GB" sz="2800" b="1">
              <a:latin typeface="Arial" pitchFamily="34" charset="0"/>
              <a:cs typeface="Arial" pitchFamily="34" charset="0"/>
            </a:endParaRPr>
          </a:p>
        </cdr:txBody>
      </cdr:sp>
    </cdr:grpSp>
  </cdr:relSizeAnchor>
  <cdr:relSizeAnchor xmlns:cdr="http://schemas.openxmlformats.org/drawingml/2006/chartDrawing">
    <cdr:from>
      <cdr:x>0.64062</cdr:x>
      <cdr:y>0.0596</cdr:y>
    </cdr:from>
    <cdr:to>
      <cdr:x>0.93427</cdr:x>
      <cdr:y>0.19563</cdr:y>
    </cdr:to>
    <cdr:grpSp>
      <cdr:nvGrpSpPr>
        <cdr:cNvPr id="9" name="Group 8"/>
        <cdr:cNvGrpSpPr/>
      </cdr:nvGrpSpPr>
      <cdr:grpSpPr>
        <a:xfrm xmlns:a="http://schemas.openxmlformats.org/drawingml/2006/main">
          <a:off x="3094344" y="193772"/>
          <a:ext cx="1418398" cy="442260"/>
          <a:chOff x="3400426" y="104774"/>
          <a:chExt cx="1409696" cy="450851"/>
        </a:xfrm>
      </cdr:grpSpPr>
      <cdr:sp macro="" textlink="">
        <cdr:nvSpPr>
          <cdr:cNvPr id="4" name="TextBox 3"/>
          <cdr:cNvSpPr txBox="1"/>
        </cdr:nvSpPr>
        <cdr:spPr>
          <a:xfrm xmlns:a="http://schemas.openxmlformats.org/drawingml/2006/main">
            <a:off x="3400426" y="104774"/>
            <a:ext cx="1409696"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50" b="1">
                <a:solidFill>
                  <a:srgbClr val="1C625B"/>
                </a:solidFill>
                <a:latin typeface="Arial" pitchFamily="34" charset="0"/>
                <a:cs typeface="Arial" pitchFamily="34" charset="0"/>
              </a:rPr>
              <a:t>HM High migration</a:t>
            </a:r>
          </a:p>
        </cdr:txBody>
      </cdr:sp>
      <cdr:sp macro="" textlink="'Fig 10 data'!$C$16">
        <cdr:nvSpPr>
          <cdr:cNvPr id="10" name="TextBox 1"/>
          <cdr:cNvSpPr txBox="1"/>
        </cdr:nvSpPr>
        <cdr:spPr>
          <a:xfrm xmlns:a="http://schemas.openxmlformats.org/drawingml/2006/main">
            <a:off x="3403600" y="279400"/>
            <a:ext cx="628650" cy="2762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DDBE9DFD-43EA-4FAA-9616-16E4FBC41602}" type="TxLink">
              <a:rPr lang="en-US" sz="1400" b="1" i="0" u="none" strike="noStrike">
                <a:solidFill>
                  <a:srgbClr val="1C625B"/>
                </a:solidFill>
                <a:latin typeface="Arial"/>
                <a:cs typeface="Arial"/>
              </a:rPr>
              <a:pPr/>
              <a:t>5.67</a:t>
            </a:fld>
            <a:endParaRPr lang="en-GB" sz="2800" b="1">
              <a:solidFill>
                <a:srgbClr val="1C625B"/>
              </a:solidFill>
              <a:latin typeface="Arial" pitchFamily="34" charset="0"/>
              <a:cs typeface="Arial" pitchFamily="34" charset="0"/>
            </a:endParaRPr>
          </a:p>
        </cdr:txBody>
      </cdr:sp>
    </cdr:grpSp>
  </cdr:relSizeAnchor>
  <cdr:relSizeAnchor xmlns:cdr="http://schemas.openxmlformats.org/drawingml/2006/chartDrawing">
    <cdr:from>
      <cdr:x>0.64806</cdr:x>
      <cdr:y>0.43932</cdr:y>
    </cdr:from>
    <cdr:to>
      <cdr:x>0.93311</cdr:x>
      <cdr:y>0.57533</cdr:y>
    </cdr:to>
    <cdr:grpSp>
      <cdr:nvGrpSpPr>
        <cdr:cNvPr id="12" name="Group 11"/>
        <cdr:cNvGrpSpPr/>
      </cdr:nvGrpSpPr>
      <cdr:grpSpPr>
        <a:xfrm xmlns:a="http://schemas.openxmlformats.org/drawingml/2006/main">
          <a:off x="3130281" y="1428317"/>
          <a:ext cx="1376858" cy="442196"/>
          <a:chOff x="66676" y="0"/>
          <a:chExt cx="1368408" cy="450851"/>
        </a:xfrm>
      </cdr:grpSpPr>
      <cdr:sp macro="" textlink="">
        <cdr:nvSpPr>
          <cdr:cNvPr id="14" name="TextBox 3"/>
          <cdr:cNvSpPr txBox="1"/>
        </cdr:nvSpPr>
        <cdr:spPr>
          <a:xfrm xmlns:a="http://schemas.openxmlformats.org/drawingml/2006/main">
            <a:off x="66676" y="0"/>
            <a:ext cx="1368408" cy="2476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50" b="1">
                <a:solidFill>
                  <a:srgbClr val="1C625B"/>
                </a:solidFill>
                <a:latin typeface="Arial" pitchFamily="34" charset="0"/>
                <a:cs typeface="Arial" pitchFamily="34" charset="0"/>
              </a:rPr>
              <a:t>LM Low migration</a:t>
            </a:r>
          </a:p>
        </cdr:txBody>
      </cdr:sp>
      <cdr:sp macro="" textlink="'Fig 10 data'!$F$16">
        <cdr:nvSpPr>
          <cdr:cNvPr id="15" name="TextBox 1"/>
          <cdr:cNvSpPr txBox="1"/>
        </cdr:nvSpPr>
        <cdr:spPr>
          <a:xfrm xmlns:a="http://schemas.openxmlformats.org/drawingml/2006/main">
            <a:off x="69850" y="174626"/>
            <a:ext cx="628650" cy="2762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214407FA-BD27-42C4-8B8C-30BF4161C310}" type="TxLink">
              <a:rPr lang="en-US" sz="1400" b="1" i="0" u="none" strike="noStrike">
                <a:solidFill>
                  <a:srgbClr val="1C625B"/>
                </a:solidFill>
                <a:latin typeface="Arial"/>
                <a:cs typeface="Arial"/>
              </a:rPr>
              <a:pPr/>
              <a:t>5.49</a:t>
            </a:fld>
            <a:endParaRPr lang="en-GB" sz="2800" b="1">
              <a:solidFill>
                <a:srgbClr val="1C625B"/>
              </a:solidFill>
              <a:latin typeface="Arial" pitchFamily="34" charset="0"/>
              <a:cs typeface="Arial" pitchFamily="34" charset="0"/>
            </a:endParaRPr>
          </a:p>
        </cdr:txBody>
      </cdr:sp>
    </cdr:grpSp>
  </cdr:relSizeAnchor>
  <cdr:relSizeAnchor xmlns:cdr="http://schemas.openxmlformats.org/drawingml/2006/chartDrawing">
    <cdr:from>
      <cdr:x>0.64086</cdr:x>
      <cdr:y>0.62747</cdr:y>
    </cdr:from>
    <cdr:to>
      <cdr:x>0.97371</cdr:x>
      <cdr:y>0.80254</cdr:y>
    </cdr:to>
    <cdr:grpSp>
      <cdr:nvGrpSpPr>
        <cdr:cNvPr id="16" name="Group 15"/>
        <cdr:cNvGrpSpPr/>
      </cdr:nvGrpSpPr>
      <cdr:grpSpPr>
        <a:xfrm xmlns:a="http://schemas.openxmlformats.org/drawingml/2006/main">
          <a:off x="3095503" y="2040030"/>
          <a:ext cx="1607743" cy="569188"/>
          <a:chOff x="62702" y="-21581"/>
          <a:chExt cx="1597822" cy="580338"/>
        </a:xfrm>
      </cdr:grpSpPr>
      <cdr:sp macro="" textlink="">
        <cdr:nvSpPr>
          <cdr:cNvPr id="18" name="TextBox 3"/>
          <cdr:cNvSpPr txBox="1"/>
        </cdr:nvSpPr>
        <cdr:spPr>
          <a:xfrm xmlns:a="http://schemas.openxmlformats.org/drawingml/2006/main">
            <a:off x="62702" y="-21581"/>
            <a:ext cx="1597822" cy="2831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50" b="1">
                <a:solidFill>
                  <a:srgbClr val="1C625B"/>
                </a:solidFill>
                <a:latin typeface="Arial" pitchFamily="34" charset="0"/>
                <a:cs typeface="Arial" pitchFamily="34" charset="0"/>
              </a:rPr>
              <a:t>ZOM Zero outwith Scotland migration</a:t>
            </a:r>
          </a:p>
        </cdr:txBody>
      </cdr:sp>
      <cdr:sp macro="" textlink="'Fig 10 data'!$I$16">
        <cdr:nvSpPr>
          <cdr:cNvPr id="19" name="TextBox 1"/>
          <cdr:cNvSpPr txBox="1"/>
        </cdr:nvSpPr>
        <cdr:spPr>
          <a:xfrm xmlns:a="http://schemas.openxmlformats.org/drawingml/2006/main">
            <a:off x="65878" y="282532"/>
            <a:ext cx="628650" cy="2762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B621B763-177A-4A22-88B4-7971B21516A4}" type="TxLink">
              <a:rPr lang="en-US" sz="1400" b="1" i="0" u="none" strike="noStrike">
                <a:solidFill>
                  <a:srgbClr val="1C625B"/>
                </a:solidFill>
                <a:latin typeface="Arial"/>
                <a:cs typeface="Arial"/>
              </a:rPr>
              <a:pPr/>
              <a:t>5.37</a:t>
            </a:fld>
            <a:endParaRPr lang="en-GB" sz="2800" b="1">
              <a:solidFill>
                <a:srgbClr val="1C625B"/>
              </a:solidFill>
              <a:latin typeface="Arial" pitchFamily="34" charset="0"/>
              <a:cs typeface="Arial" pitchFamily="34" charset="0"/>
            </a:endParaRPr>
          </a:p>
        </cdr:txBody>
      </cdr:sp>
    </cdr:grpSp>
  </cdr:relSizeAnchor>
</c:userShapes>
</file>

<file path=xl/drawings/drawing28.xml><?xml version="1.0" encoding="utf-8"?>
<c:userShapes xmlns:c="http://schemas.openxmlformats.org/drawingml/2006/chart">
  <cdr:relSizeAnchor xmlns:cdr="http://schemas.openxmlformats.org/drawingml/2006/chartDrawing">
    <cdr:from>
      <cdr:x>0.70035</cdr:x>
      <cdr:y>0.26996</cdr:y>
    </cdr:from>
    <cdr:to>
      <cdr:x>0.8313</cdr:x>
      <cdr:y>0.35329</cdr:y>
    </cdr:to>
    <cdr:grpSp>
      <cdr:nvGrpSpPr>
        <cdr:cNvPr id="8" name="Group 7"/>
        <cdr:cNvGrpSpPr/>
      </cdr:nvGrpSpPr>
      <cdr:grpSpPr>
        <a:xfrm xmlns:a="http://schemas.openxmlformats.org/drawingml/2006/main">
          <a:off x="3713431" y="877694"/>
          <a:ext cx="694329" cy="270922"/>
          <a:chOff x="3505601" y="942976"/>
          <a:chExt cx="628650" cy="276225"/>
        </a:xfrm>
      </cdr:grpSpPr>
      <cdr:sp macro="" textlink="'Fig 10 data'!$B$16">
        <cdr:nvSpPr>
          <cdr:cNvPr id="5" name="TextBox 4"/>
          <cdr:cNvSpPr txBox="1"/>
        </cdr:nvSpPr>
        <cdr:spPr>
          <a:xfrm xmlns:a="http://schemas.openxmlformats.org/drawingml/2006/main">
            <a:off x="3505601" y="942976"/>
            <a:ext cx="628650" cy="276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86F0DE8F-441D-4BFF-A46A-FB76E6257571}" type="TxLink">
              <a:rPr lang="en-US" sz="1400" b="1" i="0" u="none" strike="noStrike">
                <a:solidFill>
                  <a:sysClr val="windowText" lastClr="000000"/>
                </a:solidFill>
                <a:latin typeface="Arial"/>
                <a:cs typeface="Arial"/>
              </a:rPr>
              <a:pPr/>
              <a:t>5.58</a:t>
            </a:fld>
            <a:endParaRPr lang="en-GB" sz="2800" b="1">
              <a:solidFill>
                <a:sysClr val="windowText" lastClr="000000"/>
              </a:solidFill>
              <a:latin typeface="Arial" pitchFamily="34" charset="0"/>
              <a:cs typeface="Arial" pitchFamily="34" charset="0"/>
            </a:endParaRPr>
          </a:p>
        </cdr:txBody>
      </cdr:sp>
    </cdr:grpSp>
  </cdr:relSizeAnchor>
  <cdr:relSizeAnchor xmlns:cdr="http://schemas.openxmlformats.org/drawingml/2006/chartDrawing">
    <cdr:from>
      <cdr:x>0.69879</cdr:x>
      <cdr:y>0.33358</cdr:y>
    </cdr:from>
    <cdr:to>
      <cdr:x>0.95609</cdr:x>
      <cdr:y>0.46557</cdr:y>
    </cdr:to>
    <cdr:grpSp>
      <cdr:nvGrpSpPr>
        <cdr:cNvPr id="12" name="Group 11"/>
        <cdr:cNvGrpSpPr/>
      </cdr:nvGrpSpPr>
      <cdr:grpSpPr>
        <a:xfrm xmlns:a="http://schemas.openxmlformats.org/drawingml/2006/main">
          <a:off x="3705159" y="1084535"/>
          <a:ext cx="1364269" cy="429126"/>
          <a:chOff x="60325" y="-28577"/>
          <a:chExt cx="1502851" cy="437531"/>
        </a:xfrm>
      </cdr:grpSpPr>
      <cdr:sp macro="" textlink="">
        <cdr:nvSpPr>
          <cdr:cNvPr id="14" name="TextBox 3"/>
          <cdr:cNvSpPr txBox="1"/>
        </cdr:nvSpPr>
        <cdr:spPr>
          <a:xfrm xmlns:a="http://schemas.openxmlformats.org/drawingml/2006/main">
            <a:off x="70942" y="-28577"/>
            <a:ext cx="1492234" cy="2476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50" b="1">
                <a:solidFill>
                  <a:srgbClr val="1C625B"/>
                </a:solidFill>
                <a:latin typeface="Arial" pitchFamily="34" charset="0"/>
                <a:cs typeface="Arial" pitchFamily="34" charset="0"/>
              </a:rPr>
              <a:t>LE Low life exp.</a:t>
            </a:r>
          </a:p>
        </cdr:txBody>
      </cdr:sp>
      <cdr:sp macro="" textlink="'Fig 10 data'!$G$16">
        <cdr:nvSpPr>
          <cdr:cNvPr id="15" name="TextBox 1"/>
          <cdr:cNvSpPr txBox="1"/>
        </cdr:nvSpPr>
        <cdr:spPr>
          <a:xfrm xmlns:a="http://schemas.openxmlformats.org/drawingml/2006/main">
            <a:off x="60325" y="132729"/>
            <a:ext cx="745076" cy="2762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DC3A6E82-05D3-45D5-ADF8-32BB92EF898A}" type="TxLink">
              <a:rPr lang="en-US" sz="1400" b="1" i="0" u="none" strike="noStrike">
                <a:solidFill>
                  <a:srgbClr val="1C625B"/>
                </a:solidFill>
                <a:latin typeface="Arial"/>
                <a:cs typeface="Arial"/>
              </a:rPr>
              <a:pPr/>
              <a:t>5.57</a:t>
            </a:fld>
            <a:endParaRPr lang="en-GB" sz="2800" b="1">
              <a:solidFill>
                <a:srgbClr val="1C625B"/>
              </a:solidFill>
              <a:latin typeface="Arial" pitchFamily="34" charset="0"/>
              <a:cs typeface="Arial" pitchFamily="34" charset="0"/>
            </a:endParaRPr>
          </a:p>
        </cdr:txBody>
      </cdr:sp>
    </cdr:grpSp>
  </cdr:relSizeAnchor>
  <cdr:relSizeAnchor xmlns:cdr="http://schemas.openxmlformats.org/drawingml/2006/chartDrawing">
    <cdr:from>
      <cdr:x>0.7006</cdr:x>
      <cdr:y>0.15382</cdr:y>
    </cdr:from>
    <cdr:to>
      <cdr:x>0.97206</cdr:x>
      <cdr:y>0.28646</cdr:y>
    </cdr:to>
    <cdr:grpSp>
      <cdr:nvGrpSpPr>
        <cdr:cNvPr id="9" name="Group 8"/>
        <cdr:cNvGrpSpPr/>
      </cdr:nvGrpSpPr>
      <cdr:grpSpPr>
        <a:xfrm xmlns:a="http://schemas.openxmlformats.org/drawingml/2006/main">
          <a:off x="3714756" y="500100"/>
          <a:ext cx="1439349" cy="431239"/>
          <a:chOff x="3362666" y="95249"/>
          <a:chExt cx="1447457" cy="439642"/>
        </a:xfrm>
      </cdr:grpSpPr>
      <cdr:sp macro="" textlink="">
        <cdr:nvSpPr>
          <cdr:cNvPr id="4" name="TextBox 3"/>
          <cdr:cNvSpPr txBox="1"/>
        </cdr:nvSpPr>
        <cdr:spPr>
          <a:xfrm xmlns:a="http://schemas.openxmlformats.org/drawingml/2006/main">
            <a:off x="3373310" y="95249"/>
            <a:ext cx="1436813" cy="21305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50" b="1">
                <a:solidFill>
                  <a:srgbClr val="1C625B"/>
                </a:solidFill>
                <a:latin typeface="Arial" pitchFamily="34" charset="0"/>
                <a:cs typeface="Arial" pitchFamily="34" charset="0"/>
              </a:rPr>
              <a:t>HE High life exp.</a:t>
            </a:r>
          </a:p>
        </cdr:txBody>
      </cdr:sp>
      <cdr:sp macro="" textlink="'Fig 10 data'!$D$16">
        <cdr:nvSpPr>
          <cdr:cNvPr id="10" name="TextBox 1"/>
          <cdr:cNvSpPr txBox="1"/>
        </cdr:nvSpPr>
        <cdr:spPr>
          <a:xfrm xmlns:a="http://schemas.openxmlformats.org/drawingml/2006/main">
            <a:off x="3362666" y="269876"/>
            <a:ext cx="681156" cy="26501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320147E5-3CC9-404C-AA33-F23890438496}" type="TxLink">
              <a:rPr lang="en-US" sz="1400" b="1" i="0" u="none" strike="noStrike">
                <a:solidFill>
                  <a:srgbClr val="1C625B"/>
                </a:solidFill>
                <a:latin typeface="Arial"/>
                <a:cs typeface="Arial"/>
              </a:rPr>
              <a:pPr/>
              <a:t>5.59</a:t>
            </a:fld>
            <a:endParaRPr lang="en-GB" sz="2800" b="1">
              <a:solidFill>
                <a:srgbClr val="1C625B"/>
              </a:solidFill>
              <a:latin typeface="Arial" pitchFamily="34" charset="0"/>
              <a:cs typeface="Arial" pitchFamily="34" charset="0"/>
            </a:endParaRPr>
          </a:p>
        </cdr:txBody>
      </cdr:sp>
    </cdr:grpSp>
  </cdr:relSizeAnchor>
  <cdr:relSizeAnchor xmlns:cdr="http://schemas.openxmlformats.org/drawingml/2006/chartDrawing">
    <cdr:from>
      <cdr:x>0.09791</cdr:x>
      <cdr:y>0.21111</cdr:y>
    </cdr:from>
    <cdr:to>
      <cdr:x>0.09791</cdr:x>
      <cdr:y>0.21111</cdr:y>
    </cdr:to>
    <cdr:grpSp>
      <cdr:nvGrpSpPr>
        <cdr:cNvPr id="26" name="Group 8"/>
        <cdr:cNvGrpSpPr/>
      </cdr:nvGrpSpPr>
      <cdr:grpSpPr>
        <a:xfrm xmlns:a="http://schemas.openxmlformats.org/drawingml/2006/main">
          <a:off x="519143" y="686361"/>
          <a:ext cx="0" cy="0"/>
          <a:chOff x="519143" y="686361"/>
          <a:chExt cx="0" cy="0"/>
        </a:xfrm>
      </cdr:grpSpPr>
    </cdr:grpSp>
  </cdr:relSizeAnchor>
</c:userShapes>
</file>

<file path=xl/drawings/drawing29.xml><?xml version="1.0" encoding="utf-8"?>
<c:userShapes xmlns:c="http://schemas.openxmlformats.org/drawingml/2006/chart">
  <cdr:relSizeAnchor xmlns:cdr="http://schemas.openxmlformats.org/drawingml/2006/chartDrawing">
    <cdr:from>
      <cdr:x>0.64796</cdr:x>
      <cdr:y>0.27054</cdr:y>
    </cdr:from>
    <cdr:to>
      <cdr:x>0.79419</cdr:x>
      <cdr:y>0.35388</cdr:y>
    </cdr:to>
    <cdr:grpSp>
      <cdr:nvGrpSpPr>
        <cdr:cNvPr id="8" name="Group 7"/>
        <cdr:cNvGrpSpPr/>
      </cdr:nvGrpSpPr>
      <cdr:grpSpPr>
        <a:xfrm xmlns:a="http://schemas.openxmlformats.org/drawingml/2006/main">
          <a:off x="3129798" y="879580"/>
          <a:ext cx="706325" cy="270955"/>
          <a:chOff x="3381375" y="977280"/>
          <a:chExt cx="628650" cy="276225"/>
        </a:xfrm>
      </cdr:grpSpPr>
      <cdr:sp macro="" textlink="'Fig 10 data'!$B$16">
        <cdr:nvSpPr>
          <cdr:cNvPr id="5" name="TextBox 4"/>
          <cdr:cNvSpPr txBox="1"/>
        </cdr:nvSpPr>
        <cdr:spPr>
          <a:xfrm xmlns:a="http://schemas.openxmlformats.org/drawingml/2006/main">
            <a:off x="3381375" y="977280"/>
            <a:ext cx="628650" cy="276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8C1CEAF2-B2C8-463E-BBAB-74844759E21E}" type="TxLink">
              <a:rPr lang="en-US" sz="1400" b="1" i="0" u="none" strike="noStrike">
                <a:solidFill>
                  <a:srgbClr val="000000"/>
                </a:solidFill>
                <a:latin typeface="Arial"/>
                <a:cs typeface="Arial"/>
              </a:rPr>
              <a:pPr/>
              <a:t>5.58</a:t>
            </a:fld>
            <a:endParaRPr lang="en-GB" sz="2800" b="1">
              <a:latin typeface="Arial" pitchFamily="34" charset="0"/>
              <a:cs typeface="Arial" pitchFamily="34" charset="0"/>
            </a:endParaRPr>
          </a:p>
        </cdr:txBody>
      </cdr:sp>
    </cdr:grpSp>
  </cdr:relSizeAnchor>
  <cdr:relSizeAnchor xmlns:cdr="http://schemas.openxmlformats.org/drawingml/2006/chartDrawing">
    <cdr:from>
      <cdr:x>0.64719</cdr:x>
      <cdr:y>0.12282</cdr:y>
    </cdr:from>
    <cdr:to>
      <cdr:x>0.90513</cdr:x>
      <cdr:y>0.25884</cdr:y>
    </cdr:to>
    <cdr:grpSp>
      <cdr:nvGrpSpPr>
        <cdr:cNvPr id="9" name="Group 8"/>
        <cdr:cNvGrpSpPr/>
      </cdr:nvGrpSpPr>
      <cdr:grpSpPr>
        <a:xfrm xmlns:a="http://schemas.openxmlformats.org/drawingml/2006/main">
          <a:off x="3126078" y="399312"/>
          <a:ext cx="1245911" cy="442229"/>
          <a:chOff x="3400426" y="50826"/>
          <a:chExt cx="1238247" cy="450851"/>
        </a:xfrm>
      </cdr:grpSpPr>
      <cdr:sp macro="" textlink="">
        <cdr:nvSpPr>
          <cdr:cNvPr id="4" name="TextBox 3"/>
          <cdr:cNvSpPr txBox="1"/>
        </cdr:nvSpPr>
        <cdr:spPr>
          <a:xfrm xmlns:a="http://schemas.openxmlformats.org/drawingml/2006/main">
            <a:off x="3400426" y="50826"/>
            <a:ext cx="1238247"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50" b="1">
                <a:solidFill>
                  <a:srgbClr val="1C625B"/>
                </a:solidFill>
                <a:latin typeface="Arial" pitchFamily="34" charset="0"/>
                <a:cs typeface="Arial" pitchFamily="34" charset="0"/>
              </a:rPr>
              <a:t>HF High fertility</a:t>
            </a:r>
          </a:p>
        </cdr:txBody>
      </cdr:sp>
      <cdr:sp macro="" textlink="'Fig 10 data'!$E$16">
        <cdr:nvSpPr>
          <cdr:cNvPr id="10" name="TextBox 1"/>
          <cdr:cNvSpPr txBox="1"/>
        </cdr:nvSpPr>
        <cdr:spPr>
          <a:xfrm xmlns:a="http://schemas.openxmlformats.org/drawingml/2006/main">
            <a:off x="3403600" y="225452"/>
            <a:ext cx="628650" cy="2762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2FCD003E-D4F3-49CE-BC01-F69B02B9E8E0}" type="TxLink">
              <a:rPr lang="en-US" sz="1400" b="1" i="0" u="none" strike="noStrike">
                <a:solidFill>
                  <a:srgbClr val="1C625B"/>
                </a:solidFill>
                <a:latin typeface="Arial"/>
                <a:cs typeface="Arial"/>
              </a:rPr>
              <a:pPr/>
              <a:t>5.62</a:t>
            </a:fld>
            <a:endParaRPr lang="en-GB" sz="2800" b="1">
              <a:solidFill>
                <a:srgbClr val="1C625B"/>
              </a:solidFill>
              <a:latin typeface="Arial" pitchFamily="34" charset="0"/>
              <a:cs typeface="Arial" pitchFamily="34" charset="0"/>
            </a:endParaRPr>
          </a:p>
        </cdr:txBody>
      </cdr:sp>
    </cdr:grpSp>
  </cdr:relSizeAnchor>
  <cdr:relSizeAnchor xmlns:cdr="http://schemas.openxmlformats.org/drawingml/2006/chartDrawing">
    <cdr:from>
      <cdr:x>0.64567</cdr:x>
      <cdr:y>0.35598</cdr:y>
    </cdr:from>
    <cdr:to>
      <cdr:x>0.89897</cdr:x>
      <cdr:y>0.49199</cdr:y>
    </cdr:to>
    <cdr:grpSp>
      <cdr:nvGrpSpPr>
        <cdr:cNvPr id="12" name="Group 11"/>
        <cdr:cNvGrpSpPr/>
      </cdr:nvGrpSpPr>
      <cdr:grpSpPr>
        <a:xfrm xmlns:a="http://schemas.openxmlformats.org/drawingml/2006/main">
          <a:off x="3118737" y="1157362"/>
          <a:ext cx="1223498" cy="442196"/>
          <a:chOff x="56158" y="32371"/>
          <a:chExt cx="1216009" cy="450851"/>
        </a:xfrm>
      </cdr:grpSpPr>
      <cdr:sp macro="" textlink="">
        <cdr:nvSpPr>
          <cdr:cNvPr id="14" name="TextBox 3"/>
          <cdr:cNvSpPr txBox="1"/>
        </cdr:nvSpPr>
        <cdr:spPr>
          <a:xfrm xmlns:a="http://schemas.openxmlformats.org/drawingml/2006/main">
            <a:off x="56158" y="32371"/>
            <a:ext cx="1216009" cy="2476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50" b="1">
                <a:solidFill>
                  <a:srgbClr val="1C625B"/>
                </a:solidFill>
                <a:latin typeface="Arial" pitchFamily="34" charset="0"/>
                <a:cs typeface="Arial" pitchFamily="34" charset="0"/>
              </a:rPr>
              <a:t>LF Low fertility</a:t>
            </a:r>
          </a:p>
        </cdr:txBody>
      </cdr:sp>
      <cdr:sp macro="" textlink="'Fig 10 data'!$H$16">
        <cdr:nvSpPr>
          <cdr:cNvPr id="15" name="TextBox 1"/>
          <cdr:cNvSpPr txBox="1"/>
        </cdr:nvSpPr>
        <cdr:spPr>
          <a:xfrm xmlns:a="http://schemas.openxmlformats.org/drawingml/2006/main">
            <a:off x="59332" y="206997"/>
            <a:ext cx="628650" cy="2762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0761AF78-31F1-4EF1-B61F-C928F798C432}" type="TxLink">
              <a:rPr lang="en-US" sz="1400" b="1" i="0" u="none" strike="noStrike">
                <a:solidFill>
                  <a:srgbClr val="1C625B"/>
                </a:solidFill>
                <a:latin typeface="Arial"/>
                <a:cs typeface="Arial"/>
              </a:rPr>
              <a:pPr/>
              <a:t>5.54</a:t>
            </a:fld>
            <a:endParaRPr lang="en-GB" sz="2800" b="1">
              <a:solidFill>
                <a:srgbClr val="1C625B"/>
              </a:solidFill>
              <a:latin typeface="Arial" pitchFamily="34" charset="0"/>
              <a:cs typeface="Arial" pitchFamily="34" charset="0"/>
            </a:endParaRPr>
          </a:p>
        </cdr:txBody>
      </cdr:sp>
    </cdr:grp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0</xdr:colOff>
      <xdr:row>44</xdr:row>
      <xdr:rowOff>133350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0.00508</cdr:y>
    </cdr:from>
    <cdr:to>
      <cdr:x>1</cdr:x>
      <cdr:y>0.07218</cdr:y>
    </cdr:to>
    <cdr:sp macro="" textlink="'Fig 2a&amp;b data'!#REF!">
      <cdr:nvSpPr>
        <cdr:cNvPr id="2" name="TextBox 1"/>
        <cdr:cNvSpPr txBox="1"/>
      </cdr:nvSpPr>
      <cdr:spPr>
        <a:xfrm xmlns:a="http://schemas.openxmlformats.org/drawingml/2006/main">
          <a:off x="0" y="36871"/>
          <a:ext cx="7315200" cy="4870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77194D45-7D87-4BF3-AE66-B64B38BBAE85}" type="TxLink">
            <a:rPr lang="en-US" sz="1200" b="1" i="0" u="none" strike="noStrike">
              <a:solidFill>
                <a:srgbClr val="000000"/>
              </a:solidFill>
              <a:latin typeface="Arial"/>
              <a:cs typeface="Arial"/>
            </a:rPr>
            <a:pPr algn="ctr"/>
            <a:t>Figure 2a: Projected percentage change in population, by council area, 2016 to 2026</a:t>
          </a:fld>
          <a:endParaRPr lang="en-GB" sz="1200" b="1">
            <a:latin typeface="Arial" pitchFamily="34" charset="0"/>
            <a:cs typeface="Arial" pitchFamily="34" charset="0"/>
          </a:endParaRPr>
        </a:p>
      </cdr:txBody>
    </cdr:sp>
  </cdr:relSizeAnchor>
  <cdr:relSizeAnchor xmlns:cdr="http://schemas.openxmlformats.org/drawingml/2006/chartDrawing">
    <cdr:from>
      <cdr:x>0.32488</cdr:x>
      <cdr:y>0.17702</cdr:y>
    </cdr:from>
    <cdr:to>
      <cdr:x>0.45737</cdr:x>
      <cdr:y>0.28437</cdr:y>
    </cdr:to>
    <cdr:sp macro="" textlink="">
      <cdr:nvSpPr>
        <cdr:cNvPr id="5"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0.21116</cdr:x>
      <cdr:y>0.37926</cdr:y>
    </cdr:from>
    <cdr:to>
      <cdr:x>0.41015</cdr:x>
      <cdr:y>0.41863</cdr:y>
    </cdr:to>
    <cdr:sp macro="" textlink="">
      <cdr:nvSpPr>
        <cdr:cNvPr id="4" name="TextBox 2"/>
        <cdr:cNvSpPr txBox="1"/>
      </cdr:nvSpPr>
      <cdr:spPr>
        <a:xfrm xmlns:a="http://schemas.openxmlformats.org/drawingml/2006/main">
          <a:off x="1544675" y="2752720"/>
          <a:ext cx="1455651" cy="285749"/>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400" b="1">
              <a:solidFill>
                <a:srgbClr val="1C625B"/>
              </a:solidFill>
              <a:latin typeface="Arial" pitchFamily="34" charset="0"/>
              <a:cs typeface="Arial" pitchFamily="34" charset="0"/>
            </a:rPr>
            <a:t>Scotland </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1</xdr:row>
      <xdr:rowOff>1</xdr:rowOff>
    </xdr:from>
    <xdr:to>
      <xdr:col>6</xdr:col>
      <xdr:colOff>603249</xdr:colOff>
      <xdr:row>50</xdr:row>
      <xdr:rowOff>127000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581025</xdr:colOff>
      <xdr:row>1</xdr:row>
      <xdr:rowOff>0</xdr:rowOff>
    </xdr:from>
    <xdr:to>
      <xdr:col>13</xdr:col>
      <xdr:colOff>574674</xdr:colOff>
      <xdr:row>50</xdr:row>
      <xdr:rowOff>126999</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1</xdr:row>
      <xdr:rowOff>0</xdr:rowOff>
    </xdr:from>
    <xdr:to>
      <xdr:col>20</xdr:col>
      <xdr:colOff>603249</xdr:colOff>
      <xdr:row>50</xdr:row>
      <xdr:rowOff>126999</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349249</xdr:colOff>
      <xdr:row>2</xdr:row>
      <xdr:rowOff>111126</xdr:rowOff>
    </xdr:from>
    <xdr:to>
      <xdr:col>6</xdr:col>
      <xdr:colOff>254000</xdr:colOff>
      <xdr:row>4</xdr:row>
      <xdr:rowOff>95250</xdr:rowOff>
    </xdr:to>
    <xdr:sp macro="" textlink="">
      <xdr:nvSpPr>
        <xdr:cNvPr id="13" name="TextBox 12"/>
        <xdr:cNvSpPr txBox="1"/>
      </xdr:nvSpPr>
      <xdr:spPr>
        <a:xfrm>
          <a:off x="1555749" y="793751"/>
          <a:ext cx="2317751" cy="3016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GB" sz="1400" b="1">
              <a:solidFill>
                <a:srgbClr val="595959"/>
              </a:solidFill>
              <a:latin typeface="Arial" pitchFamily="34" charset="0"/>
              <a:cs typeface="Arial" pitchFamily="34" charset="0"/>
            </a:rPr>
            <a:t>Children (aged 0</a:t>
          </a:r>
          <a:r>
            <a:rPr lang="en-GB" sz="1400" b="1" baseline="0">
              <a:solidFill>
                <a:srgbClr val="595959"/>
              </a:solidFill>
              <a:latin typeface="Arial" pitchFamily="34" charset="0"/>
              <a:cs typeface="Arial" pitchFamily="34" charset="0"/>
            </a:rPr>
            <a:t> to </a:t>
          </a:r>
          <a:r>
            <a:rPr lang="en-GB" sz="1400" b="1">
              <a:solidFill>
                <a:srgbClr val="595959"/>
              </a:solidFill>
              <a:latin typeface="Arial" pitchFamily="34" charset="0"/>
              <a:cs typeface="Arial" pitchFamily="34" charset="0"/>
            </a:rPr>
            <a:t>15)</a:t>
          </a:r>
        </a:p>
      </xdr:txBody>
    </xdr:sp>
    <xdr:clientData/>
  </xdr:twoCellAnchor>
</xdr:wsDr>
</file>

<file path=xl/drawings/drawing6.xml><?xml version="1.0" encoding="utf-8"?>
<c:userShapes xmlns:c="http://schemas.openxmlformats.org/drawingml/2006/chart">
  <cdr:relSizeAnchor xmlns:cdr="http://schemas.openxmlformats.org/drawingml/2006/chartDrawing">
    <cdr:from>
      <cdr:x>0.32488</cdr:x>
      <cdr:y>0.17702</cdr:y>
    </cdr:from>
    <cdr:to>
      <cdr:x>0.45737</cdr:x>
      <cdr:y>0.28437</cdr:y>
    </cdr:to>
    <cdr:sp macro="" textlink="">
      <cdr:nvSpPr>
        <cdr:cNvPr id="5"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0.35151</cdr:x>
      <cdr:y>0.32676</cdr:y>
    </cdr:from>
    <cdr:to>
      <cdr:x>0.6399</cdr:x>
      <cdr:y>0.36186</cdr:y>
    </cdr:to>
    <cdr:sp macro="" textlink="">
      <cdr:nvSpPr>
        <cdr:cNvPr id="4" name="TextBox 2"/>
        <cdr:cNvSpPr txBox="1"/>
      </cdr:nvSpPr>
      <cdr:spPr>
        <a:xfrm xmlns:a="http://schemas.openxmlformats.org/drawingml/2006/main">
          <a:off x="1497727" y="2634089"/>
          <a:ext cx="1228786" cy="282952"/>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400" b="1">
              <a:solidFill>
                <a:srgbClr val="1C625B"/>
              </a:solidFill>
              <a:latin typeface="Arial" pitchFamily="34" charset="0"/>
              <a:cs typeface="Arial" pitchFamily="34" charset="0"/>
            </a:rPr>
            <a:t>Scotland </a:t>
          </a:r>
        </a:p>
      </cdr:txBody>
    </cdr:sp>
  </cdr:relSizeAnchor>
  <cdr:relSizeAnchor xmlns:cdr="http://schemas.openxmlformats.org/drawingml/2006/chartDrawing">
    <cdr:from>
      <cdr:x>0.32488</cdr:x>
      <cdr:y>0.17702</cdr:y>
    </cdr:from>
    <cdr:to>
      <cdr:x>0.45737</cdr:x>
      <cdr:y>0.28437</cdr:y>
    </cdr:to>
    <cdr:sp macro="" textlink="">
      <cdr:nvSpPr>
        <cdr:cNvPr id="6"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8"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1"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2"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5"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6"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8"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userShapes>
</file>

<file path=xl/drawings/drawing7.xml><?xml version="1.0" encoding="utf-8"?>
<c:userShapes xmlns:c="http://schemas.openxmlformats.org/drawingml/2006/chart">
  <cdr:relSizeAnchor xmlns:cdr="http://schemas.openxmlformats.org/drawingml/2006/chartDrawing">
    <cdr:from>
      <cdr:x>0.32488</cdr:x>
      <cdr:y>0.17702</cdr:y>
    </cdr:from>
    <cdr:to>
      <cdr:x>0.45737</cdr:x>
      <cdr:y>0.28437</cdr:y>
    </cdr:to>
    <cdr:sp macro="" textlink="">
      <cdr:nvSpPr>
        <cdr:cNvPr id="5"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0.38943</cdr:x>
      <cdr:y>0.34739</cdr:y>
    </cdr:from>
    <cdr:to>
      <cdr:x>0.62894</cdr:x>
      <cdr:y>0.39052</cdr:y>
    </cdr:to>
    <cdr:sp macro="" textlink="">
      <cdr:nvSpPr>
        <cdr:cNvPr id="4" name="TextBox 2"/>
        <cdr:cNvSpPr txBox="1"/>
      </cdr:nvSpPr>
      <cdr:spPr>
        <a:xfrm xmlns:a="http://schemas.openxmlformats.org/drawingml/2006/main">
          <a:off x="1659290" y="2800430"/>
          <a:ext cx="1020516" cy="347685"/>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400" b="1">
              <a:solidFill>
                <a:srgbClr val="1C625B"/>
              </a:solidFill>
              <a:latin typeface="Arial" pitchFamily="34" charset="0"/>
              <a:cs typeface="Arial" pitchFamily="34" charset="0"/>
            </a:rPr>
            <a:t>Scotland </a:t>
          </a:r>
        </a:p>
      </cdr:txBody>
    </cdr:sp>
  </cdr:relSizeAnchor>
  <cdr:relSizeAnchor xmlns:cdr="http://schemas.openxmlformats.org/drawingml/2006/chartDrawing">
    <cdr:from>
      <cdr:x>0.32488</cdr:x>
      <cdr:y>0.17702</cdr:y>
    </cdr:from>
    <cdr:to>
      <cdr:x>0.45737</cdr:x>
      <cdr:y>0.28437</cdr:y>
    </cdr:to>
    <cdr:sp macro="" textlink="">
      <cdr:nvSpPr>
        <cdr:cNvPr id="6"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8"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1"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2"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5"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6"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8"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0.36917</cdr:x>
      <cdr:y>0.03454</cdr:y>
    </cdr:from>
    <cdr:to>
      <cdr:x>0.91805</cdr:x>
      <cdr:y>0.07269</cdr:y>
    </cdr:to>
    <cdr:sp macro="" textlink="">
      <cdr:nvSpPr>
        <cdr:cNvPr id="19" name="TextBox 12"/>
        <cdr:cNvSpPr txBox="1"/>
      </cdr:nvSpPr>
      <cdr:spPr>
        <a:xfrm xmlns:a="http://schemas.openxmlformats.org/drawingml/2006/main">
          <a:off x="1558925" y="273050"/>
          <a:ext cx="2317751" cy="301624"/>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r>
            <a:rPr lang="en-GB" sz="1400" b="1">
              <a:solidFill>
                <a:srgbClr val="595959"/>
              </a:solidFill>
              <a:latin typeface="Arial" pitchFamily="34" charset="0"/>
              <a:cs typeface="Arial" pitchFamily="34" charset="0"/>
            </a:rPr>
            <a:t>Working age</a:t>
          </a:r>
        </a:p>
      </cdr:txBody>
    </cdr:sp>
  </cdr:relSizeAnchor>
</c:userShapes>
</file>

<file path=xl/drawings/drawing8.xml><?xml version="1.0" encoding="utf-8"?>
<c:userShapes xmlns:c="http://schemas.openxmlformats.org/drawingml/2006/chart">
  <cdr:relSizeAnchor xmlns:cdr="http://schemas.openxmlformats.org/drawingml/2006/chartDrawing">
    <cdr:from>
      <cdr:x>0.32488</cdr:x>
      <cdr:y>0.17702</cdr:y>
    </cdr:from>
    <cdr:to>
      <cdr:x>0.45737</cdr:x>
      <cdr:y>0.28437</cdr:y>
    </cdr:to>
    <cdr:sp macro="" textlink="">
      <cdr:nvSpPr>
        <cdr:cNvPr id="5"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0.37439</cdr:x>
      <cdr:y>0.52966</cdr:y>
    </cdr:from>
    <cdr:to>
      <cdr:x>0.62894</cdr:x>
      <cdr:y>0.57079</cdr:y>
    </cdr:to>
    <cdr:sp macro="" textlink="">
      <cdr:nvSpPr>
        <cdr:cNvPr id="4" name="TextBox 2"/>
        <cdr:cNvSpPr txBox="1"/>
      </cdr:nvSpPr>
      <cdr:spPr>
        <a:xfrm xmlns:a="http://schemas.openxmlformats.org/drawingml/2006/main">
          <a:off x="1595207" y="4269783"/>
          <a:ext cx="1084599" cy="331562"/>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400" b="1">
              <a:solidFill>
                <a:srgbClr val="1C625B"/>
              </a:solidFill>
              <a:latin typeface="Arial" pitchFamily="34" charset="0"/>
              <a:cs typeface="Arial" pitchFamily="34" charset="0"/>
            </a:rPr>
            <a:t>Scotland </a:t>
          </a:r>
        </a:p>
      </cdr:txBody>
    </cdr:sp>
  </cdr:relSizeAnchor>
  <cdr:relSizeAnchor xmlns:cdr="http://schemas.openxmlformats.org/drawingml/2006/chartDrawing">
    <cdr:from>
      <cdr:x>0.32488</cdr:x>
      <cdr:y>0.17702</cdr:y>
    </cdr:from>
    <cdr:to>
      <cdr:x>0.45737</cdr:x>
      <cdr:y>0.28437</cdr:y>
    </cdr:to>
    <cdr:sp macro="" textlink="">
      <cdr:nvSpPr>
        <cdr:cNvPr id="6"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8"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1"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2"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5"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6"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8"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0.30859</cdr:x>
      <cdr:y>0.03454</cdr:y>
    </cdr:from>
    <cdr:to>
      <cdr:x>0.92556</cdr:x>
      <cdr:y>0.07199</cdr:y>
    </cdr:to>
    <cdr:sp macro="" textlink="">
      <cdr:nvSpPr>
        <cdr:cNvPr id="19" name="TextBox 12"/>
        <cdr:cNvSpPr txBox="1"/>
      </cdr:nvSpPr>
      <cdr:spPr>
        <a:xfrm xmlns:a="http://schemas.openxmlformats.org/drawingml/2006/main">
          <a:off x="1319894" y="280741"/>
          <a:ext cx="2638892" cy="304367"/>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r>
            <a:rPr lang="en-GB" sz="1400" b="1">
              <a:solidFill>
                <a:srgbClr val="595959"/>
              </a:solidFill>
              <a:latin typeface="Arial" pitchFamily="34" charset="0"/>
              <a:cs typeface="Arial" pitchFamily="34" charset="0"/>
            </a:rPr>
            <a:t>Pensionable age and over</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333374</xdr:colOff>
      <xdr:row>44</xdr:row>
      <xdr:rowOff>133350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tats\phip\PH_Topics\Healthy_life_expectancy\Spring08\profiles08\HLE_2001CensusSAH(CHP)_5yr_9405yrreg_IMPUTAT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nrscotland.gov.uk/DATAPROD/PROJECTN/2004_based/Sub-national%20projections/Publish/Booklet/BIRTHS%20chart%20%25%20chan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Ali SPSS raw data 9906"/>
      <sheetName val="Alldata"/>
      <sheetName val="Pivot"/>
      <sheetName val="paf_hle"/>
      <sheetName val="static summary+graphs"/>
      <sheetName val="graphs 9903"/>
      <sheetName val="new HLE (SAH - Good-Fair)"/>
    </sheetNames>
    <sheetDataSet>
      <sheetData sheetId="0" refreshError="1"/>
      <sheetData sheetId="1" refreshError="1"/>
      <sheetData sheetId="2" refreshError="1">
        <row r="47">
          <cell r="G47" t="str">
            <v>S03000001</v>
          </cell>
          <cell r="H47" t="str">
            <v>East Ayrshire Community Health Partnership</v>
          </cell>
        </row>
        <row r="48">
          <cell r="G48" t="str">
            <v>S03000002</v>
          </cell>
          <cell r="H48" t="str">
            <v>North Ayrshire Community Health Partnership</v>
          </cell>
        </row>
        <row r="49">
          <cell r="G49" t="str">
            <v>S03000003</v>
          </cell>
          <cell r="H49" t="str">
            <v>South Ayrshire Community Health Partnership</v>
          </cell>
        </row>
        <row r="50">
          <cell r="G50" t="str">
            <v>S03000004</v>
          </cell>
          <cell r="H50" t="str">
            <v>Scottish Borders Community Health &amp; Care Partnership</v>
          </cell>
        </row>
        <row r="51">
          <cell r="G51" t="str">
            <v>S03000005</v>
          </cell>
          <cell r="H51" t="str">
            <v>Dumfries &amp; Galloway Community Health Partnership</v>
          </cell>
        </row>
        <row r="52">
          <cell r="G52" t="str">
            <v>S03000006</v>
          </cell>
          <cell r="H52" t="str">
            <v>Dunfermline &amp; West Fife Community Health Partnership</v>
          </cell>
        </row>
        <row r="53">
          <cell r="G53" t="str">
            <v>S03000007</v>
          </cell>
          <cell r="H53" t="str">
            <v>Glenrothes &amp; North East Fife Community Health Partnership</v>
          </cell>
        </row>
        <row r="54">
          <cell r="G54" t="str">
            <v>S03000008</v>
          </cell>
          <cell r="H54" t="str">
            <v>Kirkcaldy &amp; Levenmouth Community Health Partnership</v>
          </cell>
        </row>
        <row r="55">
          <cell r="G55" t="str">
            <v>S03000009</v>
          </cell>
          <cell r="H55" t="str">
            <v>Clackmannanshire Community Health Partnership</v>
          </cell>
        </row>
        <row r="56">
          <cell r="G56" t="str">
            <v>S03000010</v>
          </cell>
          <cell r="H56" t="str">
            <v>Falkirk Community Health Partnership</v>
          </cell>
        </row>
        <row r="57">
          <cell r="G57" t="str">
            <v>S03000011</v>
          </cell>
          <cell r="H57" t="str">
            <v>Stirling Community Health Partnership</v>
          </cell>
        </row>
        <row r="58">
          <cell r="G58" t="str">
            <v>S03000012</v>
          </cell>
          <cell r="H58" t="str">
            <v>Aberdeen City Community Health Partnership</v>
          </cell>
        </row>
        <row r="59">
          <cell r="G59" t="str">
            <v>S03000013</v>
          </cell>
          <cell r="H59" t="str">
            <v>Aberdeenshire Community Health Partnership</v>
          </cell>
        </row>
        <row r="60">
          <cell r="G60" t="str">
            <v>S03000014</v>
          </cell>
          <cell r="H60" t="str">
            <v>Moray Community Health &amp; Social Care Partnership</v>
          </cell>
        </row>
        <row r="61">
          <cell r="G61" t="str">
            <v>S03000015</v>
          </cell>
          <cell r="H61" t="str">
            <v>East Dunbartonshire Community Health Partnership</v>
          </cell>
        </row>
        <row r="62">
          <cell r="G62" t="str">
            <v>S03000016</v>
          </cell>
          <cell r="H62" t="str">
            <v>East Glasgow Community Health &amp; Care Partnership</v>
          </cell>
        </row>
        <row r="63">
          <cell r="G63" t="str">
            <v>S03000017</v>
          </cell>
          <cell r="H63" t="str">
            <v>East Renfrewshire Community Health &amp; Care Partnership</v>
          </cell>
        </row>
        <row r="64">
          <cell r="G64" t="str">
            <v>S03000018</v>
          </cell>
          <cell r="H64" t="str">
            <v>Inverclyde Community Health Partnership</v>
          </cell>
        </row>
        <row r="65">
          <cell r="G65" t="str">
            <v>S03000019</v>
          </cell>
          <cell r="H65" t="str">
            <v>North Glasgow Community Health &amp; Care Partnership</v>
          </cell>
        </row>
        <row r="66">
          <cell r="G66" t="str">
            <v>S03000020</v>
          </cell>
          <cell r="H66" t="str">
            <v>Renfrewshire Community Health Partnership</v>
          </cell>
        </row>
        <row r="67">
          <cell r="G67" t="str">
            <v>S03000021</v>
          </cell>
          <cell r="H67" t="str">
            <v>South East Glasgow Community Health &amp; Care Partnership</v>
          </cell>
        </row>
        <row r="68">
          <cell r="G68" t="str">
            <v>S03000022</v>
          </cell>
          <cell r="H68" t="str">
            <v>South West Glasgow Community Health &amp; Care Partnership</v>
          </cell>
        </row>
        <row r="69">
          <cell r="G69" t="str">
            <v>S03000023</v>
          </cell>
          <cell r="H69" t="str">
            <v>West Dunbartonshire Community Health Partnership</v>
          </cell>
        </row>
        <row r="70">
          <cell r="G70" t="str">
            <v>S03000024</v>
          </cell>
          <cell r="H70" t="str">
            <v>West Glasgow Community Health &amp; Care Partnership</v>
          </cell>
        </row>
        <row r="71">
          <cell r="G71" t="str">
            <v>S03000025</v>
          </cell>
          <cell r="H71" t="str">
            <v>Argyll &amp; Bute Community Health Partnership</v>
          </cell>
        </row>
        <row r="72">
          <cell r="G72" t="str">
            <v>S03000026</v>
          </cell>
          <cell r="H72" t="str">
            <v>Mid Highland Community Health Partnership</v>
          </cell>
        </row>
        <row r="73">
          <cell r="G73" t="str">
            <v>S03000027</v>
          </cell>
          <cell r="H73" t="str">
            <v>North Highland Community Health Partnership</v>
          </cell>
        </row>
        <row r="74">
          <cell r="G74" t="str">
            <v>S03000028</v>
          </cell>
          <cell r="H74" t="str">
            <v>South East Highland Community Health Partnership</v>
          </cell>
        </row>
        <row r="75">
          <cell r="G75" t="str">
            <v>S03000029</v>
          </cell>
          <cell r="H75" t="str">
            <v>North Lanarkshire Community Health Partnership</v>
          </cell>
        </row>
        <row r="76">
          <cell r="G76" t="str">
            <v>S03000030</v>
          </cell>
          <cell r="H76" t="str">
            <v>South Lanarkshire Community Health Partnership</v>
          </cell>
        </row>
        <row r="77">
          <cell r="G77" t="str">
            <v>S03000031</v>
          </cell>
          <cell r="H77" t="str">
            <v>East Lothian Community Health Partnership</v>
          </cell>
        </row>
        <row r="78">
          <cell r="G78" t="str">
            <v>S03000032</v>
          </cell>
          <cell r="H78" t="str">
            <v>Midlothian Community Health Partnership</v>
          </cell>
        </row>
        <row r="79">
          <cell r="G79" t="str">
            <v>S03000035</v>
          </cell>
          <cell r="H79" t="str">
            <v>West Lothian Community Health &amp; Care Partnership</v>
          </cell>
        </row>
        <row r="80">
          <cell r="G80" t="str">
            <v>S03000036</v>
          </cell>
          <cell r="H80" t="str">
            <v>Orkney Community Health Partnership</v>
          </cell>
        </row>
        <row r="81">
          <cell r="G81" t="str">
            <v>S03000037</v>
          </cell>
          <cell r="H81" t="str">
            <v>Shetland Community Health Partnership</v>
          </cell>
        </row>
        <row r="82">
          <cell r="G82" t="str">
            <v>S03000038</v>
          </cell>
          <cell r="H82" t="str">
            <v>Angus Community Health Partnership</v>
          </cell>
        </row>
        <row r="83">
          <cell r="G83" t="str">
            <v>S03000039</v>
          </cell>
          <cell r="H83" t="str">
            <v>Dundee Community Health Partnership</v>
          </cell>
        </row>
        <row r="84">
          <cell r="G84" t="str">
            <v>S03000040</v>
          </cell>
          <cell r="H84" t="str">
            <v>Perth &amp; Kinross Community Health Partnership</v>
          </cell>
        </row>
        <row r="85">
          <cell r="G85" t="str">
            <v>S03000041</v>
          </cell>
          <cell r="H85" t="str">
            <v>Western Isles Community Health Partnership</v>
          </cell>
        </row>
        <row r="86">
          <cell r="G86" t="str">
            <v>S03000042</v>
          </cell>
          <cell r="H86" t="str">
            <v>Edinburgh Community Health Partnership</v>
          </cell>
        </row>
        <row r="87">
          <cell r="G87" t="str">
            <v>Scotland</v>
          </cell>
          <cell r="H87" t="str">
            <v>Scotland</v>
          </cell>
        </row>
      </sheetData>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4.xml.rels><?xml version="1.0" encoding="UTF-8" standalone="yes"?>
<Relationships xmlns="http://schemas.openxmlformats.org/package/2006/relationships"><Relationship Id="rId1" Type="http://schemas.openxmlformats.org/officeDocument/2006/relationships/hyperlink" Target="https://www.gov.uk/government/publications/state-pension-age-review-final-report"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gov.uk/government/publications/state-pension-age-review-final-report" TargetMode="External"/><Relationship Id="rId1" Type="http://schemas.openxmlformats.org/officeDocument/2006/relationships/hyperlink" Target="More%20information%20is%20available%20in%20the%20Pension%20Age%20Review%20final%20report%20on%20the%20UK%20Government%20website." TargetMode="External"/><Relationship Id="rId4"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2" Type="http://schemas.openxmlformats.org/officeDocument/2006/relationships/hyperlink" Target="https://www.gov.uk/government/publications/state-pension-age-review-final-report" TargetMode="External"/><Relationship Id="rId1" Type="http://schemas.openxmlformats.org/officeDocument/2006/relationships/hyperlink" Target="More%20information%20is%20available%20in%20the%20Pension%20Age%20Review%20final%20report%20on%20the%20UK%20Government%20websi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24"/>
  <sheetViews>
    <sheetView tabSelected="1" zoomScaleNormal="100" workbookViewId="0">
      <selection sqref="A1:F1"/>
    </sheetView>
  </sheetViews>
  <sheetFormatPr defaultRowHeight="15" customHeight="1"/>
  <cols>
    <col min="1" max="12" width="11.42578125" style="20" customWidth="1"/>
    <col min="13" max="16384" width="9.140625" style="20"/>
  </cols>
  <sheetData>
    <row r="1" spans="1:13" s="41" customFormat="1" ht="18" customHeight="1">
      <c r="A1" s="255" t="str">
        <f>'Contents Text'!B5</f>
        <v>Population Projections for Scottish Areas (2016-based)</v>
      </c>
      <c r="B1" s="255"/>
      <c r="C1" s="255"/>
      <c r="D1" s="255"/>
      <c r="E1" s="255"/>
      <c r="F1" s="255"/>
      <c r="G1" s="251"/>
      <c r="H1" s="251"/>
      <c r="I1" s="251"/>
    </row>
    <row r="2" spans="1:13" s="41" customFormat="1" ht="15" customHeight="1">
      <c r="A2" s="252"/>
    </row>
    <row r="3" spans="1:13" s="41" customFormat="1" ht="15" customHeight="1">
      <c r="A3" s="257" t="s">
        <v>1</v>
      </c>
      <c r="B3" s="257"/>
    </row>
    <row r="4" spans="1:13" s="42" customFormat="1" ht="15" customHeight="1">
      <c r="A4" s="42" t="s">
        <v>41</v>
      </c>
      <c r="B4" s="262" t="str">
        <f>'Contents Text'!B6</f>
        <v>Metadata associated with the projected population data in these figures</v>
      </c>
      <c r="C4" s="262"/>
      <c r="D4" s="262"/>
      <c r="E4" s="262"/>
      <c r="F4" s="262"/>
      <c r="G4" s="262"/>
      <c r="H4" s="262"/>
      <c r="I4" s="262"/>
      <c r="J4" s="262"/>
      <c r="K4" s="262"/>
      <c r="L4" s="262"/>
    </row>
    <row r="5" spans="1:13" s="42" customFormat="1" ht="15" customHeight="1">
      <c r="A5" s="239" t="s">
        <v>209</v>
      </c>
      <c r="B5" s="258" t="str">
        <f>'Contents Text'!B7</f>
        <v>Estimated and projected population of Scotland, 1996 to 2026</v>
      </c>
      <c r="C5" s="258"/>
      <c r="D5" s="258"/>
      <c r="E5" s="258"/>
      <c r="F5" s="258"/>
      <c r="G5" s="258"/>
      <c r="H5" s="258"/>
      <c r="I5" s="258"/>
      <c r="J5" s="258"/>
      <c r="K5" s="258"/>
      <c r="L5" s="258"/>
    </row>
    <row r="6" spans="1:13" s="42" customFormat="1" ht="15" customHeight="1">
      <c r="A6" s="239" t="s">
        <v>210</v>
      </c>
      <c r="B6" s="258" t="str">
        <f>'Contents Text'!B8</f>
        <v>Projected percentage change in population, by council area, 2016 to 2026</v>
      </c>
      <c r="C6" s="258"/>
      <c r="D6" s="258"/>
      <c r="E6" s="258"/>
      <c r="F6" s="258"/>
      <c r="G6" s="258"/>
      <c r="H6" s="258"/>
      <c r="I6" s="258"/>
      <c r="J6" s="258"/>
      <c r="K6" s="258"/>
      <c r="L6" s="258"/>
    </row>
    <row r="7" spans="1:13" s="42" customFormat="1" ht="15" customHeight="1">
      <c r="A7" s="239" t="s">
        <v>213</v>
      </c>
      <c r="B7" s="258" t="str">
        <f>'Contents Text'!B9</f>
        <v>Projected percentage change in population by age structure, council area, 2016 to 2026</v>
      </c>
      <c r="C7" s="258"/>
      <c r="D7" s="258"/>
      <c r="E7" s="258"/>
      <c r="F7" s="258"/>
      <c r="G7" s="258"/>
      <c r="H7" s="258"/>
      <c r="I7" s="258"/>
      <c r="J7" s="258"/>
      <c r="K7" s="258"/>
      <c r="L7" s="258"/>
    </row>
    <row r="8" spans="1:13" s="42" customFormat="1" ht="15" customHeight="1">
      <c r="A8" s="239" t="s">
        <v>211</v>
      </c>
      <c r="B8" s="258" t="str">
        <f>'Contents Text'!B10</f>
        <v>Projected percentage change in population aged 75 and over, by council area, 2016 to 2026</v>
      </c>
      <c r="C8" s="258"/>
      <c r="D8" s="258"/>
      <c r="E8" s="258"/>
      <c r="F8" s="258"/>
      <c r="G8" s="258"/>
      <c r="H8" s="258"/>
      <c r="I8" s="258"/>
      <c r="J8" s="258"/>
      <c r="K8" s="258"/>
      <c r="L8" s="258"/>
    </row>
    <row r="9" spans="1:13" s="42" customFormat="1" ht="15" customHeight="1">
      <c r="A9" s="239" t="s">
        <v>212</v>
      </c>
      <c r="B9" s="258" t="str">
        <f>'Contents Text'!B11</f>
        <v>Estimated and projected life expectancy at birth for council areas, males and females, 2014-16 and 2025-26</v>
      </c>
      <c r="C9" s="258"/>
      <c r="D9" s="258"/>
      <c r="E9" s="258"/>
      <c r="F9" s="258"/>
      <c r="G9" s="258"/>
      <c r="H9" s="258"/>
      <c r="I9" s="258"/>
      <c r="J9" s="258"/>
      <c r="K9" s="258"/>
      <c r="L9" s="258"/>
    </row>
    <row r="10" spans="1:13" s="42" customFormat="1" ht="15" customHeight="1">
      <c r="A10" s="239" t="s">
        <v>60</v>
      </c>
      <c r="B10" s="258" t="str">
        <f>'Contents Text'!B12</f>
        <v>Projected percentage change in population, by NHS Board area, 2016 to 2026</v>
      </c>
      <c r="C10" s="258"/>
      <c r="D10" s="258"/>
      <c r="E10" s="258"/>
      <c r="F10" s="258"/>
      <c r="G10" s="258"/>
      <c r="H10" s="258"/>
      <c r="I10" s="258"/>
      <c r="J10" s="258"/>
      <c r="K10" s="258"/>
      <c r="L10" s="258"/>
    </row>
    <row r="11" spans="1:13" s="42" customFormat="1" ht="15" customHeight="1">
      <c r="A11" s="239" t="s">
        <v>119</v>
      </c>
      <c r="B11" s="258" t="str">
        <f>'Contents Text'!B13</f>
        <v>Estimated and projected population of Strategic Development Plan areas, 2002 to 2026</v>
      </c>
      <c r="C11" s="258"/>
      <c r="D11" s="258"/>
      <c r="E11" s="258"/>
      <c r="F11" s="258"/>
      <c r="G11" s="258"/>
      <c r="H11" s="258"/>
      <c r="I11" s="258"/>
      <c r="J11" s="258"/>
      <c r="K11" s="258"/>
      <c r="L11" s="258"/>
    </row>
    <row r="12" spans="1:13" s="42" customFormat="1" ht="15" customHeight="1">
      <c r="A12" s="239" t="s">
        <v>78</v>
      </c>
      <c r="B12" s="258" t="str">
        <f>'Contents Text'!B14</f>
        <v>Estimated and projected population of National Park areas, 2002 to 2026</v>
      </c>
      <c r="C12" s="258"/>
      <c r="D12" s="258"/>
      <c r="E12" s="258"/>
      <c r="F12" s="258"/>
      <c r="G12" s="258"/>
      <c r="H12" s="258"/>
      <c r="I12" s="258"/>
      <c r="J12" s="258"/>
      <c r="K12" s="258"/>
      <c r="L12" s="258"/>
    </row>
    <row r="13" spans="1:13" s="42" customFormat="1" ht="15" customHeight="1">
      <c r="A13" s="239" t="s">
        <v>79</v>
      </c>
      <c r="B13" s="258" t="str">
        <f>'Contents Text'!B15</f>
        <v>Percentage difference between projected 2026 population using 2014-based and 2016-based projections, by council area</v>
      </c>
      <c r="C13" s="258"/>
      <c r="D13" s="258"/>
      <c r="E13" s="258"/>
      <c r="F13" s="258"/>
      <c r="G13" s="258"/>
      <c r="H13" s="258"/>
      <c r="I13" s="258"/>
      <c r="J13" s="258"/>
      <c r="K13" s="258"/>
      <c r="L13" s="258"/>
      <c r="M13" s="36"/>
    </row>
    <row r="14" spans="1:13" s="42" customFormat="1" ht="15" customHeight="1">
      <c r="A14" s="239" t="s">
        <v>89</v>
      </c>
      <c r="B14" s="258" t="str">
        <f>'Contents Text'!B16</f>
        <v>Variant population projections, Scotland, 2016 to 2026</v>
      </c>
      <c r="C14" s="258"/>
      <c r="D14" s="258"/>
      <c r="E14" s="258"/>
      <c r="F14" s="258"/>
      <c r="G14" s="258"/>
      <c r="H14" s="258"/>
      <c r="I14" s="258"/>
      <c r="J14" s="258"/>
      <c r="K14" s="258"/>
      <c r="L14" s="258"/>
      <c r="M14" s="36"/>
    </row>
    <row r="15" spans="1:13" s="42" customFormat="1" ht="15" customHeight="1">
      <c r="A15" s="133"/>
      <c r="B15" s="180"/>
      <c r="C15" s="180"/>
      <c r="D15" s="180"/>
      <c r="E15" s="180"/>
      <c r="F15" s="180"/>
      <c r="G15" s="180"/>
      <c r="H15" s="180"/>
      <c r="I15" s="180"/>
      <c r="J15" s="180"/>
      <c r="K15" s="180"/>
      <c r="L15" s="180"/>
      <c r="M15" s="36"/>
    </row>
    <row r="16" spans="1:13" s="42" customFormat="1" ht="15" customHeight="1">
      <c r="A16" s="254" t="s">
        <v>185</v>
      </c>
      <c r="B16" s="254"/>
      <c r="C16" s="254"/>
      <c r="D16" s="254"/>
      <c r="E16" s="254"/>
      <c r="F16" s="254"/>
      <c r="G16" s="254"/>
      <c r="H16" s="40"/>
      <c r="I16" s="40"/>
      <c r="J16" s="40"/>
      <c r="K16" s="40"/>
      <c r="L16" s="182"/>
      <c r="M16" s="36"/>
    </row>
    <row r="17" spans="1:13" s="42" customFormat="1" ht="15" customHeight="1">
      <c r="A17" s="133"/>
      <c r="B17" s="182"/>
      <c r="C17" s="182"/>
      <c r="D17" s="182"/>
      <c r="E17" s="182"/>
      <c r="F17" s="182"/>
      <c r="G17" s="182"/>
      <c r="H17" s="182"/>
      <c r="I17" s="182"/>
      <c r="J17" s="182"/>
      <c r="K17" s="182"/>
      <c r="L17" s="182"/>
      <c r="M17" s="36"/>
    </row>
    <row r="18" spans="1:13" s="42" customFormat="1" ht="10.5" customHeight="1">
      <c r="A18" s="256" t="str">
        <f>'Contents Text'!B18</f>
        <v>© Crown Copyright 2018</v>
      </c>
      <c r="B18" s="256"/>
      <c r="C18" s="250"/>
      <c r="D18" s="250"/>
      <c r="E18" s="250"/>
      <c r="F18" s="250"/>
      <c r="G18" s="250"/>
      <c r="H18" s="250"/>
      <c r="I18" s="250"/>
      <c r="J18" s="250"/>
      <c r="K18" s="250"/>
      <c r="L18" s="36"/>
    </row>
    <row r="19" spans="1:13" s="42" customFormat="1" ht="15" customHeight="1">
      <c r="A19" s="40"/>
      <c r="B19" s="134"/>
      <c r="C19" s="134"/>
      <c r="D19" s="134"/>
      <c r="E19" s="134"/>
      <c r="F19" s="134"/>
      <c r="G19" s="134"/>
      <c r="H19" s="134"/>
      <c r="I19" s="134"/>
      <c r="J19" s="134"/>
      <c r="K19" s="134"/>
      <c r="L19" s="181"/>
    </row>
    <row r="20" spans="1:13" s="42" customFormat="1" ht="15" customHeight="1">
      <c r="A20" s="261"/>
      <c r="B20" s="261"/>
      <c r="C20" s="261"/>
      <c r="D20" s="261"/>
      <c r="E20" s="261"/>
      <c r="F20" s="261"/>
      <c r="G20" s="261"/>
      <c r="H20" s="261"/>
      <c r="I20" s="261"/>
      <c r="J20" s="261"/>
      <c r="K20" s="261"/>
      <c r="L20" s="36"/>
    </row>
    <row r="21" spans="1:13" s="43" customFormat="1" ht="15" customHeight="1">
      <c r="A21" s="40"/>
      <c r="B21" s="135"/>
      <c r="C21" s="40"/>
      <c r="D21" s="40"/>
      <c r="E21" s="40"/>
      <c r="F21" s="40"/>
      <c r="G21" s="40"/>
      <c r="H21" s="40"/>
      <c r="I21" s="40"/>
      <c r="J21" s="40"/>
      <c r="K21" s="40"/>
    </row>
    <row r="22" spans="1:13" s="43" customFormat="1" ht="15" customHeight="1">
      <c r="A22" s="256"/>
      <c r="B22" s="256"/>
      <c r="C22" s="256"/>
      <c r="D22" s="256"/>
      <c r="E22" s="256"/>
      <c r="F22" s="256"/>
      <c r="G22" s="256"/>
    </row>
    <row r="23" spans="1:13" s="41" customFormat="1" ht="15" customHeight="1"/>
    <row r="24" spans="1:13" s="41" customFormat="1" ht="15" customHeight="1">
      <c r="A24" s="259"/>
      <c r="B24" s="260"/>
      <c r="C24" s="260"/>
    </row>
  </sheetData>
  <mergeCells count="18">
    <mergeCell ref="A24:C24"/>
    <mergeCell ref="B14:L14"/>
    <mergeCell ref="A20:K20"/>
    <mergeCell ref="A22:G22"/>
    <mergeCell ref="B5:L5"/>
    <mergeCell ref="B12:L12"/>
    <mergeCell ref="B13:L13"/>
    <mergeCell ref="B11:L11"/>
    <mergeCell ref="B8:L8"/>
    <mergeCell ref="B9:L9"/>
    <mergeCell ref="B10:L10"/>
    <mergeCell ref="B6:L6"/>
    <mergeCell ref="A16:G16"/>
    <mergeCell ref="A1:F1"/>
    <mergeCell ref="A18:B18"/>
    <mergeCell ref="A3:B3"/>
    <mergeCell ref="B7:L7"/>
    <mergeCell ref="B4:L4"/>
  </mergeCells>
  <phoneticPr fontId="20" type="noConversion"/>
  <hyperlinks>
    <hyperlink ref="B4" location="Metadata!A1" display="Metadata associated with the projected population data in these tables"/>
    <hyperlink ref="B5:L5" location="'Fig 1 data'!A1" display="'Fig 1 data'!A1"/>
    <hyperlink ref="B6:L14" location="'Fig 3 data'!A1" display="'Fig 3 data'!A1"/>
    <hyperlink ref="B6:L6" location="'Fig 2a&amp;b data'!A1" display="'Fig 2a&amp;b data'!A1"/>
    <hyperlink ref="B7:L7" location="'Fig 3 data'!A1" display="'Fig 3 data'!A1"/>
    <hyperlink ref="B8:L8" location="'Fig 4 data'!A1" display="'Fig 4 data'!A1"/>
    <hyperlink ref="B9:L9" location="'Fig 5 data'!A1" display="'Fig 5 data'!A1"/>
    <hyperlink ref="B10:L10" location="'Fig 6 data'!A1" display="'Fig 6 data'!A1"/>
    <hyperlink ref="B11:L11" location="'Fig 7 data'!A1" display="'Fig 7 data'!A1"/>
    <hyperlink ref="B12:L12" location="'Fig 8 data'!A1" display="'Fig 8 data'!A1"/>
    <hyperlink ref="B13:L13" location="'Fig 9 data'!A1" display="'Fig 9 data'!A1"/>
    <hyperlink ref="B14:L14" location="'Fig 10 data'!A1" display="'Fig 10 data'!A1"/>
  </hyperlinks>
  <pageMargins left="0.75" right="0.75" top="1" bottom="1" header="0.5" footer="0.5"/>
  <pageSetup paperSize="9" scale="71"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7"/>
  <sheetViews>
    <sheetView zoomScaleNormal="100" workbookViewId="0">
      <selection activeCell="O23" sqref="O23"/>
    </sheetView>
  </sheetViews>
  <sheetFormatPr defaultRowHeight="12.75"/>
  <cols>
    <col min="1" max="16384" width="9.140625" style="19"/>
  </cols>
  <sheetData>
    <row r="47" spans="1:1">
      <c r="A47" s="189" t="str">
        <f>'Metadata Text'!B7</f>
        <v>© Crown Copyright 2018</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workbookViewId="0">
      <selection sqref="A1:I1"/>
    </sheetView>
  </sheetViews>
  <sheetFormatPr defaultRowHeight="15"/>
  <cols>
    <col min="1" max="1" width="21.85546875" style="6" customWidth="1"/>
    <col min="2" max="2" width="14.85546875" style="6" customWidth="1"/>
    <col min="3" max="3" width="18.28515625" style="2" customWidth="1"/>
    <col min="4" max="4" width="9.140625" style="6"/>
    <col min="5" max="6" width="11.42578125" style="6" bestFit="1" customWidth="1"/>
    <col min="7" max="7" width="10.28515625" style="6" bestFit="1" customWidth="1"/>
    <col min="8" max="13" width="9.140625" style="6"/>
    <col min="14" max="14" width="3.5703125" style="6" customWidth="1"/>
    <col min="15" max="16384" width="9.140625" style="6"/>
  </cols>
  <sheetData>
    <row r="1" spans="1:17" s="2" customFormat="1" ht="18" customHeight="1">
      <c r="A1" s="255" t="str">
        <f>'Contents Text'!A10&amp;": "&amp;'Contents Text'!B10</f>
        <v>Figure 4: Projected percentage change in population aged 75 and over, by council area, 2016 to 2026</v>
      </c>
      <c r="B1" s="255"/>
      <c r="C1" s="255"/>
      <c r="D1" s="255"/>
      <c r="E1" s="255"/>
      <c r="F1" s="255"/>
      <c r="G1" s="255"/>
      <c r="H1" s="255"/>
      <c r="I1" s="255"/>
      <c r="J1" s="249" t="s">
        <v>221</v>
      </c>
      <c r="K1" s="251"/>
      <c r="L1" s="251"/>
      <c r="M1" s="251"/>
      <c r="N1" s="251"/>
      <c r="O1" s="251"/>
      <c r="P1" s="251"/>
      <c r="Q1" s="251"/>
    </row>
    <row r="2" spans="1:17" s="4" customFormat="1" ht="12.75">
      <c r="A2" s="3"/>
      <c r="B2" s="3"/>
      <c r="C2" s="52"/>
    </row>
    <row r="3" spans="1:17" s="160" customFormat="1" ht="18" customHeight="1">
      <c r="A3" s="161" t="s">
        <v>30</v>
      </c>
      <c r="B3" s="161" t="s">
        <v>176</v>
      </c>
      <c r="C3" s="162" t="s">
        <v>65</v>
      </c>
    </row>
    <row r="4" spans="1:17" s="21" customFormat="1" ht="18" customHeight="1">
      <c r="A4" s="113" t="s">
        <v>74</v>
      </c>
      <c r="B4" s="113" t="s">
        <v>177</v>
      </c>
      <c r="C4" s="165">
        <v>27.293136698552399</v>
      </c>
    </row>
    <row r="5" spans="1:17" s="4" customFormat="1" ht="12.75">
      <c r="A5" s="3"/>
      <c r="B5" s="3"/>
      <c r="C5" s="75"/>
    </row>
    <row r="6" spans="1:17" s="4" customFormat="1" ht="18" customHeight="1">
      <c r="A6" s="79" t="s">
        <v>30</v>
      </c>
      <c r="B6" s="79" t="s">
        <v>176</v>
      </c>
      <c r="C6" s="98" t="s">
        <v>65</v>
      </c>
    </row>
    <row r="7" spans="1:17" s="4" customFormat="1" ht="19.5" customHeight="1">
      <c r="A7" s="11" t="s">
        <v>13</v>
      </c>
      <c r="B7" s="11" t="s">
        <v>151</v>
      </c>
      <c r="C7" s="193">
        <v>2.8890768796944299</v>
      </c>
      <c r="E7" s="10"/>
      <c r="F7" s="10"/>
    </row>
    <row r="8" spans="1:17" s="4" customFormat="1" ht="12.75" customHeight="1">
      <c r="A8" s="11" t="s">
        <v>6</v>
      </c>
      <c r="B8" s="11" t="s">
        <v>150</v>
      </c>
      <c r="C8" s="194">
        <v>9.5664087685364301</v>
      </c>
      <c r="E8" s="10"/>
      <c r="F8" s="10"/>
    </row>
    <row r="9" spans="1:17" s="4" customFormat="1" ht="12.75" customHeight="1">
      <c r="A9" s="11" t="s">
        <v>5</v>
      </c>
      <c r="B9" s="11" t="s">
        <v>157</v>
      </c>
      <c r="C9" s="194">
        <v>15.5399527774326</v>
      </c>
      <c r="E9" s="10"/>
      <c r="F9" s="10"/>
    </row>
    <row r="10" spans="1:17" s="4" customFormat="1" ht="12.75" customHeight="1">
      <c r="A10" s="11" t="s">
        <v>7</v>
      </c>
      <c r="B10" s="11" t="s">
        <v>134</v>
      </c>
      <c r="C10" s="194">
        <v>18.7632959863849</v>
      </c>
      <c r="E10" s="10"/>
      <c r="F10" s="10"/>
    </row>
    <row r="11" spans="1:17" s="4" customFormat="1" ht="12.75" customHeight="1">
      <c r="A11" s="11" t="s">
        <v>2</v>
      </c>
      <c r="B11" s="11" t="s">
        <v>131</v>
      </c>
      <c r="C11" s="194">
        <v>20.772814469717702</v>
      </c>
      <c r="F11" s="10"/>
    </row>
    <row r="12" spans="1:17" s="4" customFormat="1" ht="19.5" customHeight="1">
      <c r="A12" s="11" t="s">
        <v>98</v>
      </c>
      <c r="B12" s="11" t="s">
        <v>160</v>
      </c>
      <c r="C12" s="194">
        <v>22.267763397995601</v>
      </c>
      <c r="E12" s="10"/>
      <c r="F12" s="10"/>
    </row>
    <row r="13" spans="1:17" s="4" customFormat="1" ht="12.75" customHeight="1">
      <c r="A13" s="11" t="s">
        <v>91</v>
      </c>
      <c r="B13" s="11" t="s">
        <v>130</v>
      </c>
      <c r="C13" s="194">
        <v>22.608125819135001</v>
      </c>
      <c r="E13" s="10"/>
      <c r="F13" s="10"/>
    </row>
    <row r="14" spans="1:17" s="4" customFormat="1" ht="12.75" customHeight="1">
      <c r="A14" s="11" t="s">
        <v>8</v>
      </c>
      <c r="B14" s="11" t="s">
        <v>141</v>
      </c>
      <c r="C14" s="194">
        <v>23.098610920093499</v>
      </c>
      <c r="E14" s="10"/>
      <c r="F14" s="10"/>
    </row>
    <row r="15" spans="1:17" s="4" customFormat="1" ht="12.75" customHeight="1">
      <c r="A15" s="11" t="s">
        <v>16</v>
      </c>
      <c r="B15" s="11" t="s">
        <v>140</v>
      </c>
      <c r="C15" s="194">
        <v>25.537960138720599</v>
      </c>
      <c r="E15" s="10"/>
      <c r="F15" s="10"/>
    </row>
    <row r="16" spans="1:17" s="4" customFormat="1" ht="12.75" customHeight="1">
      <c r="A16" s="11" t="s">
        <v>20</v>
      </c>
      <c r="B16" s="11" t="s">
        <v>146</v>
      </c>
      <c r="C16" s="194">
        <v>26.489304607835599</v>
      </c>
      <c r="E16" s="10"/>
      <c r="F16" s="10"/>
    </row>
    <row r="17" spans="1:6" s="4" customFormat="1" ht="19.5" customHeight="1">
      <c r="A17" s="11" t="s">
        <v>15</v>
      </c>
      <c r="B17" s="11" t="s">
        <v>156</v>
      </c>
      <c r="C17" s="194">
        <v>27.116147308781901</v>
      </c>
      <c r="E17" s="159"/>
      <c r="F17" s="10"/>
    </row>
    <row r="18" spans="1:6" s="4" customFormat="1" ht="15.75" customHeight="1">
      <c r="A18" s="113" t="s">
        <v>74</v>
      </c>
      <c r="B18" s="113" t="s">
        <v>177</v>
      </c>
      <c r="C18" s="165">
        <v>27.293136698552399</v>
      </c>
      <c r="E18" s="10"/>
      <c r="F18" s="10"/>
    </row>
    <row r="19" spans="1:6" s="4" customFormat="1" ht="12.75" customHeight="1">
      <c r="A19" s="11" t="s">
        <v>9</v>
      </c>
      <c r="B19" s="11" t="s">
        <v>136</v>
      </c>
      <c r="C19" s="194">
        <v>27.447141738449499</v>
      </c>
      <c r="E19" s="10"/>
      <c r="F19" s="10"/>
    </row>
    <row r="20" spans="1:6" s="4" customFormat="1" ht="12.75" customHeight="1">
      <c r="A20" s="11" t="s">
        <v>22</v>
      </c>
      <c r="B20" s="11" t="s">
        <v>154</v>
      </c>
      <c r="C20" s="194">
        <v>28.0550553125804</v>
      </c>
      <c r="D20" s="5"/>
      <c r="E20" s="10"/>
      <c r="F20" s="10"/>
    </row>
    <row r="21" spans="1:6" s="4" customFormat="1" ht="12.75" customHeight="1">
      <c r="A21" s="11" t="s">
        <v>96</v>
      </c>
      <c r="B21" s="11" t="s">
        <v>135</v>
      </c>
      <c r="C21" s="194">
        <v>28.184858619641201</v>
      </c>
      <c r="E21" s="10"/>
      <c r="F21" s="10"/>
    </row>
    <row r="22" spans="1:6" s="4" customFormat="1" ht="12.75" customHeight="1">
      <c r="A22" s="11" t="s">
        <v>95</v>
      </c>
      <c r="B22" s="11" t="s">
        <v>132</v>
      </c>
      <c r="C22" s="194">
        <v>30.026780931976401</v>
      </c>
      <c r="E22" s="10"/>
      <c r="F22" s="10"/>
    </row>
    <row r="23" spans="1:6" s="4" customFormat="1" ht="12.75" customHeight="1">
      <c r="A23" s="77" t="s">
        <v>3</v>
      </c>
      <c r="B23" s="77" t="s">
        <v>149</v>
      </c>
      <c r="C23" s="194">
        <v>30.547263681592</v>
      </c>
      <c r="E23" s="10"/>
      <c r="F23" s="10"/>
    </row>
    <row r="24" spans="1:6" s="4" customFormat="1" ht="12.75" customHeight="1">
      <c r="A24" s="11" t="s">
        <v>11</v>
      </c>
      <c r="B24" s="11" t="s">
        <v>133</v>
      </c>
      <c r="C24" s="194">
        <v>30.585042700933801</v>
      </c>
      <c r="E24" s="10"/>
      <c r="F24" s="10"/>
    </row>
    <row r="25" spans="1:6" s="4" customFormat="1" ht="12.75" customHeight="1">
      <c r="A25" s="11" t="s">
        <v>14</v>
      </c>
      <c r="B25" s="11" t="s">
        <v>138</v>
      </c>
      <c r="C25" s="194">
        <v>31.4981949458484</v>
      </c>
      <c r="E25" s="10"/>
      <c r="F25" s="10"/>
    </row>
    <row r="26" spans="1:6" s="4" customFormat="1" ht="12.75" customHeight="1">
      <c r="A26" s="11" t="s">
        <v>97</v>
      </c>
      <c r="B26" s="11" t="s">
        <v>155</v>
      </c>
      <c r="C26" s="194">
        <v>33.114543114543103</v>
      </c>
      <c r="E26" s="10"/>
      <c r="F26" s="10"/>
    </row>
    <row r="27" spans="1:6" s="4" customFormat="1" ht="19.5" customHeight="1">
      <c r="A27" s="11" t="s">
        <v>18</v>
      </c>
      <c r="B27" s="11" t="s">
        <v>152</v>
      </c>
      <c r="C27" s="194">
        <v>33.195252130964697</v>
      </c>
      <c r="E27" s="10"/>
      <c r="F27" s="10"/>
    </row>
    <row r="28" spans="1:6" s="4" customFormat="1" ht="12.75" customHeight="1">
      <c r="A28" s="11" t="s">
        <v>17</v>
      </c>
      <c r="B28" s="11" t="s">
        <v>145</v>
      </c>
      <c r="C28" s="194">
        <v>33.253975002125699</v>
      </c>
      <c r="E28" s="10"/>
      <c r="F28" s="10"/>
    </row>
    <row r="29" spans="1:6" s="4" customFormat="1" ht="12.75" customHeight="1">
      <c r="A29" s="11" t="s">
        <v>25</v>
      </c>
      <c r="B29" s="11" t="s">
        <v>143</v>
      </c>
      <c r="C29" s="194">
        <v>33.471845318860197</v>
      </c>
      <c r="E29" s="10"/>
      <c r="F29" s="10"/>
    </row>
    <row r="30" spans="1:6" s="4" customFormat="1" ht="12.75" customHeight="1">
      <c r="A30" s="11" t="s">
        <v>12</v>
      </c>
      <c r="B30" s="11" t="s">
        <v>147</v>
      </c>
      <c r="C30" s="194">
        <v>34.216234729992003</v>
      </c>
      <c r="E30" s="10"/>
      <c r="F30" s="10"/>
    </row>
    <row r="31" spans="1:6" s="4" customFormat="1" ht="12.75" customHeight="1">
      <c r="A31" s="11" t="s">
        <v>27</v>
      </c>
      <c r="B31" s="11" t="s">
        <v>158</v>
      </c>
      <c r="C31" s="194">
        <v>34.5913329676358</v>
      </c>
      <c r="E31" s="10"/>
      <c r="F31" s="10"/>
    </row>
    <row r="32" spans="1:6" s="4" customFormat="1" ht="19.5" customHeight="1">
      <c r="A32" s="11" t="s">
        <v>23</v>
      </c>
      <c r="B32" s="11" t="s">
        <v>148</v>
      </c>
      <c r="C32" s="194">
        <v>35.079098373648698</v>
      </c>
      <c r="E32" s="10"/>
      <c r="F32" s="10"/>
    </row>
    <row r="33" spans="1:6" s="4" customFormat="1" ht="12.75" customHeight="1">
      <c r="A33" s="11" t="s">
        <v>21</v>
      </c>
      <c r="B33" s="11" t="s">
        <v>144</v>
      </c>
      <c r="C33" s="194">
        <v>37.866381315715998</v>
      </c>
      <c r="E33" s="10"/>
      <c r="F33" s="10"/>
    </row>
    <row r="34" spans="1:6" s="4" customFormat="1" ht="12.75" customHeight="1">
      <c r="A34" s="11" t="s">
        <v>4</v>
      </c>
      <c r="B34" s="11" t="s">
        <v>139</v>
      </c>
      <c r="C34" s="194">
        <v>39.705079191698502</v>
      </c>
      <c r="E34" s="10"/>
      <c r="F34" s="10"/>
    </row>
    <row r="35" spans="1:6" s="4" customFormat="1" ht="12.75" customHeight="1">
      <c r="A35" s="11" t="s">
        <v>24</v>
      </c>
      <c r="B35" s="11" t="s">
        <v>142</v>
      </c>
      <c r="C35" s="194">
        <v>40.354974311069597</v>
      </c>
      <c r="E35" s="10"/>
      <c r="F35" s="10"/>
    </row>
    <row r="36" spans="1:6" s="4" customFormat="1" ht="12.75" customHeight="1">
      <c r="A36" s="11" t="s">
        <v>26</v>
      </c>
      <c r="B36" s="11" t="s">
        <v>159</v>
      </c>
      <c r="C36" s="194">
        <v>40.505252626313201</v>
      </c>
      <c r="E36" s="10"/>
      <c r="F36" s="10"/>
    </row>
    <row r="37" spans="1:6" s="4" customFormat="1" ht="19.5" customHeight="1">
      <c r="A37" s="11" t="s">
        <v>10</v>
      </c>
      <c r="B37" s="11" t="s">
        <v>161</v>
      </c>
      <c r="C37" s="194">
        <v>40.579071134626702</v>
      </c>
      <c r="E37" s="10"/>
      <c r="F37" s="10"/>
    </row>
    <row r="38" spans="1:6" s="4" customFormat="1" ht="12.75" customHeight="1">
      <c r="A38" s="11" t="s">
        <v>28</v>
      </c>
      <c r="B38" s="11" t="s">
        <v>153</v>
      </c>
      <c r="C38" s="194">
        <v>46.029145468655699</v>
      </c>
      <c r="E38" s="10"/>
      <c r="F38" s="10"/>
    </row>
    <row r="39" spans="1:6" s="4" customFormat="1" ht="12.75">
      <c r="A39" s="78" t="s">
        <v>19</v>
      </c>
      <c r="B39" s="78" t="s">
        <v>137</v>
      </c>
      <c r="C39" s="195">
        <v>48.0397148676171</v>
      </c>
    </row>
    <row r="40" spans="1:6" ht="12.75" customHeight="1">
      <c r="A40" s="4"/>
      <c r="B40" s="4"/>
      <c r="C40" s="52"/>
      <c r="D40" s="190"/>
    </row>
    <row r="41" spans="1:6" ht="10.5" customHeight="1">
      <c r="A41" s="278" t="str">
        <f>'Metadata Text'!B7</f>
        <v>© Crown Copyright 2018</v>
      </c>
      <c r="B41" s="278"/>
      <c r="C41" s="190"/>
    </row>
  </sheetData>
  <sortState ref="A8:C39">
    <sortCondition ref="C8:C39"/>
  </sortState>
  <mergeCells count="2">
    <mergeCell ref="A1:I1"/>
    <mergeCell ref="A41:B41"/>
  </mergeCells>
  <hyperlinks>
    <hyperlink ref="J1" location="CONTENTS" display="back to contents"/>
  </hyperlinks>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R53"/>
  <sheetViews>
    <sheetView showGridLines="0" zoomScaleNormal="100" workbookViewId="0">
      <selection sqref="A1:O1"/>
    </sheetView>
  </sheetViews>
  <sheetFormatPr defaultColWidth="9.28515625" defaultRowHeight="15"/>
  <cols>
    <col min="1" max="1" width="29.7109375" style="227" customWidth="1"/>
    <col min="2" max="3" width="8.28515625" style="196" customWidth="1"/>
    <col min="4" max="18" width="7.7109375" style="196" customWidth="1"/>
    <col min="19" max="236" width="9.28515625" style="196"/>
    <col min="237" max="237" width="56.28515625" style="196" customWidth="1"/>
    <col min="238" max="247" width="10.7109375" style="196" customWidth="1"/>
    <col min="248" max="248" width="10.42578125" style="196" customWidth="1"/>
    <col min="249" max="249" width="10.28515625" style="196" customWidth="1"/>
    <col min="250" max="250" width="9.28515625" style="196"/>
    <col min="251" max="251" width="10.28515625" style="196" customWidth="1"/>
    <col min="252" max="492" width="9.28515625" style="196"/>
    <col min="493" max="493" width="56.28515625" style="196" customWidth="1"/>
    <col min="494" max="503" width="10.7109375" style="196" customWidth="1"/>
    <col min="504" max="504" width="10.42578125" style="196" customWidth="1"/>
    <col min="505" max="505" width="10.28515625" style="196" customWidth="1"/>
    <col min="506" max="506" width="9.28515625" style="196"/>
    <col min="507" max="507" width="10.28515625" style="196" customWidth="1"/>
    <col min="508" max="748" width="9.28515625" style="196"/>
    <col min="749" max="749" width="56.28515625" style="196" customWidth="1"/>
    <col min="750" max="759" width="10.7109375" style="196" customWidth="1"/>
    <col min="760" max="760" width="10.42578125" style="196" customWidth="1"/>
    <col min="761" max="761" width="10.28515625" style="196" customWidth="1"/>
    <col min="762" max="762" width="9.28515625" style="196"/>
    <col min="763" max="763" width="10.28515625" style="196" customWidth="1"/>
    <col min="764" max="1004" width="9.28515625" style="196"/>
    <col min="1005" max="1005" width="56.28515625" style="196" customWidth="1"/>
    <col min="1006" max="1015" width="10.7109375" style="196" customWidth="1"/>
    <col min="1016" max="1016" width="10.42578125" style="196" customWidth="1"/>
    <col min="1017" max="1017" width="10.28515625" style="196" customWidth="1"/>
    <col min="1018" max="1018" width="9.28515625" style="196"/>
    <col min="1019" max="1019" width="10.28515625" style="196" customWidth="1"/>
    <col min="1020" max="1260" width="9.28515625" style="196"/>
    <col min="1261" max="1261" width="56.28515625" style="196" customWidth="1"/>
    <col min="1262" max="1271" width="10.7109375" style="196" customWidth="1"/>
    <col min="1272" max="1272" width="10.42578125" style="196" customWidth="1"/>
    <col min="1273" max="1273" width="10.28515625" style="196" customWidth="1"/>
    <col min="1274" max="1274" width="9.28515625" style="196"/>
    <col min="1275" max="1275" width="10.28515625" style="196" customWidth="1"/>
    <col min="1276" max="1516" width="9.28515625" style="196"/>
    <col min="1517" max="1517" width="56.28515625" style="196" customWidth="1"/>
    <col min="1518" max="1527" width="10.7109375" style="196" customWidth="1"/>
    <col min="1528" max="1528" width="10.42578125" style="196" customWidth="1"/>
    <col min="1529" max="1529" width="10.28515625" style="196" customWidth="1"/>
    <col min="1530" max="1530" width="9.28515625" style="196"/>
    <col min="1531" max="1531" width="10.28515625" style="196" customWidth="1"/>
    <col min="1532" max="1772" width="9.28515625" style="196"/>
    <col min="1773" max="1773" width="56.28515625" style="196" customWidth="1"/>
    <col min="1774" max="1783" width="10.7109375" style="196" customWidth="1"/>
    <col min="1784" max="1784" width="10.42578125" style="196" customWidth="1"/>
    <col min="1785" max="1785" width="10.28515625" style="196" customWidth="1"/>
    <col min="1786" max="1786" width="9.28515625" style="196"/>
    <col min="1787" max="1787" width="10.28515625" style="196" customWidth="1"/>
    <col min="1788" max="2028" width="9.28515625" style="196"/>
    <col min="2029" max="2029" width="56.28515625" style="196" customWidth="1"/>
    <col min="2030" max="2039" width="10.7109375" style="196" customWidth="1"/>
    <col min="2040" max="2040" width="10.42578125" style="196" customWidth="1"/>
    <col min="2041" max="2041" width="10.28515625" style="196" customWidth="1"/>
    <col min="2042" max="2042" width="9.28515625" style="196"/>
    <col min="2043" max="2043" width="10.28515625" style="196" customWidth="1"/>
    <col min="2044" max="2284" width="9.28515625" style="196"/>
    <col min="2285" max="2285" width="56.28515625" style="196" customWidth="1"/>
    <col min="2286" max="2295" width="10.7109375" style="196" customWidth="1"/>
    <col min="2296" max="2296" width="10.42578125" style="196" customWidth="1"/>
    <col min="2297" max="2297" width="10.28515625" style="196" customWidth="1"/>
    <col min="2298" max="2298" width="9.28515625" style="196"/>
    <col min="2299" max="2299" width="10.28515625" style="196" customWidth="1"/>
    <col min="2300" max="2540" width="9.28515625" style="196"/>
    <col min="2541" max="2541" width="56.28515625" style="196" customWidth="1"/>
    <col min="2542" max="2551" width="10.7109375" style="196" customWidth="1"/>
    <col min="2552" max="2552" width="10.42578125" style="196" customWidth="1"/>
    <col min="2553" max="2553" width="10.28515625" style="196" customWidth="1"/>
    <col min="2554" max="2554" width="9.28515625" style="196"/>
    <col min="2555" max="2555" width="10.28515625" style="196" customWidth="1"/>
    <col min="2556" max="2796" width="9.28515625" style="196"/>
    <col min="2797" max="2797" width="56.28515625" style="196" customWidth="1"/>
    <col min="2798" max="2807" width="10.7109375" style="196" customWidth="1"/>
    <col min="2808" max="2808" width="10.42578125" style="196" customWidth="1"/>
    <col min="2809" max="2809" width="10.28515625" style="196" customWidth="1"/>
    <col min="2810" max="2810" width="9.28515625" style="196"/>
    <col min="2811" max="2811" width="10.28515625" style="196" customWidth="1"/>
    <col min="2812" max="3052" width="9.28515625" style="196"/>
    <col min="3053" max="3053" width="56.28515625" style="196" customWidth="1"/>
    <col min="3054" max="3063" width="10.7109375" style="196" customWidth="1"/>
    <col min="3064" max="3064" width="10.42578125" style="196" customWidth="1"/>
    <col min="3065" max="3065" width="10.28515625" style="196" customWidth="1"/>
    <col min="3066" max="3066" width="9.28515625" style="196"/>
    <col min="3067" max="3067" width="10.28515625" style="196" customWidth="1"/>
    <col min="3068" max="3308" width="9.28515625" style="196"/>
    <col min="3309" max="3309" width="56.28515625" style="196" customWidth="1"/>
    <col min="3310" max="3319" width="10.7109375" style="196" customWidth="1"/>
    <col min="3320" max="3320" width="10.42578125" style="196" customWidth="1"/>
    <col min="3321" max="3321" width="10.28515625" style="196" customWidth="1"/>
    <col min="3322" max="3322" width="9.28515625" style="196"/>
    <col min="3323" max="3323" width="10.28515625" style="196" customWidth="1"/>
    <col min="3324" max="3564" width="9.28515625" style="196"/>
    <col min="3565" max="3565" width="56.28515625" style="196" customWidth="1"/>
    <col min="3566" max="3575" width="10.7109375" style="196" customWidth="1"/>
    <col min="3576" max="3576" width="10.42578125" style="196" customWidth="1"/>
    <col min="3577" max="3577" width="10.28515625" style="196" customWidth="1"/>
    <col min="3578" max="3578" width="9.28515625" style="196"/>
    <col min="3579" max="3579" width="10.28515625" style="196" customWidth="1"/>
    <col min="3580" max="3820" width="9.28515625" style="196"/>
    <col min="3821" max="3821" width="56.28515625" style="196" customWidth="1"/>
    <col min="3822" max="3831" width="10.7109375" style="196" customWidth="1"/>
    <col min="3832" max="3832" width="10.42578125" style="196" customWidth="1"/>
    <col min="3833" max="3833" width="10.28515625" style="196" customWidth="1"/>
    <col min="3834" max="3834" width="9.28515625" style="196"/>
    <col min="3835" max="3835" width="10.28515625" style="196" customWidth="1"/>
    <col min="3836" max="4076" width="9.28515625" style="196"/>
    <col min="4077" max="4077" width="56.28515625" style="196" customWidth="1"/>
    <col min="4078" max="4087" width="10.7109375" style="196" customWidth="1"/>
    <col min="4088" max="4088" width="10.42578125" style="196" customWidth="1"/>
    <col min="4089" max="4089" width="10.28515625" style="196" customWidth="1"/>
    <col min="4090" max="4090" width="9.28515625" style="196"/>
    <col min="4091" max="4091" width="10.28515625" style="196" customWidth="1"/>
    <col min="4092" max="4332" width="9.28515625" style="196"/>
    <col min="4333" max="4333" width="56.28515625" style="196" customWidth="1"/>
    <col min="4334" max="4343" width="10.7109375" style="196" customWidth="1"/>
    <col min="4344" max="4344" width="10.42578125" style="196" customWidth="1"/>
    <col min="4345" max="4345" width="10.28515625" style="196" customWidth="1"/>
    <col min="4346" max="4346" width="9.28515625" style="196"/>
    <col min="4347" max="4347" width="10.28515625" style="196" customWidth="1"/>
    <col min="4348" max="4588" width="9.28515625" style="196"/>
    <col min="4589" max="4589" width="56.28515625" style="196" customWidth="1"/>
    <col min="4590" max="4599" width="10.7109375" style="196" customWidth="1"/>
    <col min="4600" max="4600" width="10.42578125" style="196" customWidth="1"/>
    <col min="4601" max="4601" width="10.28515625" style="196" customWidth="1"/>
    <col min="4602" max="4602" width="9.28515625" style="196"/>
    <col min="4603" max="4603" width="10.28515625" style="196" customWidth="1"/>
    <col min="4604" max="4844" width="9.28515625" style="196"/>
    <col min="4845" max="4845" width="56.28515625" style="196" customWidth="1"/>
    <col min="4846" max="4855" width="10.7109375" style="196" customWidth="1"/>
    <col min="4856" max="4856" width="10.42578125" style="196" customWidth="1"/>
    <col min="4857" max="4857" width="10.28515625" style="196" customWidth="1"/>
    <col min="4858" max="4858" width="9.28515625" style="196"/>
    <col min="4859" max="4859" width="10.28515625" style="196" customWidth="1"/>
    <col min="4860" max="5100" width="9.28515625" style="196"/>
    <col min="5101" max="5101" width="56.28515625" style="196" customWidth="1"/>
    <col min="5102" max="5111" width="10.7109375" style="196" customWidth="1"/>
    <col min="5112" max="5112" width="10.42578125" style="196" customWidth="1"/>
    <col min="5113" max="5113" width="10.28515625" style="196" customWidth="1"/>
    <col min="5114" max="5114" width="9.28515625" style="196"/>
    <col min="5115" max="5115" width="10.28515625" style="196" customWidth="1"/>
    <col min="5116" max="5356" width="9.28515625" style="196"/>
    <col min="5357" max="5357" width="56.28515625" style="196" customWidth="1"/>
    <col min="5358" max="5367" width="10.7109375" style="196" customWidth="1"/>
    <col min="5368" max="5368" width="10.42578125" style="196" customWidth="1"/>
    <col min="5369" max="5369" width="10.28515625" style="196" customWidth="1"/>
    <col min="5370" max="5370" width="9.28515625" style="196"/>
    <col min="5371" max="5371" width="10.28515625" style="196" customWidth="1"/>
    <col min="5372" max="5612" width="9.28515625" style="196"/>
    <col min="5613" max="5613" width="56.28515625" style="196" customWidth="1"/>
    <col min="5614" max="5623" width="10.7109375" style="196" customWidth="1"/>
    <col min="5624" max="5624" width="10.42578125" style="196" customWidth="1"/>
    <col min="5625" max="5625" width="10.28515625" style="196" customWidth="1"/>
    <col min="5626" max="5626" width="9.28515625" style="196"/>
    <col min="5627" max="5627" width="10.28515625" style="196" customWidth="1"/>
    <col min="5628" max="5868" width="9.28515625" style="196"/>
    <col min="5869" max="5869" width="56.28515625" style="196" customWidth="1"/>
    <col min="5870" max="5879" width="10.7109375" style="196" customWidth="1"/>
    <col min="5880" max="5880" width="10.42578125" style="196" customWidth="1"/>
    <col min="5881" max="5881" width="10.28515625" style="196" customWidth="1"/>
    <col min="5882" max="5882" width="9.28515625" style="196"/>
    <col min="5883" max="5883" width="10.28515625" style="196" customWidth="1"/>
    <col min="5884" max="6124" width="9.28515625" style="196"/>
    <col min="6125" max="6125" width="56.28515625" style="196" customWidth="1"/>
    <col min="6126" max="6135" width="10.7109375" style="196" customWidth="1"/>
    <col min="6136" max="6136" width="10.42578125" style="196" customWidth="1"/>
    <col min="6137" max="6137" width="10.28515625" style="196" customWidth="1"/>
    <col min="6138" max="6138" width="9.28515625" style="196"/>
    <col min="6139" max="6139" width="10.28515625" style="196" customWidth="1"/>
    <col min="6140" max="6380" width="9.28515625" style="196"/>
    <col min="6381" max="6381" width="56.28515625" style="196" customWidth="1"/>
    <col min="6382" max="6391" width="10.7109375" style="196" customWidth="1"/>
    <col min="6392" max="6392" width="10.42578125" style="196" customWidth="1"/>
    <col min="6393" max="6393" width="10.28515625" style="196" customWidth="1"/>
    <col min="6394" max="6394" width="9.28515625" style="196"/>
    <col min="6395" max="6395" width="10.28515625" style="196" customWidth="1"/>
    <col min="6396" max="6636" width="9.28515625" style="196"/>
    <col min="6637" max="6637" width="56.28515625" style="196" customWidth="1"/>
    <col min="6638" max="6647" width="10.7109375" style="196" customWidth="1"/>
    <col min="6648" max="6648" width="10.42578125" style="196" customWidth="1"/>
    <col min="6649" max="6649" width="10.28515625" style="196" customWidth="1"/>
    <col min="6650" max="6650" width="9.28515625" style="196"/>
    <col min="6651" max="6651" width="10.28515625" style="196" customWidth="1"/>
    <col min="6652" max="6892" width="9.28515625" style="196"/>
    <col min="6893" max="6893" width="56.28515625" style="196" customWidth="1"/>
    <col min="6894" max="6903" width="10.7109375" style="196" customWidth="1"/>
    <col min="6904" max="6904" width="10.42578125" style="196" customWidth="1"/>
    <col min="6905" max="6905" width="10.28515625" style="196" customWidth="1"/>
    <col min="6906" max="6906" width="9.28515625" style="196"/>
    <col min="6907" max="6907" width="10.28515625" style="196" customWidth="1"/>
    <col min="6908" max="7148" width="9.28515625" style="196"/>
    <col min="7149" max="7149" width="56.28515625" style="196" customWidth="1"/>
    <col min="7150" max="7159" width="10.7109375" style="196" customWidth="1"/>
    <col min="7160" max="7160" width="10.42578125" style="196" customWidth="1"/>
    <col min="7161" max="7161" width="10.28515625" style="196" customWidth="1"/>
    <col min="7162" max="7162" width="9.28515625" style="196"/>
    <col min="7163" max="7163" width="10.28515625" style="196" customWidth="1"/>
    <col min="7164" max="7404" width="9.28515625" style="196"/>
    <col min="7405" max="7405" width="56.28515625" style="196" customWidth="1"/>
    <col min="7406" max="7415" width="10.7109375" style="196" customWidth="1"/>
    <col min="7416" max="7416" width="10.42578125" style="196" customWidth="1"/>
    <col min="7417" max="7417" width="10.28515625" style="196" customWidth="1"/>
    <col min="7418" max="7418" width="9.28515625" style="196"/>
    <col min="7419" max="7419" width="10.28515625" style="196" customWidth="1"/>
    <col min="7420" max="7660" width="9.28515625" style="196"/>
    <col min="7661" max="7661" width="56.28515625" style="196" customWidth="1"/>
    <col min="7662" max="7671" width="10.7109375" style="196" customWidth="1"/>
    <col min="7672" max="7672" width="10.42578125" style="196" customWidth="1"/>
    <col min="7673" max="7673" width="10.28515625" style="196" customWidth="1"/>
    <col min="7674" max="7674" width="9.28515625" style="196"/>
    <col min="7675" max="7675" width="10.28515625" style="196" customWidth="1"/>
    <col min="7676" max="7916" width="9.28515625" style="196"/>
    <col min="7917" max="7917" width="56.28515625" style="196" customWidth="1"/>
    <col min="7918" max="7927" width="10.7109375" style="196" customWidth="1"/>
    <col min="7928" max="7928" width="10.42578125" style="196" customWidth="1"/>
    <col min="7929" max="7929" width="10.28515625" style="196" customWidth="1"/>
    <col min="7930" max="7930" width="9.28515625" style="196"/>
    <col min="7931" max="7931" width="10.28515625" style="196" customWidth="1"/>
    <col min="7932" max="8172" width="9.28515625" style="196"/>
    <col min="8173" max="8173" width="56.28515625" style="196" customWidth="1"/>
    <col min="8174" max="8183" width="10.7109375" style="196" customWidth="1"/>
    <col min="8184" max="8184" width="10.42578125" style="196" customWidth="1"/>
    <col min="8185" max="8185" width="10.28515625" style="196" customWidth="1"/>
    <col min="8186" max="8186" width="9.28515625" style="196"/>
    <col min="8187" max="8187" width="10.28515625" style="196" customWidth="1"/>
    <col min="8188" max="8428" width="9.28515625" style="196"/>
    <col min="8429" max="8429" width="56.28515625" style="196" customWidth="1"/>
    <col min="8430" max="8439" width="10.7109375" style="196" customWidth="1"/>
    <col min="8440" max="8440" width="10.42578125" style="196" customWidth="1"/>
    <col min="8441" max="8441" width="10.28515625" style="196" customWidth="1"/>
    <col min="8442" max="8442" width="9.28515625" style="196"/>
    <col min="8443" max="8443" width="10.28515625" style="196" customWidth="1"/>
    <col min="8444" max="8684" width="9.28515625" style="196"/>
    <col min="8685" max="8685" width="56.28515625" style="196" customWidth="1"/>
    <col min="8686" max="8695" width="10.7109375" style="196" customWidth="1"/>
    <col min="8696" max="8696" width="10.42578125" style="196" customWidth="1"/>
    <col min="8697" max="8697" width="10.28515625" style="196" customWidth="1"/>
    <col min="8698" max="8698" width="9.28515625" style="196"/>
    <col min="8699" max="8699" width="10.28515625" style="196" customWidth="1"/>
    <col min="8700" max="8940" width="9.28515625" style="196"/>
    <col min="8941" max="8941" width="56.28515625" style="196" customWidth="1"/>
    <col min="8942" max="8951" width="10.7109375" style="196" customWidth="1"/>
    <col min="8952" max="8952" width="10.42578125" style="196" customWidth="1"/>
    <col min="8953" max="8953" width="10.28515625" style="196" customWidth="1"/>
    <col min="8954" max="8954" width="9.28515625" style="196"/>
    <col min="8955" max="8955" width="10.28515625" style="196" customWidth="1"/>
    <col min="8956" max="9196" width="9.28515625" style="196"/>
    <col min="9197" max="9197" width="56.28515625" style="196" customWidth="1"/>
    <col min="9198" max="9207" width="10.7109375" style="196" customWidth="1"/>
    <col min="9208" max="9208" width="10.42578125" style="196" customWidth="1"/>
    <col min="9209" max="9209" width="10.28515625" style="196" customWidth="1"/>
    <col min="9210" max="9210" width="9.28515625" style="196"/>
    <col min="9211" max="9211" width="10.28515625" style="196" customWidth="1"/>
    <col min="9212" max="9452" width="9.28515625" style="196"/>
    <col min="9453" max="9453" width="56.28515625" style="196" customWidth="1"/>
    <col min="9454" max="9463" width="10.7109375" style="196" customWidth="1"/>
    <col min="9464" max="9464" width="10.42578125" style="196" customWidth="1"/>
    <col min="9465" max="9465" width="10.28515625" style="196" customWidth="1"/>
    <col min="9466" max="9466" width="9.28515625" style="196"/>
    <col min="9467" max="9467" width="10.28515625" style="196" customWidth="1"/>
    <col min="9468" max="9708" width="9.28515625" style="196"/>
    <col min="9709" max="9709" width="56.28515625" style="196" customWidth="1"/>
    <col min="9710" max="9719" width="10.7109375" style="196" customWidth="1"/>
    <col min="9720" max="9720" width="10.42578125" style="196" customWidth="1"/>
    <col min="9721" max="9721" width="10.28515625" style="196" customWidth="1"/>
    <col min="9722" max="9722" width="9.28515625" style="196"/>
    <col min="9723" max="9723" width="10.28515625" style="196" customWidth="1"/>
    <col min="9724" max="9964" width="9.28515625" style="196"/>
    <col min="9965" max="9965" width="56.28515625" style="196" customWidth="1"/>
    <col min="9966" max="9975" width="10.7109375" style="196" customWidth="1"/>
    <col min="9976" max="9976" width="10.42578125" style="196" customWidth="1"/>
    <col min="9977" max="9977" width="10.28515625" style="196" customWidth="1"/>
    <col min="9978" max="9978" width="9.28515625" style="196"/>
    <col min="9979" max="9979" width="10.28515625" style="196" customWidth="1"/>
    <col min="9980" max="10220" width="9.28515625" style="196"/>
    <col min="10221" max="10221" width="56.28515625" style="196" customWidth="1"/>
    <col min="10222" max="10231" width="10.7109375" style="196" customWidth="1"/>
    <col min="10232" max="10232" width="10.42578125" style="196" customWidth="1"/>
    <col min="10233" max="10233" width="10.28515625" style="196" customWidth="1"/>
    <col min="10234" max="10234" width="9.28515625" style="196"/>
    <col min="10235" max="10235" width="10.28515625" style="196" customWidth="1"/>
    <col min="10236" max="10476" width="9.28515625" style="196"/>
    <col min="10477" max="10477" width="56.28515625" style="196" customWidth="1"/>
    <col min="10478" max="10487" width="10.7109375" style="196" customWidth="1"/>
    <col min="10488" max="10488" width="10.42578125" style="196" customWidth="1"/>
    <col min="10489" max="10489" width="10.28515625" style="196" customWidth="1"/>
    <col min="10490" max="10490" width="9.28515625" style="196"/>
    <col min="10491" max="10491" width="10.28515625" style="196" customWidth="1"/>
    <col min="10492" max="10732" width="9.28515625" style="196"/>
    <col min="10733" max="10733" width="56.28515625" style="196" customWidth="1"/>
    <col min="10734" max="10743" width="10.7109375" style="196" customWidth="1"/>
    <col min="10744" max="10744" width="10.42578125" style="196" customWidth="1"/>
    <col min="10745" max="10745" width="10.28515625" style="196" customWidth="1"/>
    <col min="10746" max="10746" width="9.28515625" style="196"/>
    <col min="10747" max="10747" width="10.28515625" style="196" customWidth="1"/>
    <col min="10748" max="10988" width="9.28515625" style="196"/>
    <col min="10989" max="10989" width="56.28515625" style="196" customWidth="1"/>
    <col min="10990" max="10999" width="10.7109375" style="196" customWidth="1"/>
    <col min="11000" max="11000" width="10.42578125" style="196" customWidth="1"/>
    <col min="11001" max="11001" width="10.28515625" style="196" customWidth="1"/>
    <col min="11002" max="11002" width="9.28515625" style="196"/>
    <col min="11003" max="11003" width="10.28515625" style="196" customWidth="1"/>
    <col min="11004" max="11244" width="9.28515625" style="196"/>
    <col min="11245" max="11245" width="56.28515625" style="196" customWidth="1"/>
    <col min="11246" max="11255" width="10.7109375" style="196" customWidth="1"/>
    <col min="11256" max="11256" width="10.42578125" style="196" customWidth="1"/>
    <col min="11257" max="11257" width="10.28515625" style="196" customWidth="1"/>
    <col min="11258" max="11258" width="9.28515625" style="196"/>
    <col min="11259" max="11259" width="10.28515625" style="196" customWidth="1"/>
    <col min="11260" max="11500" width="9.28515625" style="196"/>
    <col min="11501" max="11501" width="56.28515625" style="196" customWidth="1"/>
    <col min="11502" max="11511" width="10.7109375" style="196" customWidth="1"/>
    <col min="11512" max="11512" width="10.42578125" style="196" customWidth="1"/>
    <col min="11513" max="11513" width="10.28515625" style="196" customWidth="1"/>
    <col min="11514" max="11514" width="9.28515625" style="196"/>
    <col min="11515" max="11515" width="10.28515625" style="196" customWidth="1"/>
    <col min="11516" max="11756" width="9.28515625" style="196"/>
    <col min="11757" max="11757" width="56.28515625" style="196" customWidth="1"/>
    <col min="11758" max="11767" width="10.7109375" style="196" customWidth="1"/>
    <col min="11768" max="11768" width="10.42578125" style="196" customWidth="1"/>
    <col min="11769" max="11769" width="10.28515625" style="196" customWidth="1"/>
    <col min="11770" max="11770" width="9.28515625" style="196"/>
    <col min="11771" max="11771" width="10.28515625" style="196" customWidth="1"/>
    <col min="11772" max="12012" width="9.28515625" style="196"/>
    <col min="12013" max="12013" width="56.28515625" style="196" customWidth="1"/>
    <col min="12014" max="12023" width="10.7109375" style="196" customWidth="1"/>
    <col min="12024" max="12024" width="10.42578125" style="196" customWidth="1"/>
    <col min="12025" max="12025" width="10.28515625" style="196" customWidth="1"/>
    <col min="12026" max="12026" width="9.28515625" style="196"/>
    <col min="12027" max="12027" width="10.28515625" style="196" customWidth="1"/>
    <col min="12028" max="12268" width="9.28515625" style="196"/>
    <col min="12269" max="12269" width="56.28515625" style="196" customWidth="1"/>
    <col min="12270" max="12279" width="10.7109375" style="196" customWidth="1"/>
    <col min="12280" max="12280" width="10.42578125" style="196" customWidth="1"/>
    <col min="12281" max="12281" width="10.28515625" style="196" customWidth="1"/>
    <col min="12282" max="12282" width="9.28515625" style="196"/>
    <col min="12283" max="12283" width="10.28515625" style="196" customWidth="1"/>
    <col min="12284" max="12524" width="9.28515625" style="196"/>
    <col min="12525" max="12525" width="56.28515625" style="196" customWidth="1"/>
    <col min="12526" max="12535" width="10.7109375" style="196" customWidth="1"/>
    <col min="12536" max="12536" width="10.42578125" style="196" customWidth="1"/>
    <col min="12537" max="12537" width="10.28515625" style="196" customWidth="1"/>
    <col min="12538" max="12538" width="9.28515625" style="196"/>
    <col min="12539" max="12539" width="10.28515625" style="196" customWidth="1"/>
    <col min="12540" max="12780" width="9.28515625" style="196"/>
    <col min="12781" max="12781" width="56.28515625" style="196" customWidth="1"/>
    <col min="12782" max="12791" width="10.7109375" style="196" customWidth="1"/>
    <col min="12792" max="12792" width="10.42578125" style="196" customWidth="1"/>
    <col min="12793" max="12793" width="10.28515625" style="196" customWidth="1"/>
    <col min="12794" max="12794" width="9.28515625" style="196"/>
    <col min="12795" max="12795" width="10.28515625" style="196" customWidth="1"/>
    <col min="12796" max="13036" width="9.28515625" style="196"/>
    <col min="13037" max="13037" width="56.28515625" style="196" customWidth="1"/>
    <col min="13038" max="13047" width="10.7109375" style="196" customWidth="1"/>
    <col min="13048" max="13048" width="10.42578125" style="196" customWidth="1"/>
    <col min="13049" max="13049" width="10.28515625" style="196" customWidth="1"/>
    <col min="13050" max="13050" width="9.28515625" style="196"/>
    <col min="13051" max="13051" width="10.28515625" style="196" customWidth="1"/>
    <col min="13052" max="13292" width="9.28515625" style="196"/>
    <col min="13293" max="13293" width="56.28515625" style="196" customWidth="1"/>
    <col min="13294" max="13303" width="10.7109375" style="196" customWidth="1"/>
    <col min="13304" max="13304" width="10.42578125" style="196" customWidth="1"/>
    <col min="13305" max="13305" width="10.28515625" style="196" customWidth="1"/>
    <col min="13306" max="13306" width="9.28515625" style="196"/>
    <col min="13307" max="13307" width="10.28515625" style="196" customWidth="1"/>
    <col min="13308" max="13548" width="9.28515625" style="196"/>
    <col min="13549" max="13549" width="56.28515625" style="196" customWidth="1"/>
    <col min="13550" max="13559" width="10.7109375" style="196" customWidth="1"/>
    <col min="13560" max="13560" width="10.42578125" style="196" customWidth="1"/>
    <col min="13561" max="13561" width="10.28515625" style="196" customWidth="1"/>
    <col min="13562" max="13562" width="9.28515625" style="196"/>
    <col min="13563" max="13563" width="10.28515625" style="196" customWidth="1"/>
    <col min="13564" max="13804" width="9.28515625" style="196"/>
    <col min="13805" max="13805" width="56.28515625" style="196" customWidth="1"/>
    <col min="13806" max="13815" width="10.7109375" style="196" customWidth="1"/>
    <col min="13816" max="13816" width="10.42578125" style="196" customWidth="1"/>
    <col min="13817" max="13817" width="10.28515625" style="196" customWidth="1"/>
    <col min="13818" max="13818" width="9.28515625" style="196"/>
    <col min="13819" max="13819" width="10.28515625" style="196" customWidth="1"/>
    <col min="13820" max="14060" width="9.28515625" style="196"/>
    <col min="14061" max="14061" width="56.28515625" style="196" customWidth="1"/>
    <col min="14062" max="14071" width="10.7109375" style="196" customWidth="1"/>
    <col min="14072" max="14072" width="10.42578125" style="196" customWidth="1"/>
    <col min="14073" max="14073" width="10.28515625" style="196" customWidth="1"/>
    <col min="14074" max="14074" width="9.28515625" style="196"/>
    <col min="14075" max="14075" width="10.28515625" style="196" customWidth="1"/>
    <col min="14076" max="14316" width="9.28515625" style="196"/>
    <col min="14317" max="14317" width="56.28515625" style="196" customWidth="1"/>
    <col min="14318" max="14327" width="10.7109375" style="196" customWidth="1"/>
    <col min="14328" max="14328" width="10.42578125" style="196" customWidth="1"/>
    <col min="14329" max="14329" width="10.28515625" style="196" customWidth="1"/>
    <col min="14330" max="14330" width="9.28515625" style="196"/>
    <col min="14331" max="14331" width="10.28515625" style="196" customWidth="1"/>
    <col min="14332" max="14572" width="9.28515625" style="196"/>
    <col min="14573" max="14573" width="56.28515625" style="196" customWidth="1"/>
    <col min="14574" max="14583" width="10.7109375" style="196" customWidth="1"/>
    <col min="14584" max="14584" width="10.42578125" style="196" customWidth="1"/>
    <col min="14585" max="14585" width="10.28515625" style="196" customWidth="1"/>
    <col min="14586" max="14586" width="9.28515625" style="196"/>
    <col min="14587" max="14587" width="10.28515625" style="196" customWidth="1"/>
    <col min="14588" max="14828" width="9.28515625" style="196"/>
    <col min="14829" max="14829" width="56.28515625" style="196" customWidth="1"/>
    <col min="14830" max="14839" width="10.7109375" style="196" customWidth="1"/>
    <col min="14840" max="14840" width="10.42578125" style="196" customWidth="1"/>
    <col min="14841" max="14841" width="10.28515625" style="196" customWidth="1"/>
    <col min="14842" max="14842" width="9.28515625" style="196"/>
    <col min="14843" max="14843" width="10.28515625" style="196" customWidth="1"/>
    <col min="14844" max="15084" width="9.28515625" style="196"/>
    <col min="15085" max="15085" width="56.28515625" style="196" customWidth="1"/>
    <col min="15086" max="15095" width="10.7109375" style="196" customWidth="1"/>
    <col min="15096" max="15096" width="10.42578125" style="196" customWidth="1"/>
    <col min="15097" max="15097" width="10.28515625" style="196" customWidth="1"/>
    <col min="15098" max="15098" width="9.28515625" style="196"/>
    <col min="15099" max="15099" width="10.28515625" style="196" customWidth="1"/>
    <col min="15100" max="15340" width="9.28515625" style="196"/>
    <col min="15341" max="15341" width="56.28515625" style="196" customWidth="1"/>
    <col min="15342" max="15351" width="10.7109375" style="196" customWidth="1"/>
    <col min="15352" max="15352" width="10.42578125" style="196" customWidth="1"/>
    <col min="15353" max="15353" width="10.28515625" style="196" customWidth="1"/>
    <col min="15354" max="15354" width="9.28515625" style="196"/>
    <col min="15355" max="15355" width="10.28515625" style="196" customWidth="1"/>
    <col min="15356" max="15596" width="9.28515625" style="196"/>
    <col min="15597" max="15597" width="56.28515625" style="196" customWidth="1"/>
    <col min="15598" max="15607" width="10.7109375" style="196" customWidth="1"/>
    <col min="15608" max="15608" width="10.42578125" style="196" customWidth="1"/>
    <col min="15609" max="15609" width="10.28515625" style="196" customWidth="1"/>
    <col min="15610" max="15610" width="9.28515625" style="196"/>
    <col min="15611" max="15611" width="10.28515625" style="196" customWidth="1"/>
    <col min="15612" max="15852" width="9.28515625" style="196"/>
    <col min="15853" max="15853" width="56.28515625" style="196" customWidth="1"/>
    <col min="15854" max="15863" width="10.7109375" style="196" customWidth="1"/>
    <col min="15864" max="15864" width="10.42578125" style="196" customWidth="1"/>
    <col min="15865" max="15865" width="10.28515625" style="196" customWidth="1"/>
    <col min="15866" max="15866" width="9.28515625" style="196"/>
    <col min="15867" max="15867" width="10.28515625" style="196" customWidth="1"/>
    <col min="15868" max="16108" width="9.28515625" style="196"/>
    <col min="16109" max="16109" width="56.28515625" style="196" customWidth="1"/>
    <col min="16110" max="16119" width="10.7109375" style="196" customWidth="1"/>
    <col min="16120" max="16120" width="10.42578125" style="196" customWidth="1"/>
    <col min="16121" max="16121" width="10.28515625" style="196" customWidth="1"/>
    <col min="16122" max="16122" width="9.28515625" style="196"/>
    <col min="16123" max="16123" width="10.28515625" style="196" customWidth="1"/>
    <col min="16124" max="16384" width="9.28515625" style="196"/>
  </cols>
  <sheetData>
    <row r="1" spans="1:18" ht="18" customHeight="1">
      <c r="A1" s="281" t="s">
        <v>216</v>
      </c>
      <c r="B1" s="281"/>
      <c r="C1" s="281"/>
      <c r="D1" s="281"/>
      <c r="E1" s="281"/>
      <c r="F1" s="281"/>
      <c r="G1" s="281"/>
      <c r="H1" s="281"/>
      <c r="I1" s="281"/>
      <c r="J1" s="281"/>
      <c r="K1" s="281"/>
      <c r="L1" s="281"/>
      <c r="M1" s="281"/>
      <c r="N1" s="281"/>
      <c r="O1" s="281"/>
      <c r="P1" s="249"/>
    </row>
    <row r="2" spans="1:18" ht="12.75" customHeight="1">
      <c r="A2" s="279"/>
      <c r="B2" s="279"/>
      <c r="C2" s="197"/>
      <c r="D2" s="198"/>
      <c r="E2" s="198"/>
      <c r="G2" s="198"/>
      <c r="H2" s="198"/>
      <c r="I2" s="198"/>
      <c r="J2" s="198"/>
      <c r="K2" s="198"/>
      <c r="L2" s="198"/>
      <c r="M2" s="198"/>
      <c r="N2" s="198"/>
      <c r="O2" s="198"/>
      <c r="P2" s="198"/>
      <c r="Q2" s="198"/>
      <c r="R2" s="198"/>
    </row>
    <row r="3" spans="1:18" ht="12.75" customHeight="1">
      <c r="A3" s="196"/>
      <c r="C3" s="198"/>
      <c r="D3" s="198"/>
      <c r="E3" s="225"/>
      <c r="H3" s="198"/>
      <c r="I3" s="198"/>
      <c r="J3" s="198"/>
      <c r="K3" s="198"/>
      <c r="L3" s="198"/>
      <c r="M3" s="198"/>
      <c r="N3" s="198"/>
      <c r="O3" s="198"/>
      <c r="P3" s="198"/>
      <c r="Q3" s="198"/>
      <c r="R3" s="198"/>
    </row>
    <row r="4" spans="1:18">
      <c r="A4" s="226"/>
      <c r="B4" s="198"/>
      <c r="C4" s="198"/>
      <c r="D4" s="198"/>
      <c r="E4" s="198"/>
      <c r="H4" s="198"/>
      <c r="I4" s="198"/>
      <c r="J4" s="198"/>
      <c r="K4" s="198"/>
      <c r="L4" s="198"/>
      <c r="M4" s="198"/>
      <c r="N4" s="198"/>
      <c r="O4" s="198"/>
      <c r="P4" s="198"/>
      <c r="Q4" s="198"/>
      <c r="R4" s="198"/>
    </row>
    <row r="5" spans="1:18">
      <c r="G5" s="198"/>
      <c r="H5" s="198"/>
      <c r="I5" s="198"/>
      <c r="J5" s="198"/>
      <c r="K5" s="198"/>
      <c r="L5" s="198"/>
      <c r="M5" s="198"/>
      <c r="N5" s="198"/>
      <c r="O5" s="198"/>
      <c r="P5" s="198"/>
      <c r="Q5" s="198"/>
      <c r="R5" s="198"/>
    </row>
    <row r="6" spans="1:18">
      <c r="G6" s="198"/>
      <c r="H6" s="198"/>
      <c r="I6" s="198"/>
      <c r="J6" s="198"/>
      <c r="K6" s="198"/>
      <c r="L6" s="198"/>
      <c r="M6" s="198"/>
      <c r="N6" s="198"/>
      <c r="O6" s="198"/>
      <c r="P6" s="198"/>
      <c r="Q6" s="198"/>
      <c r="R6" s="198"/>
    </row>
    <row r="48" spans="1:1">
      <c r="A48" s="241" t="s">
        <v>217</v>
      </c>
    </row>
    <row r="49" spans="1:12">
      <c r="A49" s="282" t="s">
        <v>219</v>
      </c>
      <c r="B49" s="282"/>
      <c r="C49" s="282"/>
      <c r="D49" s="282"/>
      <c r="E49" s="282"/>
      <c r="F49" s="282"/>
      <c r="G49" s="282"/>
      <c r="H49" s="242"/>
      <c r="I49" s="242"/>
      <c r="J49" s="242"/>
      <c r="K49" s="242"/>
      <c r="L49" s="242"/>
    </row>
    <row r="50" spans="1:12">
      <c r="A50" s="282" t="s">
        <v>218</v>
      </c>
      <c r="B50" s="282"/>
      <c r="C50" s="282"/>
      <c r="D50" s="282"/>
      <c r="E50" s="282"/>
    </row>
    <row r="51" spans="1:12" ht="15.75">
      <c r="A51" s="240"/>
    </row>
    <row r="53" spans="1:12">
      <c r="A53" s="280" t="s">
        <v>197</v>
      </c>
      <c r="B53" s="280"/>
    </row>
  </sheetData>
  <mergeCells count="5">
    <mergeCell ref="A2:B2"/>
    <mergeCell ref="A53:B53"/>
    <mergeCell ref="A1:O1"/>
    <mergeCell ref="A50:E50"/>
    <mergeCell ref="A49:G49"/>
  </mergeCells>
  <pageMargins left="0.15748031496062992" right="0.15748031496062992" top="0.98425196850393704" bottom="0.98425196850393704" header="0.51181102362204722" footer="0.51181102362204722"/>
  <pageSetup paperSize="9" scale="31" orientation="landscape" r:id="rId1"/>
  <headerFooter alignWithMargins="0">
    <oddFooter>&amp;L© Crown Copyright 2015</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K44"/>
  <sheetViews>
    <sheetView showGridLines="0" zoomScaleNormal="100" workbookViewId="0">
      <selection sqref="A1:J1"/>
    </sheetView>
  </sheetViews>
  <sheetFormatPr defaultColWidth="9.28515625" defaultRowHeight="15"/>
  <cols>
    <col min="1" max="1" width="29.7109375" style="227" customWidth="1"/>
    <col min="2" max="5" width="15" style="196" customWidth="1"/>
    <col min="6" max="8" width="7.7109375" style="196" customWidth="1"/>
    <col min="9" max="226" width="9.28515625" style="196"/>
    <col min="227" max="227" width="56.28515625" style="196" customWidth="1"/>
    <col min="228" max="237" width="10.7109375" style="196" customWidth="1"/>
    <col min="238" max="238" width="10.42578125" style="196" customWidth="1"/>
    <col min="239" max="239" width="10.28515625" style="196" customWidth="1"/>
    <col min="240" max="240" width="9.28515625" style="196"/>
    <col min="241" max="241" width="10.28515625" style="196" customWidth="1"/>
    <col min="242" max="482" width="9.28515625" style="196"/>
    <col min="483" max="483" width="56.28515625" style="196" customWidth="1"/>
    <col min="484" max="493" width="10.7109375" style="196" customWidth="1"/>
    <col min="494" max="494" width="10.42578125" style="196" customWidth="1"/>
    <col min="495" max="495" width="10.28515625" style="196" customWidth="1"/>
    <col min="496" max="496" width="9.28515625" style="196"/>
    <col min="497" max="497" width="10.28515625" style="196" customWidth="1"/>
    <col min="498" max="738" width="9.28515625" style="196"/>
    <col min="739" max="739" width="56.28515625" style="196" customWidth="1"/>
    <col min="740" max="749" width="10.7109375" style="196" customWidth="1"/>
    <col min="750" max="750" width="10.42578125" style="196" customWidth="1"/>
    <col min="751" max="751" width="10.28515625" style="196" customWidth="1"/>
    <col min="752" max="752" width="9.28515625" style="196"/>
    <col min="753" max="753" width="10.28515625" style="196" customWidth="1"/>
    <col min="754" max="994" width="9.28515625" style="196"/>
    <col min="995" max="995" width="56.28515625" style="196" customWidth="1"/>
    <col min="996" max="1005" width="10.7109375" style="196" customWidth="1"/>
    <col min="1006" max="1006" width="10.42578125" style="196" customWidth="1"/>
    <col min="1007" max="1007" width="10.28515625" style="196" customWidth="1"/>
    <col min="1008" max="1008" width="9.28515625" style="196"/>
    <col min="1009" max="1009" width="10.28515625" style="196" customWidth="1"/>
    <col min="1010" max="1250" width="9.28515625" style="196"/>
    <col min="1251" max="1251" width="56.28515625" style="196" customWidth="1"/>
    <col min="1252" max="1261" width="10.7109375" style="196" customWidth="1"/>
    <col min="1262" max="1262" width="10.42578125" style="196" customWidth="1"/>
    <col min="1263" max="1263" width="10.28515625" style="196" customWidth="1"/>
    <col min="1264" max="1264" width="9.28515625" style="196"/>
    <col min="1265" max="1265" width="10.28515625" style="196" customWidth="1"/>
    <col min="1266" max="1506" width="9.28515625" style="196"/>
    <col min="1507" max="1507" width="56.28515625" style="196" customWidth="1"/>
    <col min="1508" max="1517" width="10.7109375" style="196" customWidth="1"/>
    <col min="1518" max="1518" width="10.42578125" style="196" customWidth="1"/>
    <col min="1519" max="1519" width="10.28515625" style="196" customWidth="1"/>
    <col min="1520" max="1520" width="9.28515625" style="196"/>
    <col min="1521" max="1521" width="10.28515625" style="196" customWidth="1"/>
    <col min="1522" max="1762" width="9.28515625" style="196"/>
    <col min="1763" max="1763" width="56.28515625" style="196" customWidth="1"/>
    <col min="1764" max="1773" width="10.7109375" style="196" customWidth="1"/>
    <col min="1774" max="1774" width="10.42578125" style="196" customWidth="1"/>
    <col min="1775" max="1775" width="10.28515625" style="196" customWidth="1"/>
    <col min="1776" max="1776" width="9.28515625" style="196"/>
    <col min="1777" max="1777" width="10.28515625" style="196" customWidth="1"/>
    <col min="1778" max="2018" width="9.28515625" style="196"/>
    <col min="2019" max="2019" width="56.28515625" style="196" customWidth="1"/>
    <col min="2020" max="2029" width="10.7109375" style="196" customWidth="1"/>
    <col min="2030" max="2030" width="10.42578125" style="196" customWidth="1"/>
    <col min="2031" max="2031" width="10.28515625" style="196" customWidth="1"/>
    <col min="2032" max="2032" width="9.28515625" style="196"/>
    <col min="2033" max="2033" width="10.28515625" style="196" customWidth="1"/>
    <col min="2034" max="2274" width="9.28515625" style="196"/>
    <col min="2275" max="2275" width="56.28515625" style="196" customWidth="1"/>
    <col min="2276" max="2285" width="10.7109375" style="196" customWidth="1"/>
    <col min="2286" max="2286" width="10.42578125" style="196" customWidth="1"/>
    <col min="2287" max="2287" width="10.28515625" style="196" customWidth="1"/>
    <col min="2288" max="2288" width="9.28515625" style="196"/>
    <col min="2289" max="2289" width="10.28515625" style="196" customWidth="1"/>
    <col min="2290" max="2530" width="9.28515625" style="196"/>
    <col min="2531" max="2531" width="56.28515625" style="196" customWidth="1"/>
    <col min="2532" max="2541" width="10.7109375" style="196" customWidth="1"/>
    <col min="2542" max="2542" width="10.42578125" style="196" customWidth="1"/>
    <col min="2543" max="2543" width="10.28515625" style="196" customWidth="1"/>
    <col min="2544" max="2544" width="9.28515625" style="196"/>
    <col min="2545" max="2545" width="10.28515625" style="196" customWidth="1"/>
    <col min="2546" max="2786" width="9.28515625" style="196"/>
    <col min="2787" max="2787" width="56.28515625" style="196" customWidth="1"/>
    <col min="2788" max="2797" width="10.7109375" style="196" customWidth="1"/>
    <col min="2798" max="2798" width="10.42578125" style="196" customWidth="1"/>
    <col min="2799" max="2799" width="10.28515625" style="196" customWidth="1"/>
    <col min="2800" max="2800" width="9.28515625" style="196"/>
    <col min="2801" max="2801" width="10.28515625" style="196" customWidth="1"/>
    <col min="2802" max="3042" width="9.28515625" style="196"/>
    <col min="3043" max="3043" width="56.28515625" style="196" customWidth="1"/>
    <col min="3044" max="3053" width="10.7109375" style="196" customWidth="1"/>
    <col min="3054" max="3054" width="10.42578125" style="196" customWidth="1"/>
    <col min="3055" max="3055" width="10.28515625" style="196" customWidth="1"/>
    <col min="3056" max="3056" width="9.28515625" style="196"/>
    <col min="3057" max="3057" width="10.28515625" style="196" customWidth="1"/>
    <col min="3058" max="3298" width="9.28515625" style="196"/>
    <col min="3299" max="3299" width="56.28515625" style="196" customWidth="1"/>
    <col min="3300" max="3309" width="10.7109375" style="196" customWidth="1"/>
    <col min="3310" max="3310" width="10.42578125" style="196" customWidth="1"/>
    <col min="3311" max="3311" width="10.28515625" style="196" customWidth="1"/>
    <col min="3312" max="3312" width="9.28515625" style="196"/>
    <col min="3313" max="3313" width="10.28515625" style="196" customWidth="1"/>
    <col min="3314" max="3554" width="9.28515625" style="196"/>
    <col min="3555" max="3555" width="56.28515625" style="196" customWidth="1"/>
    <col min="3556" max="3565" width="10.7109375" style="196" customWidth="1"/>
    <col min="3566" max="3566" width="10.42578125" style="196" customWidth="1"/>
    <col min="3567" max="3567" width="10.28515625" style="196" customWidth="1"/>
    <col min="3568" max="3568" width="9.28515625" style="196"/>
    <col min="3569" max="3569" width="10.28515625" style="196" customWidth="1"/>
    <col min="3570" max="3810" width="9.28515625" style="196"/>
    <col min="3811" max="3811" width="56.28515625" style="196" customWidth="1"/>
    <col min="3812" max="3821" width="10.7109375" style="196" customWidth="1"/>
    <col min="3822" max="3822" width="10.42578125" style="196" customWidth="1"/>
    <col min="3823" max="3823" width="10.28515625" style="196" customWidth="1"/>
    <col min="3824" max="3824" width="9.28515625" style="196"/>
    <col min="3825" max="3825" width="10.28515625" style="196" customWidth="1"/>
    <col min="3826" max="4066" width="9.28515625" style="196"/>
    <col min="4067" max="4067" width="56.28515625" style="196" customWidth="1"/>
    <col min="4068" max="4077" width="10.7109375" style="196" customWidth="1"/>
    <col min="4078" max="4078" width="10.42578125" style="196" customWidth="1"/>
    <col min="4079" max="4079" width="10.28515625" style="196" customWidth="1"/>
    <col min="4080" max="4080" width="9.28515625" style="196"/>
    <col min="4081" max="4081" width="10.28515625" style="196" customWidth="1"/>
    <col min="4082" max="4322" width="9.28515625" style="196"/>
    <col min="4323" max="4323" width="56.28515625" style="196" customWidth="1"/>
    <col min="4324" max="4333" width="10.7109375" style="196" customWidth="1"/>
    <col min="4334" max="4334" width="10.42578125" style="196" customWidth="1"/>
    <col min="4335" max="4335" width="10.28515625" style="196" customWidth="1"/>
    <col min="4336" max="4336" width="9.28515625" style="196"/>
    <col min="4337" max="4337" width="10.28515625" style="196" customWidth="1"/>
    <col min="4338" max="4578" width="9.28515625" style="196"/>
    <col min="4579" max="4579" width="56.28515625" style="196" customWidth="1"/>
    <col min="4580" max="4589" width="10.7109375" style="196" customWidth="1"/>
    <col min="4590" max="4590" width="10.42578125" style="196" customWidth="1"/>
    <col min="4591" max="4591" width="10.28515625" style="196" customWidth="1"/>
    <col min="4592" max="4592" width="9.28515625" style="196"/>
    <col min="4593" max="4593" width="10.28515625" style="196" customWidth="1"/>
    <col min="4594" max="4834" width="9.28515625" style="196"/>
    <col min="4835" max="4835" width="56.28515625" style="196" customWidth="1"/>
    <col min="4836" max="4845" width="10.7109375" style="196" customWidth="1"/>
    <col min="4846" max="4846" width="10.42578125" style="196" customWidth="1"/>
    <col min="4847" max="4847" width="10.28515625" style="196" customWidth="1"/>
    <col min="4848" max="4848" width="9.28515625" style="196"/>
    <col min="4849" max="4849" width="10.28515625" style="196" customWidth="1"/>
    <col min="4850" max="5090" width="9.28515625" style="196"/>
    <col min="5091" max="5091" width="56.28515625" style="196" customWidth="1"/>
    <col min="5092" max="5101" width="10.7109375" style="196" customWidth="1"/>
    <col min="5102" max="5102" width="10.42578125" style="196" customWidth="1"/>
    <col min="5103" max="5103" width="10.28515625" style="196" customWidth="1"/>
    <col min="5104" max="5104" width="9.28515625" style="196"/>
    <col min="5105" max="5105" width="10.28515625" style="196" customWidth="1"/>
    <col min="5106" max="5346" width="9.28515625" style="196"/>
    <col min="5347" max="5347" width="56.28515625" style="196" customWidth="1"/>
    <col min="5348" max="5357" width="10.7109375" style="196" customWidth="1"/>
    <col min="5358" max="5358" width="10.42578125" style="196" customWidth="1"/>
    <col min="5359" max="5359" width="10.28515625" style="196" customWidth="1"/>
    <col min="5360" max="5360" width="9.28515625" style="196"/>
    <col min="5361" max="5361" width="10.28515625" style="196" customWidth="1"/>
    <col min="5362" max="5602" width="9.28515625" style="196"/>
    <col min="5603" max="5603" width="56.28515625" style="196" customWidth="1"/>
    <col min="5604" max="5613" width="10.7109375" style="196" customWidth="1"/>
    <col min="5614" max="5614" width="10.42578125" style="196" customWidth="1"/>
    <col min="5615" max="5615" width="10.28515625" style="196" customWidth="1"/>
    <col min="5616" max="5616" width="9.28515625" style="196"/>
    <col min="5617" max="5617" width="10.28515625" style="196" customWidth="1"/>
    <col min="5618" max="5858" width="9.28515625" style="196"/>
    <col min="5859" max="5859" width="56.28515625" style="196" customWidth="1"/>
    <col min="5860" max="5869" width="10.7109375" style="196" customWidth="1"/>
    <col min="5870" max="5870" width="10.42578125" style="196" customWidth="1"/>
    <col min="5871" max="5871" width="10.28515625" style="196" customWidth="1"/>
    <col min="5872" max="5872" width="9.28515625" style="196"/>
    <col min="5873" max="5873" width="10.28515625" style="196" customWidth="1"/>
    <col min="5874" max="6114" width="9.28515625" style="196"/>
    <col min="6115" max="6115" width="56.28515625" style="196" customWidth="1"/>
    <col min="6116" max="6125" width="10.7109375" style="196" customWidth="1"/>
    <col min="6126" max="6126" width="10.42578125" style="196" customWidth="1"/>
    <col min="6127" max="6127" width="10.28515625" style="196" customWidth="1"/>
    <col min="6128" max="6128" width="9.28515625" style="196"/>
    <col min="6129" max="6129" width="10.28515625" style="196" customWidth="1"/>
    <col min="6130" max="6370" width="9.28515625" style="196"/>
    <col min="6371" max="6371" width="56.28515625" style="196" customWidth="1"/>
    <col min="6372" max="6381" width="10.7109375" style="196" customWidth="1"/>
    <col min="6382" max="6382" width="10.42578125" style="196" customWidth="1"/>
    <col min="6383" max="6383" width="10.28515625" style="196" customWidth="1"/>
    <col min="6384" max="6384" width="9.28515625" style="196"/>
    <col min="6385" max="6385" width="10.28515625" style="196" customWidth="1"/>
    <col min="6386" max="6626" width="9.28515625" style="196"/>
    <col min="6627" max="6627" width="56.28515625" style="196" customWidth="1"/>
    <col min="6628" max="6637" width="10.7109375" style="196" customWidth="1"/>
    <col min="6638" max="6638" width="10.42578125" style="196" customWidth="1"/>
    <col min="6639" max="6639" width="10.28515625" style="196" customWidth="1"/>
    <col min="6640" max="6640" width="9.28515625" style="196"/>
    <col min="6641" max="6641" width="10.28515625" style="196" customWidth="1"/>
    <col min="6642" max="6882" width="9.28515625" style="196"/>
    <col min="6883" max="6883" width="56.28515625" style="196" customWidth="1"/>
    <col min="6884" max="6893" width="10.7109375" style="196" customWidth="1"/>
    <col min="6894" max="6894" width="10.42578125" style="196" customWidth="1"/>
    <col min="6895" max="6895" width="10.28515625" style="196" customWidth="1"/>
    <col min="6896" max="6896" width="9.28515625" style="196"/>
    <col min="6897" max="6897" width="10.28515625" style="196" customWidth="1"/>
    <col min="6898" max="7138" width="9.28515625" style="196"/>
    <col min="7139" max="7139" width="56.28515625" style="196" customWidth="1"/>
    <col min="7140" max="7149" width="10.7109375" style="196" customWidth="1"/>
    <col min="7150" max="7150" width="10.42578125" style="196" customWidth="1"/>
    <col min="7151" max="7151" width="10.28515625" style="196" customWidth="1"/>
    <col min="7152" max="7152" width="9.28515625" style="196"/>
    <col min="7153" max="7153" width="10.28515625" style="196" customWidth="1"/>
    <col min="7154" max="7394" width="9.28515625" style="196"/>
    <col min="7395" max="7395" width="56.28515625" style="196" customWidth="1"/>
    <col min="7396" max="7405" width="10.7109375" style="196" customWidth="1"/>
    <col min="7406" max="7406" width="10.42578125" style="196" customWidth="1"/>
    <col min="7407" max="7407" width="10.28515625" style="196" customWidth="1"/>
    <col min="7408" max="7408" width="9.28515625" style="196"/>
    <col min="7409" max="7409" width="10.28515625" style="196" customWidth="1"/>
    <col min="7410" max="7650" width="9.28515625" style="196"/>
    <col min="7651" max="7651" width="56.28515625" style="196" customWidth="1"/>
    <col min="7652" max="7661" width="10.7109375" style="196" customWidth="1"/>
    <col min="7662" max="7662" width="10.42578125" style="196" customWidth="1"/>
    <col min="7663" max="7663" width="10.28515625" style="196" customWidth="1"/>
    <col min="7664" max="7664" width="9.28515625" style="196"/>
    <col min="7665" max="7665" width="10.28515625" style="196" customWidth="1"/>
    <col min="7666" max="7906" width="9.28515625" style="196"/>
    <col min="7907" max="7907" width="56.28515625" style="196" customWidth="1"/>
    <col min="7908" max="7917" width="10.7109375" style="196" customWidth="1"/>
    <col min="7918" max="7918" width="10.42578125" style="196" customWidth="1"/>
    <col min="7919" max="7919" width="10.28515625" style="196" customWidth="1"/>
    <col min="7920" max="7920" width="9.28515625" style="196"/>
    <col min="7921" max="7921" width="10.28515625" style="196" customWidth="1"/>
    <col min="7922" max="8162" width="9.28515625" style="196"/>
    <col min="8163" max="8163" width="56.28515625" style="196" customWidth="1"/>
    <col min="8164" max="8173" width="10.7109375" style="196" customWidth="1"/>
    <col min="8174" max="8174" width="10.42578125" style="196" customWidth="1"/>
    <col min="8175" max="8175" width="10.28515625" style="196" customWidth="1"/>
    <col min="8176" max="8176" width="9.28515625" style="196"/>
    <col min="8177" max="8177" width="10.28515625" style="196" customWidth="1"/>
    <col min="8178" max="8418" width="9.28515625" style="196"/>
    <col min="8419" max="8419" width="56.28515625" style="196" customWidth="1"/>
    <col min="8420" max="8429" width="10.7109375" style="196" customWidth="1"/>
    <col min="8430" max="8430" width="10.42578125" style="196" customWidth="1"/>
    <col min="8431" max="8431" width="10.28515625" style="196" customWidth="1"/>
    <col min="8432" max="8432" width="9.28515625" style="196"/>
    <col min="8433" max="8433" width="10.28515625" style="196" customWidth="1"/>
    <col min="8434" max="8674" width="9.28515625" style="196"/>
    <col min="8675" max="8675" width="56.28515625" style="196" customWidth="1"/>
    <col min="8676" max="8685" width="10.7109375" style="196" customWidth="1"/>
    <col min="8686" max="8686" width="10.42578125" style="196" customWidth="1"/>
    <col min="8687" max="8687" width="10.28515625" style="196" customWidth="1"/>
    <col min="8688" max="8688" width="9.28515625" style="196"/>
    <col min="8689" max="8689" width="10.28515625" style="196" customWidth="1"/>
    <col min="8690" max="8930" width="9.28515625" style="196"/>
    <col min="8931" max="8931" width="56.28515625" style="196" customWidth="1"/>
    <col min="8932" max="8941" width="10.7109375" style="196" customWidth="1"/>
    <col min="8942" max="8942" width="10.42578125" style="196" customWidth="1"/>
    <col min="8943" max="8943" width="10.28515625" style="196" customWidth="1"/>
    <col min="8944" max="8944" width="9.28515625" style="196"/>
    <col min="8945" max="8945" width="10.28515625" style="196" customWidth="1"/>
    <col min="8946" max="9186" width="9.28515625" style="196"/>
    <col min="9187" max="9187" width="56.28515625" style="196" customWidth="1"/>
    <col min="9188" max="9197" width="10.7109375" style="196" customWidth="1"/>
    <col min="9198" max="9198" width="10.42578125" style="196" customWidth="1"/>
    <col min="9199" max="9199" width="10.28515625" style="196" customWidth="1"/>
    <col min="9200" max="9200" width="9.28515625" style="196"/>
    <col min="9201" max="9201" width="10.28515625" style="196" customWidth="1"/>
    <col min="9202" max="9442" width="9.28515625" style="196"/>
    <col min="9443" max="9443" width="56.28515625" style="196" customWidth="1"/>
    <col min="9444" max="9453" width="10.7109375" style="196" customWidth="1"/>
    <col min="9454" max="9454" width="10.42578125" style="196" customWidth="1"/>
    <col min="9455" max="9455" width="10.28515625" style="196" customWidth="1"/>
    <col min="9456" max="9456" width="9.28515625" style="196"/>
    <col min="9457" max="9457" width="10.28515625" style="196" customWidth="1"/>
    <col min="9458" max="9698" width="9.28515625" style="196"/>
    <col min="9699" max="9699" width="56.28515625" style="196" customWidth="1"/>
    <col min="9700" max="9709" width="10.7109375" style="196" customWidth="1"/>
    <col min="9710" max="9710" width="10.42578125" style="196" customWidth="1"/>
    <col min="9711" max="9711" width="10.28515625" style="196" customWidth="1"/>
    <col min="9712" max="9712" width="9.28515625" style="196"/>
    <col min="9713" max="9713" width="10.28515625" style="196" customWidth="1"/>
    <col min="9714" max="9954" width="9.28515625" style="196"/>
    <col min="9955" max="9955" width="56.28515625" style="196" customWidth="1"/>
    <col min="9956" max="9965" width="10.7109375" style="196" customWidth="1"/>
    <col min="9966" max="9966" width="10.42578125" style="196" customWidth="1"/>
    <col min="9967" max="9967" width="10.28515625" style="196" customWidth="1"/>
    <col min="9968" max="9968" width="9.28515625" style="196"/>
    <col min="9969" max="9969" width="10.28515625" style="196" customWidth="1"/>
    <col min="9970" max="10210" width="9.28515625" style="196"/>
    <col min="10211" max="10211" width="56.28515625" style="196" customWidth="1"/>
    <col min="10212" max="10221" width="10.7109375" style="196" customWidth="1"/>
    <col min="10222" max="10222" width="10.42578125" style="196" customWidth="1"/>
    <col min="10223" max="10223" width="10.28515625" style="196" customWidth="1"/>
    <col min="10224" max="10224" width="9.28515625" style="196"/>
    <col min="10225" max="10225" width="10.28515625" style="196" customWidth="1"/>
    <col min="10226" max="10466" width="9.28515625" style="196"/>
    <col min="10467" max="10467" width="56.28515625" style="196" customWidth="1"/>
    <col min="10468" max="10477" width="10.7109375" style="196" customWidth="1"/>
    <col min="10478" max="10478" width="10.42578125" style="196" customWidth="1"/>
    <col min="10479" max="10479" width="10.28515625" style="196" customWidth="1"/>
    <col min="10480" max="10480" width="9.28515625" style="196"/>
    <col min="10481" max="10481" width="10.28515625" style="196" customWidth="1"/>
    <col min="10482" max="10722" width="9.28515625" style="196"/>
    <col min="10723" max="10723" width="56.28515625" style="196" customWidth="1"/>
    <col min="10724" max="10733" width="10.7109375" style="196" customWidth="1"/>
    <col min="10734" max="10734" width="10.42578125" style="196" customWidth="1"/>
    <col min="10735" max="10735" width="10.28515625" style="196" customWidth="1"/>
    <col min="10736" max="10736" width="9.28515625" style="196"/>
    <col min="10737" max="10737" width="10.28515625" style="196" customWidth="1"/>
    <col min="10738" max="10978" width="9.28515625" style="196"/>
    <col min="10979" max="10979" width="56.28515625" style="196" customWidth="1"/>
    <col min="10980" max="10989" width="10.7109375" style="196" customWidth="1"/>
    <col min="10990" max="10990" width="10.42578125" style="196" customWidth="1"/>
    <col min="10991" max="10991" width="10.28515625" style="196" customWidth="1"/>
    <col min="10992" max="10992" width="9.28515625" style="196"/>
    <col min="10993" max="10993" width="10.28515625" style="196" customWidth="1"/>
    <col min="10994" max="11234" width="9.28515625" style="196"/>
    <col min="11235" max="11235" width="56.28515625" style="196" customWidth="1"/>
    <col min="11236" max="11245" width="10.7109375" style="196" customWidth="1"/>
    <col min="11246" max="11246" width="10.42578125" style="196" customWidth="1"/>
    <col min="11247" max="11247" width="10.28515625" style="196" customWidth="1"/>
    <col min="11248" max="11248" width="9.28515625" style="196"/>
    <col min="11249" max="11249" width="10.28515625" style="196" customWidth="1"/>
    <col min="11250" max="11490" width="9.28515625" style="196"/>
    <col min="11491" max="11491" width="56.28515625" style="196" customWidth="1"/>
    <col min="11492" max="11501" width="10.7109375" style="196" customWidth="1"/>
    <col min="11502" max="11502" width="10.42578125" style="196" customWidth="1"/>
    <col min="11503" max="11503" width="10.28515625" style="196" customWidth="1"/>
    <col min="11504" max="11504" width="9.28515625" style="196"/>
    <col min="11505" max="11505" width="10.28515625" style="196" customWidth="1"/>
    <col min="11506" max="11746" width="9.28515625" style="196"/>
    <col min="11747" max="11747" width="56.28515625" style="196" customWidth="1"/>
    <col min="11748" max="11757" width="10.7109375" style="196" customWidth="1"/>
    <col min="11758" max="11758" width="10.42578125" style="196" customWidth="1"/>
    <col min="11759" max="11759" width="10.28515625" style="196" customWidth="1"/>
    <col min="11760" max="11760" width="9.28515625" style="196"/>
    <col min="11761" max="11761" width="10.28515625" style="196" customWidth="1"/>
    <col min="11762" max="12002" width="9.28515625" style="196"/>
    <col min="12003" max="12003" width="56.28515625" style="196" customWidth="1"/>
    <col min="12004" max="12013" width="10.7109375" style="196" customWidth="1"/>
    <col min="12014" max="12014" width="10.42578125" style="196" customWidth="1"/>
    <col min="12015" max="12015" width="10.28515625" style="196" customWidth="1"/>
    <col min="12016" max="12016" width="9.28515625" style="196"/>
    <col min="12017" max="12017" width="10.28515625" style="196" customWidth="1"/>
    <col min="12018" max="12258" width="9.28515625" style="196"/>
    <col min="12259" max="12259" width="56.28515625" style="196" customWidth="1"/>
    <col min="12260" max="12269" width="10.7109375" style="196" customWidth="1"/>
    <col min="12270" max="12270" width="10.42578125" style="196" customWidth="1"/>
    <col min="12271" max="12271" width="10.28515625" style="196" customWidth="1"/>
    <col min="12272" max="12272" width="9.28515625" style="196"/>
    <col min="12273" max="12273" width="10.28515625" style="196" customWidth="1"/>
    <col min="12274" max="12514" width="9.28515625" style="196"/>
    <col min="12515" max="12515" width="56.28515625" style="196" customWidth="1"/>
    <col min="12516" max="12525" width="10.7109375" style="196" customWidth="1"/>
    <col min="12526" max="12526" width="10.42578125" style="196" customWidth="1"/>
    <col min="12527" max="12527" width="10.28515625" style="196" customWidth="1"/>
    <col min="12528" max="12528" width="9.28515625" style="196"/>
    <col min="12529" max="12529" width="10.28515625" style="196" customWidth="1"/>
    <col min="12530" max="12770" width="9.28515625" style="196"/>
    <col min="12771" max="12771" width="56.28515625" style="196" customWidth="1"/>
    <col min="12772" max="12781" width="10.7109375" style="196" customWidth="1"/>
    <col min="12782" max="12782" width="10.42578125" style="196" customWidth="1"/>
    <col min="12783" max="12783" width="10.28515625" style="196" customWidth="1"/>
    <col min="12784" max="12784" width="9.28515625" style="196"/>
    <col min="12785" max="12785" width="10.28515625" style="196" customWidth="1"/>
    <col min="12786" max="13026" width="9.28515625" style="196"/>
    <col min="13027" max="13027" width="56.28515625" style="196" customWidth="1"/>
    <col min="13028" max="13037" width="10.7109375" style="196" customWidth="1"/>
    <col min="13038" max="13038" width="10.42578125" style="196" customWidth="1"/>
    <col min="13039" max="13039" width="10.28515625" style="196" customWidth="1"/>
    <col min="13040" max="13040" width="9.28515625" style="196"/>
    <col min="13041" max="13041" width="10.28515625" style="196" customWidth="1"/>
    <col min="13042" max="13282" width="9.28515625" style="196"/>
    <col min="13283" max="13283" width="56.28515625" style="196" customWidth="1"/>
    <col min="13284" max="13293" width="10.7109375" style="196" customWidth="1"/>
    <col min="13294" max="13294" width="10.42578125" style="196" customWidth="1"/>
    <col min="13295" max="13295" width="10.28515625" style="196" customWidth="1"/>
    <col min="13296" max="13296" width="9.28515625" style="196"/>
    <col min="13297" max="13297" width="10.28515625" style="196" customWidth="1"/>
    <col min="13298" max="13538" width="9.28515625" style="196"/>
    <col min="13539" max="13539" width="56.28515625" style="196" customWidth="1"/>
    <col min="13540" max="13549" width="10.7109375" style="196" customWidth="1"/>
    <col min="13550" max="13550" width="10.42578125" style="196" customWidth="1"/>
    <col min="13551" max="13551" width="10.28515625" style="196" customWidth="1"/>
    <col min="13552" max="13552" width="9.28515625" style="196"/>
    <col min="13553" max="13553" width="10.28515625" style="196" customWidth="1"/>
    <col min="13554" max="13794" width="9.28515625" style="196"/>
    <col min="13795" max="13795" width="56.28515625" style="196" customWidth="1"/>
    <col min="13796" max="13805" width="10.7109375" style="196" customWidth="1"/>
    <col min="13806" max="13806" width="10.42578125" style="196" customWidth="1"/>
    <col min="13807" max="13807" width="10.28515625" style="196" customWidth="1"/>
    <col min="13808" max="13808" width="9.28515625" style="196"/>
    <col min="13809" max="13809" width="10.28515625" style="196" customWidth="1"/>
    <col min="13810" max="14050" width="9.28515625" style="196"/>
    <col min="14051" max="14051" width="56.28515625" style="196" customWidth="1"/>
    <col min="14052" max="14061" width="10.7109375" style="196" customWidth="1"/>
    <col min="14062" max="14062" width="10.42578125" style="196" customWidth="1"/>
    <col min="14063" max="14063" width="10.28515625" style="196" customWidth="1"/>
    <col min="14064" max="14064" width="9.28515625" style="196"/>
    <col min="14065" max="14065" width="10.28515625" style="196" customWidth="1"/>
    <col min="14066" max="14306" width="9.28515625" style="196"/>
    <col min="14307" max="14307" width="56.28515625" style="196" customWidth="1"/>
    <col min="14308" max="14317" width="10.7109375" style="196" customWidth="1"/>
    <col min="14318" max="14318" width="10.42578125" style="196" customWidth="1"/>
    <col min="14319" max="14319" width="10.28515625" style="196" customWidth="1"/>
    <col min="14320" max="14320" width="9.28515625" style="196"/>
    <col min="14321" max="14321" width="10.28515625" style="196" customWidth="1"/>
    <col min="14322" max="14562" width="9.28515625" style="196"/>
    <col min="14563" max="14563" width="56.28515625" style="196" customWidth="1"/>
    <col min="14564" max="14573" width="10.7109375" style="196" customWidth="1"/>
    <col min="14574" max="14574" width="10.42578125" style="196" customWidth="1"/>
    <col min="14575" max="14575" width="10.28515625" style="196" customWidth="1"/>
    <col min="14576" max="14576" width="9.28515625" style="196"/>
    <col min="14577" max="14577" width="10.28515625" style="196" customWidth="1"/>
    <col min="14578" max="14818" width="9.28515625" style="196"/>
    <col min="14819" max="14819" width="56.28515625" style="196" customWidth="1"/>
    <col min="14820" max="14829" width="10.7109375" style="196" customWidth="1"/>
    <col min="14830" max="14830" width="10.42578125" style="196" customWidth="1"/>
    <col min="14831" max="14831" width="10.28515625" style="196" customWidth="1"/>
    <col min="14832" max="14832" width="9.28515625" style="196"/>
    <col min="14833" max="14833" width="10.28515625" style="196" customWidth="1"/>
    <col min="14834" max="15074" width="9.28515625" style="196"/>
    <col min="15075" max="15075" width="56.28515625" style="196" customWidth="1"/>
    <col min="15076" max="15085" width="10.7109375" style="196" customWidth="1"/>
    <col min="15086" max="15086" width="10.42578125" style="196" customWidth="1"/>
    <col min="15087" max="15087" width="10.28515625" style="196" customWidth="1"/>
    <col min="15088" max="15088" width="9.28515625" style="196"/>
    <col min="15089" max="15089" width="10.28515625" style="196" customWidth="1"/>
    <col min="15090" max="15330" width="9.28515625" style="196"/>
    <col min="15331" max="15331" width="56.28515625" style="196" customWidth="1"/>
    <col min="15332" max="15341" width="10.7109375" style="196" customWidth="1"/>
    <col min="15342" max="15342" width="10.42578125" style="196" customWidth="1"/>
    <col min="15343" max="15343" width="10.28515625" style="196" customWidth="1"/>
    <col min="15344" max="15344" width="9.28515625" style="196"/>
    <col min="15345" max="15345" width="10.28515625" style="196" customWidth="1"/>
    <col min="15346" max="15586" width="9.28515625" style="196"/>
    <col min="15587" max="15587" width="56.28515625" style="196" customWidth="1"/>
    <col min="15588" max="15597" width="10.7109375" style="196" customWidth="1"/>
    <col min="15598" max="15598" width="10.42578125" style="196" customWidth="1"/>
    <col min="15599" max="15599" width="10.28515625" style="196" customWidth="1"/>
    <col min="15600" max="15600" width="9.28515625" style="196"/>
    <col min="15601" max="15601" width="10.28515625" style="196" customWidth="1"/>
    <col min="15602" max="15842" width="9.28515625" style="196"/>
    <col min="15843" max="15843" width="56.28515625" style="196" customWidth="1"/>
    <col min="15844" max="15853" width="10.7109375" style="196" customWidth="1"/>
    <col min="15854" max="15854" width="10.42578125" style="196" customWidth="1"/>
    <col min="15855" max="15855" width="10.28515625" style="196" customWidth="1"/>
    <col min="15856" max="15856" width="9.28515625" style="196"/>
    <col min="15857" max="15857" width="10.28515625" style="196" customWidth="1"/>
    <col min="15858" max="16098" width="9.28515625" style="196"/>
    <col min="16099" max="16099" width="56.28515625" style="196" customWidth="1"/>
    <col min="16100" max="16109" width="10.7109375" style="196" customWidth="1"/>
    <col min="16110" max="16110" width="10.42578125" style="196" customWidth="1"/>
    <col min="16111" max="16111" width="10.28515625" style="196" customWidth="1"/>
    <col min="16112" max="16112" width="9.28515625" style="196"/>
    <col min="16113" max="16113" width="10.28515625" style="196" customWidth="1"/>
    <col min="16114" max="16384" width="9.28515625" style="196"/>
  </cols>
  <sheetData>
    <row r="1" spans="1:11" ht="18" customHeight="1">
      <c r="A1" s="286" t="s">
        <v>216</v>
      </c>
      <c r="B1" s="286"/>
      <c r="C1" s="286"/>
      <c r="D1" s="286"/>
      <c r="E1" s="286"/>
      <c r="F1" s="286"/>
      <c r="G1" s="286"/>
      <c r="H1" s="286"/>
      <c r="I1" s="286"/>
      <c r="J1" s="286"/>
      <c r="K1" s="249" t="s">
        <v>221</v>
      </c>
    </row>
    <row r="2" spans="1:11" ht="12.75" customHeight="1">
      <c r="A2" s="279"/>
      <c r="B2" s="279"/>
      <c r="C2" s="197"/>
      <c r="D2" s="197"/>
      <c r="E2" s="197"/>
      <c r="F2" s="198"/>
      <c r="G2" s="198"/>
    </row>
    <row r="3" spans="1:11" ht="15" customHeight="1">
      <c r="A3" s="199"/>
      <c r="B3" s="283" t="s">
        <v>204</v>
      </c>
      <c r="C3" s="284"/>
      <c r="D3" s="283" t="s">
        <v>205</v>
      </c>
      <c r="E3" s="285"/>
      <c r="F3" s="198"/>
      <c r="G3" s="184"/>
    </row>
    <row r="4" spans="1:11" s="204" customFormat="1" ht="20.25" customHeight="1">
      <c r="A4" s="200" t="s">
        <v>30</v>
      </c>
      <c r="B4" s="201" t="s">
        <v>206</v>
      </c>
      <c r="C4" s="202" t="s">
        <v>199</v>
      </c>
      <c r="D4" s="201" t="s">
        <v>206</v>
      </c>
      <c r="E4" s="202" t="s">
        <v>199</v>
      </c>
      <c r="F4" s="203"/>
      <c r="G4" s="203"/>
      <c r="H4" s="203"/>
    </row>
    <row r="5" spans="1:11" s="211" customFormat="1" ht="17.25" customHeight="1">
      <c r="A5" s="205" t="s">
        <v>24</v>
      </c>
      <c r="B5" s="235">
        <v>80.347874310810695</v>
      </c>
      <c r="C5" s="207">
        <v>85.050391843099106</v>
      </c>
      <c r="D5" s="206">
        <v>82.699758324653345</v>
      </c>
      <c r="E5" s="207">
        <v>85.987161190523096</v>
      </c>
      <c r="F5" s="209"/>
      <c r="G5" s="210">
        <v>33</v>
      </c>
      <c r="H5" s="210">
        <f t="shared" ref="H5:H37" si="0">G5</f>
        <v>33</v>
      </c>
      <c r="J5" s="196"/>
    </row>
    <row r="6" spans="1:11" ht="17.25" customHeight="1">
      <c r="A6" s="214" t="s">
        <v>15</v>
      </c>
      <c r="B6" s="236">
        <v>80.116455882745271</v>
      </c>
      <c r="C6" s="208">
        <v>82.869636355051597</v>
      </c>
      <c r="D6" s="233">
        <v>83.539837530208516</v>
      </c>
      <c r="E6" s="208">
        <v>85.7111051500287</v>
      </c>
      <c r="F6" s="209"/>
      <c r="G6" s="210">
        <f>G5-1</f>
        <v>32</v>
      </c>
      <c r="H6" s="210">
        <f t="shared" si="0"/>
        <v>32</v>
      </c>
    </row>
    <row r="7" spans="1:11" ht="17.25" customHeight="1">
      <c r="A7" s="212" t="s">
        <v>3</v>
      </c>
      <c r="B7" s="236">
        <v>80.082768994930291</v>
      </c>
      <c r="C7" s="213">
        <v>83.784724801208199</v>
      </c>
      <c r="D7" s="233">
        <v>83.481940193712674</v>
      </c>
      <c r="E7" s="208">
        <v>86.292901493577901</v>
      </c>
      <c r="F7" s="209"/>
      <c r="G7" s="210">
        <f t="shared" ref="G7:G37" si="1">G6-1</f>
        <v>31</v>
      </c>
      <c r="H7" s="210">
        <f t="shared" si="0"/>
        <v>31</v>
      </c>
    </row>
    <row r="8" spans="1:11" ht="17.25" customHeight="1">
      <c r="A8" s="205" t="s">
        <v>97</v>
      </c>
      <c r="B8" s="236">
        <v>79.899728711458607</v>
      </c>
      <c r="C8" s="215">
        <v>82.895830774856705</v>
      </c>
      <c r="D8" s="233">
        <v>82.585009239726261</v>
      </c>
      <c r="E8" s="208">
        <v>85.103792124434804</v>
      </c>
      <c r="F8" s="209"/>
      <c r="G8" s="210">
        <f t="shared" si="1"/>
        <v>30</v>
      </c>
      <c r="H8" s="210">
        <f t="shared" si="0"/>
        <v>30</v>
      </c>
    </row>
    <row r="9" spans="1:11" ht="17.25" customHeight="1">
      <c r="A9" s="214" t="s">
        <v>26</v>
      </c>
      <c r="B9" s="236">
        <v>79.242791307803145</v>
      </c>
      <c r="C9" s="208">
        <v>81.256528956123205</v>
      </c>
      <c r="D9" s="233">
        <v>82.447526204186474</v>
      </c>
      <c r="E9" s="208">
        <v>83.830953975421593</v>
      </c>
      <c r="F9" s="209"/>
      <c r="G9" s="210">
        <f t="shared" si="1"/>
        <v>29</v>
      </c>
      <c r="H9" s="210">
        <f t="shared" si="0"/>
        <v>29</v>
      </c>
    </row>
    <row r="10" spans="1:11" ht="17.25" customHeight="1">
      <c r="A10" s="214" t="s">
        <v>12</v>
      </c>
      <c r="B10" s="236">
        <v>78.667041238591239</v>
      </c>
      <c r="C10" s="208">
        <v>81.830776262489493</v>
      </c>
      <c r="D10" s="233">
        <v>82.146802656737833</v>
      </c>
      <c r="E10" s="208">
        <v>84.156312279209899</v>
      </c>
      <c r="F10" s="209"/>
      <c r="G10" s="210">
        <f t="shared" si="1"/>
        <v>28</v>
      </c>
      <c r="H10" s="210">
        <f t="shared" si="0"/>
        <v>28</v>
      </c>
      <c r="J10" s="198"/>
    </row>
    <row r="11" spans="1:11" s="198" customFormat="1" ht="17.25" customHeight="1">
      <c r="A11" s="205" t="s">
        <v>22</v>
      </c>
      <c r="B11" s="236">
        <v>78.651664193848973</v>
      </c>
      <c r="C11" s="215">
        <v>81.068593157883299</v>
      </c>
      <c r="D11" s="233">
        <v>82.254586279808805</v>
      </c>
      <c r="E11" s="208">
        <v>83.765461620911694</v>
      </c>
      <c r="F11" s="209"/>
      <c r="G11" s="210">
        <f t="shared" si="1"/>
        <v>27</v>
      </c>
      <c r="H11" s="210">
        <f t="shared" si="0"/>
        <v>27</v>
      </c>
      <c r="J11" s="216"/>
    </row>
    <row r="12" spans="1:11" s="216" customFormat="1" ht="17.25" customHeight="1">
      <c r="A12" s="205" t="s">
        <v>25</v>
      </c>
      <c r="B12" s="236">
        <v>78.644630451052578</v>
      </c>
      <c r="C12" s="208">
        <v>81.741392808229506</v>
      </c>
      <c r="D12" s="233">
        <v>82.59747834453394</v>
      </c>
      <c r="E12" s="208">
        <v>84.589846043964002</v>
      </c>
      <c r="F12" s="209"/>
      <c r="G12" s="210">
        <f t="shared" si="1"/>
        <v>26</v>
      </c>
      <c r="H12" s="210">
        <f t="shared" si="0"/>
        <v>26</v>
      </c>
      <c r="J12" s="196"/>
    </row>
    <row r="13" spans="1:11" ht="17.25" customHeight="1">
      <c r="A13" s="214" t="s">
        <v>17</v>
      </c>
      <c r="B13" s="236">
        <v>78.513539134425201</v>
      </c>
      <c r="C13" s="208">
        <v>81.151474001709204</v>
      </c>
      <c r="D13" s="233">
        <v>81.781561780517507</v>
      </c>
      <c r="E13" s="208">
        <v>83.750999969667802</v>
      </c>
      <c r="F13" s="209"/>
      <c r="G13" s="210">
        <f t="shared" si="1"/>
        <v>25</v>
      </c>
      <c r="H13" s="210">
        <f t="shared" si="0"/>
        <v>25</v>
      </c>
    </row>
    <row r="14" spans="1:11" ht="17.25" customHeight="1">
      <c r="A14" s="205" t="s">
        <v>28</v>
      </c>
      <c r="B14" s="236">
        <v>78.280510874554551</v>
      </c>
      <c r="C14" s="218">
        <v>80.366420000000005</v>
      </c>
      <c r="D14" s="233">
        <v>80.777754495461423</v>
      </c>
      <c r="E14" s="208">
        <v>82.167910000000006</v>
      </c>
      <c r="G14" s="210">
        <f t="shared" si="1"/>
        <v>24</v>
      </c>
      <c r="H14" s="210">
        <f t="shared" si="0"/>
        <v>24</v>
      </c>
    </row>
    <row r="15" spans="1:11" ht="17.25" customHeight="1">
      <c r="A15" s="214" t="s">
        <v>27</v>
      </c>
      <c r="B15" s="236">
        <v>78.256982482531114</v>
      </c>
      <c r="C15" s="208">
        <v>81.135052352561203</v>
      </c>
      <c r="D15" s="233">
        <v>82.691363443922981</v>
      </c>
      <c r="E15" s="208">
        <v>84.074170244871297</v>
      </c>
      <c r="F15" s="209"/>
      <c r="G15" s="210">
        <f t="shared" si="1"/>
        <v>23</v>
      </c>
      <c r="H15" s="210">
        <f t="shared" si="0"/>
        <v>23</v>
      </c>
    </row>
    <row r="16" spans="1:11" ht="17.25" customHeight="1">
      <c r="A16" s="214" t="s">
        <v>98</v>
      </c>
      <c r="B16" s="236">
        <v>77.985752847620475</v>
      </c>
      <c r="C16" s="208">
        <v>79.993498230167305</v>
      </c>
      <c r="D16" s="233">
        <v>82.243001114674598</v>
      </c>
      <c r="E16" s="208">
        <v>83.667407626757694</v>
      </c>
      <c r="F16" s="209"/>
      <c r="G16" s="210">
        <f t="shared" si="1"/>
        <v>22</v>
      </c>
      <c r="H16" s="210">
        <f t="shared" si="0"/>
        <v>22</v>
      </c>
    </row>
    <row r="17" spans="1:10" ht="17.25" customHeight="1">
      <c r="A17" s="214" t="s">
        <v>21</v>
      </c>
      <c r="B17" s="236">
        <v>77.941061365330754</v>
      </c>
      <c r="C17" s="208">
        <v>80.608706885978805</v>
      </c>
      <c r="D17" s="233">
        <v>82.869105702643893</v>
      </c>
      <c r="E17" s="208">
        <v>84.588049569616501</v>
      </c>
      <c r="F17" s="217"/>
      <c r="G17" s="210">
        <f t="shared" si="1"/>
        <v>21</v>
      </c>
      <c r="H17" s="210">
        <f t="shared" si="0"/>
        <v>21</v>
      </c>
    </row>
    <row r="18" spans="1:10" ht="17.25" customHeight="1">
      <c r="A18" s="214" t="s">
        <v>10</v>
      </c>
      <c r="B18" s="236">
        <v>77.864331347750337</v>
      </c>
      <c r="C18" s="208">
        <v>80.171455884821796</v>
      </c>
      <c r="D18" s="233">
        <v>81.423952526385591</v>
      </c>
      <c r="E18" s="208">
        <v>82.976275827341894</v>
      </c>
      <c r="F18" s="209"/>
      <c r="G18" s="210">
        <f t="shared" si="1"/>
        <v>20</v>
      </c>
      <c r="H18" s="210">
        <f t="shared" si="0"/>
        <v>20</v>
      </c>
    </row>
    <row r="19" spans="1:10" ht="17.25" customHeight="1">
      <c r="A19" s="214" t="s">
        <v>96</v>
      </c>
      <c r="B19" s="236">
        <v>77.841611303426831</v>
      </c>
      <c r="C19" s="208">
        <v>80.600702726424203</v>
      </c>
      <c r="D19" s="233">
        <v>81.819434430010091</v>
      </c>
      <c r="E19" s="208">
        <v>83.1905041026411</v>
      </c>
      <c r="F19" s="209"/>
      <c r="G19" s="210">
        <f t="shared" si="1"/>
        <v>19</v>
      </c>
      <c r="H19" s="210">
        <f t="shared" si="0"/>
        <v>19</v>
      </c>
    </row>
    <row r="20" spans="1:10" ht="17.25" customHeight="1">
      <c r="A20" s="214" t="s">
        <v>23</v>
      </c>
      <c r="B20" s="236">
        <v>77.613432646602035</v>
      </c>
      <c r="C20" s="208">
        <v>79.825095387436903</v>
      </c>
      <c r="D20" s="233">
        <v>81.205448965888266</v>
      </c>
      <c r="E20" s="208">
        <v>82.985188215750298</v>
      </c>
      <c r="G20" s="210">
        <f t="shared" si="1"/>
        <v>18</v>
      </c>
      <c r="H20" s="210">
        <f t="shared" si="0"/>
        <v>18</v>
      </c>
    </row>
    <row r="21" spans="1:10" ht="17.25" customHeight="1">
      <c r="A21" s="205" t="s">
        <v>4</v>
      </c>
      <c r="B21" s="236">
        <v>77.601782150943905</v>
      </c>
      <c r="C21" s="208">
        <v>81.333210938773405</v>
      </c>
      <c r="D21" s="233">
        <v>82.029492275158958</v>
      </c>
      <c r="E21" s="208">
        <v>85.483587866278199</v>
      </c>
      <c r="G21" s="210">
        <f t="shared" si="1"/>
        <v>17</v>
      </c>
      <c r="H21" s="210">
        <f t="shared" si="0"/>
        <v>17</v>
      </c>
    </row>
    <row r="22" spans="1:10" ht="17.25" customHeight="1">
      <c r="A22" s="205" t="s">
        <v>14</v>
      </c>
      <c r="B22" s="236">
        <v>77.538795942192323</v>
      </c>
      <c r="C22" s="208">
        <v>80.664567761470096</v>
      </c>
      <c r="D22" s="233">
        <v>80.763096196957477</v>
      </c>
      <c r="E22" s="208">
        <v>83.017738444428502</v>
      </c>
      <c r="F22" s="209"/>
      <c r="G22" s="210">
        <f t="shared" si="1"/>
        <v>16</v>
      </c>
      <c r="H22" s="210">
        <f t="shared" si="0"/>
        <v>16</v>
      </c>
    </row>
    <row r="23" spans="1:10" ht="17.25" customHeight="1">
      <c r="A23" s="214" t="s">
        <v>95</v>
      </c>
      <c r="B23" s="236">
        <v>77.366906719597722</v>
      </c>
      <c r="C23" s="208">
        <v>80.436406703825895</v>
      </c>
      <c r="D23" s="233">
        <v>82.4533728084795</v>
      </c>
      <c r="E23" s="208">
        <v>84.241675274345795</v>
      </c>
      <c r="F23" s="209"/>
      <c r="G23" s="210">
        <f t="shared" si="1"/>
        <v>15</v>
      </c>
      <c r="H23" s="210">
        <f t="shared" si="0"/>
        <v>15</v>
      </c>
      <c r="J23" s="211"/>
    </row>
    <row r="24" spans="1:10" s="211" customFormat="1" ht="17.25" customHeight="1">
      <c r="A24" s="214" t="s">
        <v>18</v>
      </c>
      <c r="B24" s="236">
        <v>77.253471526774518</v>
      </c>
      <c r="C24" s="208">
        <v>79.667582116585507</v>
      </c>
      <c r="D24" s="233">
        <v>80.613692150483175</v>
      </c>
      <c r="E24" s="208">
        <v>82.450410619021696</v>
      </c>
      <c r="F24" s="209"/>
      <c r="G24" s="210">
        <f t="shared" si="1"/>
        <v>14</v>
      </c>
      <c r="H24" s="210">
        <f t="shared" si="0"/>
        <v>14</v>
      </c>
      <c r="J24" s="196"/>
    </row>
    <row r="25" spans="1:10" ht="17.25" customHeight="1">
      <c r="A25" s="229" t="s">
        <v>74</v>
      </c>
      <c r="B25" s="243">
        <v>77.089146333104949</v>
      </c>
      <c r="C25" s="220">
        <v>79.438977528764298</v>
      </c>
      <c r="D25" s="244">
        <v>81.140952427779396</v>
      </c>
      <c r="E25" s="220">
        <v>82.679066429989007</v>
      </c>
      <c r="F25" s="209"/>
      <c r="G25" s="210">
        <f t="shared" si="1"/>
        <v>13</v>
      </c>
      <c r="H25" s="210">
        <f t="shared" si="0"/>
        <v>13</v>
      </c>
    </row>
    <row r="26" spans="1:10" ht="17.25" customHeight="1">
      <c r="A26" s="205" t="s">
        <v>20</v>
      </c>
      <c r="B26" s="236">
        <v>76.80506899241162</v>
      </c>
      <c r="C26" s="221">
        <v>78.780924943766706</v>
      </c>
      <c r="D26" s="233">
        <v>80.673480724651554</v>
      </c>
      <c r="E26" s="208">
        <v>81.456836356740297</v>
      </c>
      <c r="F26" s="209"/>
      <c r="G26" s="210">
        <f t="shared" si="1"/>
        <v>12</v>
      </c>
      <c r="H26" s="210">
        <f t="shared" si="0"/>
        <v>12</v>
      </c>
      <c r="J26" s="198"/>
    </row>
    <row r="27" spans="1:10" s="198" customFormat="1" ht="17.25" customHeight="1">
      <c r="A27" s="205" t="s">
        <v>19</v>
      </c>
      <c r="B27" s="236">
        <v>76.724898594541585</v>
      </c>
      <c r="C27" s="215">
        <v>80.037056175030898</v>
      </c>
      <c r="D27" s="233">
        <v>80.589345037412627</v>
      </c>
      <c r="E27" s="208">
        <v>82.3597778594293</v>
      </c>
      <c r="F27" s="209"/>
      <c r="G27" s="210">
        <f t="shared" si="1"/>
        <v>11</v>
      </c>
      <c r="H27" s="210">
        <f t="shared" si="0"/>
        <v>11</v>
      </c>
      <c r="J27" s="196"/>
    </row>
    <row r="28" spans="1:10" ht="17.25" customHeight="1">
      <c r="A28" s="214" t="s">
        <v>91</v>
      </c>
      <c r="B28" s="236">
        <v>76.635938052471928</v>
      </c>
      <c r="C28" s="219">
        <v>80.349525208688107</v>
      </c>
      <c r="D28" s="233">
        <v>82.694794409377877</v>
      </c>
      <c r="E28" s="208">
        <v>85.122654859539196</v>
      </c>
      <c r="G28" s="210">
        <f t="shared" si="1"/>
        <v>10</v>
      </c>
      <c r="H28" s="210">
        <f t="shared" si="0"/>
        <v>10</v>
      </c>
    </row>
    <row r="29" spans="1:10" ht="17.25" customHeight="1">
      <c r="A29" s="214" t="s">
        <v>9</v>
      </c>
      <c r="B29" s="236">
        <v>76.469333206729203</v>
      </c>
      <c r="C29" s="208">
        <v>78.882447290760496</v>
      </c>
      <c r="D29" s="233">
        <v>79.835360434298252</v>
      </c>
      <c r="E29" s="208">
        <v>81.2465908942509</v>
      </c>
      <c r="F29" s="209"/>
      <c r="G29" s="210">
        <f t="shared" si="1"/>
        <v>9</v>
      </c>
      <c r="H29" s="210">
        <f t="shared" si="0"/>
        <v>9</v>
      </c>
    </row>
    <row r="30" spans="1:10" ht="17.25" customHeight="1">
      <c r="A30" s="214" t="s">
        <v>5</v>
      </c>
      <c r="B30" s="236">
        <v>76.403066059757364</v>
      </c>
      <c r="C30" s="208">
        <v>78.796673064800103</v>
      </c>
      <c r="D30" s="233">
        <v>80.841087764490169</v>
      </c>
      <c r="E30" s="208">
        <v>82.311916440340497</v>
      </c>
      <c r="F30" s="209"/>
      <c r="G30" s="210">
        <f t="shared" si="1"/>
        <v>8</v>
      </c>
      <c r="H30" s="210">
        <f t="shared" si="0"/>
        <v>8</v>
      </c>
    </row>
    <row r="31" spans="1:10" ht="17.25" customHeight="1">
      <c r="A31" s="205" t="s">
        <v>8</v>
      </c>
      <c r="B31" s="236">
        <v>76.396980014550948</v>
      </c>
      <c r="C31" s="208">
        <v>78.378059913337097</v>
      </c>
      <c r="D31" s="233">
        <v>80.174560335354485</v>
      </c>
      <c r="E31" s="208">
        <v>81.6065754159563</v>
      </c>
      <c r="F31" s="209"/>
      <c r="G31" s="210">
        <f t="shared" si="1"/>
        <v>7</v>
      </c>
      <c r="H31" s="210">
        <f t="shared" si="0"/>
        <v>7</v>
      </c>
    </row>
    <row r="32" spans="1:10" ht="17.25" customHeight="1">
      <c r="A32" s="205" t="s">
        <v>11</v>
      </c>
      <c r="B32" s="236">
        <v>75.924735228465764</v>
      </c>
      <c r="C32" s="208">
        <v>78.790787423691498</v>
      </c>
      <c r="D32" s="233">
        <v>80.518346766919947</v>
      </c>
      <c r="E32" s="208">
        <v>82.061748214185499</v>
      </c>
      <c r="F32" s="209"/>
      <c r="G32" s="210">
        <f t="shared" si="1"/>
        <v>6</v>
      </c>
      <c r="H32" s="210">
        <f t="shared" si="0"/>
        <v>6</v>
      </c>
    </row>
    <row r="33" spans="1:8" ht="17.25" customHeight="1">
      <c r="A33" s="214" t="s">
        <v>2</v>
      </c>
      <c r="B33" s="236">
        <v>75.636207527494349</v>
      </c>
      <c r="C33" s="208">
        <v>78.052521155394899</v>
      </c>
      <c r="D33" s="233">
        <v>80.081781928945247</v>
      </c>
      <c r="E33" s="208">
        <v>82.310156188815</v>
      </c>
      <c r="F33" s="209"/>
      <c r="G33" s="210">
        <f t="shared" si="1"/>
        <v>5</v>
      </c>
      <c r="H33" s="210">
        <f t="shared" si="0"/>
        <v>5</v>
      </c>
    </row>
    <row r="34" spans="1:8" ht="17.25" customHeight="1">
      <c r="A34" s="205" t="s">
        <v>16</v>
      </c>
      <c r="B34" s="236">
        <v>75.373687430647308</v>
      </c>
      <c r="C34" s="208">
        <v>77.360051725700202</v>
      </c>
      <c r="D34" s="233">
        <v>79.601098798412906</v>
      </c>
      <c r="E34" s="208">
        <v>80.457957755214494</v>
      </c>
      <c r="F34" s="209"/>
      <c r="G34" s="210">
        <f t="shared" si="1"/>
        <v>4</v>
      </c>
      <c r="H34" s="210">
        <f t="shared" si="0"/>
        <v>4</v>
      </c>
    </row>
    <row r="35" spans="1:8" ht="17.25" customHeight="1">
      <c r="A35" s="205" t="s">
        <v>7</v>
      </c>
      <c r="B35" s="236">
        <v>74.72970832159983</v>
      </c>
      <c r="C35" s="218">
        <v>76.978939999999994</v>
      </c>
      <c r="D35" s="233">
        <v>78.849586352214629</v>
      </c>
      <c r="E35" s="208">
        <v>80.395420000000001</v>
      </c>
      <c r="F35" s="209"/>
      <c r="G35" s="210">
        <f t="shared" si="1"/>
        <v>3</v>
      </c>
      <c r="H35" s="210">
        <f t="shared" si="0"/>
        <v>3</v>
      </c>
    </row>
    <row r="36" spans="1:8" ht="17.25" customHeight="1">
      <c r="A36" s="214" t="s">
        <v>6</v>
      </c>
      <c r="B36" s="236">
        <v>74.496801695460476</v>
      </c>
      <c r="C36" s="208">
        <v>77.456851959184704</v>
      </c>
      <c r="D36" s="233">
        <v>79.629167853712701</v>
      </c>
      <c r="E36" s="208">
        <v>81.285030022129703</v>
      </c>
      <c r="G36" s="210">
        <f t="shared" si="1"/>
        <v>2</v>
      </c>
      <c r="H36" s="210">
        <f t="shared" si="0"/>
        <v>2</v>
      </c>
    </row>
    <row r="37" spans="1:8" ht="17.25" customHeight="1">
      <c r="A37" s="238" t="s">
        <v>13</v>
      </c>
      <c r="B37" s="237">
        <v>73.36860452553455</v>
      </c>
      <c r="C37" s="222">
        <v>75.077337176682207</v>
      </c>
      <c r="D37" s="234">
        <v>78.930915126741311</v>
      </c>
      <c r="E37" s="222">
        <v>79.762651326205798</v>
      </c>
      <c r="F37" s="209"/>
      <c r="G37" s="210">
        <f t="shared" si="1"/>
        <v>1</v>
      </c>
      <c r="H37" s="210">
        <f t="shared" si="0"/>
        <v>1</v>
      </c>
    </row>
    <row r="38" spans="1:8" ht="14.25" customHeight="1">
      <c r="A38" s="223"/>
      <c r="B38" s="224"/>
      <c r="C38" s="224"/>
      <c r="D38" s="224"/>
      <c r="E38" s="224"/>
      <c r="F38" s="224"/>
      <c r="G38" s="224"/>
      <c r="H38" s="224"/>
    </row>
    <row r="39" spans="1:8" ht="14.25" customHeight="1">
      <c r="A39" s="241" t="s">
        <v>217</v>
      </c>
      <c r="B39" s="224"/>
      <c r="C39" s="224"/>
      <c r="D39" s="224"/>
      <c r="E39" s="224"/>
      <c r="F39" s="224"/>
      <c r="G39" s="224"/>
      <c r="H39" s="224"/>
    </row>
    <row r="40" spans="1:8" ht="14.25" customHeight="1">
      <c r="A40" s="282" t="s">
        <v>219</v>
      </c>
      <c r="B40" s="282"/>
      <c r="C40" s="282"/>
      <c r="D40" s="282"/>
      <c r="E40" s="282"/>
      <c r="F40" s="282"/>
      <c r="G40" s="282"/>
      <c r="H40" s="224"/>
    </row>
    <row r="41" spans="1:8" ht="14.25" customHeight="1">
      <c r="A41" s="282" t="s">
        <v>218</v>
      </c>
      <c r="B41" s="282"/>
      <c r="C41" s="282"/>
      <c r="D41" s="282"/>
      <c r="E41" s="282"/>
      <c r="H41" s="224"/>
    </row>
    <row r="42" spans="1:8" ht="14.25" customHeight="1">
      <c r="A42" s="223"/>
      <c r="B42" s="224"/>
      <c r="C42" s="224"/>
      <c r="D42" s="224"/>
      <c r="E42" s="224"/>
      <c r="F42" s="224"/>
      <c r="G42" s="224"/>
      <c r="H42" s="224"/>
    </row>
    <row r="43" spans="1:8" ht="10.5" customHeight="1">
      <c r="A43" s="280" t="s">
        <v>197</v>
      </c>
      <c r="B43" s="280"/>
      <c r="C43" s="198"/>
      <c r="D43" s="198"/>
      <c r="E43" s="198"/>
      <c r="F43" s="198"/>
      <c r="G43" s="225"/>
    </row>
    <row r="44" spans="1:8">
      <c r="A44" s="226"/>
      <c r="B44" s="198"/>
      <c r="C44" s="198"/>
      <c r="D44" s="198"/>
      <c r="E44" s="198"/>
      <c r="F44" s="198"/>
      <c r="G44" s="198"/>
    </row>
  </sheetData>
  <sortState ref="A5:E37">
    <sortCondition descending="1" ref="B5:B37"/>
  </sortState>
  <mergeCells count="7">
    <mergeCell ref="A2:B2"/>
    <mergeCell ref="B3:C3"/>
    <mergeCell ref="D3:E3"/>
    <mergeCell ref="A43:B43"/>
    <mergeCell ref="A1:J1"/>
    <mergeCell ref="A40:G40"/>
    <mergeCell ref="A41:E41"/>
  </mergeCells>
  <hyperlinks>
    <hyperlink ref="K1" location="CONTENTS" display="back to contents"/>
  </hyperlinks>
  <pageMargins left="0.15748031496062992" right="0.15748031496062992" top="0.98425196850393704" bottom="0.98425196850393704" header="0.51181102362204722" footer="0.51181102362204722"/>
  <pageSetup paperSize="9" scale="31" orientation="landscape" r:id="rId1"/>
  <headerFooter alignWithMargins="0">
    <oddFooter>&amp;L© Crown Copyright 2015</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28"/>
  <sheetViews>
    <sheetView workbookViewId="0">
      <selection activeCell="L43" sqref="L43"/>
    </sheetView>
  </sheetViews>
  <sheetFormatPr defaultRowHeight="12.75"/>
  <cols>
    <col min="1" max="16384" width="9.140625" style="19"/>
  </cols>
  <sheetData>
    <row r="28" spans="1:1">
      <c r="A28" s="183" t="str">
        <f>'Metadata Text'!B7</f>
        <v>© Crown Copyright 2018</v>
      </c>
    </row>
  </sheetData>
  <pageMargins left="0.7" right="0.7" top="0.75" bottom="0.75" header="0.3" footer="0.3"/>
  <pageSetup paperSize="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L23"/>
  <sheetViews>
    <sheetView workbookViewId="0">
      <selection sqref="A1:H1"/>
    </sheetView>
  </sheetViews>
  <sheetFormatPr defaultRowHeight="15"/>
  <cols>
    <col min="1" max="1" width="26.140625" style="2" customWidth="1"/>
    <col min="2" max="2" width="13.5703125" style="2" customWidth="1"/>
    <col min="3" max="3" width="20.28515625" style="2" customWidth="1"/>
    <col min="4" max="6" width="9.140625" style="2"/>
    <col min="7" max="7" width="10.28515625" style="2" bestFit="1" customWidth="1"/>
    <col min="8" max="16384" width="9.140625" style="2"/>
  </cols>
  <sheetData>
    <row r="1" spans="1:12" ht="18" customHeight="1">
      <c r="A1" s="255" t="str">
        <f>'Contents Text'!A12&amp;": "&amp;'Contents Text'!B12</f>
        <v>Figure 6: Projected percentage change in population, by NHS Board area, 2016 to 2026</v>
      </c>
      <c r="B1" s="255"/>
      <c r="C1" s="255"/>
      <c r="D1" s="255"/>
      <c r="E1" s="255"/>
      <c r="F1" s="255"/>
      <c r="G1" s="255"/>
      <c r="H1" s="255"/>
      <c r="I1" s="249" t="s">
        <v>221</v>
      </c>
      <c r="J1" s="251"/>
      <c r="K1" s="1"/>
      <c r="L1" s="1"/>
    </row>
    <row r="2" spans="1:12" s="4" customFormat="1" ht="12.75">
      <c r="A2" s="3"/>
      <c r="B2" s="3"/>
      <c r="C2" s="52"/>
    </row>
    <row r="3" spans="1:12" s="97" customFormat="1" ht="18" customHeight="1">
      <c r="A3" s="161" t="s">
        <v>30</v>
      </c>
      <c r="B3" s="161" t="s">
        <v>176</v>
      </c>
      <c r="C3" s="162" t="s">
        <v>65</v>
      </c>
    </row>
    <row r="4" spans="1:12" s="107" customFormat="1" ht="18" customHeight="1">
      <c r="A4" s="113" t="s">
        <v>74</v>
      </c>
      <c r="B4" s="113" t="s">
        <v>177</v>
      </c>
      <c r="C4" s="165">
        <v>3.2216774289044698</v>
      </c>
    </row>
    <row r="5" spans="1:12" s="4" customFormat="1" ht="12.75">
      <c r="C5" s="75"/>
    </row>
    <row r="6" spans="1:12" s="4" customFormat="1" ht="18" customHeight="1">
      <c r="A6" s="79" t="s">
        <v>30</v>
      </c>
      <c r="B6" s="79" t="s">
        <v>176</v>
      </c>
      <c r="C6" s="98" t="s">
        <v>65</v>
      </c>
    </row>
    <row r="7" spans="1:12" s="4" customFormat="1" ht="19.5" customHeight="1">
      <c r="A7" s="43" t="s">
        <v>80</v>
      </c>
      <c r="B7" s="43" t="s">
        <v>162</v>
      </c>
      <c r="C7" s="144">
        <v>-4.7732342007434898</v>
      </c>
    </row>
    <row r="8" spans="1:12" s="4" customFormat="1" ht="12.75" customHeight="1">
      <c r="A8" s="43" t="s">
        <v>96</v>
      </c>
      <c r="B8" s="43" t="s">
        <v>163</v>
      </c>
      <c r="C8" s="143">
        <v>-1.52889245585875</v>
      </c>
    </row>
    <row r="9" spans="1:12" s="4" customFormat="1" ht="12.75" customHeight="1">
      <c r="A9" s="43" t="s">
        <v>99</v>
      </c>
      <c r="B9" s="43" t="s">
        <v>164</v>
      </c>
      <c r="C9" s="143">
        <v>-1.09240069084629</v>
      </c>
    </row>
    <row r="10" spans="1:12" s="4" customFormat="1" ht="12.75" customHeight="1">
      <c r="A10" s="43" t="s">
        <v>83</v>
      </c>
      <c r="B10" s="43" t="s">
        <v>165</v>
      </c>
      <c r="C10" s="143">
        <v>0.15086206896551699</v>
      </c>
    </row>
    <row r="11" spans="1:12" s="4" customFormat="1" ht="12.75" customHeight="1">
      <c r="A11" s="43" t="s">
        <v>21</v>
      </c>
      <c r="B11" s="43" t="s">
        <v>166</v>
      </c>
      <c r="C11" s="143">
        <v>0.32587760173967101</v>
      </c>
    </row>
    <row r="12" spans="1:12" s="4" customFormat="1" ht="19.5" customHeight="1">
      <c r="A12" s="43" t="s">
        <v>88</v>
      </c>
      <c r="B12" s="43" t="s">
        <v>168</v>
      </c>
      <c r="C12" s="143">
        <v>0.47139588100686503</v>
      </c>
    </row>
    <row r="13" spans="1:12" s="4" customFormat="1" ht="12.75" customHeight="1">
      <c r="A13" s="43" t="s">
        <v>84</v>
      </c>
      <c r="B13" s="43" t="s">
        <v>167</v>
      </c>
      <c r="C13" s="143">
        <v>1.67694862069491</v>
      </c>
    </row>
    <row r="14" spans="1:12" s="4" customFormat="1" ht="12.75" customHeight="1">
      <c r="A14" s="43" t="s">
        <v>23</v>
      </c>
      <c r="B14" s="43" t="s">
        <v>171</v>
      </c>
      <c r="C14" s="143">
        <v>1.93935138930143</v>
      </c>
    </row>
    <row r="15" spans="1:12" s="4" customFormat="1" ht="12.75" customHeight="1">
      <c r="A15" s="43" t="s">
        <v>86</v>
      </c>
      <c r="B15" s="43" t="s">
        <v>169</v>
      </c>
      <c r="C15" s="143">
        <v>1.96193137169301</v>
      </c>
    </row>
    <row r="16" spans="1:12" s="4" customFormat="1" ht="12.75" customHeight="1">
      <c r="A16" s="43" t="s">
        <v>85</v>
      </c>
      <c r="B16" s="43" t="s">
        <v>173</v>
      </c>
      <c r="C16" s="143">
        <v>2.3785110838327701</v>
      </c>
    </row>
    <row r="17" spans="1:4" s="52" customFormat="1" ht="19.5" customHeight="1">
      <c r="A17" s="43" t="s">
        <v>100</v>
      </c>
      <c r="B17" s="43" t="s">
        <v>170</v>
      </c>
      <c r="C17" s="143">
        <v>3.1759904251013902</v>
      </c>
    </row>
    <row r="18" spans="1:4" s="4" customFormat="1" ht="12.75" customHeight="1">
      <c r="A18" s="43" t="s">
        <v>74</v>
      </c>
      <c r="B18" s="43" t="s">
        <v>177</v>
      </c>
      <c r="C18" s="143">
        <v>3.2216774289044698</v>
      </c>
    </row>
    <row r="19" spans="1:4" s="4" customFormat="1" ht="12.75" customHeight="1">
      <c r="A19" s="43" t="s">
        <v>81</v>
      </c>
      <c r="B19" s="43" t="s">
        <v>172</v>
      </c>
      <c r="C19" s="143">
        <v>3.7335785601681599</v>
      </c>
    </row>
    <row r="20" spans="1:4" s="4" customFormat="1" ht="12.75" customHeight="1">
      <c r="A20" s="43" t="s">
        <v>87</v>
      </c>
      <c r="B20" s="43" t="s">
        <v>174</v>
      </c>
      <c r="C20" s="143">
        <v>5.1180071416425799</v>
      </c>
    </row>
    <row r="21" spans="1:4" s="4" customFormat="1" ht="12.75" customHeight="1">
      <c r="A21" s="114" t="s">
        <v>82</v>
      </c>
      <c r="B21" s="114" t="s">
        <v>175</v>
      </c>
      <c r="C21" s="116">
        <v>8.1682954545454507</v>
      </c>
    </row>
    <row r="22" spans="1:4" ht="12" customHeight="1">
      <c r="D22" s="4"/>
    </row>
    <row r="23" spans="1:4" ht="10.5" customHeight="1">
      <c r="A23" s="256" t="str">
        <f>'Metadata Text'!B7</f>
        <v>© Crown Copyright 2018</v>
      </c>
      <c r="B23" s="256"/>
      <c r="C23" s="44"/>
      <c r="D23" s="44"/>
    </row>
  </sheetData>
  <mergeCells count="2">
    <mergeCell ref="A1:H1"/>
    <mergeCell ref="A23:B23"/>
  </mergeCells>
  <phoneticPr fontId="20" type="noConversion"/>
  <hyperlinks>
    <hyperlink ref="I1" location="CONTENTS" display="back to contents"/>
  </hyperlinks>
  <pageMargins left="0.75" right="0.75" top="1" bottom="1" header="0.5" footer="0.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S45"/>
  <sheetViews>
    <sheetView zoomScaleNormal="100" workbookViewId="0">
      <selection sqref="A1:S1"/>
    </sheetView>
  </sheetViews>
  <sheetFormatPr defaultRowHeight="12.75"/>
  <cols>
    <col min="1" max="16384" width="9.140625" style="19"/>
  </cols>
  <sheetData>
    <row r="1" spans="1:19" ht="18" customHeight="1">
      <c r="A1" s="255" t="str">
        <f>'Fig 7 data'!A1:F1</f>
        <v>Figure 7: Estimated and projected population of Strategic Development Plan areas, 2002 to 2026</v>
      </c>
      <c r="B1" s="255"/>
      <c r="C1" s="255"/>
      <c r="D1" s="255"/>
      <c r="E1" s="255"/>
      <c r="F1" s="255"/>
      <c r="G1" s="255"/>
      <c r="H1" s="255"/>
      <c r="I1" s="255"/>
      <c r="J1" s="255"/>
      <c r="K1" s="255"/>
      <c r="L1" s="255"/>
      <c r="M1" s="255"/>
      <c r="N1" s="255"/>
      <c r="O1" s="255"/>
      <c r="P1" s="255"/>
      <c r="Q1" s="255"/>
      <c r="R1" s="255"/>
      <c r="S1" s="255"/>
    </row>
    <row r="6" spans="1:19">
      <c r="P6" s="127"/>
    </row>
    <row r="18" spans="16:16">
      <c r="P18" s="84"/>
    </row>
    <row r="41" spans="1:14" ht="10.5" customHeight="1">
      <c r="A41" s="287" t="s">
        <v>53</v>
      </c>
      <c r="B41" s="287"/>
      <c r="C41" s="125"/>
      <c r="D41" s="125"/>
      <c r="E41" s="125"/>
      <c r="F41" s="126"/>
      <c r="G41" s="126"/>
      <c r="H41" s="126"/>
      <c r="I41" s="126"/>
      <c r="J41" s="126"/>
      <c r="K41" s="126"/>
      <c r="L41" s="126"/>
      <c r="M41" s="126"/>
      <c r="N41" s="126"/>
    </row>
    <row r="42" spans="1:14" s="20" customFormat="1" ht="10.5" customHeight="1">
      <c r="A42" s="278" t="str">
        <f>'Metadata Text'!B10</f>
        <v>Figures up to and including 2016 are mid-year population estimates. Figures after this date are 2016-based projections.</v>
      </c>
      <c r="B42" s="278"/>
      <c r="C42" s="278"/>
      <c r="D42" s="278"/>
      <c r="E42" s="278"/>
      <c r="F42" s="278"/>
      <c r="G42" s="278"/>
      <c r="H42" s="278"/>
      <c r="I42" s="278"/>
      <c r="J42" s="278"/>
      <c r="K42" s="278"/>
      <c r="L42" s="278"/>
      <c r="M42" s="278"/>
      <c r="N42" s="278"/>
    </row>
    <row r="44" spans="1:14" ht="10.5" customHeight="1">
      <c r="A44" s="256" t="str">
        <f>'Metadata Text'!B7</f>
        <v>© Crown Copyright 2018</v>
      </c>
      <c r="B44" s="256"/>
      <c r="C44" s="256"/>
    </row>
    <row r="45" spans="1:14">
      <c r="A45" s="183"/>
    </row>
  </sheetData>
  <mergeCells count="4">
    <mergeCell ref="A42:N42"/>
    <mergeCell ref="A1:S1"/>
    <mergeCell ref="A41:B41"/>
    <mergeCell ref="A44:C44"/>
  </mergeCells>
  <pageMargins left="0.7" right="0.7" top="0.75" bottom="0.75" header="0.3" footer="0.3"/>
  <pageSetup paperSize="8"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B72"/>
  <sheetViews>
    <sheetView workbookViewId="0">
      <selection sqref="A1:K1"/>
    </sheetView>
  </sheetViews>
  <sheetFormatPr defaultRowHeight="12.75"/>
  <cols>
    <col min="1" max="1" width="8.5703125" style="26" customWidth="1"/>
    <col min="2" max="2" width="15.28515625" style="26" customWidth="1"/>
    <col min="3" max="3" width="13" style="26" customWidth="1"/>
    <col min="4" max="5" width="10.85546875" style="26" customWidth="1"/>
    <col min="6" max="22" width="9.28515625" style="26" bestFit="1" customWidth="1"/>
    <col min="23" max="246" width="9.140625" style="26"/>
    <col min="247" max="247" width="24" style="26" customWidth="1"/>
    <col min="248" max="278" width="9.28515625" style="26" bestFit="1" customWidth="1"/>
    <col min="279" max="502" width="9.140625" style="26"/>
    <col min="503" max="503" width="24" style="26" customWidth="1"/>
    <col min="504" max="534" width="9.28515625" style="26" bestFit="1" customWidth="1"/>
    <col min="535" max="758" width="9.140625" style="26"/>
    <col min="759" max="759" width="24" style="26" customWidth="1"/>
    <col min="760" max="790" width="9.28515625" style="26" bestFit="1" customWidth="1"/>
    <col min="791" max="1014" width="9.140625" style="26"/>
    <col min="1015" max="1015" width="24" style="26" customWidth="1"/>
    <col min="1016" max="1046" width="9.28515625" style="26" bestFit="1" customWidth="1"/>
    <col min="1047" max="1270" width="9.140625" style="26"/>
    <col min="1271" max="1271" width="24" style="26" customWidth="1"/>
    <col min="1272" max="1302" width="9.28515625" style="26" bestFit="1" customWidth="1"/>
    <col min="1303" max="1526" width="9.140625" style="26"/>
    <col min="1527" max="1527" width="24" style="26" customWidth="1"/>
    <col min="1528" max="1558" width="9.28515625" style="26" bestFit="1" customWidth="1"/>
    <col min="1559" max="1782" width="9.140625" style="26"/>
    <col min="1783" max="1783" width="24" style="26" customWidth="1"/>
    <col min="1784" max="1814" width="9.28515625" style="26" bestFit="1" customWidth="1"/>
    <col min="1815" max="2038" width="9.140625" style="26"/>
    <col min="2039" max="2039" width="24" style="26" customWidth="1"/>
    <col min="2040" max="2070" width="9.28515625" style="26" bestFit="1" customWidth="1"/>
    <col min="2071" max="2294" width="9.140625" style="26"/>
    <col min="2295" max="2295" width="24" style="26" customWidth="1"/>
    <col min="2296" max="2326" width="9.28515625" style="26" bestFit="1" customWidth="1"/>
    <col min="2327" max="2550" width="9.140625" style="26"/>
    <col min="2551" max="2551" width="24" style="26" customWidth="1"/>
    <col min="2552" max="2582" width="9.28515625" style="26" bestFit="1" customWidth="1"/>
    <col min="2583" max="2806" width="9.140625" style="26"/>
    <col min="2807" max="2807" width="24" style="26" customWidth="1"/>
    <col min="2808" max="2838" width="9.28515625" style="26" bestFit="1" customWidth="1"/>
    <col min="2839" max="3062" width="9.140625" style="26"/>
    <col min="3063" max="3063" width="24" style="26" customWidth="1"/>
    <col min="3064" max="3094" width="9.28515625" style="26" bestFit="1" customWidth="1"/>
    <col min="3095" max="3318" width="9.140625" style="26"/>
    <col min="3319" max="3319" width="24" style="26" customWidth="1"/>
    <col min="3320" max="3350" width="9.28515625" style="26" bestFit="1" customWidth="1"/>
    <col min="3351" max="3574" width="9.140625" style="26"/>
    <col min="3575" max="3575" width="24" style="26" customWidth="1"/>
    <col min="3576" max="3606" width="9.28515625" style="26" bestFit="1" customWidth="1"/>
    <col min="3607" max="3830" width="9.140625" style="26"/>
    <col min="3831" max="3831" width="24" style="26" customWidth="1"/>
    <col min="3832" max="3862" width="9.28515625" style="26" bestFit="1" customWidth="1"/>
    <col min="3863" max="4086" width="9.140625" style="26"/>
    <col min="4087" max="4087" width="24" style="26" customWidth="1"/>
    <col min="4088" max="4118" width="9.28515625" style="26" bestFit="1" customWidth="1"/>
    <col min="4119" max="4342" width="9.140625" style="26"/>
    <col min="4343" max="4343" width="24" style="26" customWidth="1"/>
    <col min="4344" max="4374" width="9.28515625" style="26" bestFit="1" customWidth="1"/>
    <col min="4375" max="4598" width="9.140625" style="26"/>
    <col min="4599" max="4599" width="24" style="26" customWidth="1"/>
    <col min="4600" max="4630" width="9.28515625" style="26" bestFit="1" customWidth="1"/>
    <col min="4631" max="4854" width="9.140625" style="26"/>
    <col min="4855" max="4855" width="24" style="26" customWidth="1"/>
    <col min="4856" max="4886" width="9.28515625" style="26" bestFit="1" customWidth="1"/>
    <col min="4887" max="5110" width="9.140625" style="26"/>
    <col min="5111" max="5111" width="24" style="26" customWidth="1"/>
    <col min="5112" max="5142" width="9.28515625" style="26" bestFit="1" customWidth="1"/>
    <col min="5143" max="5366" width="9.140625" style="26"/>
    <col min="5367" max="5367" width="24" style="26" customWidth="1"/>
    <col min="5368" max="5398" width="9.28515625" style="26" bestFit="1" customWidth="1"/>
    <col min="5399" max="5622" width="9.140625" style="26"/>
    <col min="5623" max="5623" width="24" style="26" customWidth="1"/>
    <col min="5624" max="5654" width="9.28515625" style="26" bestFit="1" customWidth="1"/>
    <col min="5655" max="5878" width="9.140625" style="26"/>
    <col min="5879" max="5879" width="24" style="26" customWidth="1"/>
    <col min="5880" max="5910" width="9.28515625" style="26" bestFit="1" customWidth="1"/>
    <col min="5911" max="6134" width="9.140625" style="26"/>
    <col min="6135" max="6135" width="24" style="26" customWidth="1"/>
    <col min="6136" max="6166" width="9.28515625" style="26" bestFit="1" customWidth="1"/>
    <col min="6167" max="6390" width="9.140625" style="26"/>
    <col min="6391" max="6391" width="24" style="26" customWidth="1"/>
    <col min="6392" max="6422" width="9.28515625" style="26" bestFit="1" customWidth="1"/>
    <col min="6423" max="6646" width="9.140625" style="26"/>
    <col min="6647" max="6647" width="24" style="26" customWidth="1"/>
    <col min="6648" max="6678" width="9.28515625" style="26" bestFit="1" customWidth="1"/>
    <col min="6679" max="6902" width="9.140625" style="26"/>
    <col min="6903" max="6903" width="24" style="26" customWidth="1"/>
    <col min="6904" max="6934" width="9.28515625" style="26" bestFit="1" customWidth="1"/>
    <col min="6935" max="7158" width="9.140625" style="26"/>
    <col min="7159" max="7159" width="24" style="26" customWidth="1"/>
    <col min="7160" max="7190" width="9.28515625" style="26" bestFit="1" customWidth="1"/>
    <col min="7191" max="7414" width="9.140625" style="26"/>
    <col min="7415" max="7415" width="24" style="26" customWidth="1"/>
    <col min="7416" max="7446" width="9.28515625" style="26" bestFit="1" customWidth="1"/>
    <col min="7447" max="7670" width="9.140625" style="26"/>
    <col min="7671" max="7671" width="24" style="26" customWidth="1"/>
    <col min="7672" max="7702" width="9.28515625" style="26" bestFit="1" customWidth="1"/>
    <col min="7703" max="7926" width="9.140625" style="26"/>
    <col min="7927" max="7927" width="24" style="26" customWidth="1"/>
    <col min="7928" max="7958" width="9.28515625" style="26" bestFit="1" customWidth="1"/>
    <col min="7959" max="8182" width="9.140625" style="26"/>
    <col min="8183" max="8183" width="24" style="26" customWidth="1"/>
    <col min="8184" max="8214" width="9.28515625" style="26" bestFit="1" customWidth="1"/>
    <col min="8215" max="8438" width="9.140625" style="26"/>
    <col min="8439" max="8439" width="24" style="26" customWidth="1"/>
    <col min="8440" max="8470" width="9.28515625" style="26" bestFit="1" customWidth="1"/>
    <col min="8471" max="8694" width="9.140625" style="26"/>
    <col min="8695" max="8695" width="24" style="26" customWidth="1"/>
    <col min="8696" max="8726" width="9.28515625" style="26" bestFit="1" customWidth="1"/>
    <col min="8727" max="8950" width="9.140625" style="26"/>
    <col min="8951" max="8951" width="24" style="26" customWidth="1"/>
    <col min="8952" max="8982" width="9.28515625" style="26" bestFit="1" customWidth="1"/>
    <col min="8983" max="9206" width="9.140625" style="26"/>
    <col min="9207" max="9207" width="24" style="26" customWidth="1"/>
    <col min="9208" max="9238" width="9.28515625" style="26" bestFit="1" customWidth="1"/>
    <col min="9239" max="9462" width="9.140625" style="26"/>
    <col min="9463" max="9463" width="24" style="26" customWidth="1"/>
    <col min="9464" max="9494" width="9.28515625" style="26" bestFit="1" customWidth="1"/>
    <col min="9495" max="9718" width="9.140625" style="26"/>
    <col min="9719" max="9719" width="24" style="26" customWidth="1"/>
    <col min="9720" max="9750" width="9.28515625" style="26" bestFit="1" customWidth="1"/>
    <col min="9751" max="9974" width="9.140625" style="26"/>
    <col min="9975" max="9975" width="24" style="26" customWidth="1"/>
    <col min="9976" max="10006" width="9.28515625" style="26" bestFit="1" customWidth="1"/>
    <col min="10007" max="10230" width="9.140625" style="26"/>
    <col min="10231" max="10231" width="24" style="26" customWidth="1"/>
    <col min="10232" max="10262" width="9.28515625" style="26" bestFit="1" customWidth="1"/>
    <col min="10263" max="10486" width="9.140625" style="26"/>
    <col min="10487" max="10487" width="24" style="26" customWidth="1"/>
    <col min="10488" max="10518" width="9.28515625" style="26" bestFit="1" customWidth="1"/>
    <col min="10519" max="10742" width="9.140625" style="26"/>
    <col min="10743" max="10743" width="24" style="26" customWidth="1"/>
    <col min="10744" max="10774" width="9.28515625" style="26" bestFit="1" customWidth="1"/>
    <col min="10775" max="10998" width="9.140625" style="26"/>
    <col min="10999" max="10999" width="24" style="26" customWidth="1"/>
    <col min="11000" max="11030" width="9.28515625" style="26" bestFit="1" customWidth="1"/>
    <col min="11031" max="11254" width="9.140625" style="26"/>
    <col min="11255" max="11255" width="24" style="26" customWidth="1"/>
    <col min="11256" max="11286" width="9.28515625" style="26" bestFit="1" customWidth="1"/>
    <col min="11287" max="11510" width="9.140625" style="26"/>
    <col min="11511" max="11511" width="24" style="26" customWidth="1"/>
    <col min="11512" max="11542" width="9.28515625" style="26" bestFit="1" customWidth="1"/>
    <col min="11543" max="11766" width="9.140625" style="26"/>
    <col min="11767" max="11767" width="24" style="26" customWidth="1"/>
    <col min="11768" max="11798" width="9.28515625" style="26" bestFit="1" customWidth="1"/>
    <col min="11799" max="12022" width="9.140625" style="26"/>
    <col min="12023" max="12023" width="24" style="26" customWidth="1"/>
    <col min="12024" max="12054" width="9.28515625" style="26" bestFit="1" customWidth="1"/>
    <col min="12055" max="12278" width="9.140625" style="26"/>
    <col min="12279" max="12279" width="24" style="26" customWidth="1"/>
    <col min="12280" max="12310" width="9.28515625" style="26" bestFit="1" customWidth="1"/>
    <col min="12311" max="12534" width="9.140625" style="26"/>
    <col min="12535" max="12535" width="24" style="26" customWidth="1"/>
    <col min="12536" max="12566" width="9.28515625" style="26" bestFit="1" customWidth="1"/>
    <col min="12567" max="12790" width="9.140625" style="26"/>
    <col min="12791" max="12791" width="24" style="26" customWidth="1"/>
    <col min="12792" max="12822" width="9.28515625" style="26" bestFit="1" customWidth="1"/>
    <col min="12823" max="13046" width="9.140625" style="26"/>
    <col min="13047" max="13047" width="24" style="26" customWidth="1"/>
    <col min="13048" max="13078" width="9.28515625" style="26" bestFit="1" customWidth="1"/>
    <col min="13079" max="13302" width="9.140625" style="26"/>
    <col min="13303" max="13303" width="24" style="26" customWidth="1"/>
    <col min="13304" max="13334" width="9.28515625" style="26" bestFit="1" customWidth="1"/>
    <col min="13335" max="13558" width="9.140625" style="26"/>
    <col min="13559" max="13559" width="24" style="26" customWidth="1"/>
    <col min="13560" max="13590" width="9.28515625" style="26" bestFit="1" customWidth="1"/>
    <col min="13591" max="13814" width="9.140625" style="26"/>
    <col min="13815" max="13815" width="24" style="26" customWidth="1"/>
    <col min="13816" max="13846" width="9.28515625" style="26" bestFit="1" customWidth="1"/>
    <col min="13847" max="14070" width="9.140625" style="26"/>
    <col min="14071" max="14071" width="24" style="26" customWidth="1"/>
    <col min="14072" max="14102" width="9.28515625" style="26" bestFit="1" customWidth="1"/>
    <col min="14103" max="14326" width="9.140625" style="26"/>
    <col min="14327" max="14327" width="24" style="26" customWidth="1"/>
    <col min="14328" max="14358" width="9.28515625" style="26" bestFit="1" customWidth="1"/>
    <col min="14359" max="14582" width="9.140625" style="26"/>
    <col min="14583" max="14583" width="24" style="26" customWidth="1"/>
    <col min="14584" max="14614" width="9.28515625" style="26" bestFit="1" customWidth="1"/>
    <col min="14615" max="14838" width="9.140625" style="26"/>
    <col min="14839" max="14839" width="24" style="26" customWidth="1"/>
    <col min="14840" max="14870" width="9.28515625" style="26" bestFit="1" customWidth="1"/>
    <col min="14871" max="15094" width="9.140625" style="26"/>
    <col min="15095" max="15095" width="24" style="26" customWidth="1"/>
    <col min="15096" max="15126" width="9.28515625" style="26" bestFit="1" customWidth="1"/>
    <col min="15127" max="15350" width="9.140625" style="26"/>
    <col min="15351" max="15351" width="24" style="26" customWidth="1"/>
    <col min="15352" max="15382" width="9.28515625" style="26" bestFit="1" customWidth="1"/>
    <col min="15383" max="15606" width="9.140625" style="26"/>
    <col min="15607" max="15607" width="24" style="26" customWidth="1"/>
    <col min="15608" max="15638" width="9.28515625" style="26" bestFit="1" customWidth="1"/>
    <col min="15639" max="15862" width="9.140625" style="26"/>
    <col min="15863" max="15863" width="24" style="26" customWidth="1"/>
    <col min="15864" max="15894" width="9.28515625" style="26" bestFit="1" customWidth="1"/>
    <col min="15895" max="16118" width="9.140625" style="26"/>
    <col min="16119" max="16119" width="24" style="26" customWidth="1"/>
    <col min="16120" max="16150" width="9.28515625" style="26" bestFit="1" customWidth="1"/>
    <col min="16151" max="16384" width="9.140625" style="26"/>
  </cols>
  <sheetData>
    <row r="1" spans="1:14" ht="18.75" customHeight="1">
      <c r="A1" s="290" t="str">
        <f>'Contents Text'!A13&amp;": "&amp;'Contents Text'!B13</f>
        <v>Figure 7: Estimated and projected population of Strategic Development Plan areas, 2002 to 2026</v>
      </c>
      <c r="B1" s="290"/>
      <c r="C1" s="290"/>
      <c r="D1" s="290"/>
      <c r="E1" s="290"/>
      <c r="F1" s="290"/>
      <c r="G1" s="290"/>
      <c r="H1" s="290"/>
      <c r="I1" s="290"/>
      <c r="J1" s="290"/>
      <c r="K1" s="290"/>
      <c r="L1" s="288" t="s">
        <v>222</v>
      </c>
      <c r="M1" s="288"/>
      <c r="N1" s="288"/>
    </row>
    <row r="2" spans="1:14">
      <c r="A2" s="288"/>
      <c r="B2" s="288"/>
      <c r="C2" s="288"/>
    </row>
    <row r="4" spans="1:14" ht="18" customHeight="1">
      <c r="A4" s="293" t="s">
        <v>124</v>
      </c>
      <c r="B4" s="293"/>
      <c r="C4" s="293"/>
      <c r="D4" s="293"/>
      <c r="E4" s="293"/>
    </row>
    <row r="5" spans="1:14" ht="30.75" customHeight="1">
      <c r="A5" s="176" t="str">
        <f>A6</f>
        <v>Year</v>
      </c>
      <c r="B5" s="175" t="str">
        <f t="shared" ref="B5:E5" si="0">B6</f>
        <v>Aberdeen City and Shire</v>
      </c>
      <c r="C5" s="175" t="str">
        <f t="shared" si="0"/>
        <v>Clydeplan</v>
      </c>
      <c r="D5" s="175" t="str">
        <f t="shared" si="0"/>
        <v>SESplan</v>
      </c>
      <c r="E5" s="175" t="str">
        <f t="shared" si="0"/>
        <v>TAYplan</v>
      </c>
    </row>
    <row r="6" spans="1:14" ht="31.5" hidden="1" customHeight="1">
      <c r="A6" s="171" t="s">
        <v>32</v>
      </c>
      <c r="B6" s="152" t="s">
        <v>111</v>
      </c>
      <c r="C6" s="152" t="s">
        <v>58</v>
      </c>
      <c r="D6" s="152" t="s">
        <v>55</v>
      </c>
      <c r="E6" s="152" t="s">
        <v>56</v>
      </c>
    </row>
    <row r="7" spans="1:14" ht="12.75" customHeight="1">
      <c r="A7" s="172">
        <v>2002</v>
      </c>
      <c r="B7" s="123">
        <v>0.43609199999999998</v>
      </c>
      <c r="C7" s="123">
        <v>1.7450840000000001</v>
      </c>
      <c r="D7" s="123">
        <v>1.1626030000000001</v>
      </c>
      <c r="E7" s="123">
        <v>0.46288800000000002</v>
      </c>
      <c r="F7" s="118"/>
    </row>
    <row r="8" spans="1:14" ht="12.75" customHeight="1">
      <c r="A8" s="172">
        <v>2003</v>
      </c>
      <c r="B8" s="128">
        <v>0.43699900000000003</v>
      </c>
      <c r="C8" s="128">
        <v>1.7406330000000001</v>
      </c>
      <c r="D8" s="128">
        <v>1.162968</v>
      </c>
      <c r="E8" s="128">
        <v>0.463536</v>
      </c>
      <c r="F8" s="117"/>
    </row>
    <row r="9" spans="1:14">
      <c r="A9" s="172">
        <v>2004</v>
      </c>
      <c r="B9" s="128">
        <v>0.43900600000000001</v>
      </c>
      <c r="C9" s="128">
        <v>1.7400279999999999</v>
      </c>
      <c r="D9" s="128">
        <v>1.168852</v>
      </c>
      <c r="E9" s="128">
        <v>0.46475499999999997</v>
      </c>
      <c r="F9" s="117"/>
    </row>
    <row r="10" spans="1:14">
      <c r="A10" s="172">
        <v>2005</v>
      </c>
      <c r="B10" s="128">
        <v>0.44274200000000002</v>
      </c>
      <c r="C10" s="128">
        <v>1.7417</v>
      </c>
      <c r="D10" s="128">
        <v>1.176982</v>
      </c>
      <c r="E10" s="128">
        <v>0.46812399999999998</v>
      </c>
      <c r="F10" s="117"/>
    </row>
    <row r="11" spans="1:14">
      <c r="A11" s="172">
        <v>2006</v>
      </c>
      <c r="B11" s="128">
        <v>0.44718999999999998</v>
      </c>
      <c r="C11" s="128">
        <v>1.7430030000000001</v>
      </c>
      <c r="D11" s="128">
        <v>1.185373</v>
      </c>
      <c r="E11" s="128">
        <v>0.470163</v>
      </c>
      <c r="F11" s="117"/>
    </row>
    <row r="12" spans="1:14">
      <c r="A12" s="172">
        <v>2007</v>
      </c>
      <c r="B12" s="128">
        <v>0.453268</v>
      </c>
      <c r="C12" s="128">
        <v>1.7505660000000001</v>
      </c>
      <c r="D12" s="128">
        <v>1.1967190000000001</v>
      </c>
      <c r="E12" s="128">
        <v>0.47321099999999999</v>
      </c>
      <c r="F12" s="117"/>
    </row>
    <row r="13" spans="1:14">
      <c r="A13" s="172">
        <v>2008</v>
      </c>
      <c r="B13" s="128">
        <v>0.457256</v>
      </c>
      <c r="C13" s="128">
        <v>1.7584960000000001</v>
      </c>
      <c r="D13" s="128">
        <v>1.2067060000000001</v>
      </c>
      <c r="E13" s="128">
        <v>0.47667100000000001</v>
      </c>
      <c r="F13" s="117"/>
    </row>
    <row r="14" spans="1:14">
      <c r="A14" s="172">
        <v>2009</v>
      </c>
      <c r="B14" s="128">
        <v>0.46250000000000002</v>
      </c>
      <c r="C14" s="128">
        <v>1.7667409999999999</v>
      </c>
      <c r="D14" s="128">
        <v>1.2156629999999999</v>
      </c>
      <c r="E14" s="128">
        <v>0.479352</v>
      </c>
      <c r="F14" s="117"/>
    </row>
    <row r="15" spans="1:14">
      <c r="A15" s="172">
        <v>2010</v>
      </c>
      <c r="B15" s="128">
        <v>0.46762999999999999</v>
      </c>
      <c r="C15" s="128">
        <v>1.7743960000000001</v>
      </c>
      <c r="D15" s="128">
        <v>1.226243</v>
      </c>
      <c r="E15" s="128">
        <v>0.481798</v>
      </c>
      <c r="F15" s="117"/>
    </row>
    <row r="16" spans="1:14">
      <c r="A16" s="172">
        <v>2011</v>
      </c>
      <c r="B16" s="128">
        <v>0.47259699999999999</v>
      </c>
      <c r="C16" s="128">
        <v>1.784138</v>
      </c>
      <c r="D16" s="128">
        <v>1.239771</v>
      </c>
      <c r="E16" s="128">
        <v>0.48542600000000002</v>
      </c>
      <c r="F16" s="117"/>
    </row>
    <row r="17" spans="1:7">
      <c r="A17" s="172">
        <v>2012</v>
      </c>
      <c r="B17" s="128">
        <v>0.47695900000000002</v>
      </c>
      <c r="C17" s="128">
        <v>1.7865230000000001</v>
      </c>
      <c r="D17" s="128">
        <v>1.2473129999999999</v>
      </c>
      <c r="E17" s="128">
        <v>0.48723899999999998</v>
      </c>
      <c r="F17" s="117"/>
    </row>
    <row r="18" spans="1:7">
      <c r="A18" s="172">
        <v>2013</v>
      </c>
      <c r="B18" s="128">
        <v>0.48132999999999998</v>
      </c>
      <c r="C18" s="128">
        <v>1.787536</v>
      </c>
      <c r="D18" s="128">
        <v>1.2537320000000001</v>
      </c>
      <c r="E18" s="128">
        <v>0.48808000000000001</v>
      </c>
      <c r="F18" s="117"/>
    </row>
    <row r="19" spans="1:7">
      <c r="A19" s="172">
        <v>2014</v>
      </c>
      <c r="B19" s="128">
        <v>0.48589300000000002</v>
      </c>
      <c r="C19" s="128">
        <v>1.7929010000000001</v>
      </c>
      <c r="D19" s="128">
        <v>1.262947</v>
      </c>
      <c r="E19" s="128">
        <v>0.48938900000000002</v>
      </c>
      <c r="F19" s="117"/>
    </row>
    <row r="20" spans="1:7">
      <c r="A20" s="172">
        <v>2015</v>
      </c>
      <c r="B20" s="128">
        <v>0.48879899999999998</v>
      </c>
      <c r="C20" s="128">
        <v>1.8014060000000001</v>
      </c>
      <c r="D20" s="128">
        <v>1.2733810000000001</v>
      </c>
      <c r="E20" s="128">
        <v>0.49069499999999999</v>
      </c>
      <c r="F20" s="117"/>
    </row>
    <row r="21" spans="1:7">
      <c r="A21" s="172">
        <v>2016</v>
      </c>
      <c r="B21" s="124">
        <v>0.48861100000000002</v>
      </c>
      <c r="C21" s="124">
        <v>1.814853</v>
      </c>
      <c r="D21" s="124">
        <v>1.287137</v>
      </c>
      <c r="E21" s="124">
        <v>0.492309</v>
      </c>
      <c r="F21" s="117"/>
    </row>
    <row r="22" spans="1:7" ht="17.25" customHeight="1">
      <c r="A22" s="294" t="s">
        <v>123</v>
      </c>
      <c r="B22" s="294"/>
      <c r="C22" s="294"/>
      <c r="D22" s="294"/>
      <c r="E22" s="294"/>
      <c r="F22" s="117"/>
    </row>
    <row r="23" spans="1:7" ht="12" hidden="1" customHeight="1">
      <c r="A23" s="89" t="s">
        <v>32</v>
      </c>
      <c r="B23" s="89" t="s">
        <v>111</v>
      </c>
      <c r="C23" s="89" t="s">
        <v>58</v>
      </c>
      <c r="D23" s="89" t="s">
        <v>55</v>
      </c>
      <c r="E23" s="89" t="s">
        <v>56</v>
      </c>
      <c r="F23" s="117"/>
    </row>
    <row r="24" spans="1:7">
      <c r="A24" s="173">
        <v>2016</v>
      </c>
      <c r="B24" s="123">
        <v>0.48861100000000002</v>
      </c>
      <c r="C24" s="123">
        <v>1.814853</v>
      </c>
      <c r="D24" s="123">
        <v>1.287137</v>
      </c>
      <c r="E24" s="123">
        <v>0.492309</v>
      </c>
      <c r="F24" s="117"/>
      <c r="G24" s="187"/>
    </row>
    <row r="25" spans="1:7">
      <c r="A25" s="173">
        <v>2017</v>
      </c>
      <c r="B25" s="128">
        <v>0.49189300000000002</v>
      </c>
      <c r="C25" s="128">
        <v>1.821123</v>
      </c>
      <c r="D25" s="128">
        <v>1.296648</v>
      </c>
      <c r="E25" s="128">
        <v>0.49355399999999999</v>
      </c>
      <c r="F25" s="117"/>
    </row>
    <row r="26" spans="1:7">
      <c r="A26" s="173">
        <v>2018</v>
      </c>
      <c r="B26" s="128">
        <v>0.49523699999999998</v>
      </c>
      <c r="C26" s="128">
        <v>1.828268</v>
      </c>
      <c r="D26" s="128">
        <v>1.3061970000000001</v>
      </c>
      <c r="E26" s="128">
        <v>0.49491800000000002</v>
      </c>
      <c r="F26" s="117"/>
    </row>
    <row r="27" spans="1:7">
      <c r="A27" s="173">
        <v>2019</v>
      </c>
      <c r="B27" s="128">
        <v>0.49828699999999998</v>
      </c>
      <c r="C27" s="128">
        <v>1.8346100000000001</v>
      </c>
      <c r="D27" s="128">
        <v>1.315234</v>
      </c>
      <c r="E27" s="128">
        <v>0.49625799999999998</v>
      </c>
      <c r="F27" s="117"/>
    </row>
    <row r="28" spans="1:7">
      <c r="A28" s="173">
        <v>2020</v>
      </c>
      <c r="B28" s="128">
        <v>0.501031</v>
      </c>
      <c r="C28" s="128">
        <v>1.8406199999999999</v>
      </c>
      <c r="D28" s="128">
        <v>1.323863</v>
      </c>
      <c r="E28" s="128">
        <v>0.49749599999999999</v>
      </c>
      <c r="F28" s="117"/>
    </row>
    <row r="29" spans="1:7">
      <c r="A29" s="173">
        <v>2021</v>
      </c>
      <c r="B29" s="128">
        <v>0.50351599999999996</v>
      </c>
      <c r="C29" s="128">
        <v>1.8457669999999999</v>
      </c>
      <c r="D29" s="128">
        <v>1.331971</v>
      </c>
      <c r="E29" s="128">
        <v>0.49856299999999998</v>
      </c>
      <c r="F29" s="117"/>
    </row>
    <row r="30" spans="1:7">
      <c r="A30" s="173">
        <v>2022</v>
      </c>
      <c r="B30" s="128">
        <v>0.50599899999999998</v>
      </c>
      <c r="C30" s="128">
        <v>1.84944</v>
      </c>
      <c r="D30" s="128">
        <v>1.339537</v>
      </c>
      <c r="E30" s="128">
        <v>0.49945800000000001</v>
      </c>
      <c r="F30" s="117"/>
    </row>
    <row r="31" spans="1:7">
      <c r="A31" s="173">
        <v>2023</v>
      </c>
      <c r="B31" s="128">
        <v>0.50823200000000002</v>
      </c>
      <c r="C31" s="128">
        <v>1.8528180000000001</v>
      </c>
      <c r="D31" s="128">
        <v>1.346814</v>
      </c>
      <c r="E31" s="128">
        <v>0.50031499999999995</v>
      </c>
      <c r="F31" s="117"/>
    </row>
    <row r="32" spans="1:7">
      <c r="A32" s="173">
        <v>2024</v>
      </c>
      <c r="B32" s="128">
        <v>0.510405</v>
      </c>
      <c r="C32" s="128">
        <v>1.856249</v>
      </c>
      <c r="D32" s="128">
        <v>1.3539190000000001</v>
      </c>
      <c r="E32" s="128">
        <v>0.50120500000000001</v>
      </c>
      <c r="F32" s="117"/>
    </row>
    <row r="33" spans="1:11">
      <c r="A33" s="173">
        <v>2025</v>
      </c>
      <c r="B33" s="128">
        <v>0.51253499999999996</v>
      </c>
      <c r="C33" s="128">
        <v>1.859613</v>
      </c>
      <c r="D33" s="128">
        <v>1.360922</v>
      </c>
      <c r="E33" s="128">
        <v>0.50211700000000004</v>
      </c>
      <c r="F33" s="117"/>
    </row>
    <row r="34" spans="1:11">
      <c r="A34" s="173">
        <v>2026</v>
      </c>
      <c r="B34" s="128">
        <v>0.51456199999999996</v>
      </c>
      <c r="C34" s="128">
        <v>1.862922</v>
      </c>
      <c r="D34" s="128">
        <v>1.3676779999999999</v>
      </c>
      <c r="E34" s="128">
        <v>0.50307000000000002</v>
      </c>
      <c r="F34" s="117"/>
      <c r="G34" s="187"/>
      <c r="H34" s="187"/>
      <c r="I34" s="187"/>
      <c r="J34" s="187"/>
      <c r="K34" s="187"/>
    </row>
    <row r="35" spans="1:11">
      <c r="A35" s="173">
        <v>2027</v>
      </c>
      <c r="B35" s="128">
        <v>0.51659299999999997</v>
      </c>
      <c r="C35" s="128">
        <v>1.866096</v>
      </c>
      <c r="D35" s="128">
        <v>1.374223</v>
      </c>
      <c r="E35" s="128">
        <v>0.50401600000000002</v>
      </c>
      <c r="F35" s="117"/>
    </row>
    <row r="36" spans="1:11">
      <c r="A36" s="173">
        <v>2028</v>
      </c>
      <c r="B36" s="128">
        <v>0.51848700000000003</v>
      </c>
      <c r="C36" s="128">
        <v>1.8691679999999999</v>
      </c>
      <c r="D36" s="128">
        <v>1.3805829999999999</v>
      </c>
      <c r="E36" s="128">
        <v>0.50493399999999999</v>
      </c>
      <c r="F36" s="117"/>
    </row>
    <row r="37" spans="1:11">
      <c r="A37" s="173">
        <v>2029</v>
      </c>
      <c r="B37" s="128">
        <v>0.52029599999999998</v>
      </c>
      <c r="C37" s="128">
        <v>1.8720250000000001</v>
      </c>
      <c r="D37" s="128">
        <v>1.3867290000000001</v>
      </c>
      <c r="E37" s="128">
        <v>0.50583900000000004</v>
      </c>
      <c r="F37" s="117"/>
    </row>
    <row r="38" spans="1:11">
      <c r="A38" s="173">
        <v>2030</v>
      </c>
      <c r="B38" s="128">
        <v>0.52197700000000002</v>
      </c>
      <c r="C38" s="128">
        <v>1.8747670000000001</v>
      </c>
      <c r="D38" s="128">
        <v>1.3925940000000001</v>
      </c>
      <c r="E38" s="128">
        <v>0.50668199999999997</v>
      </c>
      <c r="F38" s="117"/>
    </row>
    <row r="39" spans="1:11">
      <c r="A39" s="173">
        <v>2031</v>
      </c>
      <c r="B39" s="128">
        <v>0.52361199999999997</v>
      </c>
      <c r="C39" s="128">
        <v>1.8772629999999999</v>
      </c>
      <c r="D39" s="128">
        <v>1.3981840000000001</v>
      </c>
      <c r="E39" s="128">
        <v>0.50745700000000005</v>
      </c>
      <c r="F39" s="117"/>
    </row>
    <row r="40" spans="1:11">
      <c r="A40" s="173">
        <v>2032</v>
      </c>
      <c r="B40" s="128">
        <v>0.52508200000000005</v>
      </c>
      <c r="C40" s="128">
        <v>1.8795839999999999</v>
      </c>
      <c r="D40" s="128">
        <v>1.4035310000000001</v>
      </c>
      <c r="E40" s="128">
        <v>0.50811899999999999</v>
      </c>
      <c r="F40" s="117"/>
    </row>
    <row r="41" spans="1:11">
      <c r="A41" s="173">
        <v>2033</v>
      </c>
      <c r="B41" s="128">
        <v>0.52649000000000001</v>
      </c>
      <c r="C41" s="128">
        <v>1.88165</v>
      </c>
      <c r="D41" s="128">
        <v>1.4085939999999999</v>
      </c>
      <c r="E41" s="128">
        <v>0.50870199999999999</v>
      </c>
      <c r="F41" s="117"/>
    </row>
    <row r="42" spans="1:11">
      <c r="A42" s="173">
        <v>2034</v>
      </c>
      <c r="B42" s="128">
        <v>0.527833</v>
      </c>
      <c r="C42" s="128">
        <v>1.8834900000000001</v>
      </c>
      <c r="D42" s="128">
        <v>1.413413</v>
      </c>
      <c r="E42" s="128">
        <v>0.50918699999999995</v>
      </c>
      <c r="F42" s="117"/>
    </row>
    <row r="43" spans="1:11">
      <c r="A43" s="173">
        <v>2035</v>
      </c>
      <c r="B43" s="128">
        <v>0.529088</v>
      </c>
      <c r="C43" s="128">
        <v>1.885143</v>
      </c>
      <c r="D43" s="128">
        <v>1.418031</v>
      </c>
      <c r="E43" s="128">
        <v>0.50951199999999996</v>
      </c>
      <c r="F43" s="117"/>
    </row>
    <row r="44" spans="1:11">
      <c r="A44" s="173">
        <v>2036</v>
      </c>
      <c r="B44" s="128">
        <v>0.53020400000000001</v>
      </c>
      <c r="C44" s="128">
        <v>1.8865909999999999</v>
      </c>
      <c r="D44" s="128">
        <v>1.422436</v>
      </c>
      <c r="E44" s="128">
        <v>0.50981799999999999</v>
      </c>
      <c r="F44" s="117"/>
    </row>
    <row r="45" spans="1:11">
      <c r="A45" s="173">
        <v>2037</v>
      </c>
      <c r="B45" s="128">
        <v>0.53128600000000004</v>
      </c>
      <c r="C45" s="128">
        <v>1.887915</v>
      </c>
      <c r="D45" s="128">
        <v>1.42665</v>
      </c>
      <c r="E45" s="128">
        <v>0.51006099999999999</v>
      </c>
      <c r="F45" s="117"/>
    </row>
    <row r="46" spans="1:11">
      <c r="A46" s="173">
        <v>2038</v>
      </c>
      <c r="B46" s="128">
        <v>0.53235100000000002</v>
      </c>
      <c r="C46" s="128">
        <v>1.8890739999999999</v>
      </c>
      <c r="D46" s="128">
        <v>1.430752</v>
      </c>
      <c r="E46" s="128">
        <v>0.51029899999999995</v>
      </c>
      <c r="F46" s="117"/>
    </row>
    <row r="47" spans="1:11">
      <c r="A47" s="173">
        <v>2039</v>
      </c>
      <c r="B47" s="128">
        <v>0.53337400000000001</v>
      </c>
      <c r="C47" s="128">
        <v>1.8900459999999999</v>
      </c>
      <c r="D47" s="128">
        <v>1.4348080000000001</v>
      </c>
      <c r="E47" s="128">
        <v>0.51057399999999997</v>
      </c>
      <c r="F47" s="117"/>
    </row>
    <row r="48" spans="1:11">
      <c r="A48" s="173">
        <v>2040</v>
      </c>
      <c r="B48" s="128">
        <v>0.53443099999999999</v>
      </c>
      <c r="C48" s="128">
        <v>1.8908499999999999</v>
      </c>
      <c r="D48" s="128">
        <v>1.438761</v>
      </c>
      <c r="E48" s="128">
        <v>0.51082700000000003</v>
      </c>
      <c r="F48" s="117"/>
    </row>
    <row r="49" spans="1:28">
      <c r="A49" s="174">
        <v>2041</v>
      </c>
      <c r="B49" s="185">
        <v>0.53546899999999997</v>
      </c>
      <c r="C49" s="124">
        <v>1.8914930000000001</v>
      </c>
      <c r="D49" s="124">
        <v>1.4426369999999999</v>
      </c>
      <c r="E49" s="124">
        <v>0.511104</v>
      </c>
      <c r="F49" s="117"/>
    </row>
    <row r="51" spans="1:28" ht="10.5" customHeight="1">
      <c r="A51" s="287" t="s">
        <v>178</v>
      </c>
      <c r="B51" s="287"/>
    </row>
    <row r="52" spans="1:28">
      <c r="A52" s="289" t="s">
        <v>72</v>
      </c>
      <c r="B52" s="289"/>
      <c r="C52" s="289"/>
      <c r="D52" s="289"/>
    </row>
    <row r="53" spans="1:28" ht="22.5" customHeight="1">
      <c r="A53" s="291" t="str">
        <f>'Metadata Text'!B10</f>
        <v>Figures up to and including 2016 are mid-year population estimates. Figures after this date are 2016-based projections.</v>
      </c>
      <c r="B53" s="291"/>
      <c r="C53" s="291"/>
      <c r="D53" s="291"/>
      <c r="E53" s="291"/>
      <c r="F53" s="58"/>
    </row>
    <row r="54" spans="1:28">
      <c r="A54" s="291"/>
      <c r="B54" s="291"/>
      <c r="C54" s="291"/>
    </row>
    <row r="55" spans="1:28" ht="10.5" customHeight="1">
      <c r="A55" s="292" t="str">
        <f>'Metadata Text'!B7</f>
        <v>© Crown Copyright 2018</v>
      </c>
      <c r="B55" s="292"/>
    </row>
    <row r="59" spans="1:28">
      <c r="AB59" s="32"/>
    </row>
    <row r="72" spans="26:26">
      <c r="Z72" s="26" t="s">
        <v>57</v>
      </c>
    </row>
  </sheetData>
  <mergeCells count="10">
    <mergeCell ref="A55:B55"/>
    <mergeCell ref="A4:E4"/>
    <mergeCell ref="A22:E22"/>
    <mergeCell ref="L1:N1"/>
    <mergeCell ref="A51:B51"/>
    <mergeCell ref="A52:D52"/>
    <mergeCell ref="A1:K1"/>
    <mergeCell ref="A54:C54"/>
    <mergeCell ref="A53:E53"/>
    <mergeCell ref="A2:C2"/>
  </mergeCells>
  <hyperlinks>
    <hyperlink ref="L1" location="Contents!A1" display="Back to contents page"/>
  </hyperlinks>
  <pageMargins left="0.75" right="0.75" top="1" bottom="1" header="0.5" footer="0.5"/>
  <pageSetup paperSize="9" scale="36" fitToHeight="0"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P28"/>
  <sheetViews>
    <sheetView zoomScaleNormal="100" workbookViewId="0">
      <selection sqref="A1:N1"/>
    </sheetView>
  </sheetViews>
  <sheetFormatPr defaultRowHeight="12.75"/>
  <cols>
    <col min="1" max="16384" width="9.140625" style="19"/>
  </cols>
  <sheetData>
    <row r="1" spans="1:14" ht="18" customHeight="1">
      <c r="A1" s="255" t="str">
        <f>'Fig 8 data'!A1:G1</f>
        <v>Figure 8: Estimated and projected population of National Park areas, 2002 to 2026</v>
      </c>
      <c r="B1" s="255"/>
      <c r="C1" s="255"/>
      <c r="D1" s="255"/>
      <c r="E1" s="255"/>
      <c r="F1" s="255"/>
      <c r="G1" s="255"/>
      <c r="H1" s="255"/>
      <c r="I1" s="255"/>
      <c r="J1" s="255"/>
      <c r="K1" s="255"/>
      <c r="L1" s="255"/>
      <c r="M1" s="255"/>
      <c r="N1" s="255"/>
    </row>
    <row r="20" spans="1:16">
      <c r="P20" s="84"/>
    </row>
    <row r="25" spans="1:16" ht="14.25">
      <c r="A25" s="54" t="s">
        <v>53</v>
      </c>
      <c r="B25" s="125"/>
      <c r="C25" s="125"/>
      <c r="D25" s="125"/>
      <c r="E25" s="125"/>
      <c r="F25" s="126"/>
      <c r="G25" s="126"/>
      <c r="H25" s="126"/>
      <c r="I25" s="126"/>
      <c r="J25" s="126"/>
      <c r="K25" s="126"/>
      <c r="L25" s="126"/>
      <c r="M25" s="126"/>
      <c r="N25" s="126"/>
    </row>
    <row r="26" spans="1:16" ht="12.75" customHeight="1">
      <c r="A26" s="291" t="str">
        <f>'Metadata Text'!B10</f>
        <v>Figures up to and including 2016 are mid-year population estimates. Figures after this date are 2016-based projections.</v>
      </c>
      <c r="B26" s="291"/>
      <c r="C26" s="291"/>
      <c r="D26" s="291"/>
      <c r="E26" s="291"/>
      <c r="F26" s="291"/>
      <c r="G26" s="291"/>
      <c r="H26" s="291"/>
      <c r="I26" s="291"/>
      <c r="J26" s="291"/>
      <c r="K26" s="291"/>
      <c r="L26" s="291"/>
      <c r="M26" s="291"/>
      <c r="N26" s="291"/>
    </row>
    <row r="28" spans="1:16">
      <c r="A28" s="183" t="str">
        <f>'Metadata Text'!B7</f>
        <v>© Crown Copyright 2018</v>
      </c>
    </row>
  </sheetData>
  <mergeCells count="2">
    <mergeCell ref="A1:N1"/>
    <mergeCell ref="A26:N26"/>
  </mergeCells>
  <pageMargins left="0.7" right="0.7" top="0.75" bottom="0.75" header="0.3" footer="0.3"/>
  <pageSetup paperSize="8"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N53"/>
  <sheetViews>
    <sheetView workbookViewId="0">
      <selection sqref="A1:I1"/>
    </sheetView>
  </sheetViews>
  <sheetFormatPr defaultRowHeight="12.75"/>
  <cols>
    <col min="1" max="1" width="10.7109375" style="26" customWidth="1"/>
    <col min="2" max="2" width="15.5703125" style="26" customWidth="1"/>
    <col min="3" max="3" width="20.28515625" style="26" customWidth="1"/>
    <col min="4" max="256" width="9.140625" style="26"/>
    <col min="257" max="257" width="15.85546875" style="26" customWidth="1"/>
    <col min="258" max="512" width="9.140625" style="26"/>
    <col min="513" max="513" width="15.85546875" style="26" customWidth="1"/>
    <col min="514" max="768" width="9.140625" style="26"/>
    <col min="769" max="769" width="15.85546875" style="26" customWidth="1"/>
    <col min="770" max="1024" width="9.140625" style="26"/>
    <col min="1025" max="1025" width="15.85546875" style="26" customWidth="1"/>
    <col min="1026" max="1280" width="9.140625" style="26"/>
    <col min="1281" max="1281" width="15.85546875" style="26" customWidth="1"/>
    <col min="1282" max="1536" width="9.140625" style="26"/>
    <col min="1537" max="1537" width="15.85546875" style="26" customWidth="1"/>
    <col min="1538" max="1792" width="9.140625" style="26"/>
    <col min="1793" max="1793" width="15.85546875" style="26" customWidth="1"/>
    <col min="1794" max="2048" width="9.140625" style="26"/>
    <col min="2049" max="2049" width="15.85546875" style="26" customWidth="1"/>
    <col min="2050" max="2304" width="9.140625" style="26"/>
    <col min="2305" max="2305" width="15.85546875" style="26" customWidth="1"/>
    <col min="2306" max="2560" width="9.140625" style="26"/>
    <col min="2561" max="2561" width="15.85546875" style="26" customWidth="1"/>
    <col min="2562" max="2816" width="9.140625" style="26"/>
    <col min="2817" max="2817" width="15.85546875" style="26" customWidth="1"/>
    <col min="2818" max="3072" width="9.140625" style="26"/>
    <col min="3073" max="3073" width="15.85546875" style="26" customWidth="1"/>
    <col min="3074" max="3328" width="9.140625" style="26"/>
    <col min="3329" max="3329" width="15.85546875" style="26" customWidth="1"/>
    <col min="3330" max="3584" width="9.140625" style="26"/>
    <col min="3585" max="3585" width="15.85546875" style="26" customWidth="1"/>
    <col min="3586" max="3840" width="9.140625" style="26"/>
    <col min="3841" max="3841" width="15.85546875" style="26" customWidth="1"/>
    <col min="3842" max="4096" width="9.140625" style="26"/>
    <col min="4097" max="4097" width="15.85546875" style="26" customWidth="1"/>
    <col min="4098" max="4352" width="9.140625" style="26"/>
    <col min="4353" max="4353" width="15.85546875" style="26" customWidth="1"/>
    <col min="4354" max="4608" width="9.140625" style="26"/>
    <col min="4609" max="4609" width="15.85546875" style="26" customWidth="1"/>
    <col min="4610" max="4864" width="9.140625" style="26"/>
    <col min="4865" max="4865" width="15.85546875" style="26" customWidth="1"/>
    <col min="4866" max="5120" width="9.140625" style="26"/>
    <col min="5121" max="5121" width="15.85546875" style="26" customWidth="1"/>
    <col min="5122" max="5376" width="9.140625" style="26"/>
    <col min="5377" max="5377" width="15.85546875" style="26" customWidth="1"/>
    <col min="5378" max="5632" width="9.140625" style="26"/>
    <col min="5633" max="5633" width="15.85546875" style="26" customWidth="1"/>
    <col min="5634" max="5888" width="9.140625" style="26"/>
    <col min="5889" max="5889" width="15.85546875" style="26" customWidth="1"/>
    <col min="5890" max="6144" width="9.140625" style="26"/>
    <col min="6145" max="6145" width="15.85546875" style="26" customWidth="1"/>
    <col min="6146" max="6400" width="9.140625" style="26"/>
    <col min="6401" max="6401" width="15.85546875" style="26" customWidth="1"/>
    <col min="6402" max="6656" width="9.140625" style="26"/>
    <col min="6657" max="6657" width="15.85546875" style="26" customWidth="1"/>
    <col min="6658" max="6912" width="9.140625" style="26"/>
    <col min="6913" max="6913" width="15.85546875" style="26" customWidth="1"/>
    <col min="6914" max="7168" width="9.140625" style="26"/>
    <col min="7169" max="7169" width="15.85546875" style="26" customWidth="1"/>
    <col min="7170" max="7424" width="9.140625" style="26"/>
    <col min="7425" max="7425" width="15.85546875" style="26" customWidth="1"/>
    <col min="7426" max="7680" width="9.140625" style="26"/>
    <col min="7681" max="7681" width="15.85546875" style="26" customWidth="1"/>
    <col min="7682" max="7936" width="9.140625" style="26"/>
    <col min="7937" max="7937" width="15.85546875" style="26" customWidth="1"/>
    <col min="7938" max="8192" width="9.140625" style="26"/>
    <col min="8193" max="8193" width="15.85546875" style="26" customWidth="1"/>
    <col min="8194" max="8448" width="9.140625" style="26"/>
    <col min="8449" max="8449" width="15.85546875" style="26" customWidth="1"/>
    <col min="8450" max="8704" width="9.140625" style="26"/>
    <col min="8705" max="8705" width="15.85546875" style="26" customWidth="1"/>
    <col min="8706" max="8960" width="9.140625" style="26"/>
    <col min="8961" max="8961" width="15.85546875" style="26" customWidth="1"/>
    <col min="8962" max="9216" width="9.140625" style="26"/>
    <col min="9217" max="9217" width="15.85546875" style="26" customWidth="1"/>
    <col min="9218" max="9472" width="9.140625" style="26"/>
    <col min="9473" max="9473" width="15.85546875" style="26" customWidth="1"/>
    <col min="9474" max="9728" width="9.140625" style="26"/>
    <col min="9729" max="9729" width="15.85546875" style="26" customWidth="1"/>
    <col min="9730" max="9984" width="9.140625" style="26"/>
    <col min="9985" max="9985" width="15.85546875" style="26" customWidth="1"/>
    <col min="9986" max="10240" width="9.140625" style="26"/>
    <col min="10241" max="10241" width="15.85546875" style="26" customWidth="1"/>
    <col min="10242" max="10496" width="9.140625" style="26"/>
    <col min="10497" max="10497" width="15.85546875" style="26" customWidth="1"/>
    <col min="10498" max="10752" width="9.140625" style="26"/>
    <col min="10753" max="10753" width="15.85546875" style="26" customWidth="1"/>
    <col min="10754" max="11008" width="9.140625" style="26"/>
    <col min="11009" max="11009" width="15.85546875" style="26" customWidth="1"/>
    <col min="11010" max="11264" width="9.140625" style="26"/>
    <col min="11265" max="11265" width="15.85546875" style="26" customWidth="1"/>
    <col min="11266" max="11520" width="9.140625" style="26"/>
    <col min="11521" max="11521" width="15.85546875" style="26" customWidth="1"/>
    <col min="11522" max="11776" width="9.140625" style="26"/>
    <col min="11777" max="11777" width="15.85546875" style="26" customWidth="1"/>
    <col min="11778" max="12032" width="9.140625" style="26"/>
    <col min="12033" max="12033" width="15.85546875" style="26" customWidth="1"/>
    <col min="12034" max="12288" width="9.140625" style="26"/>
    <col min="12289" max="12289" width="15.85546875" style="26" customWidth="1"/>
    <col min="12290" max="12544" width="9.140625" style="26"/>
    <col min="12545" max="12545" width="15.85546875" style="26" customWidth="1"/>
    <col min="12546" max="12800" width="9.140625" style="26"/>
    <col min="12801" max="12801" width="15.85546875" style="26" customWidth="1"/>
    <col min="12802" max="13056" width="9.140625" style="26"/>
    <col min="13057" max="13057" width="15.85546875" style="26" customWidth="1"/>
    <col min="13058" max="13312" width="9.140625" style="26"/>
    <col min="13313" max="13313" width="15.85546875" style="26" customWidth="1"/>
    <col min="13314" max="13568" width="9.140625" style="26"/>
    <col min="13569" max="13569" width="15.85546875" style="26" customWidth="1"/>
    <col min="13570" max="13824" width="9.140625" style="26"/>
    <col min="13825" max="13825" width="15.85546875" style="26" customWidth="1"/>
    <col min="13826" max="14080" width="9.140625" style="26"/>
    <col min="14081" max="14081" width="15.85546875" style="26" customWidth="1"/>
    <col min="14082" max="14336" width="9.140625" style="26"/>
    <col min="14337" max="14337" width="15.85546875" style="26" customWidth="1"/>
    <col min="14338" max="14592" width="9.140625" style="26"/>
    <col min="14593" max="14593" width="15.85546875" style="26" customWidth="1"/>
    <col min="14594" max="14848" width="9.140625" style="26"/>
    <col min="14849" max="14849" width="15.85546875" style="26" customWidth="1"/>
    <col min="14850" max="15104" width="9.140625" style="26"/>
    <col min="15105" max="15105" width="15.85546875" style="26" customWidth="1"/>
    <col min="15106" max="15360" width="9.140625" style="26"/>
    <col min="15361" max="15361" width="15.85546875" style="26" customWidth="1"/>
    <col min="15362" max="15616" width="9.140625" style="26"/>
    <col min="15617" max="15617" width="15.85546875" style="26" customWidth="1"/>
    <col min="15618" max="15872" width="9.140625" style="26"/>
    <col min="15873" max="15873" width="15.85546875" style="26" customWidth="1"/>
    <col min="15874" max="16128" width="9.140625" style="26"/>
    <col min="16129" max="16129" width="15.85546875" style="26" customWidth="1"/>
    <col min="16130" max="16384" width="9.140625" style="26"/>
  </cols>
  <sheetData>
    <row r="1" spans="1:14" ht="18" customHeight="1">
      <c r="A1" s="290" t="str">
        <f>'Contents Text'!A14&amp;": "&amp;'Contents Text'!B14</f>
        <v>Figure 8: Estimated and projected population of National Park areas, 2002 to 2026</v>
      </c>
      <c r="B1" s="290"/>
      <c r="C1" s="290"/>
      <c r="D1" s="290"/>
      <c r="E1" s="290"/>
      <c r="F1" s="290"/>
      <c r="G1" s="290"/>
      <c r="H1" s="290"/>
      <c r="I1" s="290"/>
      <c r="J1" s="288" t="s">
        <v>222</v>
      </c>
      <c r="K1" s="288"/>
      <c r="L1" s="288"/>
    </row>
    <row r="2" spans="1:14" ht="15.75">
      <c r="A2" s="288"/>
      <c r="B2" s="288"/>
      <c r="C2" s="288"/>
      <c r="E2" s="27"/>
      <c r="F2" s="27"/>
      <c r="G2" s="27"/>
      <c r="H2" s="27"/>
      <c r="I2" s="27"/>
      <c r="J2" s="28"/>
      <c r="K2" s="28"/>
      <c r="L2" s="28"/>
    </row>
    <row r="3" spans="1:14" s="29" customFormat="1" ht="18" customHeight="1">
      <c r="A3" s="293" t="s">
        <v>125</v>
      </c>
      <c r="B3" s="293"/>
      <c r="C3" s="293"/>
      <c r="G3" s="30"/>
      <c r="H3" s="30"/>
      <c r="J3" s="30"/>
    </row>
    <row r="4" spans="1:14" s="29" customFormat="1" ht="30" customHeight="1">
      <c r="A4" s="178" t="s">
        <v>32</v>
      </c>
      <c r="B4" s="179" t="s">
        <v>120</v>
      </c>
      <c r="C4" s="179" t="s">
        <v>121</v>
      </c>
      <c r="G4" s="30"/>
      <c r="H4" s="30"/>
      <c r="J4" s="30"/>
    </row>
    <row r="5" spans="1:14" s="29" customFormat="1" ht="7.5" hidden="1" customHeight="1">
      <c r="A5" s="177" t="s">
        <v>32</v>
      </c>
      <c r="B5" s="104" t="s">
        <v>59</v>
      </c>
      <c r="C5" s="104" t="s">
        <v>112</v>
      </c>
      <c r="D5" s="118"/>
      <c r="E5" s="118"/>
      <c r="F5" s="118"/>
      <c r="G5" s="118"/>
      <c r="H5" s="118"/>
    </row>
    <row r="6" spans="1:14" s="29" customFormat="1" ht="12.75" customHeight="1">
      <c r="A6" s="172">
        <v>2002</v>
      </c>
      <c r="B6" s="155">
        <v>16.795999999999999</v>
      </c>
      <c r="C6" s="155">
        <v>15.407</v>
      </c>
      <c r="D6" s="118"/>
      <c r="E6" s="118"/>
      <c r="F6" s="118"/>
      <c r="G6" s="118"/>
      <c r="H6" s="118"/>
    </row>
    <row r="7" spans="1:14" s="29" customFormat="1" ht="12.75" customHeight="1">
      <c r="A7" s="172">
        <v>2003</v>
      </c>
      <c r="B7" s="155">
        <v>17.172999999999998</v>
      </c>
      <c r="C7" s="155">
        <v>15.331</v>
      </c>
      <c r="D7" s="118"/>
      <c r="E7" s="118"/>
      <c r="F7" s="118"/>
      <c r="G7" s="118"/>
      <c r="H7" s="118"/>
    </row>
    <row r="8" spans="1:14">
      <c r="A8" s="172">
        <v>2004</v>
      </c>
      <c r="B8" s="155">
        <v>17.443999999999999</v>
      </c>
      <c r="C8" s="155">
        <v>15.502000000000001</v>
      </c>
      <c r="D8" s="118"/>
      <c r="E8" s="118"/>
      <c r="F8" s="118"/>
      <c r="G8" s="118"/>
      <c r="H8" s="118"/>
    </row>
    <row r="9" spans="1:14">
      <c r="A9" s="172">
        <v>2005</v>
      </c>
      <c r="B9" s="155">
        <v>17.722000000000001</v>
      </c>
      <c r="C9" s="155">
        <v>15.537000000000001</v>
      </c>
      <c r="D9" s="118"/>
      <c r="E9" s="118"/>
      <c r="F9" s="118"/>
      <c r="G9" s="118"/>
      <c r="H9" s="118"/>
      <c r="I9" s="31"/>
      <c r="J9" s="31"/>
      <c r="K9" s="31"/>
      <c r="L9" s="31"/>
      <c r="M9" s="31"/>
      <c r="N9" s="31"/>
    </row>
    <row r="10" spans="1:14">
      <c r="A10" s="172">
        <v>2006</v>
      </c>
      <c r="B10" s="155">
        <v>18.021999999999998</v>
      </c>
      <c r="C10" s="155">
        <v>15.471</v>
      </c>
      <c r="D10" s="118"/>
      <c r="E10" s="118"/>
      <c r="F10" s="118"/>
      <c r="G10" s="118"/>
      <c r="H10" s="118"/>
      <c r="I10" s="31"/>
    </row>
    <row r="11" spans="1:14">
      <c r="A11" s="172">
        <v>2007</v>
      </c>
      <c r="B11" s="155">
        <v>18.274000000000001</v>
      </c>
      <c r="C11" s="155">
        <v>15.305999999999999</v>
      </c>
      <c r="D11" s="118"/>
      <c r="E11" s="118"/>
      <c r="F11" s="118"/>
      <c r="G11" s="118"/>
      <c r="H11" s="118"/>
    </row>
    <row r="12" spans="1:14">
      <c r="A12" s="172">
        <v>2008</v>
      </c>
      <c r="B12" s="155">
        <v>18.457999999999998</v>
      </c>
      <c r="C12" s="155">
        <v>15.233000000000001</v>
      </c>
      <c r="D12" s="118"/>
      <c r="E12" s="118"/>
      <c r="F12" s="118"/>
      <c r="G12" s="118"/>
      <c r="H12" s="118"/>
    </row>
    <row r="13" spans="1:14">
      <c r="A13" s="172">
        <v>2009</v>
      </c>
      <c r="B13" s="155">
        <v>18.48</v>
      </c>
      <c r="C13" s="155">
        <v>15.038</v>
      </c>
      <c r="D13" s="118"/>
      <c r="E13" s="118"/>
      <c r="F13" s="118"/>
      <c r="G13" s="118"/>
      <c r="H13" s="118"/>
    </row>
    <row r="14" spans="1:14">
      <c r="A14" s="172">
        <v>2010</v>
      </c>
      <c r="B14" s="155">
        <v>18.786999999999999</v>
      </c>
      <c r="C14" s="155">
        <v>14.991</v>
      </c>
      <c r="D14" s="118"/>
      <c r="E14" s="118"/>
      <c r="F14" s="118"/>
      <c r="G14" s="118"/>
      <c r="H14" s="118"/>
    </row>
    <row r="15" spans="1:14">
      <c r="A15" s="172">
        <v>2011</v>
      </c>
      <c r="B15" s="155">
        <v>18.911999999999999</v>
      </c>
      <c r="C15" s="155">
        <v>14.997999999999999</v>
      </c>
      <c r="D15" s="118"/>
      <c r="E15" s="118"/>
      <c r="F15" s="118"/>
      <c r="G15" s="118"/>
      <c r="H15" s="118"/>
    </row>
    <row r="16" spans="1:14">
      <c r="A16" s="172">
        <v>2012</v>
      </c>
      <c r="B16" s="155">
        <v>18.928000000000001</v>
      </c>
      <c r="C16" s="155">
        <v>15.019</v>
      </c>
      <c r="D16" s="118"/>
      <c r="E16" s="118"/>
      <c r="F16" s="118"/>
      <c r="G16" s="118"/>
      <c r="H16" s="118"/>
    </row>
    <row r="17" spans="1:8">
      <c r="A17" s="172">
        <v>2013</v>
      </c>
      <c r="B17" s="155">
        <v>18.863</v>
      </c>
      <c r="C17" s="155">
        <v>14.929</v>
      </c>
      <c r="D17" s="118"/>
      <c r="E17" s="118"/>
      <c r="F17" s="118"/>
      <c r="G17" s="118"/>
      <c r="H17" s="118"/>
    </row>
    <row r="18" spans="1:8">
      <c r="A18" s="172">
        <v>2014</v>
      </c>
      <c r="B18" s="155">
        <v>19.010000000000002</v>
      </c>
      <c r="C18" s="155">
        <v>14.928000000000001</v>
      </c>
      <c r="D18" s="118"/>
      <c r="E18" s="118"/>
      <c r="F18" s="118"/>
      <c r="G18" s="118"/>
      <c r="H18" s="118"/>
    </row>
    <row r="19" spans="1:8">
      <c r="A19" s="172">
        <v>2015</v>
      </c>
      <c r="B19" s="155">
        <v>19.004000000000001</v>
      </c>
      <c r="C19" s="155">
        <v>14.888</v>
      </c>
      <c r="D19" s="118"/>
      <c r="E19" s="118"/>
    </row>
    <row r="20" spans="1:8">
      <c r="A20" s="172">
        <v>2016</v>
      </c>
      <c r="B20" s="155">
        <v>19.006</v>
      </c>
      <c r="C20" s="155">
        <v>14.917</v>
      </c>
      <c r="D20" s="118"/>
      <c r="E20" s="118"/>
    </row>
    <row r="21" spans="1:8" ht="18.75" customHeight="1">
      <c r="A21" s="294" t="s">
        <v>123</v>
      </c>
      <c r="B21" s="294"/>
      <c r="C21" s="294"/>
      <c r="D21" s="118"/>
      <c r="E21" s="118"/>
    </row>
    <row r="22" spans="1:8" hidden="1">
      <c r="A22" s="89" t="s">
        <v>32</v>
      </c>
      <c r="B22" s="89" t="s">
        <v>59</v>
      </c>
      <c r="C22" s="89" t="s">
        <v>112</v>
      </c>
      <c r="D22" s="118"/>
      <c r="E22" s="118"/>
    </row>
    <row r="23" spans="1:8">
      <c r="A23" s="173">
        <v>2016</v>
      </c>
      <c r="B23" s="155">
        <v>19.006</v>
      </c>
      <c r="C23" s="155">
        <v>14.917</v>
      </c>
      <c r="D23" s="118"/>
      <c r="E23" s="118"/>
    </row>
    <row r="24" spans="1:8">
      <c r="A24" s="173">
        <v>2017</v>
      </c>
      <c r="B24" s="155">
        <v>18.966000000000001</v>
      </c>
      <c r="C24" s="155">
        <v>14.805999999999999</v>
      </c>
      <c r="D24" s="118"/>
      <c r="E24" s="118"/>
    </row>
    <row r="25" spans="1:8">
      <c r="A25" s="173">
        <v>2018</v>
      </c>
      <c r="B25" s="155">
        <v>18.962</v>
      </c>
      <c r="C25" s="155">
        <v>14.702</v>
      </c>
      <c r="D25" s="118"/>
      <c r="E25" s="118"/>
    </row>
    <row r="26" spans="1:8">
      <c r="A26" s="173">
        <v>2019</v>
      </c>
      <c r="B26" s="155">
        <v>18.954999999999998</v>
      </c>
      <c r="C26" s="155">
        <v>14.593</v>
      </c>
      <c r="D26" s="118"/>
      <c r="E26" s="118"/>
    </row>
    <row r="27" spans="1:8">
      <c r="A27" s="173">
        <v>2020</v>
      </c>
      <c r="B27" s="155">
        <v>18.959</v>
      </c>
      <c r="C27" s="155">
        <v>14.487</v>
      </c>
      <c r="D27" s="118"/>
      <c r="E27" s="118"/>
    </row>
    <row r="28" spans="1:8">
      <c r="A28" s="173">
        <v>2021</v>
      </c>
      <c r="B28" s="155">
        <v>18.946000000000002</v>
      </c>
      <c r="C28" s="155">
        <v>14.379</v>
      </c>
      <c r="D28" s="118"/>
      <c r="E28" s="118"/>
    </row>
    <row r="29" spans="1:8">
      <c r="A29" s="173">
        <v>2022</v>
      </c>
      <c r="B29" s="155">
        <v>18.940000000000001</v>
      </c>
      <c r="C29" s="155">
        <v>14.278</v>
      </c>
      <c r="D29" s="118"/>
      <c r="E29" s="118"/>
    </row>
    <row r="30" spans="1:8">
      <c r="A30" s="173">
        <v>2023</v>
      </c>
      <c r="B30" s="155">
        <v>18.93</v>
      </c>
      <c r="C30" s="155">
        <v>14.166</v>
      </c>
      <c r="D30" s="118"/>
      <c r="E30" s="118"/>
    </row>
    <row r="31" spans="1:8">
      <c r="A31" s="173">
        <v>2024</v>
      </c>
      <c r="B31" s="155">
        <v>18.920000000000002</v>
      </c>
      <c r="C31" s="155">
        <v>14.048</v>
      </c>
      <c r="D31" s="118"/>
      <c r="E31" s="118"/>
    </row>
    <row r="32" spans="1:8">
      <c r="A32" s="173">
        <v>2025</v>
      </c>
      <c r="B32" s="155">
        <v>18.911999999999999</v>
      </c>
      <c r="C32" s="155">
        <v>13.928000000000001</v>
      </c>
      <c r="D32" s="118"/>
      <c r="E32" s="118"/>
    </row>
    <row r="33" spans="1:9">
      <c r="A33" s="173">
        <v>2026</v>
      </c>
      <c r="B33" s="155">
        <v>18.904</v>
      </c>
      <c r="C33" s="155">
        <v>13.802</v>
      </c>
      <c r="D33" s="118"/>
      <c r="E33" s="118"/>
      <c r="F33" s="187"/>
      <c r="G33" s="187"/>
      <c r="H33" s="187"/>
      <c r="I33" s="187"/>
    </row>
    <row r="34" spans="1:9">
      <c r="A34" s="173">
        <v>2027</v>
      </c>
      <c r="B34" s="155">
        <v>18.887</v>
      </c>
      <c r="C34" s="155">
        <v>13.688000000000001</v>
      </c>
      <c r="D34" s="118"/>
      <c r="E34" s="118"/>
    </row>
    <row r="35" spans="1:9">
      <c r="A35" s="173">
        <v>2028</v>
      </c>
      <c r="B35" s="155">
        <v>18.872</v>
      </c>
      <c r="C35" s="155">
        <v>13.576000000000001</v>
      </c>
      <c r="D35" s="118"/>
      <c r="E35" s="118"/>
    </row>
    <row r="36" spans="1:9">
      <c r="A36" s="173">
        <v>2029</v>
      </c>
      <c r="B36" s="155">
        <v>18.850999999999999</v>
      </c>
      <c r="C36" s="155">
        <v>13.451000000000001</v>
      </c>
      <c r="D36" s="118"/>
      <c r="E36" s="118"/>
    </row>
    <row r="37" spans="1:9">
      <c r="A37" s="173">
        <v>2030</v>
      </c>
      <c r="B37" s="155">
        <v>18.823</v>
      </c>
      <c r="C37" s="155">
        <v>13.326000000000001</v>
      </c>
      <c r="D37" s="118"/>
      <c r="E37" s="118"/>
    </row>
    <row r="38" spans="1:9">
      <c r="A38" s="173">
        <v>2031</v>
      </c>
      <c r="B38" s="155">
        <v>18.783999999999999</v>
      </c>
      <c r="C38" s="155">
        <v>13.215</v>
      </c>
      <c r="D38" s="118"/>
      <c r="E38" s="118"/>
    </row>
    <row r="39" spans="1:9">
      <c r="A39" s="173">
        <v>2032</v>
      </c>
      <c r="B39" s="155">
        <v>18.75</v>
      </c>
      <c r="C39" s="155">
        <v>13.096</v>
      </c>
      <c r="D39" s="118"/>
      <c r="E39" s="118"/>
    </row>
    <row r="40" spans="1:9">
      <c r="A40" s="173">
        <v>2033</v>
      </c>
      <c r="B40" s="155">
        <v>18.707999999999998</v>
      </c>
      <c r="C40" s="155">
        <v>12.97</v>
      </c>
      <c r="D40" s="118"/>
      <c r="E40" s="118"/>
    </row>
    <row r="41" spans="1:9">
      <c r="A41" s="173">
        <v>2034</v>
      </c>
      <c r="B41" s="155">
        <v>18.654</v>
      </c>
      <c r="C41" s="155">
        <v>12.843999999999999</v>
      </c>
      <c r="D41" s="118"/>
      <c r="E41" s="118"/>
    </row>
    <row r="42" spans="1:9">
      <c r="A42" s="173">
        <v>2035</v>
      </c>
      <c r="B42" s="155">
        <v>18.603000000000002</v>
      </c>
      <c r="C42" s="155">
        <v>12.72</v>
      </c>
      <c r="D42" s="118"/>
      <c r="E42" s="118"/>
    </row>
    <row r="43" spans="1:9">
      <c r="A43" s="173">
        <v>2036</v>
      </c>
      <c r="B43" s="155">
        <v>18.57</v>
      </c>
      <c r="C43" s="155">
        <v>12.601000000000001</v>
      </c>
      <c r="D43" s="118"/>
      <c r="E43" s="118"/>
    </row>
    <row r="44" spans="1:9">
      <c r="A44" s="173">
        <v>2037</v>
      </c>
      <c r="B44" s="155">
        <v>18.515999999999998</v>
      </c>
      <c r="C44" s="155">
        <v>12.471</v>
      </c>
      <c r="D44" s="118"/>
      <c r="E44" s="118"/>
    </row>
    <row r="45" spans="1:9">
      <c r="A45" s="173">
        <v>2038</v>
      </c>
      <c r="B45" s="155">
        <v>18.465</v>
      </c>
      <c r="C45" s="155">
        <v>12.356</v>
      </c>
      <c r="D45" s="118"/>
      <c r="E45" s="118"/>
    </row>
    <row r="46" spans="1:9">
      <c r="A46" s="173">
        <v>2039</v>
      </c>
      <c r="B46" s="155">
        <v>18.416</v>
      </c>
      <c r="C46" s="155">
        <v>12.23</v>
      </c>
      <c r="D46" s="118"/>
      <c r="E46" s="118"/>
    </row>
    <row r="47" spans="1:9" ht="12.75" customHeight="1">
      <c r="A47" s="173">
        <v>2040</v>
      </c>
      <c r="B47" s="153">
        <v>18.375</v>
      </c>
      <c r="C47" s="153">
        <v>12.109</v>
      </c>
      <c r="D47" s="118"/>
      <c r="E47" s="118"/>
    </row>
    <row r="48" spans="1:9">
      <c r="A48" s="174">
        <v>2041</v>
      </c>
      <c r="B48" s="154">
        <v>18.332000000000001</v>
      </c>
      <c r="C48" s="154">
        <v>11.983000000000001</v>
      </c>
      <c r="D48" s="118"/>
      <c r="E48" s="118"/>
    </row>
    <row r="50" spans="1:8" ht="10.5" customHeight="1">
      <c r="A50" s="287" t="s">
        <v>53</v>
      </c>
      <c r="B50" s="287"/>
    </row>
    <row r="51" spans="1:8" ht="10.5" customHeight="1">
      <c r="A51" s="292" t="str">
        <f>'Metadata Text'!B10</f>
        <v>Figures up to and including 2016 are mid-year population estimates. Figures after this date are 2016-based projections.</v>
      </c>
      <c r="B51" s="292"/>
      <c r="C51" s="292"/>
      <c r="D51" s="292"/>
      <c r="E51" s="292"/>
      <c r="F51" s="292"/>
      <c r="G51" s="292"/>
      <c r="H51" s="292"/>
    </row>
    <row r="53" spans="1:8" ht="10.5" customHeight="1">
      <c r="A53" s="292" t="str">
        <f>'Metadata Text'!B7</f>
        <v>© Crown Copyright 2018</v>
      </c>
      <c r="B53" s="292"/>
    </row>
  </sheetData>
  <mergeCells count="8">
    <mergeCell ref="A53:B53"/>
    <mergeCell ref="A3:C3"/>
    <mergeCell ref="A21:C21"/>
    <mergeCell ref="J1:L1"/>
    <mergeCell ref="A50:B50"/>
    <mergeCell ref="A51:H51"/>
    <mergeCell ref="A1:I1"/>
    <mergeCell ref="A2:C2"/>
  </mergeCells>
  <hyperlinks>
    <hyperlink ref="J1" location="Contents!A1" display="Back to contents page"/>
  </hyperlinks>
  <pageMargins left="0.75" right="0.75" top="1" bottom="1" header="0.5" footer="0.5"/>
  <pageSetup paperSize="9" scale="39"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23"/>
  <sheetViews>
    <sheetView zoomScaleNormal="100" workbookViewId="0">
      <selection activeCell="A10" sqref="A10"/>
    </sheetView>
  </sheetViews>
  <sheetFormatPr defaultRowHeight="15" customHeight="1"/>
  <cols>
    <col min="1" max="1" width="13.28515625" style="35" customWidth="1"/>
    <col min="2" max="2" width="9.140625" style="35"/>
    <col min="3" max="8" width="9.140625" style="20"/>
    <col min="9" max="10" width="18.28515625" style="20" customWidth="1"/>
    <col min="11" max="11" width="17.85546875" style="20" customWidth="1"/>
    <col min="12" max="12" width="17.7109375" style="20" customWidth="1"/>
    <col min="13" max="16384" width="9.140625" style="20"/>
  </cols>
  <sheetData>
    <row r="1" spans="1:13" s="41" customFormat="1" ht="18" customHeight="1">
      <c r="A1" s="1" t="s">
        <v>54</v>
      </c>
      <c r="B1" s="1"/>
      <c r="C1" s="1"/>
      <c r="D1" s="1"/>
      <c r="E1" s="1"/>
      <c r="F1" s="1"/>
      <c r="G1" s="1"/>
      <c r="H1" s="1"/>
      <c r="I1" s="1"/>
    </row>
    <row r="2" spans="1:13" s="41" customFormat="1" ht="15" customHeight="1">
      <c r="A2" s="33" t="s">
        <v>0</v>
      </c>
      <c r="B2" s="34"/>
    </row>
    <row r="3" spans="1:13" s="41" customFormat="1" ht="15" customHeight="1">
      <c r="A3" s="34"/>
      <c r="B3" s="34"/>
    </row>
    <row r="4" spans="1:13" s="41" customFormat="1" ht="15" customHeight="1">
      <c r="A4" s="33" t="s">
        <v>1</v>
      </c>
      <c r="B4" s="59" t="s">
        <v>61</v>
      </c>
    </row>
    <row r="5" spans="1:13" s="42" customFormat="1" ht="15" customHeight="1">
      <c r="A5" s="48" t="s">
        <v>63</v>
      </c>
      <c r="B5" s="20" t="s">
        <v>179</v>
      </c>
      <c r="C5" s="20"/>
      <c r="D5" s="20"/>
      <c r="E5" s="20"/>
      <c r="F5" s="20"/>
      <c r="G5" s="20"/>
      <c r="H5" s="20"/>
      <c r="I5" s="20"/>
      <c r="J5" s="20"/>
      <c r="K5" s="20"/>
      <c r="L5" s="20"/>
    </row>
    <row r="6" spans="1:13" s="42" customFormat="1" ht="15" customHeight="1">
      <c r="A6" s="22" t="s">
        <v>41</v>
      </c>
      <c r="B6" s="20" t="s">
        <v>42</v>
      </c>
      <c r="C6" s="20"/>
      <c r="D6" s="20"/>
      <c r="E6" s="20"/>
      <c r="F6" s="20"/>
      <c r="G6" s="20"/>
      <c r="H6" s="20"/>
      <c r="I6" s="20"/>
      <c r="J6" s="20"/>
      <c r="K6" s="20"/>
      <c r="L6" s="20"/>
    </row>
    <row r="7" spans="1:13" s="42" customFormat="1" ht="15" customHeight="1">
      <c r="A7" s="232" t="s">
        <v>209</v>
      </c>
      <c r="B7" s="188" t="s">
        <v>202</v>
      </c>
      <c r="C7" s="20"/>
      <c r="D7" s="20"/>
      <c r="E7" s="20"/>
      <c r="F7" s="20"/>
      <c r="G7" s="20"/>
      <c r="H7" s="20"/>
      <c r="I7" s="20"/>
      <c r="J7" s="20"/>
      <c r="K7" s="20"/>
      <c r="L7" s="20"/>
    </row>
    <row r="8" spans="1:13" s="42" customFormat="1" ht="15" customHeight="1">
      <c r="A8" s="232" t="s">
        <v>210</v>
      </c>
      <c r="B8" s="188" t="s">
        <v>180</v>
      </c>
      <c r="C8" s="20"/>
      <c r="D8" s="20"/>
      <c r="E8" s="20"/>
      <c r="F8" s="20"/>
      <c r="G8" s="20"/>
      <c r="H8" s="20"/>
      <c r="I8" s="20"/>
      <c r="J8" s="20"/>
      <c r="K8" s="20"/>
      <c r="L8" s="20"/>
    </row>
    <row r="9" spans="1:13" s="42" customFormat="1" ht="15" customHeight="1">
      <c r="A9" s="248" t="s">
        <v>213</v>
      </c>
      <c r="B9" s="191" t="s">
        <v>182</v>
      </c>
      <c r="C9" s="20"/>
      <c r="D9" s="20"/>
      <c r="E9" s="20"/>
      <c r="F9" s="20"/>
      <c r="G9" s="20"/>
      <c r="H9" s="20"/>
      <c r="I9" s="20"/>
      <c r="J9" s="20"/>
      <c r="K9" s="20"/>
      <c r="L9" s="20"/>
      <c r="M9" s="14"/>
    </row>
    <row r="10" spans="1:13" s="42" customFormat="1" ht="15" customHeight="1">
      <c r="A10" s="248" t="s">
        <v>211</v>
      </c>
      <c r="B10" s="247" t="s">
        <v>220</v>
      </c>
      <c r="C10" s="20"/>
      <c r="D10" s="20"/>
      <c r="E10" s="20"/>
      <c r="F10" s="20"/>
      <c r="G10" s="20"/>
      <c r="H10" s="20"/>
      <c r="I10" s="20"/>
      <c r="J10" s="20"/>
      <c r="K10" s="20"/>
      <c r="L10" s="20"/>
    </row>
    <row r="11" spans="1:13" s="42" customFormat="1" ht="15" customHeight="1">
      <c r="A11" s="232" t="s">
        <v>212</v>
      </c>
      <c r="B11" s="239" t="s">
        <v>214</v>
      </c>
      <c r="C11" s="20"/>
      <c r="D11" s="20"/>
      <c r="E11" s="20"/>
      <c r="F11" s="20"/>
      <c r="G11" s="20"/>
      <c r="H11" s="20"/>
      <c r="I11" s="20"/>
      <c r="J11" s="20"/>
      <c r="K11" s="20"/>
      <c r="L11" s="20"/>
      <c r="M11" s="14"/>
    </row>
    <row r="12" spans="1:13" s="42" customFormat="1" ht="15" customHeight="1">
      <c r="A12" s="232" t="s">
        <v>60</v>
      </c>
      <c r="B12" s="20" t="s">
        <v>181</v>
      </c>
      <c r="C12" s="20"/>
      <c r="D12" s="20"/>
      <c r="E12" s="20"/>
      <c r="F12" s="20"/>
      <c r="G12" s="20"/>
      <c r="H12" s="20"/>
      <c r="I12" s="20"/>
      <c r="J12" s="20"/>
      <c r="K12" s="20"/>
      <c r="L12" s="20"/>
      <c r="M12" s="14"/>
    </row>
    <row r="13" spans="1:13" s="42" customFormat="1" ht="15" customHeight="1">
      <c r="A13" s="232" t="s">
        <v>119</v>
      </c>
      <c r="B13" s="230" t="s">
        <v>208</v>
      </c>
      <c r="C13" s="20"/>
      <c r="D13" s="20"/>
      <c r="E13" s="20"/>
      <c r="F13" s="20"/>
      <c r="G13" s="20"/>
      <c r="H13" s="20"/>
      <c r="I13" s="20"/>
      <c r="J13" s="20"/>
      <c r="K13" s="20"/>
      <c r="L13" s="20"/>
      <c r="M13" s="14"/>
    </row>
    <row r="14" spans="1:13" s="42" customFormat="1" ht="15" customHeight="1">
      <c r="A14" s="232" t="s">
        <v>78</v>
      </c>
      <c r="B14" s="230" t="s">
        <v>207</v>
      </c>
      <c r="C14" s="20"/>
      <c r="D14" s="20"/>
      <c r="E14" s="20"/>
      <c r="F14" s="20"/>
      <c r="G14" s="20"/>
      <c r="H14" s="20"/>
      <c r="I14" s="20"/>
      <c r="J14" s="20"/>
      <c r="K14" s="20"/>
      <c r="L14" s="20"/>
      <c r="M14" s="14"/>
    </row>
    <row r="15" spans="1:13" s="42" customFormat="1" ht="15" customHeight="1">
      <c r="A15" s="232" t="s">
        <v>79</v>
      </c>
      <c r="B15" s="20" t="s">
        <v>183</v>
      </c>
      <c r="C15" s="20"/>
      <c r="D15" s="20"/>
      <c r="E15" s="20"/>
      <c r="F15" s="20"/>
      <c r="G15" s="20"/>
      <c r="H15" s="20"/>
      <c r="I15" s="20"/>
      <c r="J15" s="20"/>
      <c r="K15" s="20"/>
      <c r="L15" s="20"/>
      <c r="M15" s="14"/>
    </row>
    <row r="16" spans="1:13" s="42" customFormat="1" ht="15" customHeight="1">
      <c r="A16" s="232" t="s">
        <v>89</v>
      </c>
      <c r="B16" s="20" t="s">
        <v>184</v>
      </c>
      <c r="C16" s="20"/>
      <c r="D16" s="20"/>
      <c r="E16" s="20"/>
      <c r="F16" s="20"/>
      <c r="G16" s="20"/>
      <c r="H16" s="20"/>
      <c r="I16" s="20"/>
      <c r="J16" s="20"/>
      <c r="K16" s="20"/>
      <c r="L16" s="20"/>
      <c r="M16" s="14"/>
    </row>
    <row r="17" spans="1:13" s="42" customFormat="1" ht="15" customHeight="1">
      <c r="A17" s="38"/>
      <c r="B17" s="49" t="s">
        <v>185</v>
      </c>
      <c r="C17" s="49"/>
      <c r="D17" s="49"/>
      <c r="E17" s="49"/>
      <c r="F17" s="49"/>
      <c r="G17" s="49"/>
      <c r="H17" s="49"/>
      <c r="I17" s="49"/>
      <c r="J17" s="49"/>
      <c r="K17" s="49"/>
      <c r="L17" s="20"/>
      <c r="M17" s="14"/>
    </row>
    <row r="18" spans="1:13" s="42" customFormat="1" ht="15" customHeight="1">
      <c r="A18" s="48"/>
      <c r="B18" s="50" t="s">
        <v>186</v>
      </c>
      <c r="C18" s="50"/>
      <c r="D18" s="50"/>
      <c r="E18" s="50"/>
      <c r="F18" s="50"/>
      <c r="G18" s="50"/>
      <c r="H18" s="50"/>
      <c r="I18" s="50"/>
      <c r="J18" s="50"/>
      <c r="K18" s="50"/>
      <c r="L18" s="39"/>
    </row>
    <row r="19" spans="1:13" s="42" customFormat="1" ht="15" customHeight="1">
      <c r="B19" s="49"/>
      <c r="C19" s="49"/>
      <c r="D19" s="49"/>
      <c r="E19" s="49"/>
      <c r="F19" s="49"/>
      <c r="G19" s="49"/>
      <c r="H19" s="49"/>
      <c r="I19" s="49"/>
      <c r="J19" s="49"/>
      <c r="K19" s="49"/>
      <c r="L19" s="20"/>
      <c r="M19" s="14"/>
    </row>
    <row r="20" spans="1:13" s="43" customFormat="1" ht="15" customHeight="1">
      <c r="B20" s="48"/>
      <c r="C20" s="21"/>
      <c r="D20" s="21"/>
      <c r="E20" s="21"/>
      <c r="F20" s="21"/>
      <c r="G20" s="21"/>
      <c r="H20" s="21"/>
      <c r="I20" s="21"/>
      <c r="J20" s="21"/>
      <c r="K20" s="21"/>
      <c r="L20" s="21"/>
    </row>
    <row r="21" spans="1:13" s="43" customFormat="1" ht="15" customHeight="1">
      <c r="A21" s="49"/>
      <c r="B21" s="40"/>
      <c r="C21" s="40"/>
      <c r="D21" s="40"/>
      <c r="E21" s="40"/>
      <c r="F21" s="40"/>
      <c r="G21" s="40"/>
    </row>
    <row r="22" spans="1:13" s="41" customFormat="1" ht="15" customHeight="1">
      <c r="A22" s="34"/>
      <c r="B22" s="34"/>
    </row>
    <row r="23" spans="1:13" s="41" customFormat="1" ht="15" customHeight="1">
      <c r="A23" s="40"/>
      <c r="B23" s="44"/>
      <c r="C23" s="44"/>
    </row>
  </sheetData>
  <sortState ref="A7:J25">
    <sortCondition ref="A7:A25"/>
  </sortState>
  <pageMargins left="0.75" right="0.75" top="1" bottom="1" header="0.5" footer="0.5"/>
  <pageSetup paperSize="9" scale="71"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43"/>
  <sheetViews>
    <sheetView workbookViewId="0">
      <selection activeCell="N28" sqref="N28"/>
    </sheetView>
  </sheetViews>
  <sheetFormatPr defaultRowHeight="12.75"/>
  <cols>
    <col min="1" max="16384" width="9.140625" style="19"/>
  </cols>
  <sheetData>
    <row r="43" spans="1:1">
      <c r="A43" s="183" t="str">
        <f>'Metadata Text'!B7</f>
        <v>© Crown Copyright 2018</v>
      </c>
    </row>
  </sheetData>
  <pageMargins left="0.7" right="0.7" top="0.75" bottom="0.75" header="0.3" footer="0.3"/>
  <pageSetup paperSize="8"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M41"/>
  <sheetViews>
    <sheetView workbookViewId="0">
      <selection sqref="A1:K1"/>
    </sheetView>
  </sheetViews>
  <sheetFormatPr defaultRowHeight="15"/>
  <cols>
    <col min="1" max="1" width="25.140625" style="2" customWidth="1"/>
    <col min="2" max="2" width="12.140625" style="2" customWidth="1"/>
    <col min="3" max="4" width="14.28515625" style="2" customWidth="1"/>
    <col min="5" max="5" width="20.28515625" style="2" customWidth="1"/>
    <col min="6" max="6" width="9.140625" style="2"/>
    <col min="7" max="7" width="11.140625" style="2" customWidth="1"/>
    <col min="8" max="8" width="12" style="2" customWidth="1"/>
    <col min="9" max="16384" width="9.140625" style="2"/>
  </cols>
  <sheetData>
    <row r="1" spans="1:13" s="23" customFormat="1" ht="18" customHeight="1">
      <c r="A1" s="255" t="str">
        <f>'Contents Text'!A15&amp;": "&amp;'Contents Text'!B15</f>
        <v>Figure 9: Percentage difference between projected 2026 population using 2014-based and 2016-based projections, by council area</v>
      </c>
      <c r="B1" s="255"/>
      <c r="C1" s="255"/>
      <c r="D1" s="255"/>
      <c r="E1" s="255"/>
      <c r="F1" s="255"/>
      <c r="G1" s="255"/>
      <c r="H1" s="255"/>
      <c r="I1" s="255"/>
      <c r="J1" s="255"/>
      <c r="K1" s="255"/>
      <c r="L1" s="14" t="s">
        <v>223</v>
      </c>
      <c r="M1" s="251"/>
    </row>
    <row r="2" spans="1:13" s="5" customFormat="1" ht="12.75">
      <c r="A2" s="14"/>
      <c r="B2" s="14"/>
    </row>
    <row r="3" spans="1:13" s="166" customFormat="1" ht="18" customHeight="1">
      <c r="A3" s="253" t="s">
        <v>30</v>
      </c>
      <c r="B3" s="170" t="s">
        <v>176</v>
      </c>
      <c r="C3" s="169" t="s">
        <v>101</v>
      </c>
      <c r="D3" s="169" t="s">
        <v>196</v>
      </c>
      <c r="E3" s="169" t="s">
        <v>65</v>
      </c>
    </row>
    <row r="4" spans="1:13" s="107" customFormat="1" ht="18" customHeight="1">
      <c r="A4" s="119" t="s">
        <v>74</v>
      </c>
      <c r="B4" s="119" t="s">
        <v>177</v>
      </c>
      <c r="C4" s="167">
        <v>5548442</v>
      </c>
      <c r="D4" s="167">
        <v>5578822</v>
      </c>
      <c r="E4" s="168">
        <v>0.54754109351778402</v>
      </c>
    </row>
    <row r="5" spans="1:13" s="4" customFormat="1" ht="12.75"/>
    <row r="6" spans="1:13" s="4" customFormat="1" ht="18" customHeight="1">
      <c r="A6" s="91" t="s">
        <v>195</v>
      </c>
      <c r="B6" s="91" t="s">
        <v>176</v>
      </c>
      <c r="C6" s="92" t="s">
        <v>101</v>
      </c>
      <c r="D6" s="92" t="s">
        <v>196</v>
      </c>
      <c r="E6" s="93" t="s">
        <v>65</v>
      </c>
    </row>
    <row r="7" spans="1:13" s="4" customFormat="1" ht="19.5" customHeight="1">
      <c r="A7" s="94" t="s">
        <v>5</v>
      </c>
      <c r="B7" s="94" t="s">
        <v>157</v>
      </c>
      <c r="C7" s="100">
        <v>248990</v>
      </c>
      <c r="D7" s="100">
        <v>237169</v>
      </c>
      <c r="E7" s="101">
        <v>-4.7475802241053904</v>
      </c>
      <c r="I7" s="12"/>
      <c r="J7" s="12"/>
    </row>
    <row r="8" spans="1:13" s="4" customFormat="1" ht="12.75">
      <c r="A8" s="94" t="s">
        <v>26</v>
      </c>
      <c r="B8" s="94" t="s">
        <v>159</v>
      </c>
      <c r="C8" s="100">
        <v>288081</v>
      </c>
      <c r="D8" s="100">
        <v>280779</v>
      </c>
      <c r="E8" s="146">
        <v>-2.5347037812281998</v>
      </c>
      <c r="I8" s="12"/>
      <c r="J8" s="12"/>
    </row>
    <row r="9" spans="1:13" s="4" customFormat="1" ht="12.75">
      <c r="A9" s="94" t="s">
        <v>6</v>
      </c>
      <c r="B9" s="94" t="s">
        <v>150</v>
      </c>
      <c r="C9" s="100">
        <v>151584</v>
      </c>
      <c r="D9" s="100">
        <v>149314</v>
      </c>
      <c r="E9" s="146">
        <v>-1.49751952712687</v>
      </c>
      <c r="I9" s="12"/>
      <c r="J9" s="12"/>
    </row>
    <row r="10" spans="1:13" s="4" customFormat="1" ht="12.75">
      <c r="A10" s="94" t="s">
        <v>97</v>
      </c>
      <c r="B10" s="94" t="s">
        <v>155</v>
      </c>
      <c r="C10" s="100">
        <v>158924</v>
      </c>
      <c r="D10" s="100">
        <v>157468</v>
      </c>
      <c r="E10" s="146">
        <v>-0.91616118396214496</v>
      </c>
      <c r="I10" s="12"/>
      <c r="J10" s="12"/>
    </row>
    <row r="11" spans="1:13" s="4" customFormat="1" ht="12.75">
      <c r="A11" s="94" t="s">
        <v>4</v>
      </c>
      <c r="B11" s="94" t="s">
        <v>139</v>
      </c>
      <c r="C11" s="100">
        <v>23399</v>
      </c>
      <c r="D11" s="100">
        <v>23235</v>
      </c>
      <c r="E11" s="146">
        <v>-0.70088465319030702</v>
      </c>
      <c r="I11" s="12"/>
      <c r="J11" s="12"/>
    </row>
    <row r="12" spans="1:13" s="4" customFormat="1" ht="19.5" customHeight="1">
      <c r="A12" s="94" t="s">
        <v>14</v>
      </c>
      <c r="B12" s="94" t="s">
        <v>138</v>
      </c>
      <c r="C12" s="100">
        <v>112139</v>
      </c>
      <c r="D12" s="100">
        <v>111472</v>
      </c>
      <c r="E12" s="146">
        <v>-0.59479752806784403</v>
      </c>
      <c r="I12" s="12"/>
      <c r="J12" s="12"/>
    </row>
    <row r="13" spans="1:13" s="4" customFormat="1" ht="12.75">
      <c r="A13" s="94" t="s">
        <v>17</v>
      </c>
      <c r="B13" s="94" t="s">
        <v>145</v>
      </c>
      <c r="C13" s="100">
        <v>119152</v>
      </c>
      <c r="D13" s="100">
        <v>118570</v>
      </c>
      <c r="E13" s="146">
        <v>-0.48845172552705801</v>
      </c>
      <c r="I13" s="12"/>
      <c r="J13" s="12"/>
    </row>
    <row r="14" spans="1:13" s="4" customFormat="1" ht="12.75">
      <c r="A14" s="94" t="s">
        <v>23</v>
      </c>
      <c r="B14" s="94" t="s">
        <v>148</v>
      </c>
      <c r="C14" s="100">
        <v>378720</v>
      </c>
      <c r="D14" s="100">
        <v>377512</v>
      </c>
      <c r="E14" s="146">
        <v>-0.31896915927334202</v>
      </c>
      <c r="I14" s="12"/>
      <c r="J14" s="12"/>
    </row>
    <row r="15" spans="1:13" s="4" customFormat="1" ht="12.75">
      <c r="A15" s="94" t="s">
        <v>98</v>
      </c>
      <c r="B15" s="94" t="s">
        <v>160</v>
      </c>
      <c r="C15" s="100">
        <v>547773</v>
      </c>
      <c r="D15" s="100">
        <v>546444</v>
      </c>
      <c r="E15" s="146">
        <v>-0.24261874900734401</v>
      </c>
      <c r="I15" s="12"/>
      <c r="J15" s="12"/>
    </row>
    <row r="16" spans="1:13" s="4" customFormat="1" ht="12.75">
      <c r="A16" s="94" t="s">
        <v>24</v>
      </c>
      <c r="B16" s="94" t="s">
        <v>142</v>
      </c>
      <c r="C16" s="100">
        <v>21994</v>
      </c>
      <c r="D16" s="100">
        <v>21953</v>
      </c>
      <c r="E16" s="146">
        <v>-0.18641447667545699</v>
      </c>
      <c r="I16" s="12"/>
      <c r="J16" s="12"/>
    </row>
    <row r="17" spans="1:10" s="4" customFormat="1" ht="19.5" customHeight="1">
      <c r="A17" s="94" t="s">
        <v>95</v>
      </c>
      <c r="B17" s="94" t="s">
        <v>132</v>
      </c>
      <c r="C17" s="100">
        <v>84249</v>
      </c>
      <c r="D17" s="100">
        <v>84170</v>
      </c>
      <c r="E17" s="146">
        <v>-9.3769658987050294E-2</v>
      </c>
      <c r="I17" s="12"/>
      <c r="J17" s="12"/>
    </row>
    <row r="18" spans="1:10" s="4" customFormat="1" ht="12.75">
      <c r="A18" s="94" t="s">
        <v>21</v>
      </c>
      <c r="B18" s="94" t="s">
        <v>144</v>
      </c>
      <c r="C18" s="100">
        <v>238641</v>
      </c>
      <c r="D18" s="100">
        <v>238779</v>
      </c>
      <c r="E18" s="146">
        <v>5.7827447923868902E-2</v>
      </c>
      <c r="I18" s="12"/>
      <c r="J18" s="12"/>
    </row>
    <row r="19" spans="1:10" s="4" customFormat="1" ht="12.75">
      <c r="A19" s="94" t="s">
        <v>91</v>
      </c>
      <c r="B19" s="94" t="s">
        <v>130</v>
      </c>
      <c r="C19" s="100">
        <v>25565</v>
      </c>
      <c r="D19" s="100">
        <v>25616</v>
      </c>
      <c r="E19" s="146">
        <v>0.19949149227459401</v>
      </c>
      <c r="I19" s="12"/>
      <c r="J19" s="12"/>
    </row>
    <row r="20" spans="1:10" s="4" customFormat="1" ht="12.75">
      <c r="A20" s="94" t="s">
        <v>96</v>
      </c>
      <c r="B20" s="94" t="s">
        <v>135</v>
      </c>
      <c r="C20" s="100">
        <v>146718</v>
      </c>
      <c r="D20" s="100">
        <v>147234</v>
      </c>
      <c r="E20" s="146">
        <v>0.351695088537194</v>
      </c>
      <c r="I20" s="12"/>
      <c r="J20" s="12"/>
    </row>
    <row r="21" spans="1:10" s="52" customFormat="1" ht="12.75">
      <c r="A21" s="95" t="s">
        <v>25</v>
      </c>
      <c r="B21" s="95" t="s">
        <v>143</v>
      </c>
      <c r="C21" s="100">
        <v>116259</v>
      </c>
      <c r="D21" s="100">
        <v>116777</v>
      </c>
      <c r="E21" s="146">
        <v>0.445556903121479</v>
      </c>
      <c r="I21" s="75"/>
      <c r="J21" s="75"/>
    </row>
    <row r="22" spans="1:10" s="4" customFormat="1" ht="19.5" customHeight="1">
      <c r="A22" s="94" t="s">
        <v>11</v>
      </c>
      <c r="B22" s="94" t="s">
        <v>133</v>
      </c>
      <c r="C22" s="100">
        <v>132323</v>
      </c>
      <c r="D22" s="100">
        <v>133023</v>
      </c>
      <c r="E22" s="146">
        <v>0.529008562381445</v>
      </c>
      <c r="I22" s="12"/>
      <c r="J22" s="12"/>
    </row>
    <row r="23" spans="1:10" s="4" customFormat="1" ht="12.75">
      <c r="A23" s="94" t="s">
        <v>74</v>
      </c>
      <c r="B23" s="94" t="s">
        <v>177</v>
      </c>
      <c r="C23" s="100">
        <v>5548442</v>
      </c>
      <c r="D23" s="100">
        <v>5578822</v>
      </c>
      <c r="E23" s="146">
        <v>0.54754109351778402</v>
      </c>
      <c r="I23" s="12"/>
      <c r="J23" s="12"/>
    </row>
    <row r="24" spans="1:10" s="4" customFormat="1" ht="12.75">
      <c r="A24" s="94" t="s">
        <v>20</v>
      </c>
      <c r="B24" s="94" t="s">
        <v>146</v>
      </c>
      <c r="C24" s="100">
        <v>322658</v>
      </c>
      <c r="D24" s="100">
        <v>324688</v>
      </c>
      <c r="E24" s="146">
        <v>0.62914913003861705</v>
      </c>
      <c r="I24" s="12"/>
      <c r="J24" s="12"/>
    </row>
    <row r="25" spans="1:10" s="4" customFormat="1" ht="12.75">
      <c r="A25" s="94" t="s">
        <v>18</v>
      </c>
      <c r="B25" s="94" t="s">
        <v>152</v>
      </c>
      <c r="C25" s="100">
        <v>165230</v>
      </c>
      <c r="D25" s="100">
        <v>166397</v>
      </c>
      <c r="E25" s="146">
        <v>0.70628820432124895</v>
      </c>
      <c r="I25" s="12"/>
      <c r="J25" s="12"/>
    </row>
    <row r="26" spans="1:10" s="4" customFormat="1" ht="12.75">
      <c r="A26" s="94" t="s">
        <v>9</v>
      </c>
      <c r="B26" s="94" t="s">
        <v>136</v>
      </c>
      <c r="C26" s="100">
        <v>120866</v>
      </c>
      <c r="D26" s="100">
        <v>122017</v>
      </c>
      <c r="E26" s="146">
        <v>0.95229427630599195</v>
      </c>
      <c r="I26" s="12"/>
      <c r="J26" s="12"/>
    </row>
    <row r="27" spans="1:10" s="4" customFormat="1" ht="19.5" customHeight="1">
      <c r="A27" s="94" t="s">
        <v>2</v>
      </c>
      <c r="B27" s="94" t="s">
        <v>131</v>
      </c>
      <c r="C27" s="100">
        <v>75444</v>
      </c>
      <c r="D27" s="100">
        <v>76172</v>
      </c>
      <c r="E27" s="146">
        <v>0.96495413816870801</v>
      </c>
      <c r="I27" s="12"/>
      <c r="J27" s="12"/>
    </row>
    <row r="28" spans="1:10" s="4" customFormat="1" ht="12.75">
      <c r="A28" s="94" t="s">
        <v>19</v>
      </c>
      <c r="B28" s="94" t="s">
        <v>137</v>
      </c>
      <c r="C28" s="100">
        <v>50953</v>
      </c>
      <c r="D28" s="100">
        <v>51493</v>
      </c>
      <c r="E28" s="146">
        <v>1.0598002080348601</v>
      </c>
      <c r="I28" s="12"/>
      <c r="J28" s="12"/>
    </row>
    <row r="29" spans="1:10" s="4" customFormat="1" ht="12.75">
      <c r="A29" s="94" t="s">
        <v>16</v>
      </c>
      <c r="B29" s="94" t="s">
        <v>140</v>
      </c>
      <c r="C29" s="100">
        <v>339214</v>
      </c>
      <c r="D29" s="100">
        <v>342811</v>
      </c>
      <c r="E29" s="146">
        <v>1.0603925545525801</v>
      </c>
      <c r="I29" s="12"/>
      <c r="J29" s="12"/>
    </row>
    <row r="30" spans="1:10" s="4" customFormat="1" ht="12.75">
      <c r="A30" s="94" t="s">
        <v>22</v>
      </c>
      <c r="B30" s="94" t="s">
        <v>154</v>
      </c>
      <c r="C30" s="100">
        <v>96517</v>
      </c>
      <c r="D30" s="100">
        <v>97958</v>
      </c>
      <c r="E30" s="146">
        <v>1.4930012329434199</v>
      </c>
      <c r="I30" s="12"/>
      <c r="J30" s="12"/>
    </row>
    <row r="31" spans="1:10" s="4" customFormat="1" ht="12.75">
      <c r="A31" s="94" t="s">
        <v>27</v>
      </c>
      <c r="B31" s="94" t="s">
        <v>158</v>
      </c>
      <c r="C31" s="100">
        <v>111272</v>
      </c>
      <c r="D31" s="100">
        <v>113048</v>
      </c>
      <c r="E31" s="146">
        <v>1.5960888633259001</v>
      </c>
      <c r="I31" s="12"/>
      <c r="J31" s="12"/>
    </row>
    <row r="32" spans="1:10" s="4" customFormat="1" ht="19.5" customHeight="1">
      <c r="A32" s="94" t="s">
        <v>7</v>
      </c>
      <c r="B32" s="94" t="s">
        <v>134</v>
      </c>
      <c r="C32" s="100">
        <v>87138</v>
      </c>
      <c r="D32" s="100">
        <v>89206</v>
      </c>
      <c r="E32" s="146">
        <v>2.3732470334412099</v>
      </c>
      <c r="I32" s="12"/>
      <c r="J32" s="12"/>
    </row>
    <row r="33" spans="1:10" s="4" customFormat="1" ht="12.75">
      <c r="A33" s="94" t="s">
        <v>15</v>
      </c>
      <c r="B33" s="94" t="s">
        <v>156</v>
      </c>
      <c r="C33" s="100">
        <v>98564</v>
      </c>
      <c r="D33" s="100">
        <v>100958</v>
      </c>
      <c r="E33" s="146">
        <v>2.4288786981047799</v>
      </c>
      <c r="I33" s="12"/>
      <c r="J33" s="12"/>
    </row>
    <row r="34" spans="1:10" s="4" customFormat="1" ht="12.75">
      <c r="A34" s="94" t="s">
        <v>3</v>
      </c>
      <c r="B34" s="94" t="s">
        <v>149</v>
      </c>
      <c r="C34" s="100">
        <v>109882</v>
      </c>
      <c r="D34" s="100">
        <v>112640</v>
      </c>
      <c r="E34" s="146">
        <v>2.50996523543437</v>
      </c>
      <c r="I34" s="12"/>
      <c r="J34" s="12"/>
    </row>
    <row r="35" spans="1:10" s="4" customFormat="1" ht="12.75">
      <c r="A35" s="94" t="s">
        <v>8</v>
      </c>
      <c r="B35" s="94" t="s">
        <v>141</v>
      </c>
      <c r="C35" s="100">
        <v>175101</v>
      </c>
      <c r="D35" s="100">
        <v>179622</v>
      </c>
      <c r="E35" s="146">
        <v>2.5819384241095098</v>
      </c>
      <c r="I35" s="12"/>
      <c r="J35" s="12"/>
    </row>
    <row r="36" spans="1:10" s="4" customFormat="1" ht="12.75">
      <c r="A36" s="94" t="s">
        <v>28</v>
      </c>
      <c r="B36" s="94" t="s">
        <v>153</v>
      </c>
      <c r="C36" s="100">
        <v>186330</v>
      </c>
      <c r="D36" s="100">
        <v>191979</v>
      </c>
      <c r="E36" s="146">
        <v>3.0317179198196702</v>
      </c>
      <c r="I36" s="12"/>
      <c r="J36" s="12"/>
    </row>
    <row r="37" spans="1:10" s="4" customFormat="1" ht="19.5" customHeight="1">
      <c r="A37" s="94" t="s">
        <v>13</v>
      </c>
      <c r="B37" s="94" t="s">
        <v>151</v>
      </c>
      <c r="C37" s="100">
        <v>620291</v>
      </c>
      <c r="D37" s="100">
        <v>639657</v>
      </c>
      <c r="E37" s="146">
        <v>3.1220830223233902</v>
      </c>
      <c r="I37" s="12"/>
      <c r="J37" s="12"/>
    </row>
    <row r="38" spans="1:10" s="4" customFormat="1" ht="12.75">
      <c r="A38" s="94" t="s">
        <v>12</v>
      </c>
      <c r="B38" s="94" t="s">
        <v>147</v>
      </c>
      <c r="C38" s="100">
        <v>97196</v>
      </c>
      <c r="D38" s="100">
        <v>100251</v>
      </c>
      <c r="E38" s="146">
        <v>3.1431334622824001</v>
      </c>
      <c r="I38" s="12"/>
      <c r="J38" s="12"/>
    </row>
    <row r="39" spans="1:10" s="4" customFormat="1" ht="12.75">
      <c r="A39" s="96" t="s">
        <v>10</v>
      </c>
      <c r="B39" s="96" t="s">
        <v>161</v>
      </c>
      <c r="C39" s="102">
        <v>97275</v>
      </c>
      <c r="D39" s="102">
        <v>100410</v>
      </c>
      <c r="E39" s="103">
        <v>3.22282189668466</v>
      </c>
      <c r="I39" s="12"/>
      <c r="J39" s="12"/>
    </row>
    <row r="40" spans="1:10" s="4" customFormat="1" ht="12.75">
      <c r="E40" s="12"/>
    </row>
    <row r="41" spans="1:10" ht="10.5" customHeight="1">
      <c r="A41" s="256" t="str">
        <f>'Metadata Text'!B7</f>
        <v>© Crown Copyright 2018</v>
      </c>
      <c r="B41" s="256"/>
      <c r="C41" s="44"/>
      <c r="D41" s="44"/>
    </row>
  </sheetData>
  <mergeCells count="2">
    <mergeCell ref="A1:K1"/>
    <mergeCell ref="A41:B41"/>
  </mergeCells>
  <phoneticPr fontId="20" type="noConversion"/>
  <hyperlinks>
    <hyperlink ref="L1" location="Contents!A1" display="Back to contents page "/>
  </hyperlinks>
  <pageMargins left="0.75" right="0.75" top="1" bottom="1" header="0.5" footer="0.5"/>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R48"/>
  <sheetViews>
    <sheetView zoomScale="90" zoomScaleNormal="90" workbookViewId="0">
      <selection sqref="A1:H1"/>
    </sheetView>
  </sheetViews>
  <sheetFormatPr defaultRowHeight="12.75"/>
  <cols>
    <col min="1" max="16384" width="9.140625" style="19"/>
  </cols>
  <sheetData>
    <row r="1" spans="1:8" ht="18" customHeight="1">
      <c r="A1" s="295" t="str">
        <f>'Fig 10 data'!A1:H1</f>
        <v>Figure 10: Variant population projections, Scotland, 2016 to 2026</v>
      </c>
      <c r="B1" s="295"/>
      <c r="C1" s="295"/>
      <c r="D1" s="295"/>
      <c r="E1" s="295"/>
      <c r="F1" s="295"/>
      <c r="G1" s="295"/>
      <c r="H1" s="295"/>
    </row>
    <row r="18" spans="18:18">
      <c r="R18" s="84"/>
    </row>
    <row r="45" spans="1:16" ht="13.5" customHeight="1">
      <c r="A45" s="131" t="s">
        <v>53</v>
      </c>
      <c r="B45" s="132"/>
      <c r="C45" s="132"/>
      <c r="D45" s="132"/>
      <c r="E45" s="132"/>
      <c r="F45" s="132"/>
      <c r="G45" s="132"/>
      <c r="H45" s="132"/>
      <c r="I45" s="132"/>
      <c r="J45" s="126"/>
      <c r="K45" s="126"/>
      <c r="L45" s="126"/>
      <c r="M45" s="126"/>
      <c r="N45" s="126"/>
      <c r="O45" s="126"/>
      <c r="P45" s="126"/>
    </row>
    <row r="46" spans="1:16" ht="12.75" customHeight="1">
      <c r="A46" s="296" t="s">
        <v>90</v>
      </c>
      <c r="B46" s="296"/>
      <c r="C46" s="296"/>
      <c r="D46" s="132"/>
      <c r="E46" s="132"/>
      <c r="F46" s="132"/>
      <c r="G46" s="132"/>
      <c r="H46" s="132"/>
      <c r="I46" s="132"/>
      <c r="J46" s="126"/>
      <c r="K46" s="126"/>
      <c r="L46" s="126"/>
      <c r="M46" s="126"/>
      <c r="N46" s="126"/>
      <c r="O46" s="126"/>
      <c r="P46" s="126"/>
    </row>
    <row r="48" spans="1:16" ht="11.25" customHeight="1">
      <c r="A48" s="256" t="str">
        <f>'Metadata Text'!B7</f>
        <v>© Crown Copyright 2018</v>
      </c>
      <c r="B48" s="256"/>
      <c r="C48" s="256"/>
    </row>
  </sheetData>
  <mergeCells count="3">
    <mergeCell ref="A1:H1"/>
    <mergeCell ref="A46:C46"/>
    <mergeCell ref="A48:C48"/>
  </mergeCells>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K37"/>
  <sheetViews>
    <sheetView zoomScaleNormal="100" workbookViewId="0">
      <selection sqref="A1:H1"/>
    </sheetView>
  </sheetViews>
  <sheetFormatPr defaultRowHeight="12.75"/>
  <cols>
    <col min="1" max="1" width="9.140625" style="19"/>
    <col min="2" max="2" width="11.85546875" style="19" customWidth="1"/>
    <col min="3" max="3" width="10.85546875" style="19" customWidth="1"/>
    <col min="4" max="4" width="13" style="19" customWidth="1"/>
    <col min="5" max="5" width="10.140625" style="19" customWidth="1"/>
    <col min="6" max="6" width="11.28515625" style="19" customWidth="1"/>
    <col min="7" max="8" width="13" style="19" customWidth="1"/>
    <col min="9" max="9" width="18.85546875" style="19" customWidth="1"/>
    <col min="10" max="10" width="9.140625" style="4" customWidth="1"/>
    <col min="11" max="16384" width="9.140625" style="19"/>
  </cols>
  <sheetData>
    <row r="1" spans="1:11" s="2" customFormat="1" ht="18" customHeight="1">
      <c r="A1" s="297" t="str">
        <f>'Contents Text'!A16&amp;": "&amp;'Contents Text'!B16</f>
        <v>Figure 10: Variant population projections, Scotland, 2016 to 2026</v>
      </c>
      <c r="B1" s="297"/>
      <c r="C1" s="297"/>
      <c r="D1" s="297"/>
      <c r="E1" s="297"/>
      <c r="F1" s="297"/>
      <c r="G1" s="297"/>
      <c r="H1" s="297"/>
      <c r="I1" s="262" t="s">
        <v>222</v>
      </c>
      <c r="J1" s="299"/>
      <c r="K1" s="299"/>
    </row>
    <row r="2" spans="1:11" s="4" customFormat="1">
      <c r="A2" s="136"/>
      <c r="B2" s="136"/>
    </row>
    <row r="3" spans="1:11" s="21" customFormat="1" ht="29.25" customHeight="1">
      <c r="A3" s="25" t="s">
        <v>32</v>
      </c>
      <c r="B3" s="137" t="s">
        <v>34</v>
      </c>
      <c r="C3" s="137" t="s">
        <v>40</v>
      </c>
      <c r="D3" s="137" t="s">
        <v>37</v>
      </c>
      <c r="E3" s="137" t="s">
        <v>35</v>
      </c>
      <c r="F3" s="137" t="s">
        <v>38</v>
      </c>
      <c r="G3" s="137" t="s">
        <v>39</v>
      </c>
      <c r="H3" s="137" t="s">
        <v>36</v>
      </c>
      <c r="I3" s="25" t="s">
        <v>129</v>
      </c>
    </row>
    <row r="4" spans="1:11" s="4" customFormat="1" ht="9" hidden="1" customHeight="1">
      <c r="A4" s="25" t="s">
        <v>32</v>
      </c>
      <c r="B4" s="137" t="s">
        <v>34</v>
      </c>
      <c r="C4" s="25" t="s">
        <v>113</v>
      </c>
      <c r="D4" s="25" t="s">
        <v>114</v>
      </c>
      <c r="E4" s="25" t="s">
        <v>115</v>
      </c>
      <c r="F4" s="25" t="s">
        <v>116</v>
      </c>
      <c r="G4" s="25" t="s">
        <v>117</v>
      </c>
      <c r="H4" s="25" t="s">
        <v>118</v>
      </c>
      <c r="I4" s="25" t="s">
        <v>128</v>
      </c>
    </row>
    <row r="5" spans="1:11" s="4" customFormat="1" ht="25.5" hidden="1" customHeight="1">
      <c r="A5" s="138" t="s">
        <v>102</v>
      </c>
      <c r="B5" s="139" t="s">
        <v>103</v>
      </c>
      <c r="C5" s="139" t="s">
        <v>104</v>
      </c>
      <c r="D5" s="139" t="s">
        <v>105</v>
      </c>
      <c r="E5" s="139" t="s">
        <v>106</v>
      </c>
      <c r="F5" s="139" t="s">
        <v>107</v>
      </c>
      <c r="G5" s="139" t="s">
        <v>108</v>
      </c>
      <c r="H5" s="139" t="s">
        <v>109</v>
      </c>
      <c r="I5" s="139" t="s">
        <v>110</v>
      </c>
    </row>
    <row r="6" spans="1:11" s="4" customFormat="1" ht="18" customHeight="1">
      <c r="A6" s="4">
        <v>2016</v>
      </c>
      <c r="B6" s="140">
        <v>5.4047000000000001</v>
      </c>
      <c r="C6" s="140">
        <v>5.4047000000000001</v>
      </c>
      <c r="D6" s="140">
        <v>5.4047000000000001</v>
      </c>
      <c r="E6" s="140">
        <v>5.4047000000000001</v>
      </c>
      <c r="F6" s="140">
        <v>5.4047000000000001</v>
      </c>
      <c r="G6" s="140">
        <v>5.4047000000000001</v>
      </c>
      <c r="H6" s="140">
        <v>5.4047000000000001</v>
      </c>
      <c r="I6" s="140">
        <v>5.4047000000000001</v>
      </c>
    </row>
    <row r="7" spans="1:11" s="4" customFormat="1">
      <c r="A7" s="4">
        <v>2017</v>
      </c>
      <c r="B7" s="147">
        <v>5.4259979999999999</v>
      </c>
      <c r="C7" s="147">
        <v>5.4302890000000001</v>
      </c>
      <c r="D7" s="147">
        <v>5.4259979999999999</v>
      </c>
      <c r="E7" s="147">
        <v>5.4259979999999999</v>
      </c>
      <c r="F7" s="147">
        <v>5.4217009999999997</v>
      </c>
      <c r="G7" s="147">
        <v>5.4259979999999999</v>
      </c>
      <c r="H7" s="147">
        <v>5.4259979999999999</v>
      </c>
      <c r="I7" s="147">
        <v>5.4006769999999999</v>
      </c>
    </row>
    <row r="8" spans="1:11" s="4" customFormat="1">
      <c r="A8" s="4">
        <v>2018</v>
      </c>
      <c r="B8" s="147">
        <v>5.4490800000000004</v>
      </c>
      <c r="C8" s="147">
        <v>5.4620569999999997</v>
      </c>
      <c r="D8" s="147">
        <v>5.4502009999999999</v>
      </c>
      <c r="E8" s="147">
        <v>5.4510399999999999</v>
      </c>
      <c r="F8" s="147">
        <v>5.4360989999999996</v>
      </c>
      <c r="G8" s="147">
        <v>5.447921</v>
      </c>
      <c r="H8" s="147">
        <v>5.4475850000000001</v>
      </c>
      <c r="I8" s="147">
        <v>5.3995360000000003</v>
      </c>
    </row>
    <row r="9" spans="1:11" s="4" customFormat="1">
      <c r="A9" s="4">
        <v>2019</v>
      </c>
      <c r="B9" s="147">
        <v>5.4703239999999997</v>
      </c>
      <c r="C9" s="147">
        <v>5.4921959999999999</v>
      </c>
      <c r="D9" s="147">
        <v>5.4725330000000003</v>
      </c>
      <c r="E9" s="147">
        <v>5.4754040000000002</v>
      </c>
      <c r="F9" s="147">
        <v>5.4484320000000004</v>
      </c>
      <c r="G9" s="147">
        <v>5.4680289999999996</v>
      </c>
      <c r="H9" s="147">
        <v>5.466412</v>
      </c>
      <c r="I9" s="147">
        <v>5.3981329999999996</v>
      </c>
    </row>
    <row r="10" spans="1:11" s="4" customFormat="1">
      <c r="A10" s="4">
        <v>2020</v>
      </c>
      <c r="B10" s="147">
        <v>5.4906040000000003</v>
      </c>
      <c r="C10" s="147">
        <v>5.521566</v>
      </c>
      <c r="D10" s="147">
        <v>5.4938729999999998</v>
      </c>
      <c r="E10" s="147">
        <v>5.4996099999999997</v>
      </c>
      <c r="F10" s="147">
        <v>5.4596169999999997</v>
      </c>
      <c r="G10" s="147">
        <v>5.4871369999999997</v>
      </c>
      <c r="H10" s="147">
        <v>5.4834290000000001</v>
      </c>
      <c r="I10" s="147">
        <v>5.3963979999999996</v>
      </c>
    </row>
    <row r="11" spans="1:11" s="4" customFormat="1">
      <c r="A11" s="4">
        <v>2021</v>
      </c>
      <c r="B11" s="147">
        <v>5.5084609999999996</v>
      </c>
      <c r="C11" s="147">
        <v>5.5487440000000001</v>
      </c>
      <c r="D11" s="147">
        <v>5.5128079999999997</v>
      </c>
      <c r="E11" s="147">
        <v>5.5222300000000004</v>
      </c>
      <c r="F11" s="147">
        <v>5.468153</v>
      </c>
      <c r="G11" s="147">
        <v>5.5037880000000001</v>
      </c>
      <c r="H11" s="147">
        <v>5.4973539999999996</v>
      </c>
      <c r="I11" s="147">
        <v>5.3942490000000003</v>
      </c>
    </row>
    <row r="12" spans="1:11" s="4" customFormat="1">
      <c r="A12" s="4">
        <v>2022</v>
      </c>
      <c r="B12" s="147">
        <v>5.5237759999999998</v>
      </c>
      <c r="C12" s="147">
        <v>5.5735979999999996</v>
      </c>
      <c r="D12" s="147">
        <v>5.529204</v>
      </c>
      <c r="E12" s="147">
        <v>5.5431559999999998</v>
      </c>
      <c r="F12" s="147">
        <v>5.473922</v>
      </c>
      <c r="G12" s="147">
        <v>5.5177880000000004</v>
      </c>
      <c r="H12" s="147">
        <v>5.5082440000000004</v>
      </c>
      <c r="I12" s="147">
        <v>5.3916529999999998</v>
      </c>
    </row>
    <row r="13" spans="1:11" s="4" customFormat="1">
      <c r="A13" s="4">
        <v>2023</v>
      </c>
      <c r="B13" s="147">
        <v>5.5379589999999999</v>
      </c>
      <c r="C13" s="147">
        <v>5.5975450000000002</v>
      </c>
      <c r="D13" s="147">
        <v>5.5445039999999999</v>
      </c>
      <c r="E13" s="147">
        <v>5.5632510000000002</v>
      </c>
      <c r="F13" s="147">
        <v>5.4783350000000004</v>
      </c>
      <c r="G13" s="147">
        <v>5.530564</v>
      </c>
      <c r="H13" s="147">
        <v>5.5175380000000001</v>
      </c>
      <c r="I13" s="147">
        <v>5.3885350000000001</v>
      </c>
    </row>
    <row r="14" spans="1:11" s="4" customFormat="1">
      <c r="A14" s="4">
        <v>2024</v>
      </c>
      <c r="B14" s="147">
        <v>5.5519410000000002</v>
      </c>
      <c r="C14" s="147">
        <v>5.6215279999999996</v>
      </c>
      <c r="D14" s="147">
        <v>5.5596639999999997</v>
      </c>
      <c r="E14" s="147">
        <v>5.5829880000000003</v>
      </c>
      <c r="F14" s="147">
        <v>5.4823259999999996</v>
      </c>
      <c r="G14" s="147">
        <v>5.543005</v>
      </c>
      <c r="H14" s="147">
        <v>5.5262500000000001</v>
      </c>
      <c r="I14" s="147">
        <v>5.3847370000000003</v>
      </c>
    </row>
    <row r="15" spans="1:11" s="4" customFormat="1">
      <c r="A15" s="4">
        <v>2025</v>
      </c>
      <c r="B15" s="147">
        <v>5.5656119999999998</v>
      </c>
      <c r="C15" s="147">
        <v>5.6454399999999998</v>
      </c>
      <c r="D15" s="147">
        <v>5.5745889999999996</v>
      </c>
      <c r="E15" s="147">
        <v>5.602303</v>
      </c>
      <c r="F15" s="147">
        <v>5.4857839999999998</v>
      </c>
      <c r="G15" s="147">
        <v>5.5549840000000001</v>
      </c>
      <c r="H15" s="147">
        <v>5.5343689999999999</v>
      </c>
      <c r="I15" s="147">
        <v>5.3801009999999998</v>
      </c>
    </row>
    <row r="16" spans="1:11" s="4" customFormat="1">
      <c r="A16" s="4">
        <v>2026</v>
      </c>
      <c r="B16" s="147">
        <v>5.5788219999999997</v>
      </c>
      <c r="C16" s="147">
        <v>5.6691320000000003</v>
      </c>
      <c r="D16" s="147">
        <v>5.5891390000000003</v>
      </c>
      <c r="E16" s="147">
        <v>5.6211099999999998</v>
      </c>
      <c r="F16" s="147">
        <v>5.4885380000000001</v>
      </c>
      <c r="G16" s="147">
        <v>5.5663130000000001</v>
      </c>
      <c r="H16" s="147">
        <v>5.5418029999999998</v>
      </c>
      <c r="I16" s="147">
        <v>5.3744909999999999</v>
      </c>
    </row>
    <row r="17" spans="1:9" s="4" customFormat="1">
      <c r="A17" s="4">
        <v>2027</v>
      </c>
      <c r="B17" s="147">
        <v>5.5914710000000003</v>
      </c>
      <c r="C17" s="147">
        <v>5.6924929999999998</v>
      </c>
      <c r="D17" s="147">
        <v>5.6032229999999998</v>
      </c>
      <c r="E17" s="147">
        <v>5.6391749999999998</v>
      </c>
      <c r="F17" s="147">
        <v>5.490532</v>
      </c>
      <c r="G17" s="147">
        <v>5.5768969999999998</v>
      </c>
      <c r="H17" s="147">
        <v>5.5485129999999998</v>
      </c>
      <c r="I17" s="147">
        <v>5.3677809999999999</v>
      </c>
    </row>
    <row r="18" spans="1:9" s="4" customFormat="1">
      <c r="A18" s="4">
        <v>2028</v>
      </c>
      <c r="B18" s="147">
        <v>5.6035430000000002</v>
      </c>
      <c r="C18" s="147">
        <v>5.7154639999999999</v>
      </c>
      <c r="D18" s="147">
        <v>5.6168440000000004</v>
      </c>
      <c r="E18" s="147">
        <v>5.6564009999999998</v>
      </c>
      <c r="F18" s="147">
        <v>5.4916989999999997</v>
      </c>
      <c r="G18" s="147">
        <v>5.5866619999999996</v>
      </c>
      <c r="H18" s="147">
        <v>5.5545410000000004</v>
      </c>
      <c r="I18" s="147">
        <v>5.3599399999999999</v>
      </c>
    </row>
    <row r="19" spans="1:9" s="4" customFormat="1">
      <c r="A19" s="4">
        <v>2029</v>
      </c>
      <c r="B19" s="147">
        <v>5.614884</v>
      </c>
      <c r="C19" s="147">
        <v>5.737914</v>
      </c>
      <c r="D19" s="147">
        <v>5.629861</v>
      </c>
      <c r="E19" s="147">
        <v>5.6727559999999997</v>
      </c>
      <c r="F19" s="147">
        <v>5.4919450000000003</v>
      </c>
      <c r="G19" s="147">
        <v>5.5954800000000002</v>
      </c>
      <c r="H19" s="147">
        <v>5.5598089999999996</v>
      </c>
      <c r="I19" s="147">
        <v>5.3509120000000001</v>
      </c>
    </row>
    <row r="20" spans="1:9" s="4" customFormat="1">
      <c r="A20" s="4">
        <v>2030</v>
      </c>
      <c r="B20" s="147">
        <v>5.6253700000000002</v>
      </c>
      <c r="C20" s="147">
        <v>5.759684</v>
      </c>
      <c r="D20" s="147">
        <v>5.6421429999999999</v>
      </c>
      <c r="E20" s="147">
        <v>5.6880709999999999</v>
      </c>
      <c r="F20" s="147">
        <v>5.4911700000000003</v>
      </c>
      <c r="G20" s="147">
        <v>5.6031589999999998</v>
      </c>
      <c r="H20" s="147">
        <v>5.564184</v>
      </c>
      <c r="I20" s="147">
        <v>5.3406560000000001</v>
      </c>
    </row>
    <row r="21" spans="1:9" s="4" customFormat="1">
      <c r="A21" s="4">
        <v>2031</v>
      </c>
      <c r="B21" s="147">
        <v>5.6350610000000003</v>
      </c>
      <c r="C21" s="147">
        <v>5.7808010000000003</v>
      </c>
      <c r="D21" s="147">
        <v>5.6537660000000001</v>
      </c>
      <c r="E21" s="147">
        <v>5.7024249999999999</v>
      </c>
      <c r="F21" s="147">
        <v>5.4894030000000003</v>
      </c>
      <c r="G21" s="147">
        <v>5.6097659999999996</v>
      </c>
      <c r="H21" s="147">
        <v>5.5677219999999998</v>
      </c>
      <c r="I21" s="147">
        <v>5.3292109999999999</v>
      </c>
    </row>
    <row r="22" spans="1:9" s="4" customFormat="1">
      <c r="A22" s="4">
        <v>2032</v>
      </c>
      <c r="B22" s="147">
        <v>5.6438569999999997</v>
      </c>
      <c r="C22" s="147">
        <v>5.8012040000000002</v>
      </c>
      <c r="D22" s="147">
        <v>5.6646770000000002</v>
      </c>
      <c r="E22" s="147">
        <v>5.7157819999999999</v>
      </c>
      <c r="F22" s="147">
        <v>5.4865959999999996</v>
      </c>
      <c r="G22" s="147">
        <v>5.615189</v>
      </c>
      <c r="H22" s="147">
        <v>5.570335</v>
      </c>
      <c r="I22" s="147">
        <v>5.3166209999999996</v>
      </c>
    </row>
    <row r="23" spans="1:9" s="4" customFormat="1">
      <c r="A23" s="4">
        <v>2033</v>
      </c>
      <c r="B23" s="147">
        <v>5.6517850000000003</v>
      </c>
      <c r="C23" s="147">
        <v>5.8208510000000002</v>
      </c>
      <c r="D23" s="147">
        <v>5.6748519999999996</v>
      </c>
      <c r="E23" s="147">
        <v>5.7281469999999999</v>
      </c>
      <c r="F23" s="147">
        <v>5.4827880000000002</v>
      </c>
      <c r="G23" s="147">
        <v>5.6194040000000003</v>
      </c>
      <c r="H23" s="147">
        <v>5.5720099999999997</v>
      </c>
      <c r="I23" s="147">
        <v>5.3029460000000004</v>
      </c>
    </row>
    <row r="24" spans="1:9" s="4" customFormat="1">
      <c r="A24" s="4">
        <v>2034</v>
      </c>
      <c r="B24" s="147">
        <v>5.6588710000000004</v>
      </c>
      <c r="C24" s="147">
        <v>5.8397680000000003</v>
      </c>
      <c r="D24" s="147">
        <v>5.6843779999999997</v>
      </c>
      <c r="E24" s="147">
        <v>5.7395630000000004</v>
      </c>
      <c r="F24" s="147">
        <v>5.4780540000000002</v>
      </c>
      <c r="G24" s="147">
        <v>5.6224879999999997</v>
      </c>
      <c r="H24" s="147">
        <v>5.5727799999999998</v>
      </c>
      <c r="I24" s="147">
        <v>5.2882689999999997</v>
      </c>
    </row>
    <row r="25" spans="1:9" s="4" customFormat="1">
      <c r="A25" s="4">
        <v>2035</v>
      </c>
      <c r="B25" s="147">
        <v>5.6652089999999999</v>
      </c>
      <c r="C25" s="147">
        <v>5.8580370000000004</v>
      </c>
      <c r="D25" s="147">
        <v>5.6933230000000004</v>
      </c>
      <c r="E25" s="147">
        <v>5.7501069999999999</v>
      </c>
      <c r="F25" s="147">
        <v>5.4724890000000004</v>
      </c>
      <c r="G25" s="147">
        <v>5.6244949999999996</v>
      </c>
      <c r="H25" s="147">
        <v>5.5727130000000002</v>
      </c>
      <c r="I25" s="147">
        <v>5.2727120000000003</v>
      </c>
    </row>
    <row r="26" spans="1:9" s="4" customFormat="1">
      <c r="A26" s="4">
        <v>2036</v>
      </c>
      <c r="B26" s="147">
        <v>5.6708949999999998</v>
      </c>
      <c r="C26" s="147">
        <v>5.8757700000000002</v>
      </c>
      <c r="D26" s="147">
        <v>5.701816</v>
      </c>
      <c r="E26" s="147">
        <v>5.7599049999999998</v>
      </c>
      <c r="F26" s="147">
        <v>5.4661660000000003</v>
      </c>
      <c r="G26" s="147">
        <v>5.6255160000000002</v>
      </c>
      <c r="H26" s="147">
        <v>5.5719209999999997</v>
      </c>
      <c r="I26" s="147">
        <v>5.2563750000000002</v>
      </c>
    </row>
    <row r="27" spans="1:9" s="4" customFormat="1">
      <c r="A27" s="4">
        <v>2037</v>
      </c>
      <c r="B27" s="147">
        <v>5.6760450000000002</v>
      </c>
      <c r="C27" s="147">
        <v>5.8930100000000003</v>
      </c>
      <c r="D27" s="147">
        <v>5.7099190000000002</v>
      </c>
      <c r="E27" s="147">
        <v>5.7690530000000004</v>
      </c>
      <c r="F27" s="147">
        <v>5.4592270000000003</v>
      </c>
      <c r="G27" s="147">
        <v>5.625642</v>
      </c>
      <c r="H27" s="147">
        <v>5.5705470000000004</v>
      </c>
      <c r="I27" s="147">
        <v>5.2393840000000003</v>
      </c>
    </row>
    <row r="28" spans="1:9" s="4" customFormat="1">
      <c r="A28" s="4">
        <v>2038</v>
      </c>
      <c r="B28" s="147">
        <v>5.6808040000000002</v>
      </c>
      <c r="C28" s="147">
        <v>5.9099190000000004</v>
      </c>
      <c r="D28" s="147">
        <v>5.7177959999999999</v>
      </c>
      <c r="E28" s="147">
        <v>5.7777690000000002</v>
      </c>
      <c r="F28" s="147">
        <v>5.4517819999999997</v>
      </c>
      <c r="G28" s="147">
        <v>5.6250140000000002</v>
      </c>
      <c r="H28" s="147">
        <v>5.5686679999999997</v>
      </c>
      <c r="I28" s="147">
        <v>5.2218349999999996</v>
      </c>
    </row>
    <row r="29" spans="1:9" s="4" customFormat="1">
      <c r="A29" s="9">
        <v>2039</v>
      </c>
      <c r="B29" s="147">
        <v>5.685244</v>
      </c>
      <c r="C29" s="147">
        <v>5.9265889999999999</v>
      </c>
      <c r="D29" s="147">
        <v>5.7255529999999997</v>
      </c>
      <c r="E29" s="147">
        <v>5.7861529999999997</v>
      </c>
      <c r="F29" s="147">
        <v>5.4439539999999997</v>
      </c>
      <c r="G29" s="147">
        <v>5.6237490000000001</v>
      </c>
      <c r="H29" s="147">
        <v>5.5662690000000001</v>
      </c>
      <c r="I29" s="147">
        <v>5.2038099999999998</v>
      </c>
    </row>
    <row r="30" spans="1:9" s="4" customFormat="1">
      <c r="A30" s="4">
        <v>2040</v>
      </c>
      <c r="B30" s="147">
        <v>5.6893950000000002</v>
      </c>
      <c r="C30" s="147">
        <v>5.9430370000000003</v>
      </c>
      <c r="D30" s="147">
        <v>5.7332070000000002</v>
      </c>
      <c r="E30" s="147">
        <v>5.7942840000000002</v>
      </c>
      <c r="F30" s="147">
        <v>5.4357629999999997</v>
      </c>
      <c r="G30" s="147">
        <v>5.621842</v>
      </c>
      <c r="H30" s="147">
        <v>5.563402</v>
      </c>
      <c r="I30" s="147">
        <v>5.1853350000000002</v>
      </c>
    </row>
    <row r="31" spans="1:9" s="4" customFormat="1">
      <c r="A31" s="80">
        <v>2041</v>
      </c>
      <c r="B31" s="141">
        <v>5.6932010000000002</v>
      </c>
      <c r="C31" s="141">
        <v>5.959219</v>
      </c>
      <c r="D31" s="141">
        <v>5.7406870000000003</v>
      </c>
      <c r="E31" s="141">
        <v>5.8022039999999997</v>
      </c>
      <c r="F31" s="141">
        <v>5.4271729999999998</v>
      </c>
      <c r="G31" s="141">
        <v>5.6192719999999996</v>
      </c>
      <c r="H31" s="141">
        <v>5.5600490000000002</v>
      </c>
      <c r="I31" s="141">
        <v>5.1663829999999997</v>
      </c>
    </row>
    <row r="32" spans="1:9" s="4" customFormat="1" ht="10.5" customHeight="1">
      <c r="A32" s="9"/>
      <c r="B32" s="53"/>
      <c r="C32" s="53"/>
      <c r="D32" s="53"/>
      <c r="E32" s="53"/>
      <c r="F32" s="53"/>
      <c r="G32" s="53"/>
      <c r="H32" s="53"/>
      <c r="I32" s="53"/>
    </row>
    <row r="33" spans="1:10" s="4" customFormat="1" ht="10.5" customHeight="1">
      <c r="A33" s="277" t="s">
        <v>178</v>
      </c>
      <c r="B33" s="277"/>
      <c r="C33" s="53"/>
      <c r="D33" s="53"/>
      <c r="E33" s="53"/>
      <c r="F33" s="53"/>
      <c r="G33" s="53"/>
      <c r="H33" s="53"/>
      <c r="I33" s="53"/>
    </row>
    <row r="34" spans="1:10" s="4" customFormat="1" ht="10.5" customHeight="1">
      <c r="A34" s="148" t="s">
        <v>93</v>
      </c>
      <c r="B34" s="53"/>
      <c r="C34" s="53"/>
      <c r="D34" s="53"/>
      <c r="E34" s="53"/>
      <c r="F34" s="53"/>
      <c r="G34" s="53"/>
      <c r="H34" s="53"/>
      <c r="I34" s="53"/>
    </row>
    <row r="35" spans="1:10" s="4" customFormat="1" ht="10.5" customHeight="1">
      <c r="A35" s="298" t="s">
        <v>64</v>
      </c>
      <c r="B35" s="298"/>
      <c r="C35" s="298"/>
      <c r="D35" s="298"/>
      <c r="E35" s="298"/>
      <c r="F35" s="298"/>
      <c r="G35" s="298"/>
      <c r="H35" s="298"/>
      <c r="I35" s="298"/>
    </row>
    <row r="36" spans="1:10" s="4" customFormat="1">
      <c r="A36" s="142"/>
    </row>
    <row r="37" spans="1:10" s="24" customFormat="1" ht="10.5" customHeight="1">
      <c r="A37" s="259" t="str">
        <f>'Metadata Text'!B7</f>
        <v>© Crown Copyright 2018</v>
      </c>
      <c r="B37" s="260"/>
      <c r="C37" s="260"/>
      <c r="J37" s="4"/>
    </row>
  </sheetData>
  <mergeCells count="5">
    <mergeCell ref="A1:H1"/>
    <mergeCell ref="A37:C37"/>
    <mergeCell ref="A35:I35"/>
    <mergeCell ref="A33:B33"/>
    <mergeCell ref="I1:K1"/>
  </mergeCells>
  <phoneticPr fontId="20" type="noConversion"/>
  <hyperlinks>
    <hyperlink ref="I1:J1" location="Contents!A1" display="Back to contents page"/>
  </hyperlinks>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M13"/>
  <sheetViews>
    <sheetView workbookViewId="0">
      <selection sqref="A1:B1"/>
    </sheetView>
  </sheetViews>
  <sheetFormatPr defaultRowHeight="12.75"/>
  <cols>
    <col min="1" max="1" width="22.7109375" style="19" bestFit="1" customWidth="1"/>
    <col min="2" max="16384" width="9.140625" style="19"/>
  </cols>
  <sheetData>
    <row r="1" spans="1:13" ht="18" customHeight="1">
      <c r="A1" s="263" t="s">
        <v>43</v>
      </c>
      <c r="B1" s="263"/>
      <c r="D1" s="245" t="s">
        <v>31</v>
      </c>
    </row>
    <row r="2" spans="1:13">
      <c r="A2" s="5" t="s">
        <v>44</v>
      </c>
      <c r="B2" s="266" t="str">
        <f>'Metadata Text'!B3</f>
        <v>2016-based Sub-National Population Projections Scotland, Figures</v>
      </c>
      <c r="C2" s="266"/>
      <c r="D2" s="266"/>
      <c r="E2" s="266"/>
      <c r="F2" s="266"/>
      <c r="G2" s="266"/>
      <c r="H2" s="266"/>
      <c r="I2" s="266"/>
      <c r="J2" s="20"/>
      <c r="K2" s="20"/>
      <c r="L2" s="20"/>
      <c r="M2" s="20"/>
    </row>
    <row r="3" spans="1:13">
      <c r="A3" s="5" t="s">
        <v>45</v>
      </c>
      <c r="B3" s="266" t="str">
        <f>'Metadata Text'!B4</f>
        <v>Mid-2016 to mid-2026</v>
      </c>
      <c r="C3" s="266"/>
      <c r="D3" s="266"/>
      <c r="E3" s="266"/>
      <c r="F3" s="266"/>
      <c r="G3" s="266"/>
      <c r="H3" s="266"/>
      <c r="I3" s="266"/>
    </row>
    <row r="4" spans="1:13" ht="25.5" customHeight="1">
      <c r="A4" s="149" t="s">
        <v>46</v>
      </c>
      <c r="B4" s="264" t="str">
        <f>'Metadata Text'!B5</f>
        <v>Scotland, council areas, NHS Board areas (April 2014 boundaries), Strategic Development Plan areas and National Park areas</v>
      </c>
      <c r="C4" s="265"/>
      <c r="D4" s="265"/>
      <c r="E4" s="265"/>
      <c r="F4" s="265"/>
      <c r="G4" s="265"/>
      <c r="H4" s="265"/>
      <c r="I4" s="265"/>
    </row>
    <row r="5" spans="1:13">
      <c r="A5" s="5" t="s">
        <v>47</v>
      </c>
      <c r="B5" s="267" t="s">
        <v>48</v>
      </c>
      <c r="C5" s="267"/>
      <c r="D5" s="267"/>
      <c r="E5" s="267"/>
      <c r="F5" s="267"/>
      <c r="G5" s="267"/>
      <c r="H5" s="267"/>
      <c r="I5" s="267"/>
    </row>
    <row r="6" spans="1:13">
      <c r="A6" s="5" t="s">
        <v>49</v>
      </c>
      <c r="B6" s="268" t="s">
        <v>52</v>
      </c>
      <c r="C6" s="268"/>
      <c r="D6" s="268"/>
      <c r="E6" s="268"/>
      <c r="F6" s="268"/>
      <c r="G6" s="268"/>
      <c r="H6" s="268"/>
      <c r="I6" s="268"/>
    </row>
    <row r="7" spans="1:13">
      <c r="A7" s="5"/>
    </row>
    <row r="8" spans="1:13">
      <c r="A8" s="5" t="s">
        <v>50</v>
      </c>
    </row>
    <row r="9" spans="1:13" ht="26.25" customHeight="1">
      <c r="A9" s="269" t="s">
        <v>51</v>
      </c>
      <c r="B9" s="269"/>
      <c r="C9" s="269"/>
      <c r="D9" s="269"/>
      <c r="E9" s="269"/>
      <c r="F9" s="269"/>
      <c r="G9" s="269"/>
      <c r="H9" s="269"/>
      <c r="I9" s="269"/>
      <c r="J9" s="269"/>
      <c r="K9" s="269"/>
      <c r="L9" s="269"/>
      <c r="M9" s="45"/>
    </row>
    <row r="10" spans="1:13" ht="26.25" customHeight="1">
      <c r="A10" s="269" t="str">
        <f>'Metadata Text'!B6</f>
        <v>Commentary and the assumptions used for the projections can be found within the Population Projections Scotland (2016-based) publication, also available within the Sub-National Population Projections section of the NRS website.</v>
      </c>
      <c r="B10" s="269"/>
      <c r="C10" s="269"/>
      <c r="D10" s="269"/>
      <c r="E10" s="269"/>
      <c r="F10" s="269"/>
      <c r="G10" s="269"/>
      <c r="H10" s="269"/>
      <c r="I10" s="269"/>
      <c r="J10" s="269"/>
      <c r="K10" s="269"/>
      <c r="L10" s="269"/>
      <c r="M10" s="45"/>
    </row>
    <row r="11" spans="1:13" ht="26.25" customHeight="1">
      <c r="A11" s="270" t="s">
        <v>215</v>
      </c>
      <c r="B11" s="269"/>
      <c r="C11" s="269"/>
      <c r="D11" s="269"/>
      <c r="E11" s="269"/>
      <c r="F11" s="269"/>
      <c r="G11" s="269"/>
      <c r="H11" s="269"/>
      <c r="I11" s="269"/>
      <c r="J11" s="269"/>
      <c r="K11" s="269"/>
      <c r="L11" s="269"/>
      <c r="M11" s="45"/>
    </row>
    <row r="12" spans="1:13">
      <c r="A12" s="231"/>
    </row>
    <row r="13" spans="1:13" ht="10.5" customHeight="1">
      <c r="A13" s="256" t="str">
        <f>'Metadata Text'!B7</f>
        <v>© Crown Copyright 2018</v>
      </c>
      <c r="B13" s="256"/>
      <c r="C13" s="44"/>
    </row>
  </sheetData>
  <mergeCells count="10">
    <mergeCell ref="B6:I6"/>
    <mergeCell ref="A9:L9"/>
    <mergeCell ref="A10:L10"/>
    <mergeCell ref="A11:L11"/>
    <mergeCell ref="A13:B13"/>
    <mergeCell ref="A1:B1"/>
    <mergeCell ref="B4:I4"/>
    <mergeCell ref="B2:I2"/>
    <mergeCell ref="B3:I3"/>
    <mergeCell ref="B5:I5"/>
  </mergeCells>
  <phoneticPr fontId="20" type="noConversion"/>
  <hyperlinks>
    <hyperlink ref="D1" location="Contents!A1" display="Back to contents page "/>
  </hyperlinks>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22"/>
  <sheetViews>
    <sheetView workbookViewId="0">
      <selection activeCell="B10" sqref="B10"/>
    </sheetView>
  </sheetViews>
  <sheetFormatPr defaultRowHeight="12.75"/>
  <cols>
    <col min="1" max="1" width="22.7109375" style="20" bestFit="1" customWidth="1"/>
    <col min="2" max="16384" width="9.140625" style="20"/>
  </cols>
  <sheetData>
    <row r="1" spans="1:13" ht="18" customHeight="1">
      <c r="A1" s="1" t="s">
        <v>43</v>
      </c>
      <c r="D1" s="3" t="s">
        <v>31</v>
      </c>
    </row>
    <row r="2" spans="1:13" s="56" customFormat="1" ht="18" customHeight="1">
      <c r="A2" s="55"/>
      <c r="B2" s="56" t="s">
        <v>61</v>
      </c>
      <c r="D2" s="57"/>
    </row>
    <row r="3" spans="1:13">
      <c r="A3" s="46" t="s">
        <v>44</v>
      </c>
      <c r="B3" s="42" t="s">
        <v>187</v>
      </c>
    </row>
    <row r="4" spans="1:13">
      <c r="A4" s="46" t="s">
        <v>45</v>
      </c>
      <c r="B4" s="42" t="s">
        <v>188</v>
      </c>
    </row>
    <row r="5" spans="1:13" ht="12.75" customHeight="1">
      <c r="A5" s="46" t="s">
        <v>46</v>
      </c>
      <c r="B5" s="60" t="s">
        <v>127</v>
      </c>
    </row>
    <row r="6" spans="1:13">
      <c r="A6" s="46" t="s">
        <v>62</v>
      </c>
      <c r="B6" s="43" t="s">
        <v>189</v>
      </c>
      <c r="C6" s="43"/>
      <c r="D6" s="43"/>
      <c r="E6" s="43"/>
    </row>
    <row r="7" spans="1:13">
      <c r="A7" s="46"/>
      <c r="B7" s="44" t="s">
        <v>186</v>
      </c>
      <c r="C7" s="43"/>
      <c r="D7" s="43"/>
      <c r="E7" s="43"/>
      <c r="F7" s="43"/>
      <c r="G7" s="43"/>
    </row>
    <row r="8" spans="1:13">
      <c r="A8" s="46"/>
    </row>
    <row r="9" spans="1:13" ht="12.75" customHeight="1">
      <c r="A9" s="23" t="s">
        <v>66</v>
      </c>
      <c r="B9" s="61" t="s">
        <v>61</v>
      </c>
      <c r="C9" s="47"/>
      <c r="D9" s="47"/>
      <c r="E9" s="47"/>
      <c r="F9" s="47"/>
      <c r="G9" s="47"/>
      <c r="H9" s="47"/>
      <c r="I9" s="47"/>
      <c r="J9" s="47"/>
      <c r="K9" s="47"/>
      <c r="L9" s="47"/>
      <c r="M9" s="47"/>
    </row>
    <row r="10" spans="1:13" s="40" customFormat="1" ht="12.75" customHeight="1">
      <c r="A10" s="65" t="s">
        <v>69</v>
      </c>
      <c r="B10" s="18" t="s">
        <v>201</v>
      </c>
      <c r="C10" s="64"/>
      <c r="D10" s="64"/>
      <c r="E10" s="64"/>
      <c r="F10" s="64"/>
      <c r="G10" s="64"/>
      <c r="H10" s="64"/>
      <c r="I10" s="64"/>
      <c r="J10" s="64"/>
      <c r="K10" s="64"/>
      <c r="L10" s="64"/>
      <c r="M10" s="64"/>
    </row>
    <row r="11" spans="1:13" s="40" customFormat="1" ht="12.75" customHeight="1">
      <c r="A11" s="65" t="s">
        <v>70</v>
      </c>
      <c r="B11" s="40" t="s">
        <v>94</v>
      </c>
    </row>
    <row r="12" spans="1:13" s="40" customFormat="1" ht="12.75" customHeight="1">
      <c r="A12" s="65" t="s">
        <v>71</v>
      </c>
      <c r="B12" s="40" t="s">
        <v>190</v>
      </c>
    </row>
    <row r="13" spans="1:13" s="40" customFormat="1" ht="12.75" customHeight="1">
      <c r="A13" s="65"/>
      <c r="B13" s="90" t="s">
        <v>198</v>
      </c>
    </row>
    <row r="14" spans="1:13" s="40" customFormat="1" ht="12.75" customHeight="1">
      <c r="A14" s="65"/>
      <c r="B14" s="192" t="s">
        <v>203</v>
      </c>
    </row>
    <row r="15" spans="1:13" s="40" customFormat="1" ht="12.75" customHeight="1">
      <c r="A15" s="65" t="s">
        <v>73</v>
      </c>
      <c r="B15" s="40" t="s">
        <v>191</v>
      </c>
    </row>
    <row r="16" spans="1:13" s="40" customFormat="1" ht="12.75" customHeight="1">
      <c r="A16" s="65" t="s">
        <v>75</v>
      </c>
      <c r="B16" s="88" t="s">
        <v>192</v>
      </c>
    </row>
    <row r="17" spans="1:2" s="40" customFormat="1" ht="12.75" customHeight="1">
      <c r="A17" s="65" t="s">
        <v>67</v>
      </c>
      <c r="B17" s="66" t="s">
        <v>193</v>
      </c>
    </row>
    <row r="18" spans="1:2" s="40" customFormat="1" ht="12.75" customHeight="1">
      <c r="A18" s="65" t="s">
        <v>68</v>
      </c>
      <c r="B18" s="66" t="s">
        <v>194</v>
      </c>
    </row>
    <row r="19" spans="1:2" s="40" customFormat="1" ht="11.25">
      <c r="A19" s="65" t="s">
        <v>77</v>
      </c>
      <c r="B19" s="66">
        <f>VALUE(B17)+1</f>
        <v>2017</v>
      </c>
    </row>
    <row r="20" spans="1:2" s="40" customFormat="1" ht="11.25">
      <c r="A20" s="65" t="s">
        <v>126</v>
      </c>
      <c r="B20" s="156">
        <f>B17-2</f>
        <v>2014</v>
      </c>
    </row>
    <row r="21" spans="1:2" s="40" customFormat="1" ht="11.25"/>
    <row r="22" spans="1:2">
      <c r="A22" s="49"/>
    </row>
  </sheetData>
  <hyperlinks>
    <hyperlink ref="D1" location="Contents!A1" display="Back to contents page "/>
    <hyperlink ref="B14" r:id="rId1"/>
  </hyperlinks>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59"/>
  <sheetViews>
    <sheetView zoomScaleNormal="100" workbookViewId="0">
      <selection sqref="A1:G1"/>
    </sheetView>
  </sheetViews>
  <sheetFormatPr defaultRowHeight="12.75"/>
  <cols>
    <col min="1" max="1" width="14.7109375" style="44" customWidth="1"/>
    <col min="2" max="2" width="20.7109375" style="74" customWidth="1"/>
    <col min="3" max="3" width="13.7109375" style="74" customWidth="1"/>
    <col min="4" max="4" width="9" style="17" bestFit="1" customWidth="1"/>
    <col min="5" max="5" width="9.140625" style="17"/>
    <col min="6" max="6" width="11.42578125" style="17" customWidth="1"/>
    <col min="7" max="16384" width="9.140625" style="17"/>
  </cols>
  <sheetData>
    <row r="1" spans="1:11" ht="18" customHeight="1">
      <c r="A1" s="255" t="str">
        <f>'Contents Text'!A7&amp;": "&amp;'Contents Text'!B7</f>
        <v>Figure 1: Estimated and projected population of Scotland, 1996 to 2026</v>
      </c>
      <c r="B1" s="255"/>
      <c r="C1" s="255"/>
      <c r="D1" s="255"/>
      <c r="E1" s="255"/>
      <c r="F1" s="255"/>
      <c r="G1" s="255"/>
      <c r="H1" s="249" t="s">
        <v>221</v>
      </c>
      <c r="I1" s="249"/>
      <c r="J1" s="1"/>
      <c r="K1" s="1"/>
    </row>
    <row r="2" spans="1:11">
      <c r="A2" s="3"/>
      <c r="B2" s="62"/>
      <c r="C2" s="50"/>
      <c r="D2" s="67"/>
      <c r="E2" s="67"/>
      <c r="F2" s="67"/>
    </row>
    <row r="3" spans="1:11">
      <c r="A3" s="3"/>
      <c r="B3" s="62"/>
      <c r="C3" s="62"/>
      <c r="D3" s="67"/>
      <c r="E3" s="67"/>
      <c r="F3" s="67"/>
    </row>
    <row r="4" spans="1:11" s="71" customFormat="1" ht="18" customHeight="1">
      <c r="A4" s="272" t="s">
        <v>122</v>
      </c>
      <c r="B4" s="272"/>
      <c r="C4" s="62"/>
      <c r="D4" s="67"/>
      <c r="E4" s="67"/>
      <c r="F4" s="67"/>
    </row>
    <row r="5" spans="1:11" s="71" customFormat="1" ht="17.25" customHeight="1">
      <c r="A5" s="68" t="s">
        <v>32</v>
      </c>
      <c r="B5" s="68" t="s">
        <v>33</v>
      </c>
      <c r="C5" s="69"/>
      <c r="D5" s="70"/>
      <c r="E5" s="70"/>
    </row>
    <row r="6" spans="1:11">
      <c r="A6" s="37">
        <v>1996</v>
      </c>
      <c r="B6" s="120">
        <v>5.0921900000000004</v>
      </c>
      <c r="C6" s="17"/>
    </row>
    <row r="7" spans="1:11">
      <c r="A7" s="37">
        <v>1997</v>
      </c>
      <c r="B7" s="120">
        <v>5.0833399999999997</v>
      </c>
      <c r="C7" s="17"/>
    </row>
    <row r="8" spans="1:11">
      <c r="A8" s="37">
        <v>1998</v>
      </c>
      <c r="B8" s="120">
        <v>5.07707</v>
      </c>
      <c r="C8" s="17"/>
    </row>
    <row r="9" spans="1:11">
      <c r="A9" s="37">
        <v>1999</v>
      </c>
      <c r="B9" s="120">
        <v>5.0719500000000002</v>
      </c>
      <c r="C9" s="17"/>
    </row>
    <row r="10" spans="1:11">
      <c r="A10" s="37">
        <v>2000</v>
      </c>
      <c r="B10" s="120">
        <v>5.0629400000000002</v>
      </c>
      <c r="C10" s="17"/>
    </row>
    <row r="11" spans="1:11">
      <c r="A11" s="37">
        <v>2001</v>
      </c>
      <c r="B11" s="120">
        <v>5.0641999999999996</v>
      </c>
      <c r="C11" s="17"/>
    </row>
    <row r="12" spans="1:11">
      <c r="A12" s="37">
        <v>2002</v>
      </c>
      <c r="B12" s="120">
        <v>5.0659999999999998</v>
      </c>
      <c r="C12" s="17"/>
    </row>
    <row r="13" spans="1:11">
      <c r="A13" s="37">
        <v>2003</v>
      </c>
      <c r="B13" s="120">
        <v>5.0685000000000002</v>
      </c>
      <c r="C13" s="17"/>
    </row>
    <row r="14" spans="1:11">
      <c r="A14" s="37">
        <v>2004</v>
      </c>
      <c r="B14" s="120">
        <v>5.0842999999999998</v>
      </c>
      <c r="C14" s="17"/>
    </row>
    <row r="15" spans="1:11">
      <c r="A15" s="37">
        <v>2005</v>
      </c>
      <c r="B15" s="120">
        <v>5.1101999999999999</v>
      </c>
      <c r="C15" s="17"/>
    </row>
    <row r="16" spans="1:11">
      <c r="A16" s="37">
        <v>2006</v>
      </c>
      <c r="B16" s="120">
        <v>5.1330999999999998</v>
      </c>
      <c r="C16" s="17"/>
    </row>
    <row r="17" spans="1:4">
      <c r="A17" s="37">
        <v>2007</v>
      </c>
      <c r="B17" s="120">
        <v>5.17</v>
      </c>
      <c r="C17" s="17"/>
    </row>
    <row r="18" spans="1:4">
      <c r="A18" s="37">
        <v>2008</v>
      </c>
      <c r="B18" s="120">
        <v>5.2028999999999996</v>
      </c>
      <c r="C18" s="17"/>
    </row>
    <row r="19" spans="1:4">
      <c r="A19" s="37">
        <v>2009</v>
      </c>
      <c r="B19" s="120">
        <v>5.2319000000000004</v>
      </c>
      <c r="C19" s="17"/>
    </row>
    <row r="20" spans="1:4">
      <c r="A20" s="37">
        <v>2010</v>
      </c>
      <c r="B20" s="120">
        <v>5.2622</v>
      </c>
      <c r="C20" s="17"/>
    </row>
    <row r="21" spans="1:4">
      <c r="A21" s="37">
        <v>2011</v>
      </c>
      <c r="B21" s="120">
        <v>5.2999000000000001</v>
      </c>
      <c r="C21" s="17"/>
    </row>
    <row r="22" spans="1:4">
      <c r="A22" s="37">
        <v>2012</v>
      </c>
      <c r="B22" s="120">
        <v>5.3136000000000001</v>
      </c>
      <c r="C22" s="17"/>
    </row>
    <row r="23" spans="1:4">
      <c r="A23" s="37">
        <v>2013</v>
      </c>
      <c r="B23" s="120">
        <v>5.3277000000000001</v>
      </c>
      <c r="C23" s="17"/>
    </row>
    <row r="24" spans="1:4">
      <c r="A24" s="37">
        <v>2014</v>
      </c>
      <c r="B24" s="120">
        <v>5.3475999999999999</v>
      </c>
      <c r="C24" s="17"/>
    </row>
    <row r="25" spans="1:4">
      <c r="A25" s="37">
        <v>2015</v>
      </c>
      <c r="B25" s="120">
        <v>5.3730000000000002</v>
      </c>
      <c r="C25" s="17"/>
    </row>
    <row r="26" spans="1:4" s="107" customFormat="1" ht="12.75" customHeight="1">
      <c r="A26" s="111">
        <v>2016</v>
      </c>
      <c r="B26" s="121">
        <v>5.4047000000000001</v>
      </c>
      <c r="C26" s="105"/>
      <c r="D26" s="106"/>
    </row>
    <row r="27" spans="1:4" s="107" customFormat="1" ht="18" customHeight="1">
      <c r="A27" s="273" t="s">
        <v>123</v>
      </c>
      <c r="B27" s="273"/>
      <c r="C27" s="105"/>
      <c r="D27" s="106"/>
    </row>
    <row r="28" spans="1:4" ht="18" customHeight="1">
      <c r="A28" s="108" t="s">
        <v>32</v>
      </c>
      <c r="B28" s="109" t="s">
        <v>33</v>
      </c>
      <c r="C28" s="73"/>
      <c r="D28" s="72"/>
    </row>
    <row r="29" spans="1:4">
      <c r="A29" s="111">
        <v>2017</v>
      </c>
      <c r="B29" s="121">
        <v>5.4259979999999999</v>
      </c>
      <c r="C29" s="73"/>
      <c r="D29" s="72"/>
    </row>
    <row r="30" spans="1:4">
      <c r="A30" s="111">
        <v>2018</v>
      </c>
      <c r="B30" s="121">
        <v>5.4490800000000004</v>
      </c>
      <c r="C30" s="73"/>
      <c r="D30" s="72"/>
    </row>
    <row r="31" spans="1:4">
      <c r="A31" s="111">
        <v>2019</v>
      </c>
      <c r="B31" s="121">
        <v>5.4703239999999997</v>
      </c>
      <c r="C31" s="73"/>
      <c r="D31" s="72"/>
    </row>
    <row r="32" spans="1:4">
      <c r="A32" s="111">
        <v>2020</v>
      </c>
      <c r="B32" s="121">
        <v>5.4906040000000003</v>
      </c>
      <c r="C32" s="73"/>
      <c r="D32" s="72"/>
    </row>
    <row r="33" spans="1:4">
      <c r="A33" s="111">
        <v>2021</v>
      </c>
      <c r="B33" s="121">
        <v>5.5084609999999996</v>
      </c>
      <c r="C33" s="73"/>
      <c r="D33" s="72"/>
    </row>
    <row r="34" spans="1:4">
      <c r="A34" s="111">
        <v>2022</v>
      </c>
      <c r="B34" s="121">
        <v>5.5237759999999998</v>
      </c>
      <c r="C34" s="73"/>
      <c r="D34" s="72"/>
    </row>
    <row r="35" spans="1:4">
      <c r="A35" s="111">
        <v>2023</v>
      </c>
      <c r="B35" s="121">
        <v>5.5379589999999999</v>
      </c>
      <c r="C35" s="73"/>
      <c r="D35" s="72"/>
    </row>
    <row r="36" spans="1:4">
      <c r="A36" s="111">
        <v>2024</v>
      </c>
      <c r="B36" s="121">
        <v>5.5519410000000002</v>
      </c>
      <c r="C36" s="73"/>
      <c r="D36" s="72"/>
    </row>
    <row r="37" spans="1:4">
      <c r="A37" s="111">
        <v>2025</v>
      </c>
      <c r="B37" s="121">
        <v>5.5656119999999998</v>
      </c>
      <c r="C37" s="73"/>
      <c r="D37" s="72"/>
    </row>
    <row r="38" spans="1:4">
      <c r="A38" s="111">
        <v>2026</v>
      </c>
      <c r="B38" s="121">
        <v>5.5788219999999997</v>
      </c>
      <c r="C38" s="73"/>
      <c r="D38" s="72"/>
    </row>
    <row r="39" spans="1:4">
      <c r="A39" s="111">
        <v>2027</v>
      </c>
      <c r="B39" s="121">
        <v>5.5914710000000003</v>
      </c>
      <c r="C39" s="73"/>
      <c r="D39" s="72"/>
    </row>
    <row r="40" spans="1:4">
      <c r="A40" s="111">
        <v>2028</v>
      </c>
      <c r="B40" s="121">
        <v>5.6035430000000002</v>
      </c>
      <c r="C40" s="73"/>
      <c r="D40" s="72"/>
    </row>
    <row r="41" spans="1:4">
      <c r="A41" s="111">
        <v>2029</v>
      </c>
      <c r="B41" s="121">
        <v>5.614884</v>
      </c>
      <c r="C41" s="73"/>
      <c r="D41" s="72"/>
    </row>
    <row r="42" spans="1:4">
      <c r="A42" s="111">
        <v>2030</v>
      </c>
      <c r="B42" s="121">
        <v>5.6253700000000002</v>
      </c>
      <c r="C42" s="73"/>
      <c r="D42" s="72"/>
    </row>
    <row r="43" spans="1:4">
      <c r="A43" s="111">
        <v>2031</v>
      </c>
      <c r="B43" s="121">
        <v>5.6350610000000003</v>
      </c>
      <c r="C43" s="73"/>
      <c r="D43" s="72"/>
    </row>
    <row r="44" spans="1:4">
      <c r="A44" s="111">
        <v>2032</v>
      </c>
      <c r="B44" s="121">
        <v>5.6438569999999997</v>
      </c>
      <c r="C44" s="73"/>
      <c r="D44" s="72"/>
    </row>
    <row r="45" spans="1:4">
      <c r="A45" s="111">
        <v>2033</v>
      </c>
      <c r="B45" s="121">
        <v>5.6517850000000003</v>
      </c>
      <c r="C45" s="73"/>
      <c r="D45" s="72"/>
    </row>
    <row r="46" spans="1:4">
      <c r="A46" s="111">
        <v>2034</v>
      </c>
      <c r="B46" s="121">
        <v>5.6588710000000004</v>
      </c>
      <c r="C46" s="73"/>
      <c r="D46" s="72"/>
    </row>
    <row r="47" spans="1:4">
      <c r="A47" s="111">
        <v>2035</v>
      </c>
      <c r="B47" s="121">
        <v>5.6652089999999999</v>
      </c>
      <c r="C47" s="73"/>
      <c r="D47" s="72"/>
    </row>
    <row r="48" spans="1:4">
      <c r="A48" s="111">
        <v>2036</v>
      </c>
      <c r="B48" s="121">
        <v>5.6708949999999998</v>
      </c>
      <c r="C48" s="73"/>
      <c r="D48" s="72"/>
    </row>
    <row r="49" spans="1:5">
      <c r="A49" s="111">
        <v>2037</v>
      </c>
      <c r="B49" s="121">
        <v>5.6760450000000002</v>
      </c>
      <c r="C49" s="73"/>
      <c r="D49" s="72"/>
    </row>
    <row r="50" spans="1:5">
      <c r="A50" s="111">
        <v>2038</v>
      </c>
      <c r="B50" s="121">
        <v>5.6808040000000002</v>
      </c>
      <c r="C50" s="73"/>
      <c r="D50" s="72"/>
    </row>
    <row r="51" spans="1:5">
      <c r="A51" s="111">
        <v>2039</v>
      </c>
      <c r="B51" s="121">
        <v>5.685244</v>
      </c>
      <c r="C51" s="73"/>
      <c r="D51" s="72"/>
    </row>
    <row r="52" spans="1:5">
      <c r="A52" s="111">
        <v>2040</v>
      </c>
      <c r="B52" s="121">
        <v>5.6893950000000002</v>
      </c>
      <c r="C52" s="73"/>
      <c r="D52" s="72"/>
    </row>
    <row r="53" spans="1:5">
      <c r="A53" s="112">
        <v>2041</v>
      </c>
      <c r="B53" s="122">
        <v>5.6932010000000002</v>
      </c>
      <c r="C53" s="73"/>
      <c r="D53" s="72"/>
    </row>
    <row r="54" spans="1:5">
      <c r="A54" s="51"/>
      <c r="B54" s="37"/>
      <c r="C54" s="37"/>
      <c r="D54" s="73"/>
      <c r="E54" s="72"/>
    </row>
    <row r="55" spans="1:5">
      <c r="A55" s="7" t="s">
        <v>53</v>
      </c>
      <c r="B55" s="37"/>
      <c r="C55" s="37"/>
      <c r="D55" s="73"/>
      <c r="E55" s="72"/>
    </row>
    <row r="56" spans="1:5" ht="12.75" customHeight="1">
      <c r="A56" s="271" t="s">
        <v>72</v>
      </c>
      <c r="B56" s="271"/>
      <c r="C56" s="271"/>
    </row>
    <row r="57" spans="1:5" ht="25.5" customHeight="1">
      <c r="A57" s="271" t="str">
        <f>'Metadata Text'!B10</f>
        <v>Figures up to and including 2016 are mid-year population estimates. Figures after this date are 2016-based projections.</v>
      </c>
      <c r="B57" s="271"/>
      <c r="C57" s="271"/>
    </row>
    <row r="58" spans="1:5" ht="12.75" customHeight="1">
      <c r="A58" s="51"/>
      <c r="B58" s="37"/>
      <c r="C58" s="37"/>
      <c r="D58" s="63"/>
      <c r="E58" s="63"/>
    </row>
    <row r="59" spans="1:5" ht="12.75" customHeight="1">
      <c r="A59" s="259" t="str">
        <f>'Metadata Text'!B7</f>
        <v>© Crown Copyright 2018</v>
      </c>
      <c r="B59" s="259"/>
      <c r="C59" s="246"/>
    </row>
  </sheetData>
  <mergeCells count="6">
    <mergeCell ref="A1:G1"/>
    <mergeCell ref="A59:B59"/>
    <mergeCell ref="A56:C56"/>
    <mergeCell ref="A57:C57"/>
    <mergeCell ref="A4:B4"/>
    <mergeCell ref="A27:B27"/>
  </mergeCells>
  <phoneticPr fontId="20" type="noConversion"/>
  <hyperlinks>
    <hyperlink ref="H1:I1" location="CONTENTS" display="back to contents"/>
  </hyperlinks>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3:N47"/>
  <sheetViews>
    <sheetView workbookViewId="0">
      <selection activeCell="M1" sqref="M1"/>
    </sheetView>
  </sheetViews>
  <sheetFormatPr defaultRowHeight="12.75"/>
  <cols>
    <col min="1" max="16384" width="9.140625" style="19"/>
  </cols>
  <sheetData>
    <row r="3" spans="14:14">
      <c r="N3" s="84"/>
    </row>
    <row r="4" spans="14:14">
      <c r="N4" s="129"/>
    </row>
    <row r="5" spans="14:14">
      <c r="N5" s="84"/>
    </row>
    <row r="47" spans="1:1">
      <c r="A47" s="183" t="str">
        <f>'Metadata Text'!B7</f>
        <v>© Crown Copyright 2018</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41"/>
  <sheetViews>
    <sheetView workbookViewId="0">
      <selection sqref="A1:H1"/>
    </sheetView>
  </sheetViews>
  <sheetFormatPr defaultRowHeight="15"/>
  <cols>
    <col min="1" max="1" width="25" style="6" customWidth="1"/>
    <col min="2" max="2" width="14.28515625" style="6" customWidth="1"/>
    <col min="3" max="3" width="18.85546875" style="2" customWidth="1"/>
    <col min="4" max="7" width="9.140625" style="6"/>
    <col min="8" max="8" width="22.5703125" style="6" bestFit="1" customWidth="1"/>
    <col min="9" max="10" width="9.140625" style="6"/>
    <col min="11" max="11" width="9.7109375" style="6" customWidth="1"/>
    <col min="12" max="12" width="10.85546875" style="6" customWidth="1"/>
    <col min="13" max="13" width="22.5703125" style="6" bestFit="1" customWidth="1"/>
    <col min="14" max="16384" width="9.140625" style="6"/>
  </cols>
  <sheetData>
    <row r="1" spans="1:12" s="2" customFormat="1" ht="18" customHeight="1">
      <c r="A1" s="255" t="str">
        <f>'Contents Text'!A8&amp;": "&amp;'Contents Text'!B8</f>
        <v>Figure 2a&amp;b: Projected percentage change in population, by council area, 2016 to 2026</v>
      </c>
      <c r="B1" s="255"/>
      <c r="C1" s="255"/>
      <c r="D1" s="255"/>
      <c r="E1" s="255"/>
      <c r="F1" s="255"/>
      <c r="G1" s="255"/>
      <c r="H1" s="255"/>
      <c r="I1" s="249" t="s">
        <v>221</v>
      </c>
      <c r="J1" s="251"/>
      <c r="K1" s="251"/>
      <c r="L1" s="251"/>
    </row>
    <row r="2" spans="1:12" s="4" customFormat="1" ht="12.75">
      <c r="A2" s="14"/>
      <c r="B2" s="3"/>
      <c r="C2" s="52"/>
    </row>
    <row r="3" spans="1:12" s="97" customFormat="1" ht="18" customHeight="1">
      <c r="A3" s="161" t="s">
        <v>30</v>
      </c>
      <c r="B3" s="161" t="s">
        <v>176</v>
      </c>
      <c r="C3" s="162" t="s">
        <v>65</v>
      </c>
    </row>
    <row r="4" spans="1:12" s="107" customFormat="1" ht="18" customHeight="1">
      <c r="A4" s="113" t="s">
        <v>74</v>
      </c>
      <c r="B4" s="113" t="s">
        <v>177</v>
      </c>
      <c r="C4" s="165">
        <v>3.2216774289044698</v>
      </c>
    </row>
    <row r="5" spans="1:12" s="4" customFormat="1" ht="12.75">
      <c r="A5" s="9"/>
      <c r="B5" s="9"/>
      <c r="C5" s="85"/>
    </row>
    <row r="6" spans="1:12" s="4" customFormat="1" ht="18" customHeight="1">
      <c r="A6" s="76" t="s">
        <v>30</v>
      </c>
      <c r="B6" s="76" t="s">
        <v>176</v>
      </c>
      <c r="C6" s="98" t="s">
        <v>65</v>
      </c>
    </row>
    <row r="7" spans="1:12" s="4" customFormat="1" ht="19.5" customHeight="1">
      <c r="A7" s="110" t="s">
        <v>91</v>
      </c>
      <c r="B7" s="158" t="s">
        <v>130</v>
      </c>
      <c r="C7" s="115">
        <v>-4.7732342007434898</v>
      </c>
      <c r="D7" s="150"/>
    </row>
    <row r="8" spans="1:12" s="4" customFormat="1" ht="12.75" customHeight="1">
      <c r="A8" s="110" t="s">
        <v>2</v>
      </c>
      <c r="B8" s="158" t="s">
        <v>131</v>
      </c>
      <c r="C8" s="115">
        <v>-3.7746336533602798</v>
      </c>
      <c r="D8" s="150"/>
    </row>
    <row r="9" spans="1:12" s="4" customFormat="1" ht="12.75" customHeight="1">
      <c r="A9" s="110" t="s">
        <v>95</v>
      </c>
      <c r="B9" s="158" t="s">
        <v>132</v>
      </c>
      <c r="C9" s="115">
        <v>-3.39722254103064</v>
      </c>
      <c r="D9" s="150"/>
    </row>
    <row r="10" spans="1:12" s="4" customFormat="1" ht="12.75" customHeight="1">
      <c r="A10" s="110" t="s">
        <v>11</v>
      </c>
      <c r="B10" s="158" t="s">
        <v>133</v>
      </c>
      <c r="C10" s="115">
        <v>-2.10979468687909</v>
      </c>
      <c r="D10" s="150"/>
    </row>
    <row r="11" spans="1:12" s="4" customFormat="1" ht="12.75" customHeight="1">
      <c r="A11" s="110" t="s">
        <v>96</v>
      </c>
      <c r="B11" s="158" t="s">
        <v>135</v>
      </c>
      <c r="C11" s="115">
        <v>-1.52889245585875</v>
      </c>
      <c r="D11" s="150"/>
    </row>
    <row r="12" spans="1:12" s="4" customFormat="1" ht="19.5" customHeight="1">
      <c r="A12" s="110" t="s">
        <v>14</v>
      </c>
      <c r="B12" s="158" t="s">
        <v>138</v>
      </c>
      <c r="C12" s="115">
        <v>-0.887347737174358</v>
      </c>
      <c r="D12" s="150"/>
    </row>
    <row r="13" spans="1:12" s="4" customFormat="1" ht="12.75" customHeight="1">
      <c r="A13" s="110" t="s">
        <v>7</v>
      </c>
      <c r="B13" s="158" t="s">
        <v>134</v>
      </c>
      <c r="C13" s="115">
        <v>-0.72779879813042503</v>
      </c>
      <c r="D13" s="150"/>
    </row>
    <row r="14" spans="1:12" s="4" customFormat="1" ht="12.75" customHeight="1">
      <c r="A14" s="110" t="s">
        <v>9</v>
      </c>
      <c r="B14" s="158" t="s">
        <v>136</v>
      </c>
      <c r="C14" s="115">
        <v>-0.149754500818331</v>
      </c>
      <c r="D14" s="150"/>
    </row>
    <row r="15" spans="1:12" s="4" customFormat="1" ht="12.75" customHeight="1">
      <c r="A15" s="110" t="s">
        <v>4</v>
      </c>
      <c r="B15" s="158" t="s">
        <v>139</v>
      </c>
      <c r="C15" s="115">
        <v>0.15086206896551699</v>
      </c>
      <c r="D15" s="150"/>
    </row>
    <row r="16" spans="1:12" s="4" customFormat="1" ht="12.75" customHeight="1">
      <c r="A16" s="110" t="s">
        <v>19</v>
      </c>
      <c r="B16" s="158" t="s">
        <v>137</v>
      </c>
      <c r="C16" s="115">
        <v>0.278481012658228</v>
      </c>
      <c r="D16" s="150"/>
    </row>
    <row r="17" spans="1:4" s="4" customFormat="1" ht="19.5" customHeight="1">
      <c r="A17" s="110" t="s">
        <v>24</v>
      </c>
      <c r="B17" s="158" t="s">
        <v>142</v>
      </c>
      <c r="C17" s="115">
        <v>0.47139588100686503</v>
      </c>
      <c r="D17" s="150"/>
    </row>
    <row r="18" spans="1:4" s="4" customFormat="1" ht="12.75" customHeight="1">
      <c r="A18" s="110" t="s">
        <v>6</v>
      </c>
      <c r="B18" s="158" t="s">
        <v>150</v>
      </c>
      <c r="C18" s="115">
        <v>0.70412086059216294</v>
      </c>
      <c r="D18" s="150"/>
    </row>
    <row r="19" spans="1:4" s="4" customFormat="1" ht="12.75" customHeight="1">
      <c r="A19" s="110" t="s">
        <v>16</v>
      </c>
      <c r="B19" s="158" t="s">
        <v>140</v>
      </c>
      <c r="C19" s="115">
        <v>1.0079849141106101</v>
      </c>
      <c r="D19" s="150"/>
    </row>
    <row r="20" spans="1:4" s="4" customFormat="1" ht="12.75" customHeight="1">
      <c r="A20" s="110" t="s">
        <v>21</v>
      </c>
      <c r="B20" s="158" t="s">
        <v>144</v>
      </c>
      <c r="C20" s="115">
        <v>1.70762874302509</v>
      </c>
      <c r="D20" s="150"/>
    </row>
    <row r="21" spans="1:4" s="4" customFormat="1" ht="12.75" customHeight="1">
      <c r="A21" s="110" t="s">
        <v>17</v>
      </c>
      <c r="B21" s="158" t="s">
        <v>145</v>
      </c>
      <c r="C21" s="115">
        <v>1.7593546172330901</v>
      </c>
      <c r="D21" s="150"/>
    </row>
    <row r="22" spans="1:4" s="4" customFormat="1" ht="19.5" customHeight="1">
      <c r="A22" s="110" t="s">
        <v>23</v>
      </c>
      <c r="B22" s="158" t="s">
        <v>148</v>
      </c>
      <c r="C22" s="115">
        <v>1.93935138930143</v>
      </c>
      <c r="D22" s="150"/>
    </row>
    <row r="23" spans="1:4" s="4" customFormat="1" ht="12.75" customHeight="1">
      <c r="A23" s="110" t="s">
        <v>25</v>
      </c>
      <c r="B23" s="158" t="s">
        <v>143</v>
      </c>
      <c r="C23" s="115">
        <v>1.96193137169301</v>
      </c>
      <c r="D23" s="150"/>
    </row>
    <row r="24" spans="1:4" s="4" customFormat="1" ht="12.75" customHeight="1">
      <c r="A24" s="110" t="s">
        <v>8</v>
      </c>
      <c r="B24" s="158" t="s">
        <v>141</v>
      </c>
      <c r="C24" s="115">
        <v>2.09856192803956</v>
      </c>
      <c r="D24" s="150"/>
    </row>
    <row r="25" spans="1:4" s="4" customFormat="1" ht="12.75" customHeight="1">
      <c r="A25" s="110" t="s">
        <v>20</v>
      </c>
      <c r="B25" s="158" t="s">
        <v>146</v>
      </c>
      <c r="C25" s="115">
        <v>2.3929359823399601</v>
      </c>
      <c r="D25" s="150"/>
    </row>
    <row r="26" spans="1:4" s="4" customFormat="1" ht="12.75" customHeight="1">
      <c r="A26" s="110" t="s">
        <v>5</v>
      </c>
      <c r="B26" s="158" t="s">
        <v>157</v>
      </c>
      <c r="C26" s="115">
        <v>3.1887399930386402</v>
      </c>
      <c r="D26" s="150"/>
    </row>
    <row r="27" spans="1:4" s="4" customFormat="1" ht="19.5" customHeight="1">
      <c r="A27" s="110" t="s">
        <v>74</v>
      </c>
      <c r="B27" s="158" t="s">
        <v>177</v>
      </c>
      <c r="C27" s="115">
        <v>3.2216774289044698</v>
      </c>
      <c r="D27" s="150"/>
    </row>
    <row r="28" spans="1:4" s="52" customFormat="1" ht="12.75" customHeight="1">
      <c r="A28" s="110" t="s">
        <v>13</v>
      </c>
      <c r="B28" s="158" t="s">
        <v>151</v>
      </c>
      <c r="C28" s="115">
        <v>3.9974311866941998</v>
      </c>
      <c r="D28" s="150"/>
    </row>
    <row r="29" spans="1:4" s="4" customFormat="1" ht="12.75" customHeight="1">
      <c r="A29" s="110" t="s">
        <v>12</v>
      </c>
      <c r="B29" s="158" t="s">
        <v>147</v>
      </c>
      <c r="C29" s="115">
        <v>4.3520349744977596</v>
      </c>
      <c r="D29" s="150"/>
    </row>
    <row r="30" spans="1:4" s="4" customFormat="1" ht="12.75" customHeight="1">
      <c r="A30" s="110" t="s">
        <v>18</v>
      </c>
      <c r="B30" s="158" t="s">
        <v>152</v>
      </c>
      <c r="C30" s="115">
        <v>4.4026854059480502</v>
      </c>
      <c r="D30" s="150"/>
    </row>
    <row r="31" spans="1:4" s="4" customFormat="1" ht="12.75" customHeight="1">
      <c r="A31" s="110" t="s">
        <v>22</v>
      </c>
      <c r="B31" s="158" t="s">
        <v>154</v>
      </c>
      <c r="C31" s="115">
        <v>4.4885333333333302</v>
      </c>
      <c r="D31" s="150"/>
    </row>
    <row r="32" spans="1:4" s="4" customFormat="1" ht="19.5" customHeight="1">
      <c r="A32" s="110" t="s">
        <v>97</v>
      </c>
      <c r="B32" s="158" t="s">
        <v>155</v>
      </c>
      <c r="C32" s="115">
        <v>4.5049110698168304</v>
      </c>
      <c r="D32" s="150"/>
    </row>
    <row r="33" spans="1:4" s="4" customFormat="1" ht="12.75" customHeight="1">
      <c r="A33" s="110" t="s">
        <v>3</v>
      </c>
      <c r="B33" s="158" t="s">
        <v>149</v>
      </c>
      <c r="C33" s="115">
        <v>4.7424214245862002</v>
      </c>
      <c r="D33" s="150"/>
    </row>
    <row r="34" spans="1:4" s="4" customFormat="1" ht="12.75" customHeight="1">
      <c r="A34" s="110" t="s">
        <v>28</v>
      </c>
      <c r="B34" s="158" t="s">
        <v>153</v>
      </c>
      <c r="C34" s="115">
        <v>6.5780269805140703</v>
      </c>
      <c r="D34" s="150"/>
    </row>
    <row r="35" spans="1:4" s="4" customFormat="1" ht="12.75" customHeight="1">
      <c r="A35" s="110" t="s">
        <v>26</v>
      </c>
      <c r="B35" s="158" t="s">
        <v>159</v>
      </c>
      <c r="C35" s="115">
        <v>7.0898966398413403</v>
      </c>
      <c r="D35" s="150"/>
    </row>
    <row r="36" spans="1:4" s="4" customFormat="1" ht="12.75" customHeight="1">
      <c r="A36" s="110" t="s">
        <v>15</v>
      </c>
      <c r="B36" s="158" t="s">
        <v>156</v>
      </c>
      <c r="C36" s="115">
        <v>7.6196567530114097</v>
      </c>
      <c r="D36" s="150"/>
    </row>
    <row r="37" spans="1:4" s="4" customFormat="1" ht="19.5" customHeight="1">
      <c r="A37" s="110" t="s">
        <v>98</v>
      </c>
      <c r="B37" s="158" t="s">
        <v>160</v>
      </c>
      <c r="C37" s="115">
        <v>7.7437545596151196</v>
      </c>
      <c r="D37" s="150"/>
    </row>
    <row r="38" spans="1:4" s="4" customFormat="1" ht="12.75" customHeight="1">
      <c r="A38" s="110" t="s">
        <v>27</v>
      </c>
      <c r="B38" s="158" t="s">
        <v>158</v>
      </c>
      <c r="C38" s="115">
        <v>8.6060140263233702</v>
      </c>
      <c r="D38" s="150"/>
    </row>
    <row r="39" spans="1:4" s="4" customFormat="1" ht="12.75" customHeight="1">
      <c r="A39" s="114" t="s">
        <v>10</v>
      </c>
      <c r="B39" s="114" t="s">
        <v>161</v>
      </c>
      <c r="C39" s="116">
        <v>13.316781401647701</v>
      </c>
      <c r="D39" s="150"/>
    </row>
    <row r="40" spans="1:4" s="4" customFormat="1" ht="12.75">
      <c r="C40" s="75"/>
    </row>
    <row r="41" spans="1:4" ht="10.5" customHeight="1">
      <c r="A41" s="256" t="str">
        <f>'Metadata Text'!B7</f>
        <v>© Crown Copyright 2018</v>
      </c>
      <c r="B41" s="256"/>
      <c r="C41" s="250"/>
      <c r="D41" s="250"/>
    </row>
  </sheetData>
  <mergeCells count="2">
    <mergeCell ref="A1:H1"/>
    <mergeCell ref="A41:B41"/>
  </mergeCells>
  <phoneticPr fontId="20" type="noConversion"/>
  <hyperlinks>
    <hyperlink ref="I1" location="CONTENTS" display="back to contents"/>
  </hyperlinks>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U59"/>
  <sheetViews>
    <sheetView zoomScaleNormal="100" workbookViewId="0">
      <selection sqref="A1:M1"/>
    </sheetView>
  </sheetViews>
  <sheetFormatPr defaultRowHeight="12.75"/>
  <cols>
    <col min="1" max="16384" width="9.140625" style="19"/>
  </cols>
  <sheetData>
    <row r="1" spans="1:21" s="23" customFormat="1" ht="18" customHeight="1">
      <c r="A1" s="255" t="str">
        <f>'Fig 3 data'!A1:Q1</f>
        <v>Figure 3: Projected percentage change in population by age structure, council area, 2016 to 2026</v>
      </c>
      <c r="B1" s="255"/>
      <c r="C1" s="255"/>
      <c r="D1" s="255"/>
      <c r="E1" s="255"/>
      <c r="F1" s="255"/>
      <c r="G1" s="255"/>
      <c r="H1" s="255"/>
      <c r="I1" s="255"/>
      <c r="J1" s="255"/>
      <c r="K1" s="255"/>
      <c r="L1" s="255"/>
      <c r="M1" s="255"/>
      <c r="N1" s="251"/>
      <c r="O1" s="251"/>
      <c r="P1" s="251"/>
      <c r="Q1" s="251"/>
      <c r="R1" s="251"/>
      <c r="S1" s="251"/>
      <c r="T1" s="251"/>
      <c r="U1" s="251"/>
    </row>
    <row r="52" spans="1:21">
      <c r="A52" s="275" t="s">
        <v>53</v>
      </c>
      <c r="B52" s="275"/>
    </row>
    <row r="53" spans="1:21" ht="14.25" customHeight="1">
      <c r="A53" s="271" t="str">
        <f>'Metadata Text'!B12&amp;" "&amp;'Metadata Text'!B13</f>
        <v>The figures for working age and pensionable age and over take into account the changes in the state pension age as set out in the 2014 Pensions Act. Between 2016 and 2018, the state pension age will rise from 63 to 65 for women. Then between 2019 and 2020, it will rise from 65 years to 66 years for both men and women. A further rise in state pension age to 67 will take place between 2026 and 2028. At the time of publication, the state pension age is due to rise to 68 years between 2044 and 2046. However, a Pension Age Review published in March 2017 by the UK Government recommends bringing the rise to 68 forward to between 2037 and 2039. However, this recommendation has not yet been passed into legislation, so the figures presented here do not include this change.</v>
      </c>
      <c r="B53" s="271"/>
      <c r="C53" s="271"/>
      <c r="D53" s="271"/>
      <c r="E53" s="271"/>
      <c r="F53" s="271"/>
      <c r="G53" s="271"/>
      <c r="H53" s="271"/>
      <c r="I53" s="271"/>
      <c r="J53" s="271"/>
      <c r="K53" s="271"/>
      <c r="L53" s="271"/>
      <c r="M53" s="271"/>
      <c r="N53" s="271"/>
      <c r="O53" s="271"/>
      <c r="P53" s="271"/>
      <c r="Q53" s="271"/>
      <c r="R53" s="271"/>
      <c r="S53" s="130"/>
      <c r="T53" s="130"/>
      <c r="U53" s="130"/>
    </row>
    <row r="54" spans="1:21">
      <c r="A54" s="271"/>
      <c r="B54" s="271"/>
      <c r="C54" s="271"/>
      <c r="D54" s="271"/>
      <c r="E54" s="271"/>
      <c r="F54" s="271"/>
      <c r="G54" s="271"/>
      <c r="H54" s="271"/>
      <c r="I54" s="271"/>
      <c r="J54" s="271"/>
      <c r="K54" s="271"/>
      <c r="L54" s="271"/>
      <c r="M54" s="271"/>
      <c r="N54" s="271"/>
      <c r="O54" s="271"/>
      <c r="P54" s="271"/>
      <c r="Q54" s="271"/>
      <c r="R54" s="271"/>
    </row>
    <row r="55" spans="1:21" ht="19.5" customHeight="1">
      <c r="A55" s="271"/>
      <c r="B55" s="271"/>
      <c r="C55" s="271"/>
      <c r="D55" s="271"/>
      <c r="E55" s="271"/>
      <c r="F55" s="271"/>
      <c r="G55" s="271"/>
      <c r="H55" s="271"/>
      <c r="I55" s="271"/>
      <c r="J55" s="271"/>
      <c r="K55" s="271"/>
      <c r="L55" s="271"/>
      <c r="M55" s="271"/>
      <c r="N55" s="271"/>
      <c r="O55" s="271"/>
      <c r="P55" s="271"/>
      <c r="Q55" s="271"/>
      <c r="R55" s="271"/>
    </row>
    <row r="56" spans="1:21">
      <c r="A56" s="274" t="s">
        <v>200</v>
      </c>
      <c r="B56" s="274"/>
      <c r="C56" s="274"/>
      <c r="D56" s="274"/>
      <c r="E56" s="274"/>
      <c r="F56" s="274"/>
      <c r="G56" s="274"/>
      <c r="H56" s="274"/>
      <c r="I56" s="274"/>
      <c r="J56" s="186"/>
      <c r="K56" s="186"/>
      <c r="L56" s="186"/>
      <c r="M56" s="186"/>
    </row>
    <row r="57" spans="1:21" ht="10.5" customHeight="1">
      <c r="A57" s="130"/>
      <c r="B57" s="130"/>
      <c r="C57" s="130"/>
      <c r="D57" s="130"/>
      <c r="E57" s="130"/>
      <c r="F57" s="130"/>
      <c r="G57" s="130"/>
      <c r="H57" s="130"/>
      <c r="I57" s="130"/>
      <c r="J57" s="130"/>
      <c r="K57" s="130"/>
      <c r="L57" s="130"/>
      <c r="M57" s="130"/>
    </row>
    <row r="58" spans="1:21">
      <c r="A58" s="256" t="str">
        <f>'Metadata Text'!B7</f>
        <v>© Crown Copyright 2018</v>
      </c>
      <c r="B58" s="256"/>
      <c r="C58" s="256"/>
    </row>
    <row r="59" spans="1:21">
      <c r="A59" s="183"/>
    </row>
  </sheetData>
  <mergeCells count="5">
    <mergeCell ref="A58:C58"/>
    <mergeCell ref="A53:R55"/>
    <mergeCell ref="A56:I56"/>
    <mergeCell ref="A1:M1"/>
    <mergeCell ref="A52:B52"/>
  </mergeCells>
  <hyperlinks>
    <hyperlink ref="A56" r:id="rId1"/>
    <hyperlink ref="A56:I56" r:id="rId2" display="More information is available in the Pension Age Review final report on the UK Government website."/>
  </hyperlinks>
  <pageMargins left="0.7" right="0.7" top="0.75" bottom="0.75" header="0.3" footer="0.3"/>
  <pageSetup paperSize="8" orientation="landscape" r:id="rId3"/>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Q50"/>
  <sheetViews>
    <sheetView workbookViewId="0">
      <selection sqref="A1:G1"/>
    </sheetView>
  </sheetViews>
  <sheetFormatPr defaultRowHeight="15"/>
  <cols>
    <col min="1" max="1" width="23" style="6" customWidth="1"/>
    <col min="2" max="2" width="14" style="6" customWidth="1"/>
    <col min="3" max="3" width="18.7109375" style="2" customWidth="1"/>
    <col min="4" max="4" width="4.7109375" style="6" customWidth="1"/>
    <col min="5" max="5" width="23" style="6" customWidth="1"/>
    <col min="6" max="6" width="14" style="6" customWidth="1"/>
    <col min="7" max="7" width="18.7109375" style="6" customWidth="1"/>
    <col min="8" max="8" width="4.7109375" style="6" customWidth="1"/>
    <col min="9" max="9" width="23" style="6" customWidth="1"/>
    <col min="10" max="10" width="14" style="6" customWidth="1"/>
    <col min="11" max="11" width="18.7109375" style="6" customWidth="1"/>
    <col min="12" max="16384" width="9.140625" style="6"/>
  </cols>
  <sheetData>
    <row r="1" spans="1:17" s="2" customFormat="1" ht="15.75">
      <c r="A1" s="255" t="str">
        <f>'Contents Text'!A9&amp;": "&amp;'Contents Text'!B9</f>
        <v>Figure 3: Projected percentage change in population by age structure, council area, 2016 to 2026</v>
      </c>
      <c r="B1" s="255"/>
      <c r="C1" s="255"/>
      <c r="D1" s="255"/>
      <c r="E1" s="255"/>
      <c r="F1" s="255"/>
      <c r="G1" s="255"/>
      <c r="H1" s="251"/>
      <c r="I1" s="249" t="s">
        <v>221</v>
      </c>
      <c r="J1" s="251"/>
      <c r="K1" s="251"/>
      <c r="L1" s="251"/>
      <c r="M1" s="251"/>
      <c r="N1" s="251"/>
      <c r="O1" s="251"/>
      <c r="P1" s="251"/>
      <c r="Q1" s="251"/>
    </row>
    <row r="2" spans="1:17" s="4" customFormat="1" ht="12.75">
      <c r="A2" s="3"/>
      <c r="B2" s="3"/>
      <c r="C2" s="52"/>
    </row>
    <row r="3" spans="1:17" s="21" customFormat="1" ht="12.75">
      <c r="A3" s="276" t="s">
        <v>92</v>
      </c>
      <c r="B3" s="276"/>
      <c r="C3" s="276"/>
      <c r="E3" s="276" t="s">
        <v>29</v>
      </c>
      <c r="F3" s="276"/>
      <c r="G3" s="276"/>
      <c r="I3" s="276" t="s">
        <v>76</v>
      </c>
      <c r="J3" s="276"/>
      <c r="K3" s="276"/>
    </row>
    <row r="4" spans="1:17" s="151" customFormat="1" ht="24" customHeight="1">
      <c r="A4" s="164" t="s">
        <v>30</v>
      </c>
      <c r="B4" s="164" t="s">
        <v>176</v>
      </c>
      <c r="C4" s="163" t="s">
        <v>65</v>
      </c>
      <c r="E4" s="164" t="s">
        <v>30</v>
      </c>
      <c r="F4" s="164" t="s">
        <v>176</v>
      </c>
      <c r="G4" s="163" t="s">
        <v>65</v>
      </c>
      <c r="I4" s="161" t="s">
        <v>30</v>
      </c>
      <c r="J4" s="161" t="s">
        <v>176</v>
      </c>
      <c r="K4" s="162" t="s">
        <v>65</v>
      </c>
    </row>
    <row r="5" spans="1:17" s="107" customFormat="1" ht="18" customHeight="1">
      <c r="A5" s="113" t="s">
        <v>74</v>
      </c>
      <c r="B5" s="113" t="s">
        <v>177</v>
      </c>
      <c r="C5" s="165">
        <v>1.7204615702077799</v>
      </c>
      <c r="E5" s="113" t="s">
        <v>74</v>
      </c>
      <c r="F5" s="113" t="s">
        <v>177</v>
      </c>
      <c r="G5" s="165">
        <v>3.15183668096889</v>
      </c>
      <c r="I5" s="113" t="s">
        <v>74</v>
      </c>
      <c r="J5" s="113" t="s">
        <v>177</v>
      </c>
      <c r="K5" s="165">
        <v>4.7525779353195903</v>
      </c>
    </row>
    <row r="6" spans="1:17" s="4" customFormat="1" ht="12.75">
      <c r="A6" s="9"/>
      <c r="B6" s="9"/>
      <c r="C6" s="85"/>
      <c r="G6" s="99"/>
      <c r="I6" s="15"/>
      <c r="J6" s="15"/>
      <c r="K6" s="75"/>
    </row>
    <row r="7" spans="1:17" s="4" customFormat="1" ht="18" customHeight="1">
      <c r="A7" s="79" t="s">
        <v>30</v>
      </c>
      <c r="B7" s="79" t="s">
        <v>176</v>
      </c>
      <c r="C7" s="98" t="s">
        <v>65</v>
      </c>
      <c r="E7" s="79" t="s">
        <v>30</v>
      </c>
      <c r="F7" s="79" t="s">
        <v>176</v>
      </c>
      <c r="G7" s="98" t="s">
        <v>65</v>
      </c>
      <c r="I7" s="79" t="s">
        <v>30</v>
      </c>
      <c r="J7" s="79" t="s">
        <v>176</v>
      </c>
      <c r="K7" s="98" t="s">
        <v>65</v>
      </c>
    </row>
    <row r="8" spans="1:17" s="4" customFormat="1" ht="19.5" customHeight="1">
      <c r="A8" s="81" t="s">
        <v>91</v>
      </c>
      <c r="B8" s="11" t="s">
        <v>130</v>
      </c>
      <c r="C8" s="145">
        <v>-7.3601114464824704</v>
      </c>
      <c r="E8" s="11" t="s">
        <v>91</v>
      </c>
      <c r="F8" s="11" t="s">
        <v>130</v>
      </c>
      <c r="G8" s="145">
        <v>-5.4925334871499096</v>
      </c>
      <c r="I8" s="11" t="s">
        <v>6</v>
      </c>
      <c r="J8" s="11" t="s">
        <v>150</v>
      </c>
      <c r="K8" s="145">
        <v>-3.1407862947507099</v>
      </c>
      <c r="L8" s="13"/>
      <c r="M8" s="13"/>
    </row>
    <row r="9" spans="1:17" s="4" customFormat="1" ht="12.75" customHeight="1">
      <c r="A9" s="81" t="s">
        <v>96</v>
      </c>
      <c r="B9" s="11" t="s">
        <v>135</v>
      </c>
      <c r="C9" s="85">
        <v>-6.5003811298382299</v>
      </c>
      <c r="E9" s="11" t="s">
        <v>2</v>
      </c>
      <c r="F9" s="11" t="s">
        <v>131</v>
      </c>
      <c r="G9" s="85">
        <v>-4.9073152904391604</v>
      </c>
      <c r="I9" s="11" t="s">
        <v>91</v>
      </c>
      <c r="J9" s="11" t="s">
        <v>130</v>
      </c>
      <c r="K9" s="85">
        <v>-1.57367668097282</v>
      </c>
      <c r="L9" s="13"/>
      <c r="M9" s="13"/>
    </row>
    <row r="10" spans="1:17" s="4" customFormat="1" ht="12.75" customHeight="1">
      <c r="A10" s="81" t="s">
        <v>95</v>
      </c>
      <c r="B10" s="11" t="s">
        <v>132</v>
      </c>
      <c r="C10" s="85">
        <v>-6.3831394470463803</v>
      </c>
      <c r="E10" s="11" t="s">
        <v>95</v>
      </c>
      <c r="F10" s="11" t="s">
        <v>132</v>
      </c>
      <c r="G10" s="85">
        <v>-4.5475864764510501</v>
      </c>
      <c r="I10" s="11" t="s">
        <v>13</v>
      </c>
      <c r="J10" s="11" t="s">
        <v>151</v>
      </c>
      <c r="K10" s="85">
        <v>-0.942938127449098</v>
      </c>
      <c r="L10" s="13"/>
      <c r="M10" s="13"/>
    </row>
    <row r="11" spans="1:17" s="4" customFormat="1" ht="12.75" customHeight="1">
      <c r="A11" s="81" t="s">
        <v>2</v>
      </c>
      <c r="B11" s="11" t="s">
        <v>131</v>
      </c>
      <c r="C11" s="85">
        <v>-5.87502918060851</v>
      </c>
      <c r="E11" s="11" t="s">
        <v>11</v>
      </c>
      <c r="F11" s="11" t="s">
        <v>133</v>
      </c>
      <c r="G11" s="85">
        <v>-3.4915245957696301</v>
      </c>
      <c r="I11" s="11" t="s">
        <v>5</v>
      </c>
      <c r="J11" s="11" t="s">
        <v>157</v>
      </c>
      <c r="K11" s="85">
        <v>0.30462927704944798</v>
      </c>
      <c r="L11" s="13"/>
      <c r="M11" s="13"/>
    </row>
    <row r="12" spans="1:17" s="4" customFormat="1" ht="12.75" customHeight="1">
      <c r="A12" s="81" t="s">
        <v>21</v>
      </c>
      <c r="B12" s="11" t="s">
        <v>144</v>
      </c>
      <c r="C12" s="85">
        <v>-5.1310917642349603</v>
      </c>
      <c r="E12" s="11" t="s">
        <v>14</v>
      </c>
      <c r="F12" s="11" t="s">
        <v>138</v>
      </c>
      <c r="G12" s="85">
        <v>-2.7718000788045898</v>
      </c>
      <c r="I12" s="11" t="s">
        <v>95</v>
      </c>
      <c r="J12" s="11" t="s">
        <v>132</v>
      </c>
      <c r="K12" s="85">
        <v>0.93301645981867798</v>
      </c>
      <c r="L12" s="13"/>
      <c r="M12" s="13"/>
    </row>
    <row r="13" spans="1:17" s="4" customFormat="1" ht="19.5" customHeight="1">
      <c r="A13" s="81" t="s">
        <v>24</v>
      </c>
      <c r="B13" s="11" t="s">
        <v>142</v>
      </c>
      <c r="C13" s="85">
        <v>-5.0056882821387898</v>
      </c>
      <c r="E13" s="11" t="s">
        <v>7</v>
      </c>
      <c r="F13" s="11" t="s">
        <v>134</v>
      </c>
      <c r="G13" s="85">
        <v>-1.96983795361576</v>
      </c>
      <c r="I13" s="11" t="s">
        <v>2</v>
      </c>
      <c r="J13" s="11" t="s">
        <v>131</v>
      </c>
      <c r="K13" s="85">
        <v>1.07879924953096</v>
      </c>
      <c r="L13" s="13"/>
      <c r="M13" s="13"/>
    </row>
    <row r="14" spans="1:17" s="4" customFormat="1" ht="12.75" customHeight="1">
      <c r="A14" s="81" t="s">
        <v>4</v>
      </c>
      <c r="B14" s="11" t="s">
        <v>139</v>
      </c>
      <c r="C14" s="85">
        <v>-4.8901488306165799</v>
      </c>
      <c r="E14" s="11" t="s">
        <v>96</v>
      </c>
      <c r="F14" s="11" t="s">
        <v>135</v>
      </c>
      <c r="G14" s="85">
        <v>-1.8393207954689099</v>
      </c>
      <c r="I14" s="11" t="s">
        <v>9</v>
      </c>
      <c r="J14" s="11" t="s">
        <v>136</v>
      </c>
      <c r="K14" s="85">
        <v>2.1683320826257</v>
      </c>
      <c r="L14" s="13"/>
      <c r="M14" s="13"/>
    </row>
    <row r="15" spans="1:17" s="4" customFormat="1" ht="12.75" customHeight="1">
      <c r="A15" s="81" t="s">
        <v>16</v>
      </c>
      <c r="B15" s="11" t="s">
        <v>140</v>
      </c>
      <c r="C15" s="85">
        <v>-4.4755841324507504</v>
      </c>
      <c r="E15" s="11" t="s">
        <v>19</v>
      </c>
      <c r="F15" s="11" t="s">
        <v>137</v>
      </c>
      <c r="G15" s="85">
        <v>-1.6357995675472401</v>
      </c>
      <c r="I15" s="11" t="s">
        <v>96</v>
      </c>
      <c r="J15" s="11" t="s">
        <v>135</v>
      </c>
      <c r="K15" s="85">
        <v>2.1871703162390999</v>
      </c>
      <c r="L15" s="13"/>
      <c r="M15" s="13"/>
    </row>
    <row r="16" spans="1:17" s="4" customFormat="1" ht="12.75" customHeight="1">
      <c r="A16" s="81" t="s">
        <v>11</v>
      </c>
      <c r="B16" s="11" t="s">
        <v>133</v>
      </c>
      <c r="C16" s="85">
        <v>-4.3237634036665504</v>
      </c>
      <c r="E16" s="11" t="s">
        <v>9</v>
      </c>
      <c r="F16" s="11" t="s">
        <v>136</v>
      </c>
      <c r="G16" s="85">
        <v>-1.0526037396524801</v>
      </c>
      <c r="I16" s="11" t="s">
        <v>7</v>
      </c>
      <c r="J16" s="11" t="s">
        <v>134</v>
      </c>
      <c r="K16" s="85">
        <v>3.2035945614751702</v>
      </c>
      <c r="L16" s="13"/>
      <c r="M16" s="13"/>
    </row>
    <row r="17" spans="1:16" s="4" customFormat="1" ht="12.75" customHeight="1">
      <c r="A17" s="81" t="s">
        <v>14</v>
      </c>
      <c r="B17" s="11" t="s">
        <v>138</v>
      </c>
      <c r="C17" s="85">
        <v>-4.2398648648648596</v>
      </c>
      <c r="E17" s="11" t="s">
        <v>24</v>
      </c>
      <c r="F17" s="11" t="s">
        <v>142</v>
      </c>
      <c r="G17" s="85">
        <v>-0.54949248263756401</v>
      </c>
      <c r="I17" s="11" t="s">
        <v>11</v>
      </c>
      <c r="J17" s="11" t="s">
        <v>133</v>
      </c>
      <c r="K17" s="85">
        <v>3.2126433059136001</v>
      </c>
      <c r="L17" s="13"/>
      <c r="M17" s="13"/>
    </row>
    <row r="18" spans="1:16" s="4" customFormat="1" ht="19.5" customHeight="1">
      <c r="A18" s="81" t="s">
        <v>19</v>
      </c>
      <c r="B18" s="11" t="s">
        <v>137</v>
      </c>
      <c r="C18" s="85">
        <v>-2.0722517730496501</v>
      </c>
      <c r="E18" s="11" t="s">
        <v>4</v>
      </c>
      <c r="F18" s="11" t="s">
        <v>139</v>
      </c>
      <c r="G18" s="85">
        <v>-0.502407368641407</v>
      </c>
      <c r="I18" s="11" t="s">
        <v>17</v>
      </c>
      <c r="J18" s="11" t="s">
        <v>145</v>
      </c>
      <c r="K18" s="85">
        <v>3.9985655370270798</v>
      </c>
      <c r="L18" s="13"/>
      <c r="M18" s="13"/>
    </row>
    <row r="19" spans="1:16" s="4" customFormat="1" ht="12.75" customHeight="1">
      <c r="A19" s="81" t="s">
        <v>18</v>
      </c>
      <c r="B19" s="11" t="s">
        <v>152</v>
      </c>
      <c r="C19" s="85">
        <v>-1.95705067174442</v>
      </c>
      <c r="E19" s="11" t="s">
        <v>25</v>
      </c>
      <c r="F19" s="11" t="s">
        <v>143</v>
      </c>
      <c r="G19" s="85">
        <v>0.67902065479128304</v>
      </c>
      <c r="I19" s="11" t="s">
        <v>22</v>
      </c>
      <c r="J19" s="11" t="s">
        <v>154</v>
      </c>
      <c r="K19" s="85">
        <v>4.1266899258613199</v>
      </c>
      <c r="L19" s="13"/>
      <c r="M19" s="13"/>
    </row>
    <row r="20" spans="1:16" s="4" customFormat="1" ht="12.75" customHeight="1">
      <c r="A20" s="81" t="s">
        <v>12</v>
      </c>
      <c r="B20" s="11" t="s">
        <v>147</v>
      </c>
      <c r="C20" s="85">
        <v>-1.32510437465965</v>
      </c>
      <c r="E20" s="11" t="s">
        <v>6</v>
      </c>
      <c r="F20" s="11" t="s">
        <v>150</v>
      </c>
      <c r="G20" s="85">
        <v>1.0566099914523801</v>
      </c>
      <c r="I20" s="11" t="s">
        <v>8</v>
      </c>
      <c r="J20" s="11" t="s">
        <v>141</v>
      </c>
      <c r="K20" s="85">
        <v>4.1419946592360404</v>
      </c>
      <c r="L20" s="13"/>
      <c r="M20" s="13"/>
    </row>
    <row r="21" spans="1:16" s="4" customFormat="1" ht="12.75" customHeight="1">
      <c r="A21" s="81" t="s">
        <v>17</v>
      </c>
      <c r="B21" s="11" t="s">
        <v>145</v>
      </c>
      <c r="C21" s="85">
        <v>-1.18282334790435</v>
      </c>
      <c r="E21" s="11" t="s">
        <v>20</v>
      </c>
      <c r="F21" s="11" t="s">
        <v>146</v>
      </c>
      <c r="G21" s="85">
        <v>1.4046775763291801</v>
      </c>
      <c r="I21" s="11" t="s">
        <v>16</v>
      </c>
      <c r="J21" s="11" t="s">
        <v>140</v>
      </c>
      <c r="K21" s="85">
        <v>4.3407958125656396</v>
      </c>
      <c r="L21" s="13"/>
      <c r="M21" s="13"/>
    </row>
    <row r="22" spans="1:16" s="4" customFormat="1" ht="12.75" customHeight="1">
      <c r="A22" s="81" t="s">
        <v>23</v>
      </c>
      <c r="B22" s="11" t="s">
        <v>148</v>
      </c>
      <c r="C22" s="85">
        <v>-0.86528304231653497</v>
      </c>
      <c r="E22" s="11" t="s">
        <v>23</v>
      </c>
      <c r="F22" s="11" t="s">
        <v>148</v>
      </c>
      <c r="G22" s="85">
        <v>1.4846193609434299</v>
      </c>
      <c r="I22" s="11" t="s">
        <v>74</v>
      </c>
      <c r="J22" s="11" t="s">
        <v>177</v>
      </c>
      <c r="K22" s="85">
        <v>4.7525779353195903</v>
      </c>
      <c r="L22" s="13"/>
      <c r="M22" s="13"/>
    </row>
    <row r="23" spans="1:16" s="4" customFormat="1" ht="19.5" customHeight="1">
      <c r="A23" s="81" t="s">
        <v>7</v>
      </c>
      <c r="B23" s="11" t="s">
        <v>134</v>
      </c>
      <c r="C23" s="85">
        <v>-0.51382897741689904</v>
      </c>
      <c r="E23" s="11" t="s">
        <v>21</v>
      </c>
      <c r="F23" s="11" t="s">
        <v>144</v>
      </c>
      <c r="G23" s="85">
        <v>1.49360036670075</v>
      </c>
      <c r="I23" s="77" t="s">
        <v>14</v>
      </c>
      <c r="J23" s="77" t="s">
        <v>138</v>
      </c>
      <c r="K23" s="85">
        <v>5.5145522907673001</v>
      </c>
      <c r="L23" s="13"/>
      <c r="M23" s="13"/>
    </row>
    <row r="24" spans="1:16" s="4" customFormat="1" ht="12.75" customHeight="1">
      <c r="A24" s="81" t="s">
        <v>28</v>
      </c>
      <c r="B24" s="11" t="s">
        <v>153</v>
      </c>
      <c r="C24" s="85">
        <v>6.5142889511994803E-2</v>
      </c>
      <c r="E24" s="11" t="s">
        <v>17</v>
      </c>
      <c r="F24" s="11" t="s">
        <v>145</v>
      </c>
      <c r="G24" s="85">
        <v>1.6837693308281501</v>
      </c>
      <c r="I24" s="11" t="s">
        <v>25</v>
      </c>
      <c r="J24" s="11" t="s">
        <v>143</v>
      </c>
      <c r="K24" s="85">
        <v>5.5987721073010803</v>
      </c>
      <c r="L24" s="13"/>
      <c r="M24" s="13"/>
    </row>
    <row r="25" spans="1:16" s="4" customFormat="1" ht="12.75" customHeight="1">
      <c r="A25" s="81" t="s">
        <v>9</v>
      </c>
      <c r="B25" s="11" t="s">
        <v>136</v>
      </c>
      <c r="C25" s="85">
        <v>0.30104896749611898</v>
      </c>
      <c r="E25" s="11" t="s">
        <v>16</v>
      </c>
      <c r="F25" s="11" t="s">
        <v>140</v>
      </c>
      <c r="G25" s="85">
        <v>1.6890172233482299</v>
      </c>
      <c r="I25" s="11" t="s">
        <v>23</v>
      </c>
      <c r="J25" s="11" t="s">
        <v>148</v>
      </c>
      <c r="K25" s="85">
        <v>5.5996086710262096</v>
      </c>
      <c r="L25" s="13"/>
      <c r="M25" s="13"/>
    </row>
    <row r="26" spans="1:16" s="4" customFormat="1" ht="12.75" customHeight="1">
      <c r="A26" s="81" t="s">
        <v>97</v>
      </c>
      <c r="B26" s="11" t="s">
        <v>155</v>
      </c>
      <c r="C26" s="85">
        <v>0.40793016235620499</v>
      </c>
      <c r="E26" s="11" t="s">
        <v>8</v>
      </c>
      <c r="F26" s="11" t="s">
        <v>141</v>
      </c>
      <c r="G26" s="85">
        <v>1.79064595961407</v>
      </c>
      <c r="I26" s="11" t="s">
        <v>98</v>
      </c>
      <c r="J26" s="11" t="s">
        <v>160</v>
      </c>
      <c r="K26" s="85">
        <v>5.77666874610106</v>
      </c>
      <c r="L26" s="13"/>
      <c r="M26" s="13"/>
      <c r="O26" s="228"/>
    </row>
    <row r="27" spans="1:16" s="4" customFormat="1" ht="12.75" customHeight="1">
      <c r="A27" s="81" t="s">
        <v>20</v>
      </c>
      <c r="B27" s="11" t="s">
        <v>146</v>
      </c>
      <c r="C27" s="85">
        <v>0.639623879291494</v>
      </c>
      <c r="E27" s="11" t="s">
        <v>3</v>
      </c>
      <c r="F27" s="11" t="s">
        <v>149</v>
      </c>
      <c r="G27" s="85">
        <v>2.76702665584618</v>
      </c>
      <c r="I27" s="11" t="s">
        <v>18</v>
      </c>
      <c r="J27" s="11" t="s">
        <v>152</v>
      </c>
      <c r="K27" s="85">
        <v>6.1371606702169101</v>
      </c>
      <c r="L27" s="13"/>
      <c r="M27" s="13"/>
    </row>
    <row r="28" spans="1:16" s="4" customFormat="1" ht="19.5" customHeight="1">
      <c r="A28" s="81" t="s">
        <v>8</v>
      </c>
      <c r="B28" s="11" t="s">
        <v>141</v>
      </c>
      <c r="C28" s="85">
        <v>0.89470521466248198</v>
      </c>
      <c r="E28" s="11" t="s">
        <v>5</v>
      </c>
      <c r="F28" s="11" t="s">
        <v>157</v>
      </c>
      <c r="G28" s="85">
        <v>3.1028340896360298</v>
      </c>
      <c r="I28" s="11" t="s">
        <v>24</v>
      </c>
      <c r="J28" s="11" t="s">
        <v>142</v>
      </c>
      <c r="K28" s="85">
        <v>6.7099980883196304</v>
      </c>
      <c r="L28" s="13"/>
      <c r="M28" s="13"/>
    </row>
    <row r="29" spans="1:16" s="52" customFormat="1" ht="12.75" customHeight="1">
      <c r="A29" s="87" t="s">
        <v>25</v>
      </c>
      <c r="B29" s="77" t="s">
        <v>143</v>
      </c>
      <c r="C29" s="85">
        <v>0.98936954004841604</v>
      </c>
      <c r="E29" s="4" t="s">
        <v>74</v>
      </c>
      <c r="F29" s="4" t="s">
        <v>177</v>
      </c>
      <c r="G29" s="85">
        <v>3.15183668096889</v>
      </c>
      <c r="H29" s="4"/>
      <c r="I29" s="11" t="s">
        <v>4</v>
      </c>
      <c r="J29" s="11" t="s">
        <v>139</v>
      </c>
      <c r="K29" s="85">
        <v>6.7730802415875804</v>
      </c>
      <c r="L29" s="13"/>
      <c r="M29" s="13"/>
      <c r="N29" s="4"/>
      <c r="O29" s="4"/>
      <c r="P29" s="4"/>
    </row>
    <row r="30" spans="1:16" s="4" customFormat="1" ht="12.75" customHeight="1">
      <c r="A30" s="82" t="s">
        <v>74</v>
      </c>
      <c r="B30" s="9" t="s">
        <v>177</v>
      </c>
      <c r="C30" s="85">
        <v>1.7204615702077799</v>
      </c>
      <c r="E30" s="77" t="s">
        <v>13</v>
      </c>
      <c r="F30" s="77" t="s">
        <v>151</v>
      </c>
      <c r="G30" s="85">
        <v>4.3971216970773099</v>
      </c>
      <c r="I30" s="11" t="s">
        <v>20</v>
      </c>
      <c r="J30" s="11" t="s">
        <v>146</v>
      </c>
      <c r="K30" s="85">
        <v>7.0551757036094802</v>
      </c>
      <c r="L30" s="13"/>
      <c r="M30" s="13"/>
    </row>
    <row r="31" spans="1:16" s="4" customFormat="1" ht="12.75" customHeight="1">
      <c r="A31" s="81" t="s">
        <v>22</v>
      </c>
      <c r="B31" s="11" t="s">
        <v>154</v>
      </c>
      <c r="C31" s="85">
        <v>2.39462983282773</v>
      </c>
      <c r="E31" s="11" t="s">
        <v>97</v>
      </c>
      <c r="F31" s="11" t="s">
        <v>155</v>
      </c>
      <c r="G31" s="85">
        <v>4.5230408632584496</v>
      </c>
      <c r="I31" s="11" t="s">
        <v>12</v>
      </c>
      <c r="J31" s="11" t="s">
        <v>147</v>
      </c>
      <c r="K31" s="85">
        <v>7.1346209282213904</v>
      </c>
      <c r="L31" s="13"/>
      <c r="M31" s="13"/>
    </row>
    <row r="32" spans="1:16" s="4" customFormat="1" ht="12.75" customHeight="1">
      <c r="A32" s="81" t="s">
        <v>6</v>
      </c>
      <c r="B32" s="11" t="s">
        <v>150</v>
      </c>
      <c r="C32" s="85">
        <v>3.6731099836471102</v>
      </c>
      <c r="E32" s="11" t="s">
        <v>12</v>
      </c>
      <c r="F32" s="11" t="s">
        <v>147</v>
      </c>
      <c r="G32" s="85">
        <v>4.9634763064244201</v>
      </c>
      <c r="I32" s="11" t="s">
        <v>97</v>
      </c>
      <c r="J32" s="11" t="s">
        <v>155</v>
      </c>
      <c r="K32" s="85">
        <v>7.2708438322414501</v>
      </c>
      <c r="L32" s="13"/>
      <c r="M32" s="13"/>
    </row>
    <row r="33" spans="1:13" s="4" customFormat="1" ht="19.5" customHeight="1">
      <c r="A33" s="81" t="s">
        <v>27</v>
      </c>
      <c r="B33" s="11" t="s">
        <v>158</v>
      </c>
      <c r="C33" s="85">
        <v>5.6453736373690004</v>
      </c>
      <c r="E33" s="11" t="s">
        <v>22</v>
      </c>
      <c r="F33" s="11" t="s">
        <v>154</v>
      </c>
      <c r="G33" s="85">
        <v>5.1407874751723304</v>
      </c>
      <c r="I33" s="11" t="s">
        <v>21</v>
      </c>
      <c r="J33" s="11" t="s">
        <v>144</v>
      </c>
      <c r="K33" s="85">
        <v>7.4387183212877197</v>
      </c>
      <c r="L33" s="13"/>
      <c r="M33" s="13"/>
    </row>
    <row r="34" spans="1:13" s="4" customFormat="1" ht="12.75" customHeight="1">
      <c r="A34" s="81" t="s">
        <v>26</v>
      </c>
      <c r="B34" s="11" t="s">
        <v>159</v>
      </c>
      <c r="C34" s="85">
        <v>6.4230320640052403</v>
      </c>
      <c r="E34" s="11" t="s">
        <v>18</v>
      </c>
      <c r="F34" s="11" t="s">
        <v>152</v>
      </c>
      <c r="G34" s="85">
        <v>5.6692442005487704</v>
      </c>
      <c r="I34" s="11" t="s">
        <v>3</v>
      </c>
      <c r="J34" s="11" t="s">
        <v>149</v>
      </c>
      <c r="K34" s="85">
        <v>7.4754603715421402</v>
      </c>
      <c r="L34" s="13"/>
      <c r="M34" s="13"/>
    </row>
    <row r="35" spans="1:13" s="4" customFormat="1" ht="12.75" customHeight="1">
      <c r="A35" s="81" t="s">
        <v>5</v>
      </c>
      <c r="B35" s="11" t="s">
        <v>157</v>
      </c>
      <c r="C35" s="85">
        <v>6.6896773627402197</v>
      </c>
      <c r="E35" s="11" t="s">
        <v>15</v>
      </c>
      <c r="F35" s="11" t="s">
        <v>156</v>
      </c>
      <c r="G35" s="85">
        <v>6.2795698924731198</v>
      </c>
      <c r="I35" s="11" t="s">
        <v>15</v>
      </c>
      <c r="J35" s="11" t="s">
        <v>156</v>
      </c>
      <c r="K35" s="85">
        <v>7.4994831507132496</v>
      </c>
      <c r="L35" s="13"/>
      <c r="M35" s="13"/>
    </row>
    <row r="36" spans="1:13" s="4" customFormat="1" ht="12.75" customHeight="1">
      <c r="A36" s="81" t="s">
        <v>13</v>
      </c>
      <c r="B36" s="11" t="s">
        <v>151</v>
      </c>
      <c r="C36" s="85">
        <v>6.7024074243301204</v>
      </c>
      <c r="E36" s="11" t="s">
        <v>26</v>
      </c>
      <c r="F36" s="11" t="s">
        <v>159</v>
      </c>
      <c r="G36" s="85">
        <v>7.0867738130345002</v>
      </c>
      <c r="I36" s="11" t="s">
        <v>26</v>
      </c>
      <c r="J36" s="11" t="s">
        <v>159</v>
      </c>
      <c r="K36" s="85">
        <v>7.7446539138691604</v>
      </c>
      <c r="L36" s="13"/>
      <c r="M36" s="13"/>
    </row>
    <row r="37" spans="1:13" s="4" customFormat="1" ht="12.75" customHeight="1">
      <c r="A37" s="81" t="s">
        <v>98</v>
      </c>
      <c r="B37" s="11" t="s">
        <v>160</v>
      </c>
      <c r="C37" s="85">
        <v>7.7710563052582602</v>
      </c>
      <c r="E37" s="11" t="s">
        <v>28</v>
      </c>
      <c r="F37" s="11" t="s">
        <v>153</v>
      </c>
      <c r="G37" s="85">
        <v>7.3893434025592599</v>
      </c>
      <c r="I37" s="11" t="s">
        <v>19</v>
      </c>
      <c r="J37" s="11" t="s">
        <v>137</v>
      </c>
      <c r="K37" s="85">
        <v>8.1805088814210301</v>
      </c>
      <c r="L37" s="13"/>
      <c r="M37" s="13"/>
    </row>
    <row r="38" spans="1:13" s="4" customFormat="1" ht="19.5" customHeight="1">
      <c r="A38" s="81" t="s">
        <v>3</v>
      </c>
      <c r="B38" s="11" t="s">
        <v>149</v>
      </c>
      <c r="C38" s="85">
        <v>7.8894205209994697</v>
      </c>
      <c r="E38" s="11" t="s">
        <v>98</v>
      </c>
      <c r="F38" s="11" t="s">
        <v>160</v>
      </c>
      <c r="G38" s="85">
        <v>8.1886196719060997</v>
      </c>
      <c r="I38" s="11" t="s">
        <v>10</v>
      </c>
      <c r="J38" s="11" t="s">
        <v>161</v>
      </c>
      <c r="K38" s="85">
        <v>8.6695526695526706</v>
      </c>
      <c r="L38" s="13"/>
      <c r="M38" s="13"/>
    </row>
    <row r="39" spans="1:13" s="4" customFormat="1" ht="12.75" customHeight="1">
      <c r="A39" s="81" t="s">
        <v>15</v>
      </c>
      <c r="B39" s="11" t="s">
        <v>156</v>
      </c>
      <c r="C39" s="85">
        <v>11.751152073732699</v>
      </c>
      <c r="E39" s="11" t="s">
        <v>27</v>
      </c>
      <c r="F39" s="11" t="s">
        <v>158</v>
      </c>
      <c r="G39" s="85">
        <v>8.5311561030094207</v>
      </c>
      <c r="I39" s="11" t="s">
        <v>28</v>
      </c>
      <c r="J39" s="11" t="s">
        <v>153</v>
      </c>
      <c r="K39" s="85">
        <v>11.0866348841032</v>
      </c>
      <c r="L39" s="13"/>
      <c r="M39" s="13"/>
    </row>
    <row r="40" spans="1:13" s="4" customFormat="1" ht="12.75" customHeight="1">
      <c r="A40" s="78" t="s">
        <v>10</v>
      </c>
      <c r="B40" s="78" t="s">
        <v>161</v>
      </c>
      <c r="C40" s="86">
        <v>17.945984363894802</v>
      </c>
      <c r="E40" s="78" t="s">
        <v>10</v>
      </c>
      <c r="F40" s="78" t="s">
        <v>161</v>
      </c>
      <c r="G40" s="86">
        <v>13.3600485285197</v>
      </c>
      <c r="I40" s="83" t="s">
        <v>27</v>
      </c>
      <c r="J40" s="83" t="s">
        <v>158</v>
      </c>
      <c r="K40" s="86">
        <v>11.43772638618</v>
      </c>
    </row>
    <row r="41" spans="1:13" s="4" customFormat="1" ht="12.75">
      <c r="C41" s="52"/>
      <c r="E41" s="11"/>
      <c r="F41" s="11"/>
      <c r="G41" s="12"/>
      <c r="I41" s="15"/>
      <c r="J41" s="15"/>
      <c r="K41" s="16"/>
    </row>
    <row r="42" spans="1:13" s="4" customFormat="1" ht="12" customHeight="1">
      <c r="A42" s="277" t="s">
        <v>53</v>
      </c>
      <c r="B42" s="277"/>
      <c r="C42" s="12"/>
    </row>
    <row r="43" spans="1:13" s="4" customFormat="1" ht="24" customHeight="1">
      <c r="A43" s="271" t="str">
        <f>'Metadata Text'!B12&amp;" "&amp;'Metadata Text'!B13</f>
        <v>The figures for working age and pensionable age and over take into account the changes in the state pension age as set out in the 2014 Pensions Act. Between 2016 and 2018, the state pension age will rise from 63 to 65 for women. Then between 2019 and 2020, it will rise from 65 years to 66 years for both men and women. A further rise in state pension age to 67 will take place between 2026 and 2028. At the time of publication, the state pension age is due to rise to 68 years between 2044 and 2046. However, a Pension Age Review published in March 2017 by the UK Government recommends bringing the rise to 68 forward to between 2037 and 2039. However, this recommendation has not yet been passed into legislation, so the figures presented here do not include this change.</v>
      </c>
      <c r="B43" s="271"/>
      <c r="C43" s="271"/>
      <c r="D43" s="271"/>
      <c r="E43" s="271"/>
      <c r="F43" s="271"/>
      <c r="G43" s="271"/>
      <c r="H43" s="271"/>
      <c r="I43" s="271"/>
      <c r="J43" s="271"/>
      <c r="K43" s="271"/>
      <c r="L43" s="271"/>
      <c r="M43" s="271"/>
    </row>
    <row r="44" spans="1:13" ht="12" customHeight="1">
      <c r="A44" s="271"/>
      <c r="B44" s="271"/>
      <c r="C44" s="271"/>
      <c r="D44" s="271"/>
      <c r="E44" s="271"/>
      <c r="F44" s="271"/>
      <c r="G44" s="271"/>
      <c r="H44" s="271"/>
      <c r="I44" s="271"/>
      <c r="J44" s="271"/>
      <c r="K44" s="271"/>
      <c r="L44" s="271"/>
      <c r="M44" s="271"/>
    </row>
    <row r="45" spans="1:13" ht="12" customHeight="1">
      <c r="A45" s="274" t="s">
        <v>200</v>
      </c>
      <c r="B45" s="274"/>
      <c r="C45" s="274"/>
      <c r="D45" s="274"/>
      <c r="E45" s="274"/>
      <c r="F45" s="274"/>
      <c r="G45" s="274"/>
      <c r="H45" s="274"/>
      <c r="I45" s="274"/>
      <c r="J45" s="186"/>
      <c r="K45" s="186"/>
      <c r="L45" s="186"/>
      <c r="M45" s="186"/>
    </row>
    <row r="46" spans="1:13" ht="12" customHeight="1">
      <c r="A46" s="186"/>
      <c r="B46" s="186"/>
      <c r="C46" s="186"/>
      <c r="D46" s="186"/>
      <c r="E46" s="186"/>
      <c r="F46" s="186"/>
      <c r="G46" s="186"/>
      <c r="H46" s="186"/>
      <c r="I46" s="186"/>
      <c r="J46" s="186"/>
      <c r="K46" s="186"/>
      <c r="L46" s="186"/>
      <c r="M46" s="186"/>
    </row>
    <row r="47" spans="1:13" ht="10.5" customHeight="1">
      <c r="A47" s="256" t="str">
        <f>'Metadata Text'!B7</f>
        <v>© Crown Copyright 2018</v>
      </c>
      <c r="B47" s="256"/>
      <c r="C47" s="44"/>
      <c r="D47" s="44"/>
      <c r="E47" s="8"/>
      <c r="F47" s="157"/>
      <c r="G47" s="8"/>
      <c r="H47" s="8"/>
      <c r="I47" s="8"/>
      <c r="J47" s="157"/>
      <c r="K47" s="8"/>
      <c r="L47" s="8"/>
      <c r="M47" s="8"/>
    </row>
    <row r="49" spans="2:2" ht="12.75" customHeight="1">
      <c r="B49" s="84"/>
    </row>
    <row r="50" spans="2:2">
      <c r="B50" s="129"/>
    </row>
  </sheetData>
  <mergeCells count="8">
    <mergeCell ref="A1:G1"/>
    <mergeCell ref="A42:B42"/>
    <mergeCell ref="A47:B47"/>
    <mergeCell ref="A3:C3"/>
    <mergeCell ref="E3:G3"/>
    <mergeCell ref="I3:K3"/>
    <mergeCell ref="A43:M44"/>
    <mergeCell ref="A45:I45"/>
  </mergeCells>
  <phoneticPr fontId="20" type="noConversion"/>
  <hyperlinks>
    <hyperlink ref="A45" r:id="rId1"/>
    <hyperlink ref="A45:I45" r:id="rId2" display="More information is available in the Pension Age Review final report on the UK Government website."/>
    <hyperlink ref="I1" location="CONTENTS" display="back to contents"/>
  </hyperlinks>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A20109976</value>
    </field>
    <field name="Objective-Title">
      <value order="0">Sub-national population projections - 2016-based - publication - OFFICIAL SENSITIVE UNTIL 0930 28 March 2018 - All Figures</value>
    </field>
    <field name="Objective-Description">
      <value order="0"/>
    </field>
    <field name="Objective-CreationStamp">
      <value order="0">2018-01-30T09:02:37Z</value>
    </field>
    <field name="Objective-IsApproved">
      <value order="0">false</value>
    </field>
    <field name="Objective-IsPublished">
      <value order="0">true</value>
    </field>
    <field name="Objective-DatePublished">
      <value order="0">2018-03-15T15:49:32Z</value>
    </field>
    <field name="Objective-ModificationStamp">
      <value order="0">2018-03-15T15:49:32Z</value>
    </field>
    <field name="Objective-Owner">
      <value order="0">Howes, William W (U440936)</value>
    </field>
    <field name="Objective-Path">
      <value order="0">Objective Global Folder:SG File Plan:People, communities and living:Population and migration:Demography:Research and analysis: Demography:National Records of Scotland (NRS): Population and Migration Statistics: Sub-National Population Projections 2016-based: Pre-publication: 2016-2021</value>
    </field>
    <field name="Objective-Parent">
      <value order="0">National Records of Scotland (NRS): Population and Migration Statistics: Sub-National Population Projections 2016-based: Pre-publication: 2016-2021</value>
    </field>
    <field name="Objective-State">
      <value order="0">Published</value>
    </field>
    <field name="Objective-VersionId">
      <value order="0">vA28647638</value>
    </field>
    <field name="Objective-Version">
      <value order="0">2.0</value>
    </field>
    <field name="Objective-VersionNumber">
      <value order="0">22</value>
    </field>
    <field name="Objective-VersionComment">
      <value order="0"/>
    </field>
    <field name="Objective-FileNumber">
      <value order="0">qA613982</value>
    </field>
    <field name="Objective-Classification">
      <value order="0">OFFICIAL-SENSITIVE</value>
    </field>
    <field name="Objective-Caveats">
      <value order="0">Caveat for access to SG Fileplan</value>
    </field>
  </systemFields>
  <catalogues>
    <catalogue name="Document Type Catalogue" type="type" ori="id:cA35">
      <field name="Objective-Connect Creator">
        <value order="0"/>
      </field>
      <field name="Objective-Date Received">
        <value order="0"/>
      </field>
      <field name="Objective-Date of Original">
        <value order="0"/>
      </field>
      <field name="Objective-SG Web Publication - Category">
        <value order="0"/>
      </field>
      <field name="Objective-SG Web Publication - Category 2 Classifica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23</vt:i4>
      </vt:variant>
      <vt:variant>
        <vt:lpstr>Charts</vt:lpstr>
      </vt:variant>
      <vt:variant>
        <vt:i4>1</vt:i4>
      </vt:variant>
      <vt:variant>
        <vt:lpstr>Named Ranges</vt:lpstr>
      </vt:variant>
      <vt:variant>
        <vt:i4>22</vt:i4>
      </vt:variant>
    </vt:vector>
  </HeadingPairs>
  <TitlesOfParts>
    <vt:vector size="46" baseType="lpstr">
      <vt:lpstr>Contents</vt:lpstr>
      <vt:lpstr>Contents Text</vt:lpstr>
      <vt:lpstr>Metadata</vt:lpstr>
      <vt:lpstr>Metadata Text</vt:lpstr>
      <vt:lpstr>Fig 1 data</vt:lpstr>
      <vt:lpstr>Fig 2a</vt:lpstr>
      <vt:lpstr>Fig 2a&amp;b data</vt:lpstr>
      <vt:lpstr>Fig 3</vt:lpstr>
      <vt:lpstr>Fig 3 data</vt:lpstr>
      <vt:lpstr>Fig 4</vt:lpstr>
      <vt:lpstr>Fig 4 data</vt:lpstr>
      <vt:lpstr>Fig 5</vt:lpstr>
      <vt:lpstr>Fig 5 data</vt:lpstr>
      <vt:lpstr>Fig 6</vt:lpstr>
      <vt:lpstr>Fig 6 data</vt:lpstr>
      <vt:lpstr>Fig 7</vt:lpstr>
      <vt:lpstr>Fig 7 data</vt:lpstr>
      <vt:lpstr>Fig 8</vt:lpstr>
      <vt:lpstr>Fig 8 data</vt:lpstr>
      <vt:lpstr>Fig 9</vt:lpstr>
      <vt:lpstr>Fig 9 data</vt:lpstr>
      <vt:lpstr>Fig 10</vt:lpstr>
      <vt:lpstr>Fig 10 data</vt:lpstr>
      <vt:lpstr>Fig 1</vt:lpstr>
      <vt:lpstr>CONTENTS</vt:lpstr>
      <vt:lpstr>METADATA</vt:lpstr>
      <vt:lpstr>npest</vt:lpstr>
      <vt:lpstr>pctot_children_ca_Scot</vt:lpstr>
      <vt:lpstr>pctot_children_ca_Scotonly</vt:lpstr>
      <vt:lpstr>pctot_pens_ca_Scot</vt:lpstr>
      <vt:lpstr>pctot_pens_ca_Scotonly</vt:lpstr>
      <vt:lpstr>pctot_totpop_ca_Scot</vt:lpstr>
      <vt:lpstr>pctot_totpop_ca_Scotonly</vt:lpstr>
      <vt:lpstr>pctot_totpop_hb_Scot</vt:lpstr>
      <vt:lpstr>pctot_totpop_hb_Scotonly</vt:lpstr>
      <vt:lpstr>pctot_work_ca_Scot</vt:lpstr>
      <vt:lpstr>pctot_work_ca_Scotonly</vt:lpstr>
      <vt:lpstr>sdpest</vt:lpstr>
      <vt:lpstr>TEXT</vt:lpstr>
      <vt:lpstr>totpop_ca_compproj_pc</vt:lpstr>
      <vt:lpstr>totpop_ca_compproj_pc_Scotonly</vt:lpstr>
      <vt:lpstr>totpop_np_t</vt:lpstr>
      <vt:lpstr>totpop_prev50yr</vt:lpstr>
      <vt:lpstr>totpop_Scot_allvars</vt:lpstr>
      <vt:lpstr>totpop_Scot_t1</vt:lpstr>
      <vt:lpstr>totpop_sdp_t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U419368</cp:lastModifiedBy>
  <cp:lastPrinted>2014-05-07T08:25:42Z</cp:lastPrinted>
  <dcterms:created xsi:type="dcterms:W3CDTF">2007-09-04T15:35:14Z</dcterms:created>
  <dcterms:modified xsi:type="dcterms:W3CDTF">2018-03-23T15:14:49Z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A20109976</vt:lpwstr>
  </property>
  <property fmtid="{D5CDD505-2E9C-101B-9397-08002B2CF9AE}" pid="4" name="Objective-Title">
    <vt:lpwstr>Sub-national population projections - 2016-based - publication - OFFICIAL SENSITIVE UNTIL 0930 28 March 2018 - All Figures</vt:lpwstr>
  </property>
  <property fmtid="{D5CDD505-2E9C-101B-9397-08002B2CF9AE}" pid="5" name="Objective-Description">
    <vt:lpwstr/>
  </property>
  <property fmtid="{D5CDD505-2E9C-101B-9397-08002B2CF9AE}" pid="6" name="Objective-CreationStamp">
    <vt:filetime>2018-01-30T09:02:37Z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2018-03-15T15:49:32Z</vt:filetime>
  </property>
  <property fmtid="{D5CDD505-2E9C-101B-9397-08002B2CF9AE}" pid="10" name="Objective-ModificationStamp">
    <vt:filetime>2018-03-15T15:49:32Z</vt:filetime>
  </property>
  <property fmtid="{D5CDD505-2E9C-101B-9397-08002B2CF9AE}" pid="11" name="Objective-Owner">
    <vt:lpwstr>Howes, William W (U440936)</vt:lpwstr>
  </property>
  <property fmtid="{D5CDD505-2E9C-101B-9397-08002B2CF9AE}" pid="12" name="Objective-Path">
    <vt:lpwstr>Objective Global Folder:SG File Plan:People, communities and living:Population and migration:Demography:Research and analysis: Demography:National Records of Scotland (NRS): Population and Migration Statistics: Sub-National Population Projections 2016-bas</vt:lpwstr>
  </property>
  <property fmtid="{D5CDD505-2E9C-101B-9397-08002B2CF9AE}" pid="13" name="Objective-Parent">
    <vt:lpwstr>National Records of Scotland (NRS): Population and Migration Statistics: Sub-National Population Projections 2016-based: Pre-publication: 2016-2021</vt:lpwstr>
  </property>
  <property fmtid="{D5CDD505-2E9C-101B-9397-08002B2CF9AE}" pid="14" name="Objective-State">
    <vt:lpwstr>Published</vt:lpwstr>
  </property>
  <property fmtid="{D5CDD505-2E9C-101B-9397-08002B2CF9AE}" pid="15" name="Objective-VersionId">
    <vt:lpwstr>vA28647638</vt:lpwstr>
  </property>
  <property fmtid="{D5CDD505-2E9C-101B-9397-08002B2CF9AE}" pid="16" name="Objective-Version">
    <vt:lpwstr>2.0</vt:lpwstr>
  </property>
  <property fmtid="{D5CDD505-2E9C-101B-9397-08002B2CF9AE}" pid="17" name="Objective-VersionNumber">
    <vt:r8>22</vt:r8>
  </property>
  <property fmtid="{D5CDD505-2E9C-101B-9397-08002B2CF9AE}" pid="18" name="Objective-VersionComment">
    <vt:lpwstr/>
  </property>
  <property fmtid="{D5CDD505-2E9C-101B-9397-08002B2CF9AE}" pid="19" name="Objective-FileNumber">
    <vt:lpwstr>qA613982</vt:lpwstr>
  </property>
  <property fmtid="{D5CDD505-2E9C-101B-9397-08002B2CF9AE}" pid="20" name="Objective-Classification">
    <vt:lpwstr>OFFICIAL-SENSITIVE</vt:lpwstr>
  </property>
  <property fmtid="{D5CDD505-2E9C-101B-9397-08002B2CF9AE}" pid="21" name="Objective-Caveats">
    <vt:lpwstr>Caveat for access to SG Fileplan</vt:lpwstr>
  </property>
  <property fmtid="{D5CDD505-2E9C-101B-9397-08002B2CF9AE}" pid="22" name="Objective-Connect Creator">
    <vt:lpwstr/>
  </property>
  <property fmtid="{D5CDD505-2E9C-101B-9397-08002B2CF9AE}" pid="23" name="Objective-Date Received">
    <vt:lpwstr/>
  </property>
  <property fmtid="{D5CDD505-2E9C-101B-9397-08002B2CF9AE}" pid="24" name="Objective-Date of Original">
    <vt:lpwstr/>
  </property>
  <property fmtid="{D5CDD505-2E9C-101B-9397-08002B2CF9AE}" pid="25" name="Objective-SG Web Publication - Category">
    <vt:lpwstr/>
  </property>
  <property fmtid="{D5CDD505-2E9C-101B-9397-08002B2CF9AE}" pid="26" name="Objective-SG Web Publication - Category 2 Classification">
    <vt:lpwstr/>
  </property>
  <property fmtid="{D5CDD505-2E9C-101B-9397-08002B2CF9AE}" pid="27" name="Objective-Comment">
    <vt:lpwstr/>
  </property>
  <property fmtid="{D5CDD505-2E9C-101B-9397-08002B2CF9AE}" pid="28" name="Objective-Date of Original [system]">
    <vt:lpwstr/>
  </property>
  <property fmtid="{D5CDD505-2E9C-101B-9397-08002B2CF9AE}" pid="29" name="Objective-Date Received [system]">
    <vt:lpwstr/>
  </property>
  <property fmtid="{D5CDD505-2E9C-101B-9397-08002B2CF9AE}" pid="30" name="Objective-SG Web Publication - Category [system]">
    <vt:lpwstr/>
  </property>
  <property fmtid="{D5CDD505-2E9C-101B-9397-08002B2CF9AE}" pid="31" name="Objective-SG Web Publication - Category 2 Classification [system]">
    <vt:lpwstr/>
  </property>
  <property fmtid="{D5CDD505-2E9C-101B-9397-08002B2CF9AE}" pid="32" name="Objective-Connect Creator [system]">
    <vt:lpwstr/>
  </property>
</Properties>
</file>