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checkCompatibility="1" defaultThemeVersion="124226"/>
  <bookViews>
    <workbookView xWindow="-15" yWindow="60" windowWidth="9600" windowHeight="11910" tabRatio="819"/>
  </bookViews>
  <sheets>
    <sheet name="Contents" sheetId="49" r:id="rId1"/>
    <sheet name="Metadata" sheetId="2" r:id="rId2"/>
    <sheet name="Table 1" sheetId="4" r:id="rId3"/>
    <sheet name="Table 2 " sheetId="44" r:id="rId4"/>
    <sheet name="Table 3" sheetId="41" r:id="rId5"/>
    <sheet name="Table 4" sheetId="42" r:id="rId6"/>
    <sheet name="Table 5" sheetId="47" r:id="rId7"/>
    <sheet name="Table 6" sheetId="13" r:id="rId8"/>
    <sheet name="Table 7" sheetId="34" r:id="rId9"/>
    <sheet name="Table 8" sheetId="38" r:id="rId10"/>
    <sheet name="Table 9" sheetId="40" r:id="rId11"/>
    <sheet name="Table 10" sheetId="16" r:id="rId12"/>
    <sheet name="Table 11" sheetId="48" r:id="rId13"/>
    <sheet name="Table 12" sheetId="50" r:id="rId14"/>
    <sheet name="Table 13" sheetId="51" r:id="rId15"/>
  </sheets>
  <externalReferences>
    <externalReference r:id="rId16"/>
    <externalReference r:id="rId17"/>
  </externalReferences>
  <definedNames>
    <definedName name="_Key1" localSheetId="4" hidden="1">#REF!</definedName>
    <definedName name="_Key1" localSheetId="8" hidden="1">#REF!</definedName>
    <definedName name="_Key1" localSheetId="9" hidden="1">#REF!</definedName>
    <definedName name="_Key1" localSheetId="10" hidden="1">#REF!</definedName>
    <definedName name="_Key1" hidden="1">#REF!</definedName>
    <definedName name="_Order1" hidden="1">0</definedName>
    <definedName name="_Sort" localSheetId="4" hidden="1">#REF!</definedName>
    <definedName name="_Sort" localSheetId="8" hidden="1">#REF!</definedName>
    <definedName name="_Sort" localSheetId="9" hidden="1">#REF!</definedName>
    <definedName name="_Sort" localSheetId="10" hidden="1">#REF!</definedName>
    <definedName name="_Sort" hidden="1">#REF!</definedName>
    <definedName name="CHPname">[1]Pivot!$G$47:$H$87</definedName>
    <definedName name="comp_ca_25y">'Table 1'!$A$7:$D$38</definedName>
    <definedName name="comp_ca_25y5y_1">#REF!</definedName>
    <definedName name="comp_ca_25y5y_2">#REF!</definedName>
    <definedName name="comp_ca_25y5y_3">#REF!</definedName>
    <definedName name="comp_hb_25y5y_1">#REF!</definedName>
    <definedName name="comp_hb_25y5y_2">#REF!</definedName>
    <definedName name="comp_hb_25y5y_3">#REF!</definedName>
    <definedName name="comp_np_25y">#REF!</definedName>
    <definedName name="comp_np_25y5y_1">#REF!</definedName>
    <definedName name="comp_np_25y5y_2">#REF!</definedName>
    <definedName name="comp_np_25y5y_3">#REF!</definedName>
    <definedName name="comp_Scot_25y">'Table 1'!$A$5:$D$5</definedName>
    <definedName name="comp_Scot_25y5y_1">#REF!</definedName>
    <definedName name="comp_Scot_25y5y_2">#REF!</definedName>
    <definedName name="comp_Scot_25y5y_3">#REF!</definedName>
    <definedName name="comp_sdp_25y">#REF!</definedName>
    <definedName name="comp_sdp_25y5y_1">#REF!</definedName>
    <definedName name="comp_sdp_25y5y_2">#REF!</definedName>
    <definedName name="comp_sdp_25y5y_3">#REF!</definedName>
    <definedName name="comp_vars_ca">'Table 7'!$A$7:$O$38</definedName>
    <definedName name="comp_vars_hb">'Table 7'!$A$40:$O$53</definedName>
    <definedName name="comp_vars_np">'Table 7'!$A$60:$O$61</definedName>
    <definedName name="comp_vars_Scot">'Table 7'!$A$5:$O$5</definedName>
    <definedName name="comp_vars_sdp">'Table 7'!$A$55:$O$58</definedName>
    <definedName name="CONTENTS">#REF!</definedName>
    <definedName name="CrownCopyright" localSheetId="12">#REF!</definedName>
    <definedName name="CrownCopyright">#REF!</definedName>
    <definedName name="FemaleAnchor" localSheetId="12">#REF!</definedName>
    <definedName name="FemaleAnchor">#REF!</definedName>
    <definedName name="Females" localSheetId="12">#REF!</definedName>
    <definedName name="Females">#REF!</definedName>
    <definedName name="Females91">#REF!</definedName>
    <definedName name="FemalesAgedOn">#REF!</definedName>
    <definedName name="FemalesTotal">#REF!</definedName>
    <definedName name="FertileFemales">#REF!</definedName>
    <definedName name="fsf_msf" localSheetId="9">'Table 8'!$A$7:$B$38</definedName>
    <definedName name="fsf_msf" localSheetId="10">'Table 9'!$A$7:$E$38</definedName>
    <definedName name="fsf_msf">'Table 10'!$A$9:$I$40</definedName>
    <definedName name="InfFemales" localSheetId="12">#REF!</definedName>
    <definedName name="InfFemales">#REF!</definedName>
    <definedName name="InfMales" localSheetId="12">#REF!</definedName>
    <definedName name="InfMales">#REF!</definedName>
    <definedName name="MaleAnchor" localSheetId="12">#REF!</definedName>
    <definedName name="MaleAnchor">#REF!</definedName>
    <definedName name="Males">#REF!</definedName>
    <definedName name="Males91">#REF!</definedName>
    <definedName name="MalesAgedOn">#REF!</definedName>
    <definedName name="MalesTotal">#REF!</definedName>
    <definedName name="METADATA">#REF!</definedName>
    <definedName name="mig_prev5yr" localSheetId="12">#REF!</definedName>
    <definedName name="mig_prev5yr">#REF!</definedName>
    <definedName name="NPP_assumptions" localSheetId="12">'Table 11'!$B$16:$F$20</definedName>
    <definedName name="NPP_assumptions">#REF!</definedName>
    <definedName name="pc_agestruct_ca" localSheetId="12">#REF!</definedName>
    <definedName name="pc_agestruct_ca">#REF!</definedName>
    <definedName name="pc_agestruct_ca_1" localSheetId="12">#REF!</definedName>
    <definedName name="pc_agestruct_ca_1">#REF!</definedName>
    <definedName name="pc_agestruct_ca_Scot1" localSheetId="12">#REF!</definedName>
    <definedName name="pc_agestruct_ca_Scot1">#REF!</definedName>
    <definedName name="pc_agestruct_hb">#REF!</definedName>
    <definedName name="pc_agestruct_np">#REF!</definedName>
    <definedName name="pc_agestruct_Scot">#REF!</definedName>
    <definedName name="pc_agestruct_sdp">#REF!</definedName>
    <definedName name="PopNote">#REF!</definedName>
    <definedName name="PopsCreation">#REF!</definedName>
    <definedName name="PopsHeader">#REF!</definedName>
    <definedName name="_xlnm.Print_Area">#REF!</definedName>
    <definedName name="ProjBirths">[2]Scratchpad!#REF!</definedName>
    <definedName name="Projnirths2">[2]Scratchpad!#REF!</definedName>
    <definedName name="SPSS" localSheetId="12">#REF!</definedName>
    <definedName name="SPSS">#REF!</definedName>
    <definedName name="Status" localSheetId="12">#REF!</definedName>
    <definedName name="Status">#REF!</definedName>
    <definedName name="TEXT">#REF!</definedName>
    <definedName name="Textline3" localSheetId="12">#REF!</definedName>
    <definedName name="Textline3">#REF!</definedName>
    <definedName name="totpop_ca" localSheetId="12">#REF!</definedName>
    <definedName name="totpop_ca" localSheetId="3">'Table 2 '!$A$7:$AB$38</definedName>
    <definedName name="totpop_ca">#REF!</definedName>
    <definedName name="totpop_ca_allvar_pc">'Table 6'!$A$7:$S$38</definedName>
    <definedName name="totpop_ca_compproj" localSheetId="12">#REF!</definedName>
    <definedName name="totpop_ca_compproj" localSheetId="6">'Table 5'!$A$7:$N$38</definedName>
    <definedName name="totpop_ca_compproj">#REF!</definedName>
    <definedName name="totpop_ca_pc" localSheetId="12">#REF!</definedName>
    <definedName name="totpop_ca_pc">#REF!</definedName>
    <definedName name="totpop_compproj_Scot" localSheetId="12">#REF!</definedName>
    <definedName name="totpop_compproj_Scot" localSheetId="6">'Table 5'!$A$5:$N$5</definedName>
    <definedName name="totpop_compproj_Scot">#REF!</definedName>
    <definedName name="totpop_hb" localSheetId="12">#REF!</definedName>
    <definedName name="totpop_hb" localSheetId="3">'Table 2 '!$A$40:$AB$53</definedName>
    <definedName name="totpop_hb">#REF!</definedName>
    <definedName name="totpop_hb_allvar_pc">'Table 6'!$A$40:$S$53</definedName>
    <definedName name="totpop_hb_compproj" localSheetId="12">#REF!</definedName>
    <definedName name="totpop_hb_compproj" localSheetId="6">'Table 5'!$A$40:$N$53</definedName>
    <definedName name="totpop_hb_compproj">#REF!</definedName>
    <definedName name="totpop_hb_pc" localSheetId="12">#REF!</definedName>
    <definedName name="totpop_hb_pc">#REF!</definedName>
    <definedName name="totpop_np" localSheetId="12">#REF!</definedName>
    <definedName name="totpop_np" localSheetId="3">'Table 2 '!$A$60:$AB$61</definedName>
    <definedName name="totpop_np">#REF!</definedName>
    <definedName name="totpop_np_allvar_pc">'Table 6'!$A$60:$S$61</definedName>
    <definedName name="totpop_np_compproj" localSheetId="12">#REF!</definedName>
    <definedName name="totpop_np_compproj" localSheetId="6">'Table 5'!$A$60:$N$61</definedName>
    <definedName name="totpop_np_compproj">#REF!</definedName>
    <definedName name="totpop_np_pc" localSheetId="12">#REF!</definedName>
    <definedName name="totpop_np_pc">#REF!</definedName>
    <definedName name="totpop_Scot" localSheetId="12">#REF!</definedName>
    <definedName name="totpop_Scot" localSheetId="3">'Table 2 '!$A$4:$AB$5</definedName>
    <definedName name="totpop_Scot">#REF!</definedName>
    <definedName name="totpop_Scot_allvar_pc">'Table 6'!$A$5:$S$5</definedName>
    <definedName name="totpop_Scot_t2" localSheetId="12">#REF!</definedName>
    <definedName name="totpop_Scot_t2">#REF!</definedName>
    <definedName name="totpop_sdp" localSheetId="12">#REF!</definedName>
    <definedName name="totpop_sdp" localSheetId="3">'Table 2 '!$A$55:$AB$58</definedName>
    <definedName name="totpop_sdp">#REF!</definedName>
    <definedName name="totpop_sdp_allvar_pc">'Table 6'!$A$55:$S$58</definedName>
    <definedName name="totpop_sdp_compproj" localSheetId="12">#REF!</definedName>
    <definedName name="totpop_sdp_compproj" localSheetId="6">'Table 5'!$A$55:$N$58</definedName>
    <definedName name="totpop_sdp_compproj">#REF!</definedName>
    <definedName name="totpop_sdp_pc" localSheetId="12">#REF!</definedName>
    <definedName name="totpop_sdp_pc">#REF!</definedName>
  </definedNames>
  <calcPr calcId="145621"/>
</workbook>
</file>

<file path=xl/calcChain.xml><?xml version="1.0" encoding="utf-8"?>
<calcChain xmlns="http://schemas.openxmlformats.org/spreadsheetml/2006/main">
  <c r="A65" i="51" l="1"/>
  <c r="K62" i="51"/>
  <c r="K61" i="51"/>
  <c r="K59" i="51"/>
  <c r="K58" i="51"/>
  <c r="K57" i="51"/>
  <c r="K56" i="51"/>
  <c r="K54" i="51"/>
  <c r="K53" i="51"/>
  <c r="K52" i="51"/>
  <c r="K51" i="51"/>
  <c r="K50" i="51"/>
  <c r="K49" i="51"/>
  <c r="K48" i="51"/>
  <c r="K47" i="51"/>
  <c r="K46" i="51"/>
  <c r="K45" i="51"/>
  <c r="K44" i="51"/>
  <c r="K43" i="51"/>
  <c r="K42" i="51"/>
  <c r="K41" i="51"/>
  <c r="K39" i="51"/>
  <c r="K38" i="51"/>
  <c r="K37" i="51"/>
  <c r="K36" i="51"/>
  <c r="K35" i="51"/>
  <c r="K34" i="51"/>
  <c r="K33" i="51"/>
  <c r="K32" i="51"/>
  <c r="K31" i="51"/>
  <c r="K30" i="51"/>
  <c r="K29" i="51"/>
  <c r="K28" i="51"/>
  <c r="K27" i="51"/>
  <c r="K26" i="51"/>
  <c r="K25" i="51"/>
  <c r="K24" i="51"/>
  <c r="K23" i="51"/>
  <c r="K22" i="51"/>
  <c r="K21" i="51"/>
  <c r="K20" i="51"/>
  <c r="K19" i="51"/>
  <c r="K18" i="51"/>
  <c r="K17" i="51"/>
  <c r="K16" i="51"/>
  <c r="K15" i="51"/>
  <c r="K14" i="51"/>
  <c r="K13" i="51"/>
  <c r="K12" i="51"/>
  <c r="K11" i="51"/>
  <c r="K10" i="51"/>
  <c r="K9" i="51"/>
  <c r="K8" i="51"/>
  <c r="A65" i="50"/>
  <c r="K62" i="50"/>
  <c r="K61" i="50"/>
  <c r="K59" i="50"/>
  <c r="K58" i="50"/>
  <c r="K57" i="50"/>
  <c r="K56" i="50"/>
  <c r="K54" i="50"/>
  <c r="K53" i="50"/>
  <c r="K52" i="50"/>
  <c r="K51" i="50"/>
  <c r="K50" i="50"/>
  <c r="K49" i="50"/>
  <c r="K48" i="50"/>
  <c r="K47" i="50"/>
  <c r="K46" i="50"/>
  <c r="K45" i="50"/>
  <c r="K44" i="50"/>
  <c r="K43" i="50"/>
  <c r="K42" i="50"/>
  <c r="K41" i="50"/>
  <c r="K39" i="50"/>
  <c r="K38" i="50"/>
  <c r="K37" i="50"/>
  <c r="K36" i="50"/>
  <c r="K35" i="50"/>
  <c r="K34" i="50"/>
  <c r="K33" i="50"/>
  <c r="K32" i="50"/>
  <c r="K31" i="50"/>
  <c r="K30" i="50"/>
  <c r="K29" i="50"/>
  <c r="K28" i="50"/>
  <c r="K27" i="50"/>
  <c r="K26" i="50"/>
  <c r="K25" i="50"/>
  <c r="K24" i="50"/>
  <c r="K23" i="50"/>
  <c r="K22" i="50"/>
  <c r="K21" i="50"/>
  <c r="K20" i="50"/>
  <c r="K19" i="50"/>
  <c r="K18" i="50"/>
  <c r="K17" i="50"/>
  <c r="K16" i="50"/>
  <c r="K15" i="50"/>
  <c r="K14" i="50"/>
  <c r="K13" i="50"/>
  <c r="K12" i="50"/>
  <c r="K11" i="50"/>
  <c r="K10" i="50"/>
  <c r="K9" i="50"/>
  <c r="K8" i="50"/>
  <c r="D3" i="13" l="1"/>
  <c r="L3" i="13"/>
  <c r="A66" i="41" l="1"/>
  <c r="A65" i="41"/>
</calcChain>
</file>

<file path=xl/sharedStrings.xml><?xml version="1.0" encoding="utf-8"?>
<sst xmlns="http://schemas.openxmlformats.org/spreadsheetml/2006/main" count="1889" uniqueCount="293">
  <si>
    <t>Contents</t>
  </si>
  <si>
    <t>Metadata</t>
  </si>
  <si>
    <t>Metadata associated with the projected population data in these tables</t>
  </si>
  <si>
    <t>Table 1</t>
  </si>
  <si>
    <t>Table 2</t>
  </si>
  <si>
    <t>Table 3</t>
  </si>
  <si>
    <t>Table 4</t>
  </si>
  <si>
    <t>Table 5</t>
  </si>
  <si>
    <t>General Details</t>
  </si>
  <si>
    <t>Dataset Title:</t>
  </si>
  <si>
    <t>Time Period of Dataset:</t>
  </si>
  <si>
    <t>Geographic Coverage:</t>
  </si>
  <si>
    <t>Supplier:</t>
  </si>
  <si>
    <t>National Records of Scotland (NRS)</t>
  </si>
  <si>
    <t>Department:</t>
  </si>
  <si>
    <t>Demography, Population and Migration Statistics Branch</t>
  </si>
  <si>
    <t>Methodology:</t>
  </si>
  <si>
    <t>For more information on how the population projections are created please refer to the Methodology Guide within the Sub-National Population Projections section of the NRS website.</t>
  </si>
  <si>
    <t>Area</t>
  </si>
  <si>
    <t>Inverclyde</t>
  </si>
  <si>
    <t>North Ayrshire</t>
  </si>
  <si>
    <t>West Dunbartonshire</t>
  </si>
  <si>
    <t>East Dunbartonshire</t>
  </si>
  <si>
    <t>South Ayrshire</t>
  </si>
  <si>
    <t>Clackmannanshire</t>
  </si>
  <si>
    <t>Moray</t>
  </si>
  <si>
    <t>Angus</t>
  </si>
  <si>
    <t>East Ayrshire</t>
  </si>
  <si>
    <t>Scottish Borders</t>
  </si>
  <si>
    <t>North Lanarkshire</t>
  </si>
  <si>
    <t>Renfrewshire</t>
  </si>
  <si>
    <t>South Lanarkshire</t>
  </si>
  <si>
    <t>East Renfrewshire</t>
  </si>
  <si>
    <t>Highland</t>
  </si>
  <si>
    <t>Orkney Islands</t>
  </si>
  <si>
    <t>Shetland Islands</t>
  </si>
  <si>
    <t>Fife</t>
  </si>
  <si>
    <t>Falkirk</t>
  </si>
  <si>
    <t>West Lothian</t>
  </si>
  <si>
    <t>Glasgow City</t>
  </si>
  <si>
    <t>Dundee City</t>
  </si>
  <si>
    <t>Stirling</t>
  </si>
  <si>
    <t>Aberdeenshire</t>
  </si>
  <si>
    <t>Midlothian</t>
  </si>
  <si>
    <t>East Lothian</t>
  </si>
  <si>
    <t>Aberdeen City</t>
  </si>
  <si>
    <t>Borders</t>
  </si>
  <si>
    <t>Forth Valley</t>
  </si>
  <si>
    <t>Grampian</t>
  </si>
  <si>
    <t>Lanarkshire</t>
  </si>
  <si>
    <t>Lothian</t>
  </si>
  <si>
    <t>Orkney</t>
  </si>
  <si>
    <t>Shetland</t>
  </si>
  <si>
    <t>Tayside</t>
  </si>
  <si>
    <t>Western Isles</t>
  </si>
  <si>
    <t>Council areas</t>
  </si>
  <si>
    <t>National Parks</t>
  </si>
  <si>
    <t>Strategic Development Plan (SDP) areas</t>
  </si>
  <si>
    <t>All ages</t>
  </si>
  <si>
    <t xml:space="preserve"> </t>
  </si>
  <si>
    <t>Cairngorms National Park</t>
  </si>
  <si>
    <t>Low migration</t>
  </si>
  <si>
    <t>Low fertility</t>
  </si>
  <si>
    <t>Low life expectancy</t>
  </si>
  <si>
    <t>Principal</t>
  </si>
  <si>
    <t>High life expectancy</t>
  </si>
  <si>
    <t>High fertility</t>
  </si>
  <si>
    <t>High migration</t>
  </si>
  <si>
    <t>Local Scaling Factors</t>
  </si>
  <si>
    <t>Fertility</t>
  </si>
  <si>
    <t>Mortality</t>
  </si>
  <si>
    <t>Males</t>
  </si>
  <si>
    <t>Females</t>
  </si>
  <si>
    <t>0-59</t>
  </si>
  <si>
    <t>60-79</t>
  </si>
  <si>
    <t>80+</t>
  </si>
  <si>
    <t>Principal projection</t>
  </si>
  <si>
    <t>Note</t>
  </si>
  <si>
    <t>SESplan</t>
  </si>
  <si>
    <t>TAYplan</t>
  </si>
  <si>
    <t>Clydeplan</t>
  </si>
  <si>
    <t>Births</t>
  </si>
  <si>
    <t>Deaths</t>
  </si>
  <si>
    <t>To and from Scotland</t>
  </si>
  <si>
    <t>Internal migration</t>
  </si>
  <si>
    <t>Natural change</t>
  </si>
  <si>
    <t>Net Migration</t>
  </si>
  <si>
    <t>Percentage change</t>
  </si>
  <si>
    <t>High migration variant</t>
  </si>
  <si>
    <t>Low migration variant</t>
  </si>
  <si>
    <t>Net migration</t>
  </si>
  <si>
    <t>Base population</t>
  </si>
  <si>
    <t>Scotland, council areas, NHS Board areas (April 2014 boundaries), Strategic Development Plan areas and National Park areas</t>
  </si>
  <si>
    <t>For more information on how the population estimates are produced for the base year please refer to the Mid-Year Population Estimates for Scotland: Methodology Guide within the Mid-Year Population Estimates section of the NRS website.</t>
  </si>
  <si>
    <t>Table 6</t>
  </si>
  <si>
    <t>Council areas (ordered by projected population change)</t>
  </si>
  <si>
    <t>NHS Board areas</t>
  </si>
  <si>
    <t>Scotland</t>
  </si>
  <si>
    <t>Working age</t>
  </si>
  <si>
    <t>Pensionable age and over</t>
  </si>
  <si>
    <t>2016</t>
  </si>
  <si>
    <t>2021</t>
  </si>
  <si>
    <t>2026</t>
  </si>
  <si>
    <t>2031</t>
  </si>
  <si>
    <t>2036</t>
  </si>
  <si>
    <t>National Park areas</t>
  </si>
  <si>
    <t>Children (aged 0 to 15)</t>
  </si>
  <si>
    <t>Ayrshire and Arran</t>
  </si>
  <si>
    <t>Dumfries and Galloway</t>
  </si>
  <si>
    <t>Argyll and Bute</t>
  </si>
  <si>
    <t>City of Edinburgh</t>
  </si>
  <si>
    <t>Greater Glasgow and Clyde</t>
  </si>
  <si>
    <t>Loch Lomond and The Trossachs National Park</t>
  </si>
  <si>
    <t>Na h-Eileanan Siar</t>
  </si>
  <si>
    <t>Perth and Kinross</t>
  </si>
  <si>
    <t>Aberdeen City and Shire</t>
  </si>
  <si>
    <t>Projected total population (persons)</t>
  </si>
  <si>
    <t>Aged 75 and over</t>
  </si>
  <si>
    <t>Other changes</t>
  </si>
  <si>
    <t>Projected natural change and net migration are not the only components of change. Other changes that are not included in this table include changes in armed forces and prisoner populations and changes due to constraining to the National Populaton Projections for Scotland.</t>
  </si>
  <si>
    <t>S12000033</t>
  </si>
  <si>
    <t>S12000034</t>
  </si>
  <si>
    <t>S12000041</t>
  </si>
  <si>
    <t>S12000035</t>
  </si>
  <si>
    <t>S12000036</t>
  </si>
  <si>
    <t>S12000005</t>
  </si>
  <si>
    <t>S12000006</t>
  </si>
  <si>
    <t>S12000042</t>
  </si>
  <si>
    <t>S12000008</t>
  </si>
  <si>
    <t>S12000045</t>
  </si>
  <si>
    <t>S12000010</t>
  </si>
  <si>
    <t>S12000011</t>
  </si>
  <si>
    <t>S12000014</t>
  </si>
  <si>
    <t>S12000015</t>
  </si>
  <si>
    <t>S12000046</t>
  </si>
  <si>
    <t>S12000017</t>
  </si>
  <si>
    <t>S12000018</t>
  </si>
  <si>
    <t>S12000019</t>
  </si>
  <si>
    <t>S12000020</t>
  </si>
  <si>
    <t>S12000013</t>
  </si>
  <si>
    <t>S12000021</t>
  </si>
  <si>
    <t>S12000044</t>
  </si>
  <si>
    <t>S12000023</t>
  </si>
  <si>
    <t>S12000024</t>
  </si>
  <si>
    <t>S12000038</t>
  </si>
  <si>
    <t>S12000026</t>
  </si>
  <si>
    <t>S12000027</t>
  </si>
  <si>
    <t>S12000028</t>
  </si>
  <si>
    <t>S12000029</t>
  </si>
  <si>
    <t>S12000030</t>
  </si>
  <si>
    <t>S12000039</t>
  </si>
  <si>
    <t>S12000040</t>
  </si>
  <si>
    <t>S08000015</t>
  </si>
  <si>
    <t>S08000016</t>
  </si>
  <si>
    <t>S08000017</t>
  </si>
  <si>
    <t>S08000018</t>
  </si>
  <si>
    <t>S08000019</t>
  </si>
  <si>
    <t>S08000020</t>
  </si>
  <si>
    <t>S08000021</t>
  </si>
  <si>
    <t>S08000022</t>
  </si>
  <si>
    <t>S08000023</t>
  </si>
  <si>
    <t>S08000024</t>
  </si>
  <si>
    <t>S08000025</t>
  </si>
  <si>
    <t>S08000026</t>
  </si>
  <si>
    <t>S08000027</t>
  </si>
  <si>
    <t>S08000028</t>
  </si>
  <si>
    <t>S11000001</t>
  </si>
  <si>
    <t>S11000004</t>
  </si>
  <si>
    <t>S11000003</t>
  </si>
  <si>
    <t>S11000005</t>
  </si>
  <si>
    <t>S21000003</t>
  </si>
  <si>
    <t>S21000002</t>
  </si>
  <si>
    <t>S92000003</t>
  </si>
  <si>
    <t>Code</t>
  </si>
  <si>
    <t>Zero outwith Scotland migration</t>
  </si>
  <si>
    <t>Strategic Development Plan areas</t>
  </si>
  <si>
    <t>Population change (percentage)</t>
  </si>
  <si>
    <t>Projected</t>
  </si>
  <si>
    <t>Components of projected population change for council areas, 2016 to 2026</t>
  </si>
  <si>
    <t>Projected percentage change in population (2016-based), by age structure and Scottish area, selected years</t>
  </si>
  <si>
    <t>Comparison between 2014 and 2016-based population projections for Scottish areas, selected years</t>
  </si>
  <si>
    <t>Comparison between principal and variant population projections, by Scottish area, 2016 to 2026</t>
  </si>
  <si>
    <t>Comparison between principal and selected variant components of population change, Scottish areas, 2016 to 2026</t>
  </si>
  <si>
    <t>© Crown Copyright 2018</t>
  </si>
  <si>
    <t>2016-based Sub-National Population Projections Scotland, Tables</t>
  </si>
  <si>
    <t>Mid-2016 to mid-2026</t>
  </si>
  <si>
    <t>Commentary and the assumptions used for the projections can be found within the Population Projections Scotland (2016-based) publication, also available within the Sub-National Population Projections section of the NRS website.</t>
  </si>
  <si>
    <t xml:space="preserve">Total Fertility Rate (TFR) </t>
  </si>
  <si>
    <t>Life expectancy (Males)</t>
  </si>
  <si>
    <t>Life expectancy (Females)</t>
  </si>
  <si>
    <t>Population mid-2016</t>
  </si>
  <si>
    <t>Population mid-2041</t>
  </si>
  <si>
    <t>n/a</t>
  </si>
  <si>
    <t>Base population mid-2016</t>
  </si>
  <si>
    <t>Notes</t>
  </si>
  <si>
    <t>Totals may not sum due to rounding.</t>
  </si>
  <si>
    <t>Natural change (percentage)</t>
  </si>
  <si>
    <t>Net migration (percentage)</t>
  </si>
  <si>
    <t>2014-based</t>
  </si>
  <si>
    <t>2016-based</t>
  </si>
  <si>
    <t>Table 7</t>
  </si>
  <si>
    <t>Table 8</t>
  </si>
  <si>
    <t>Table 9</t>
  </si>
  <si>
    <t>2016-2041</t>
  </si>
  <si>
    <t>2016-2021</t>
  </si>
  <si>
    <t>2021-2026</t>
  </si>
  <si>
    <t>2026-2031</t>
  </si>
  <si>
    <t>2031-2036</t>
  </si>
  <si>
    <t>2036-2041</t>
  </si>
  <si>
    <t>Population at mid-2026</t>
  </si>
  <si>
    <t>These tables are published alongside the Population Projections for Scottish areas (2016-based) publication.</t>
  </si>
  <si>
    <t>Population mid-2021</t>
  </si>
  <si>
    <t>Population mid-2026</t>
  </si>
  <si>
    <t>Population mid-2031</t>
  </si>
  <si>
    <t>Population mid-2036</t>
  </si>
  <si>
    <t>2016-17</t>
  </si>
  <si>
    <t>2017-18</t>
  </si>
  <si>
    <t>2018-19</t>
  </si>
  <si>
    <t>2019-20</t>
  </si>
  <si>
    <t>2020-21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</si>
  <si>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</si>
  <si>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</si>
  <si>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</si>
  <si>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</si>
  <si>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</si>
  <si>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</si>
  <si>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</si>
  <si>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</si>
  <si>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</si>
  <si>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</si>
  <si>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</si>
  <si>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</si>
  <si>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</si>
  <si>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</si>
  <si>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</si>
  <si>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</si>
  <si>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</si>
  <si>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</si>
  <si>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</si>
  <si>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</si>
  <si>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Table 8: Projected Total Fertility Rate (TFR), principal projection, by council area, 2016-17 to 2040-41</t>
  </si>
  <si>
    <t>Table 9: Projected life expectancy at birth, principal projection, by council area, 2016-17 to 2040-41</t>
  </si>
  <si>
    <t>Projected Total Fertility Rate (TFR), principal projection, by council area, 2016-17 to 2040-41</t>
  </si>
  <si>
    <t>Projected life expectancy at birth, principal projection, by council area, 2016-17 to 2040-41</t>
  </si>
  <si>
    <t>Table 10</t>
  </si>
  <si>
    <t>Fertility and mortality local scaling factors, by council area</t>
  </si>
  <si>
    <t>Life expectancy</t>
  </si>
  <si>
    <t>Migration</t>
  </si>
  <si>
    <t>Standard 'single component' variants</t>
  </si>
  <si>
    <t>High</t>
  </si>
  <si>
    <t>Low</t>
  </si>
  <si>
    <t>Special case scenario</t>
  </si>
  <si>
    <t>Zero migration</t>
  </si>
  <si>
    <t>Zero</t>
  </si>
  <si>
    <t>Assumptions</t>
  </si>
  <si>
    <t>Total fertility rate (2026)</t>
  </si>
  <si>
    <t>Life expectancy males (2026)</t>
  </si>
  <si>
    <t>Life expectancy females (2026)</t>
  </si>
  <si>
    <t>Net migration (2026)</t>
  </si>
  <si>
    <t>Standard variants</t>
  </si>
  <si>
    <t>High variant</t>
  </si>
  <si>
    <t>Low variant</t>
  </si>
  <si>
    <t>Net migration is rounded to the nearest 100.</t>
  </si>
  <si>
    <t>Table 11</t>
  </si>
  <si>
    <t>Scenarios and assumptions for the 2016-based principal and seven variant projections for Scotland</t>
  </si>
  <si>
    <t>Working age and pensionable age and over estimated from State Pension age. Estimates based on State Pension age. As set out in the 2014 Pensions Act, between 2014 and 2018, the state pension age will rise from 62 to 65 for women. Then between 2019 and 2020, it will rise from 65 years to 66 years for both men and women. A further rise in state pension age to 67 will take place between 2026 and 2028. Between 2044 and 2046, state pension age will increase from 67 to 68. The UK Government plan to review state pension age every five years in line with life expectancy and ot.</t>
  </si>
  <si>
    <t xml:space="preserve">Back to contents </t>
  </si>
  <si>
    <t>Back to contents</t>
  </si>
  <si>
    <t>Table 1: Components of projected population change for council areas, 2016 to 2026</t>
  </si>
  <si>
    <t>Table 4: Projected percentage change in population (2016-based), by age structure and Scottish area, selected years</t>
  </si>
  <si>
    <t>Table 5: Comparison between 2014 and 2016-based population projections for Scottish areas, selected years</t>
  </si>
  <si>
    <t>Table 6: Comparison between principal and variant population projections, by Scottish area, 2016 to 2026</t>
  </si>
  <si>
    <t>Table 7: Comparison between principal and selected variant components of population change, Scottish areas, 2016 to 2026</t>
  </si>
  <si>
    <t>Table 10: Fertility and mortality local scaling factors, by council area</t>
  </si>
  <si>
    <t>Table 11: Scenarios and assumptions for the 2016-based principal and seven variant projections for Scotland</t>
  </si>
  <si>
    <t>Subnational Population Projections for Scottish areas (2016-based)</t>
  </si>
  <si>
    <t>Data for each year of the projection period (2016 to 2041) for each variant by sex and single year of age is available in the 2016-based sub-national population projection section of the National Records of Scotland website under detailed tables.</t>
  </si>
  <si>
    <t>Table 2: Projected total population by Scottish area (2016-based), 2016 to 2041</t>
  </si>
  <si>
    <t>Table 3: Components of projected population change for Scottish areas, 2016 to 2041 and five year periods</t>
  </si>
  <si>
    <t>Projected total population by Scottish area (2016-based), 2016 to 2041</t>
  </si>
  <si>
    <t>Components of projected population change for Scottish areas, 2016 to 2041 and five year periods</t>
  </si>
  <si>
    <t>Table 12: Components of projected population change for Scottish areas, 2016 to 2026</t>
  </si>
  <si>
    <t>2016-2026</t>
  </si>
  <si>
    <t>Overseas</t>
  </si>
  <si>
    <t>Rest of UK</t>
  </si>
  <si>
    <t>Within Scotland</t>
  </si>
  <si>
    <t>Cairngorms</t>
  </si>
  <si>
    <t>Loch Lomond and The Trossachs</t>
  </si>
  <si>
    <t>Table 13: Components of projected population change for Scottish areas, 2016 to 2041</t>
  </si>
  <si>
    <t>Table 12</t>
  </si>
  <si>
    <t>Table 13</t>
  </si>
  <si>
    <t>Components of projected population change for Scottish areas, 2016 to 2026</t>
  </si>
  <si>
    <t>Components of projected population change for Scottish areas, 2016 to 2041</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</si>
</sst>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 #,##0.00_-;_-* &quot;-&quot;??_-;_-@_-"/>
    <numFmt numFmtId="164" formatCode="#,##0.0"/>
    <numFmt numFmtId="165" formatCode="0.0"/>
    <numFmt numFmtId="166" formatCode="0.000"/>
    <numFmt numFmtId="167" formatCode="0.0%"/>
    <numFmt numFmtId="168" formatCode="#,##0.0000"/>
    <numFmt numFmtId="169" formatCode="0\ \ \ "/>
    <numFmt numFmtId="170" formatCode="0_ ;\-0\ "/>
    <numFmt numFmtId="171" formatCode="#,##0_ ;\-#,##0\ "/>
    <numFmt numFmtId="172" formatCode="0.0_ ;\-0.0\ "/>
    <numFmt numFmtId="173" formatCode="_)#,##0_);_)\-#,##0_);_)0_);_)@_)"/>
    <numFmt numFmtId="174" formatCode="#,##0_);;&quot;- &quot;_);@_)\ "/>
    <numFmt numFmtId="175" formatCode="_(General"/>
  </numFmts>
  <fonts count="63">
    <font>
      <sz val="8"/>
      <name val="Arial"/>
    </font>
    <font>
      <sz val="10"/>
      <color theme="1"/>
      <name val="Arial"/>
      <family val="2"/>
    </font>
    <font>
      <sz val="10"/>
      <color rgb="FFFF0000"/>
      <name val="Arial"/>
      <family val="2"/>
    </font>
    <font>
      <b/>
      <sz val="12"/>
      <name val="Arial"/>
      <family val="2"/>
    </font>
    <font>
      <sz val="12"/>
      <name val="Arial"/>
      <family val="2"/>
    </font>
    <font>
      <b/>
      <sz val="10"/>
      <name val="Arial"/>
      <family val="2"/>
    </font>
    <font>
      <sz val="10"/>
      <name val="Arial"/>
      <family val="2"/>
    </font>
    <font>
      <u/>
      <sz val="8"/>
      <color indexed="12"/>
      <name val="Arial"/>
      <family val="2"/>
    </font>
    <font>
      <u/>
      <sz val="10"/>
      <color indexed="12"/>
      <name val="Arial"/>
      <family val="2"/>
    </font>
    <font>
      <sz val="8"/>
      <name val="Arial"/>
      <family val="2"/>
    </font>
    <font>
      <sz val="8.25"/>
      <name val="Arial"/>
      <family val="2"/>
    </font>
    <font>
      <vertAlign val="superscript"/>
      <sz val="10"/>
      <name val="Arial"/>
      <family val="2"/>
    </font>
    <font>
      <sz val="8"/>
      <name val="Helv"/>
    </font>
    <font>
      <b/>
      <sz val="8"/>
      <name val="Arial"/>
      <family val="2"/>
    </font>
    <font>
      <b/>
      <sz val="10"/>
      <color indexed="8"/>
      <name val="Arial"/>
      <family val="2"/>
    </font>
    <font>
      <sz val="10"/>
      <color indexed="8"/>
      <name val="Arial"/>
      <family val="2"/>
    </font>
    <font>
      <sz val="8"/>
      <color indexed="8"/>
      <name val="Arial"/>
      <family val="2"/>
    </font>
    <font>
      <b/>
      <sz val="8"/>
      <color indexed="8"/>
      <name val="Arial"/>
      <family val="2"/>
    </font>
    <font>
      <sz val="11"/>
      <color theme="1"/>
      <name val="Calibri"/>
      <family val="2"/>
      <scheme val="minor"/>
    </font>
    <font>
      <sz val="10"/>
      <name val="Arial"/>
      <family val="2"/>
    </font>
    <font>
      <b/>
      <sz val="10"/>
      <color theme="0"/>
      <name val="Arial"/>
      <family val="2"/>
    </font>
    <font>
      <sz val="10"/>
      <color theme="0"/>
      <name val="Arial"/>
      <family val="2"/>
    </font>
    <font>
      <sz val="12"/>
      <color theme="0"/>
      <name val="Arial"/>
      <family val="2"/>
    </font>
    <font>
      <b/>
      <sz val="14"/>
      <color theme="0"/>
      <name val="Arial"/>
      <family val="2"/>
    </font>
    <font>
      <b/>
      <sz val="10"/>
      <color rgb="FFFF000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i/>
      <sz val="10"/>
      <color rgb="FF7F7F7F"/>
      <name val="Arial"/>
      <family val="2"/>
    </font>
    <font>
      <b/>
      <sz val="10"/>
      <color theme="1"/>
      <name val="Arial"/>
      <family val="2"/>
    </font>
    <font>
      <sz val="11"/>
      <color indexed="8"/>
      <name val="Calibri"/>
      <family val="2"/>
    </font>
    <font>
      <sz val="11"/>
      <color indexed="9"/>
      <name val="Calibri"/>
      <family val="2"/>
    </font>
    <font>
      <sz val="11"/>
      <color indexed="20"/>
      <name val="Calibri"/>
      <family val="2"/>
    </font>
    <font>
      <sz val="10"/>
      <name val="Times New Roman"/>
      <family val="1"/>
    </font>
    <font>
      <b/>
      <sz val="11"/>
      <color indexed="10"/>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0"/>
      <name val="Times New Roman"/>
      <family val="1"/>
    </font>
    <font>
      <b/>
      <sz val="15"/>
      <color indexed="56"/>
      <name val="Calibri"/>
      <family val="2"/>
    </font>
    <font>
      <b/>
      <sz val="15"/>
      <color indexed="62"/>
      <name val="Calibri"/>
      <family val="2"/>
    </font>
    <font>
      <b/>
      <sz val="13"/>
      <color indexed="62"/>
      <name val="Calibri"/>
      <family val="2"/>
    </font>
    <font>
      <b/>
      <sz val="11"/>
      <color indexed="62"/>
      <name val="Calibri"/>
      <family val="2"/>
    </font>
    <font>
      <u/>
      <sz val="11"/>
      <color theme="10"/>
      <name val="Calibri"/>
      <family val="2"/>
    </font>
    <font>
      <sz val="11"/>
      <color indexed="62"/>
      <name val="Calibri"/>
      <family val="2"/>
    </font>
    <font>
      <sz val="11"/>
      <color indexed="10"/>
      <name val="Calibri"/>
      <family val="2"/>
    </font>
    <font>
      <sz val="11"/>
      <color indexed="19"/>
      <name val="Calibri"/>
      <family val="2"/>
    </font>
    <font>
      <sz val="12"/>
      <color theme="1"/>
      <name val="Calibri"/>
      <family val="2"/>
      <charset val="136"/>
      <scheme val="minor"/>
    </font>
    <font>
      <b/>
      <sz val="11"/>
      <color indexed="63"/>
      <name val="Calibri"/>
      <family val="2"/>
    </font>
    <font>
      <sz val="11"/>
      <name val="Times New Roman"/>
      <family val="1"/>
    </font>
    <font>
      <b/>
      <sz val="11"/>
      <name val="Times New Roman"/>
      <family val="1"/>
    </font>
    <font>
      <b/>
      <sz val="12"/>
      <name val="Times New Roman"/>
      <family val="1"/>
    </font>
    <font>
      <b/>
      <sz val="18"/>
      <color indexed="62"/>
      <name val="Cambria"/>
      <family val="2"/>
    </font>
    <font>
      <b/>
      <sz val="11"/>
      <color indexed="8"/>
      <name val="Calibri"/>
      <family val="2"/>
    </font>
  </fonts>
  <fills count="52">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43"/>
        <bgColor indexed="64"/>
      </patternFill>
    </fill>
    <fill>
      <patternFill patternType="solid">
        <fgColor indexed="55"/>
      </patternFill>
    </fill>
    <fill>
      <patternFill patternType="solid">
        <fgColor indexed="44"/>
        <bgColor indexed="64"/>
      </patternFill>
    </fill>
  </fills>
  <borders count="70">
    <border>
      <left/>
      <right/>
      <top/>
      <bottom/>
      <diagonal/>
    </border>
    <border>
      <left/>
      <right/>
      <top/>
      <bottom style="medium">
        <color indexed="64"/>
      </bottom>
      <diagonal/>
    </border>
    <border>
      <left/>
      <right style="hair">
        <color indexed="64"/>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top/>
      <bottom style="hair">
        <color indexed="64"/>
      </bottom>
      <diagonal/>
    </border>
    <border>
      <left/>
      <right style="hair">
        <color indexed="64"/>
      </right>
      <top style="thin">
        <color indexed="64"/>
      </top>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hair">
        <color indexed="64"/>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thin">
        <color indexed="64"/>
      </left>
      <right style="thin">
        <color indexed="64"/>
      </right>
      <top/>
      <bottom style="thin">
        <color indexed="64"/>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medium">
        <color indexed="64"/>
      </top>
      <bottom/>
      <diagonal/>
    </border>
    <border>
      <left/>
      <right/>
      <top/>
      <bottom style="thick">
        <color indexed="6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64"/>
      </top>
      <bottom/>
      <diagonal/>
    </border>
    <border>
      <left/>
      <right/>
      <top style="thin">
        <color indexed="56"/>
      </top>
      <bottom style="double">
        <color indexed="56"/>
      </bottom>
      <diagonal/>
    </border>
    <border>
      <left/>
      <right style="thin">
        <color indexed="64"/>
      </right>
      <top style="thin">
        <color indexed="64"/>
      </top>
      <bottom/>
      <diagonal/>
    </border>
    <border>
      <left style="thin">
        <color indexed="64"/>
      </left>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auto="1"/>
      </right>
      <top style="thin">
        <color auto="1"/>
      </top>
      <bottom/>
      <diagonal/>
    </border>
  </borders>
  <cellStyleXfs count="231">
    <xf numFmtId="164" fontId="0" fillId="0" borderId="0"/>
    <xf numFmtId="0" fontId="7"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10" fillId="0" borderId="0"/>
    <xf numFmtId="0" fontId="9" fillId="0" borderId="0"/>
    <xf numFmtId="0" fontId="6" fillId="0" borderId="0"/>
    <xf numFmtId="0" fontId="12" fillId="0" borderId="0" applyFont="0" applyFill="0" applyBorder="0" applyAlignment="0" applyProtection="0"/>
    <xf numFmtId="164" fontId="9" fillId="0" borderId="0"/>
    <xf numFmtId="0" fontId="8" fillId="0" borderId="0" applyNumberFormat="0" applyFill="0" applyBorder="0" applyAlignment="0" applyProtection="0">
      <alignment vertical="top"/>
      <protection locked="0"/>
    </xf>
    <xf numFmtId="0" fontId="6" fillId="0" borderId="0"/>
    <xf numFmtId="0" fontId="6" fillId="0" borderId="0"/>
    <xf numFmtId="0" fontId="18" fillId="0" borderId="0"/>
    <xf numFmtId="164" fontId="9" fillId="0" borderId="0"/>
    <xf numFmtId="0" fontId="6" fillId="0" borderId="0"/>
    <xf numFmtId="0" fontId="9" fillId="0" borderId="0"/>
    <xf numFmtId="0" fontId="19" fillId="0" borderId="0"/>
    <xf numFmtId="43" fontId="6" fillId="0" borderId="0" applyFont="0" applyFill="0" applyBorder="0" applyAlignment="0" applyProtection="0"/>
    <xf numFmtId="164" fontId="9" fillId="0" borderId="0"/>
    <xf numFmtId="0" fontId="7" fillId="0" borderId="0" applyNumberFormat="0" applyFill="0" applyBorder="0" applyAlignment="0" applyProtection="0">
      <alignment vertical="top"/>
      <protection locked="0"/>
    </xf>
    <xf numFmtId="0" fontId="6" fillId="0" borderId="0"/>
    <xf numFmtId="0" fontId="1" fillId="11" borderId="0" applyNumberFormat="0" applyBorder="0" applyAlignment="0" applyProtection="0"/>
    <xf numFmtId="0" fontId="1" fillId="11" borderId="0" applyNumberFormat="0" applyBorder="0" applyAlignment="0" applyProtection="0"/>
    <xf numFmtId="0" fontId="38"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3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8" fillId="3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8"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3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8" fillId="3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8"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8" fillId="3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8" fillId="39"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8"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8" fillId="3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8" fillId="36" borderId="0" applyNumberFormat="0" applyBorder="0" applyAlignment="0" applyProtection="0"/>
    <xf numFmtId="0" fontId="21" fillId="13" borderId="0" applyNumberFormat="0" applyBorder="0" applyAlignment="0" applyProtection="0"/>
    <xf numFmtId="0" fontId="39" fillId="38" borderId="0" applyNumberFormat="0" applyBorder="0" applyAlignment="0" applyProtection="0"/>
    <xf numFmtId="0" fontId="21" fillId="17" borderId="0" applyNumberFormat="0" applyBorder="0" applyAlignment="0" applyProtection="0"/>
    <xf numFmtId="0" fontId="39" fillId="41" borderId="0" applyNumberFormat="0" applyBorder="0" applyAlignment="0" applyProtection="0"/>
    <xf numFmtId="0" fontId="21" fillId="21" borderId="0" applyNumberFormat="0" applyBorder="0" applyAlignment="0" applyProtection="0"/>
    <xf numFmtId="0" fontId="39" fillId="42" borderId="0" applyNumberFormat="0" applyBorder="0" applyAlignment="0" applyProtection="0"/>
    <xf numFmtId="0" fontId="21" fillId="25" borderId="0" applyNumberFormat="0" applyBorder="0" applyAlignment="0" applyProtection="0"/>
    <xf numFmtId="0" fontId="39" fillId="40" borderId="0" applyNumberFormat="0" applyBorder="0" applyAlignment="0" applyProtection="0"/>
    <xf numFmtId="0" fontId="21" fillId="29" borderId="0" applyNumberFormat="0" applyBorder="0" applyAlignment="0" applyProtection="0"/>
    <xf numFmtId="0" fontId="39" fillId="38" borderId="0" applyNumberFormat="0" applyBorder="0" applyAlignment="0" applyProtection="0"/>
    <xf numFmtId="0" fontId="21" fillId="33" borderId="0" applyNumberFormat="0" applyBorder="0" applyAlignment="0" applyProtection="0"/>
    <xf numFmtId="0" fontId="39" fillId="35" borderId="0" applyNumberFormat="0" applyBorder="0" applyAlignment="0" applyProtection="0"/>
    <xf numFmtId="0" fontId="21" fillId="10" borderId="0" applyNumberFormat="0" applyBorder="0" applyAlignment="0" applyProtection="0"/>
    <xf numFmtId="0" fontId="39" fillId="43" borderId="0" applyNumberFormat="0" applyBorder="0" applyAlignment="0" applyProtection="0"/>
    <xf numFmtId="0" fontId="21" fillId="14" borderId="0" applyNumberFormat="0" applyBorder="0" applyAlignment="0" applyProtection="0"/>
    <xf numFmtId="0" fontId="39" fillId="41" borderId="0" applyNumberFormat="0" applyBorder="0" applyAlignment="0" applyProtection="0"/>
    <xf numFmtId="0" fontId="21" fillId="18" borderId="0" applyNumberFormat="0" applyBorder="0" applyAlignment="0" applyProtection="0"/>
    <xf numFmtId="0" fontId="39" fillId="42" borderId="0" applyNumberFormat="0" applyBorder="0" applyAlignment="0" applyProtection="0"/>
    <xf numFmtId="0" fontId="21" fillId="22" borderId="0" applyNumberFormat="0" applyBorder="0" applyAlignment="0" applyProtection="0"/>
    <xf numFmtId="0" fontId="39" fillId="44" borderId="0" applyNumberFormat="0" applyBorder="0" applyAlignment="0" applyProtection="0"/>
    <xf numFmtId="0" fontId="21" fillId="26" borderId="0" applyNumberFormat="0" applyBorder="0" applyAlignment="0" applyProtection="0"/>
    <xf numFmtId="0" fontId="39" fillId="45" borderId="0" applyNumberFormat="0" applyBorder="0" applyAlignment="0" applyProtection="0"/>
    <xf numFmtId="0" fontId="21" fillId="30" borderId="0" applyNumberFormat="0" applyBorder="0" applyAlignment="0" applyProtection="0"/>
    <xf numFmtId="0" fontId="39" fillId="46" borderId="0" applyNumberFormat="0" applyBorder="0" applyAlignment="0" applyProtection="0"/>
    <xf numFmtId="0" fontId="30" fillId="4" borderId="0" applyNumberFormat="0" applyBorder="0" applyAlignment="0" applyProtection="0"/>
    <xf numFmtId="0" fontId="40" fillId="47" borderId="0" applyNumberFormat="0" applyBorder="0" applyAlignment="0" applyProtection="0"/>
    <xf numFmtId="173" fontId="41" fillId="0" borderId="0" applyFont="0" applyFill="0" applyBorder="0" applyAlignment="0" applyProtection="0"/>
    <xf numFmtId="173" fontId="41" fillId="0" borderId="0" applyFont="0" applyFill="0" applyBorder="0" applyAlignment="0" applyProtection="0"/>
    <xf numFmtId="0" fontId="34" fillId="7" borderId="45" applyNumberFormat="0" applyAlignment="0" applyProtection="0"/>
    <xf numFmtId="0" fontId="42" fillId="48" borderId="51" applyNumberFormat="0" applyAlignment="0" applyProtection="0"/>
    <xf numFmtId="0" fontId="42" fillId="48" borderId="51" applyNumberFormat="0" applyAlignment="0" applyProtection="0"/>
    <xf numFmtId="0" fontId="6" fillId="49" borderId="0">
      <protection locked="0"/>
    </xf>
    <xf numFmtId="0" fontId="20" fillId="8" borderId="48" applyNumberFormat="0" applyAlignment="0" applyProtection="0"/>
    <xf numFmtId="0" fontId="43" fillId="50" borderId="52" applyNumberFormat="0" applyAlignment="0" applyProtection="0"/>
    <xf numFmtId="0" fontId="6" fillId="51" borderId="9">
      <alignment horizontal="center" vertical="center"/>
      <protection locked="0"/>
    </xf>
    <xf numFmtId="43" fontId="1" fillId="0" borderId="0" applyFont="0" applyFill="0" applyBorder="0" applyAlignment="0" applyProtection="0"/>
    <xf numFmtId="0" fontId="44" fillId="0" borderId="0" applyFont="0" applyFill="0" applyBorder="0" applyAlignment="0" applyProtection="0"/>
    <xf numFmtId="43" fontId="41" fillId="0" borderId="0" applyFont="0" applyFill="0" applyBorder="0" applyAlignment="0" applyProtection="0"/>
    <xf numFmtId="43" fontId="1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36" fillId="0" borderId="0" applyNumberFormat="0" applyFill="0" applyBorder="0" applyAlignment="0" applyProtection="0"/>
    <xf numFmtId="0" fontId="45" fillId="0" borderId="0" applyNumberFormat="0" applyFill="0" applyBorder="0" applyAlignment="0" applyProtection="0"/>
    <xf numFmtId="0" fontId="5" fillId="51" borderId="0">
      <alignment vertical="center"/>
      <protection locked="0"/>
    </xf>
    <xf numFmtId="0" fontId="29" fillId="3" borderId="0" applyNumberFormat="0" applyBorder="0" applyAlignment="0" applyProtection="0"/>
    <xf numFmtId="0" fontId="46" fillId="38" borderId="0" applyNumberFormat="0" applyBorder="0" applyAlignment="0" applyProtection="0"/>
    <xf numFmtId="0" fontId="47" fillId="0" borderId="53" applyNumberFormat="0" applyFill="0" applyBorder="0" applyProtection="0">
      <alignment horizontal="centerContinuous" vertical="center" wrapText="1"/>
    </xf>
    <xf numFmtId="0" fontId="48" fillId="0" borderId="54" applyNumberFormat="0" applyFill="0" applyAlignment="0" applyProtection="0"/>
    <xf numFmtId="0" fontId="26" fillId="0" borderId="42" applyNumberFormat="0" applyFill="0" applyAlignment="0" applyProtection="0"/>
    <xf numFmtId="0" fontId="49" fillId="0" borderId="55" applyNumberFormat="0" applyFill="0" applyAlignment="0" applyProtection="0"/>
    <xf numFmtId="0" fontId="27" fillId="0" borderId="43" applyNumberFormat="0" applyFill="0" applyAlignment="0" applyProtection="0"/>
    <xf numFmtId="0" fontId="50" fillId="0" borderId="56" applyNumberFormat="0" applyFill="0" applyAlignment="0" applyProtection="0"/>
    <xf numFmtId="0" fontId="28" fillId="0" borderId="44" applyNumberFormat="0" applyFill="0" applyAlignment="0" applyProtection="0"/>
    <xf numFmtId="0" fontId="51" fillId="0" borderId="57" applyNumberFormat="0" applyFill="0" applyAlignment="0" applyProtection="0"/>
    <xf numFmtId="0" fontId="28" fillId="0" borderId="0" applyNumberFormat="0" applyFill="0" applyBorder="0" applyAlignment="0" applyProtection="0"/>
    <xf numFmtId="0" fontId="51" fillId="0" borderId="0" applyNumberFormat="0" applyFill="0" applyBorder="0" applyAlignment="0" applyProtection="0"/>
    <xf numFmtId="0" fontId="6" fillId="0" borderId="0"/>
    <xf numFmtId="0" fontId="8"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32" fillId="6" borderId="45" applyNumberFormat="0" applyAlignment="0" applyProtection="0"/>
    <xf numFmtId="0" fontId="53" fillId="39" borderId="51" applyNumberFormat="0" applyAlignment="0" applyProtection="0"/>
    <xf numFmtId="0" fontId="53" fillId="39" borderId="51" applyNumberFormat="0" applyAlignment="0" applyProtection="0"/>
    <xf numFmtId="0" fontId="35" fillId="0" borderId="47" applyNumberFormat="0" applyFill="0" applyAlignment="0" applyProtection="0"/>
    <xf numFmtId="0" fontId="54" fillId="0" borderId="58" applyNumberFormat="0" applyFill="0" applyAlignment="0" applyProtection="0"/>
    <xf numFmtId="0" fontId="31" fillId="5" borderId="0" applyNumberFormat="0" applyBorder="0" applyAlignment="0" applyProtection="0"/>
    <xf numFmtId="0" fontId="55" fillId="39" borderId="0" applyNumberFormat="0" applyBorder="0" applyAlignment="0" applyProtection="0"/>
    <xf numFmtId="0" fontId="5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8"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6" fillId="0" borderId="0"/>
    <xf numFmtId="0" fontId="1" fillId="0" borderId="0"/>
    <xf numFmtId="0" fontId="6" fillId="0" borderId="0"/>
    <xf numFmtId="0" fontId="6" fillId="0" borderId="0"/>
    <xf numFmtId="0" fontId="18" fillId="0" borderId="0"/>
    <xf numFmtId="0" fontId="6" fillId="0" borderId="0"/>
    <xf numFmtId="0" fontId="6" fillId="0" borderId="0"/>
    <xf numFmtId="0" fontId="6" fillId="0" borderId="0"/>
    <xf numFmtId="0" fontId="6" fillId="0" borderId="0"/>
    <xf numFmtId="0" fontId="1" fillId="0" borderId="0"/>
    <xf numFmtId="0" fontId="6" fillId="0" borderId="0" applyFill="0"/>
    <xf numFmtId="0" fontId="6" fillId="0" borderId="0" applyFill="0"/>
    <xf numFmtId="0" fontId="1" fillId="0" borderId="0"/>
    <xf numFmtId="0" fontId="6" fillId="0" borderId="0"/>
    <xf numFmtId="0" fontId="1" fillId="9" borderId="49" applyNumberFormat="0" applyFont="0" applyAlignment="0" applyProtection="0"/>
    <xf numFmtId="0" fontId="1" fillId="9" borderId="49" applyNumberFormat="0" applyFont="0" applyAlignment="0" applyProtection="0"/>
    <xf numFmtId="0" fontId="1" fillId="9" borderId="49" applyNumberFormat="0" applyFont="0" applyAlignment="0" applyProtection="0"/>
    <xf numFmtId="0" fontId="9" fillId="36" borderId="59" applyNumberFormat="0" applyFont="0" applyAlignment="0" applyProtection="0"/>
    <xf numFmtId="0" fontId="33" fillId="7" borderId="46" applyNumberFormat="0" applyAlignment="0" applyProtection="0"/>
    <xf numFmtId="0" fontId="57" fillId="48" borderId="60" applyNumberFormat="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6" fillId="0" borderId="0" applyFont="0" applyFill="0" applyBorder="0" applyAlignment="0" applyProtection="0"/>
    <xf numFmtId="0" fontId="18"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51" borderId="61">
      <alignment vertical="center"/>
      <protection locked="0"/>
    </xf>
    <xf numFmtId="0" fontId="13" fillId="0" borderId="0">
      <alignment horizontal="left"/>
    </xf>
    <xf numFmtId="0" fontId="9" fillId="0" borderId="0">
      <alignment horizontal="left"/>
    </xf>
    <xf numFmtId="0" fontId="9" fillId="0" borderId="0">
      <alignment horizontal="center" vertical="center" wrapText="1"/>
    </xf>
    <xf numFmtId="0" fontId="13" fillId="0" borderId="0">
      <alignment horizontal="left" vertical="center" wrapText="1"/>
    </xf>
    <xf numFmtId="0" fontId="13" fillId="0" borderId="0">
      <alignment horizontal="right"/>
    </xf>
    <xf numFmtId="0" fontId="9" fillId="0" borderId="0">
      <alignment horizontal="left" vertical="center" wrapText="1"/>
    </xf>
    <xf numFmtId="0" fontId="9" fillId="0" borderId="0">
      <alignment horizontal="left" vertical="center" wrapText="1"/>
    </xf>
    <xf numFmtId="0" fontId="9" fillId="0" borderId="0">
      <alignment horizontal="right"/>
    </xf>
    <xf numFmtId="0" fontId="9" fillId="0" borderId="0">
      <alignment horizontal="right"/>
    </xf>
    <xf numFmtId="174" fontId="58" fillId="0" borderId="62" applyFill="0" applyBorder="0" applyProtection="0">
      <alignment horizontal="right"/>
    </xf>
    <xf numFmtId="174" fontId="58" fillId="0" borderId="0" applyFill="0" applyBorder="0" applyProtection="0">
      <alignment horizontal="right"/>
    </xf>
    <xf numFmtId="0" fontId="59" fillId="0" borderId="0" applyNumberFormat="0" applyFill="0" applyBorder="0" applyProtection="0">
      <alignment horizontal="center" vertical="center" wrapText="1"/>
    </xf>
    <xf numFmtId="0" fontId="60" fillId="0" borderId="0" applyNumberFormat="0" applyFill="0" applyBorder="0" applyProtection="0">
      <alignment horizontal="right" vertical="top"/>
    </xf>
    <xf numFmtId="0" fontId="60" fillId="0" borderId="0" applyNumberFormat="0" applyFill="0" applyBorder="0" applyProtection="0">
      <alignment horizontal="right" vertical="top"/>
    </xf>
    <xf numFmtId="175" fontId="58" fillId="0" borderId="0" applyNumberFormat="0" applyFill="0" applyBorder="0" applyProtection="0">
      <alignment horizontal="left"/>
    </xf>
    <xf numFmtId="0" fontId="58" fillId="0" borderId="0" applyNumberFormat="0" applyFill="0" applyBorder="0" applyProtection="0">
      <alignment horizontal="left"/>
    </xf>
    <xf numFmtId="0" fontId="60" fillId="0" borderId="0" applyNumberFormat="0" applyFill="0" applyBorder="0" applyProtection="0">
      <alignment horizontal="left" vertical="top"/>
    </xf>
    <xf numFmtId="0" fontId="25" fillId="0" borderId="0" applyNumberFormat="0" applyFill="0" applyBorder="0" applyAlignment="0" applyProtection="0"/>
    <xf numFmtId="0" fontId="61" fillId="0" borderId="0" applyNumberFormat="0" applyFill="0" applyBorder="0" applyAlignment="0" applyProtection="0"/>
    <xf numFmtId="0" fontId="37" fillId="0" borderId="50" applyNumberFormat="0" applyFill="0" applyAlignment="0" applyProtection="0"/>
    <xf numFmtId="0" fontId="62" fillId="0" borderId="63" applyNumberFormat="0" applyFill="0" applyAlignment="0" applyProtection="0"/>
    <xf numFmtId="0" fontId="2" fillId="0" borderId="0" applyNumberFormat="0" applyFill="0" applyBorder="0" applyAlignment="0" applyProtection="0"/>
    <xf numFmtId="0" fontId="54" fillId="0" borderId="0" applyNumberFormat="0" applyFill="0" applyBorder="0" applyAlignment="0" applyProtection="0"/>
    <xf numFmtId="0" fontId="9" fillId="0" borderId="0"/>
    <xf numFmtId="0" fontId="9" fillId="0" borderId="0"/>
    <xf numFmtId="0" fontId="9" fillId="0" borderId="0"/>
  </cellStyleXfs>
  <cellXfs count="603">
    <xf numFmtId="164" fontId="0" fillId="0" borderId="0" xfId="0"/>
    <xf numFmtId="0" fontId="6" fillId="2" borderId="0" xfId="2" applyFill="1" applyAlignment="1"/>
    <xf numFmtId="0" fontId="6" fillId="0" borderId="0" xfId="5" applyFont="1"/>
    <xf numFmtId="0" fontId="5" fillId="0" borderId="0" xfId="5" applyFont="1"/>
    <xf numFmtId="0" fontId="6" fillId="0" borderId="0" xfId="6" applyNumberFormat="1" applyFont="1" applyBorder="1"/>
    <xf numFmtId="0" fontId="6" fillId="0" borderId="0" xfId="5" applyFont="1" applyBorder="1"/>
    <xf numFmtId="166" fontId="6" fillId="0" borderId="0" xfId="5" applyNumberFormat="1" applyFont="1" applyBorder="1"/>
    <xf numFmtId="0" fontId="6" fillId="2" borderId="0" xfId="2" applyFont="1" applyFill="1" applyAlignment="1">
      <alignment wrapText="1"/>
    </xf>
    <xf numFmtId="0" fontId="6" fillId="0" borderId="0" xfId="6" applyNumberFormat="1" applyFont="1"/>
    <xf numFmtId="0" fontId="9" fillId="0" borderId="0" xfId="6" applyNumberFormat="1" applyFont="1" applyAlignment="1">
      <alignment horizontal="center"/>
    </xf>
    <xf numFmtId="0" fontId="9" fillId="0" borderId="0" xfId="6" applyNumberFormat="1" applyFont="1"/>
    <xf numFmtId="0" fontId="9" fillId="0" borderId="0" xfId="6" applyNumberFormat="1" applyFont="1" applyBorder="1"/>
    <xf numFmtId="0" fontId="4" fillId="0" borderId="0" xfId="13" applyFont="1"/>
    <xf numFmtId="0" fontId="6" fillId="0" borderId="0" xfId="13" applyFont="1"/>
    <xf numFmtId="0" fontId="6" fillId="0" borderId="0" xfId="13" applyFont="1" applyBorder="1"/>
    <xf numFmtId="0" fontId="6" fillId="0" borderId="0" xfId="13"/>
    <xf numFmtId="0" fontId="3" fillId="0" borderId="5" xfId="13" applyFont="1" applyBorder="1" applyAlignment="1">
      <alignment horizontal="left"/>
    </xf>
    <xf numFmtId="166" fontId="4" fillId="0" borderId="0" xfId="13" applyNumberFormat="1" applyFont="1"/>
    <xf numFmtId="0" fontId="6" fillId="0" borderId="0" xfId="13" applyFont="1" applyAlignment="1">
      <alignment vertical="center"/>
    </xf>
    <xf numFmtId="0" fontId="6" fillId="0" borderId="0" xfId="13" applyAlignment="1">
      <alignment vertical="center"/>
    </xf>
    <xf numFmtId="0" fontId="6" fillId="0" borderId="32" xfId="13" applyFont="1" applyBorder="1" applyAlignment="1"/>
    <xf numFmtId="0" fontId="3" fillId="0" borderId="0" xfId="13" applyFont="1" applyBorder="1" applyAlignment="1">
      <alignment horizontal="left"/>
    </xf>
    <xf numFmtId="0" fontId="11" fillId="0" borderId="0" xfId="6" applyNumberFormat="1" applyFont="1" applyBorder="1"/>
    <xf numFmtId="0" fontId="5" fillId="0" borderId="0" xfId="5" applyFont="1" applyBorder="1"/>
    <xf numFmtId="0" fontId="4" fillId="0" borderId="0" xfId="13" applyFont="1" applyBorder="1"/>
    <xf numFmtId="166" fontId="4" fillId="0" borderId="0" xfId="13" applyNumberFormat="1" applyFont="1" applyBorder="1"/>
    <xf numFmtId="0" fontId="8" fillId="2" borderId="0" xfId="11" applyFont="1" applyFill="1" applyAlignment="1" applyProtection="1"/>
    <xf numFmtId="164" fontId="0" fillId="2" borderId="0" xfId="0" applyFill="1" applyAlignment="1"/>
    <xf numFmtId="0" fontId="8" fillId="2" borderId="0" xfId="11" applyFill="1" applyAlignment="1" applyProtection="1"/>
    <xf numFmtId="164" fontId="3" fillId="2" borderId="0" xfId="0" applyFont="1" applyFill="1" applyAlignment="1">
      <alignment horizontal="left"/>
    </xf>
    <xf numFmtId="0" fontId="5" fillId="2" borderId="0" xfId="2" applyFont="1" applyFill="1" applyAlignment="1">
      <alignment vertical="center"/>
    </xf>
    <xf numFmtId="0" fontId="6" fillId="2" borderId="0" xfId="2" applyFont="1" applyFill="1" applyAlignment="1">
      <alignment horizontal="left" wrapText="1"/>
    </xf>
    <xf numFmtId="0" fontId="8" fillId="2" borderId="0" xfId="1" applyFont="1" applyFill="1" applyAlignment="1" applyProtection="1"/>
    <xf numFmtId="164" fontId="6" fillId="2" borderId="0" xfId="0" applyFont="1" applyFill="1" applyAlignment="1"/>
    <xf numFmtId="0" fontId="5" fillId="2" borderId="0" xfId="2" applyFont="1" applyFill="1" applyAlignment="1"/>
    <xf numFmtId="164" fontId="5" fillId="2" borderId="0" xfId="0" applyFont="1" applyFill="1" applyAlignment="1"/>
    <xf numFmtId="0" fontId="6" fillId="2" borderId="0" xfId="13" applyFill="1"/>
    <xf numFmtId="0" fontId="6" fillId="2" borderId="0" xfId="13" applyFont="1" applyFill="1"/>
    <xf numFmtId="165" fontId="5" fillId="2" borderId="0" xfId="5" applyNumberFormat="1" applyFont="1" applyFill="1"/>
    <xf numFmtId="0" fontId="9" fillId="2" borderId="0" xfId="10" applyNumberFormat="1" applyFont="1" applyFill="1" applyBorder="1"/>
    <xf numFmtId="164" fontId="9" fillId="2" borderId="0" xfId="10" applyFont="1" applyFill="1" applyBorder="1" applyAlignment="1">
      <alignment horizontal="left"/>
    </xf>
    <xf numFmtId="164" fontId="6" fillId="2" borderId="0" xfId="10" applyFont="1" applyFill="1" applyBorder="1"/>
    <xf numFmtId="0" fontId="9" fillId="2" borderId="0" xfId="12" applyFont="1" applyFill="1" applyBorder="1"/>
    <xf numFmtId="0" fontId="9" fillId="2" borderId="0" xfId="6" applyNumberFormat="1" applyFont="1" applyFill="1" applyBorder="1" applyAlignment="1">
      <alignment horizontal="left"/>
    </xf>
    <xf numFmtId="0" fontId="3" fillId="2" borderId="0" xfId="5" applyFont="1" applyFill="1" applyAlignment="1"/>
    <xf numFmtId="0" fontId="4" fillId="2" borderId="0" xfId="5" applyFont="1" applyFill="1"/>
    <xf numFmtId="0" fontId="4" fillId="2" borderId="0" xfId="13" applyFont="1" applyFill="1"/>
    <xf numFmtId="164" fontId="3" fillId="2" borderId="0" xfId="10" applyFont="1" applyFill="1" applyBorder="1" applyAlignment="1"/>
    <xf numFmtId="164" fontId="4" fillId="2" borderId="0" xfId="10" applyFont="1" applyFill="1" applyBorder="1"/>
    <xf numFmtId="0" fontId="3" fillId="2" borderId="0" xfId="6" applyFont="1" applyFill="1" applyBorder="1" applyAlignment="1">
      <alignment vertical="center"/>
    </xf>
    <xf numFmtId="0" fontId="3" fillId="2" borderId="0" xfId="6" applyFont="1" applyFill="1" applyBorder="1" applyAlignment="1">
      <alignment horizontal="center" vertical="center"/>
    </xf>
    <xf numFmtId="164" fontId="4" fillId="2" borderId="0" xfId="10" applyFont="1" applyFill="1"/>
    <xf numFmtId="0" fontId="4" fillId="2" borderId="0" xfId="5" applyFont="1" applyFill="1" applyBorder="1"/>
    <xf numFmtId="0" fontId="3" fillId="2" borderId="0" xfId="5" applyFont="1" applyFill="1"/>
    <xf numFmtId="0" fontId="3" fillId="2" borderId="0" xfId="6" applyFont="1" applyFill="1" applyAlignment="1">
      <alignment vertical="center"/>
    </xf>
    <xf numFmtId="0" fontId="6" fillId="2" borderId="0" xfId="10" applyNumberFormat="1" applyFont="1" applyFill="1" applyBorder="1" applyAlignment="1">
      <alignment horizontal="right"/>
    </xf>
    <xf numFmtId="0" fontId="6" fillId="2" borderId="0" xfId="6" applyNumberFormat="1" applyFont="1" applyFill="1" applyBorder="1"/>
    <xf numFmtId="0" fontId="6" fillId="2" borderId="0" xfId="6" applyNumberFormat="1" applyFont="1" applyFill="1"/>
    <xf numFmtId="0" fontId="5" fillId="2" borderId="0" xfId="6" applyNumberFormat="1" applyFont="1" applyFill="1" applyBorder="1"/>
    <xf numFmtId="0" fontId="5" fillId="2" borderId="0" xfId="6" applyNumberFormat="1" applyFont="1" applyFill="1"/>
    <xf numFmtId="0" fontId="6" fillId="2" borderId="0" xfId="10" applyNumberFormat="1" applyFont="1" applyFill="1" applyBorder="1"/>
    <xf numFmtId="170" fontId="6" fillId="2" borderId="0" xfId="9" applyNumberFormat="1" applyFont="1" applyFill="1" applyBorder="1"/>
    <xf numFmtId="0" fontId="5" fillId="2" borderId="0" xfId="6" applyFont="1" applyFill="1" applyBorder="1"/>
    <xf numFmtId="0" fontId="5" fillId="2" borderId="0" xfId="6" applyFont="1" applyFill="1"/>
    <xf numFmtId="0" fontId="6" fillId="2" borderId="0" xfId="6" applyFont="1" applyFill="1" applyBorder="1"/>
    <xf numFmtId="0" fontId="6" fillId="2" borderId="0" xfId="6" applyFont="1" applyFill="1"/>
    <xf numFmtId="165" fontId="6" fillId="2" borderId="0" xfId="5" applyNumberFormat="1" applyFont="1" applyFill="1" applyBorder="1"/>
    <xf numFmtId="0" fontId="6" fillId="2" borderId="0" xfId="5" applyFont="1" applyFill="1"/>
    <xf numFmtId="165" fontId="5" fillId="2" borderId="0" xfId="5" applyNumberFormat="1" applyFont="1" applyFill="1" applyBorder="1"/>
    <xf numFmtId="166" fontId="6" fillId="2" borderId="0" xfId="5" applyNumberFormat="1" applyFont="1" applyFill="1" applyBorder="1"/>
    <xf numFmtId="0" fontId="5" fillId="2" borderId="0" xfId="5" applyFont="1" applyFill="1" applyBorder="1"/>
    <xf numFmtId="0" fontId="6" fillId="2" borderId="0" xfId="5" applyFont="1" applyFill="1" applyBorder="1"/>
    <xf numFmtId="0" fontId="5" fillId="2" borderId="0" xfId="3" applyNumberFormat="1" applyFont="1" applyFill="1" applyBorder="1" applyAlignment="1"/>
    <xf numFmtId="0" fontId="14" fillId="2" borderId="0" xfId="10" applyNumberFormat="1" applyFont="1" applyFill="1" applyBorder="1"/>
    <xf numFmtId="0" fontId="5" fillId="2" borderId="0" xfId="10" applyNumberFormat="1" applyFont="1" applyFill="1" applyBorder="1"/>
    <xf numFmtId="0" fontId="15" fillId="2" borderId="0" xfId="10" applyNumberFormat="1" applyFont="1" applyFill="1" applyBorder="1"/>
    <xf numFmtId="0" fontId="15" fillId="2" borderId="0" xfId="10" applyNumberFormat="1" applyFont="1" applyFill="1" applyBorder="1" applyAlignment="1">
      <alignment horizontal="right"/>
    </xf>
    <xf numFmtId="0" fontId="14" fillId="2" borderId="0" xfId="10" applyNumberFormat="1" applyFont="1" applyFill="1" applyBorder="1" applyAlignment="1">
      <alignment horizontal="right"/>
    </xf>
    <xf numFmtId="0" fontId="14" fillId="2" borderId="0" xfId="10" applyNumberFormat="1" applyFont="1" applyFill="1" applyBorder="1" applyAlignment="1">
      <alignment horizontal="center"/>
    </xf>
    <xf numFmtId="0" fontId="14" fillId="2" borderId="0" xfId="10" applyNumberFormat="1" applyFont="1" applyFill="1" applyBorder="1"/>
    <xf numFmtId="0" fontId="5" fillId="2" borderId="0" xfId="6" applyNumberFormat="1" applyFont="1" applyFill="1" applyBorder="1"/>
    <xf numFmtId="171" fontId="15" fillId="2" borderId="0" xfId="10" applyNumberFormat="1" applyFont="1" applyFill="1" applyBorder="1" applyAlignment="1">
      <alignment horizontal="right"/>
    </xf>
    <xf numFmtId="171" fontId="14" fillId="2" borderId="0" xfId="10" applyNumberFormat="1" applyFont="1" applyFill="1" applyBorder="1" applyAlignment="1">
      <alignment horizontal="right"/>
    </xf>
    <xf numFmtId="0" fontId="6" fillId="2" borderId="0" xfId="10" applyNumberFormat="1" applyFont="1" applyFill="1"/>
    <xf numFmtId="0" fontId="5" fillId="2" borderId="0" xfId="10" applyNumberFormat="1" applyFont="1" applyFill="1"/>
    <xf numFmtId="0" fontId="5" fillId="2" borderId="0" xfId="10" applyNumberFormat="1" applyFont="1" applyFill="1" applyBorder="1" applyAlignment="1">
      <alignment horizontal="right"/>
    </xf>
    <xf numFmtId="0" fontId="6" fillId="2" borderId="0" xfId="13" applyFont="1" applyFill="1" applyBorder="1"/>
    <xf numFmtId="166" fontId="6" fillId="2" borderId="30" xfId="13" applyNumberFormat="1" applyFont="1" applyFill="1" applyBorder="1"/>
    <xf numFmtId="166" fontId="6" fillId="2" borderId="21" xfId="13" applyNumberFormat="1" applyFont="1" applyFill="1" applyBorder="1"/>
    <xf numFmtId="166" fontId="6" fillId="2" borderId="0" xfId="13" applyNumberFormat="1" applyFont="1" applyFill="1" applyBorder="1"/>
    <xf numFmtId="166" fontId="6" fillId="2" borderId="2" xfId="13" applyNumberFormat="1" applyFont="1" applyFill="1" applyBorder="1"/>
    <xf numFmtId="0" fontId="6" fillId="2" borderId="0" xfId="6" applyNumberFormat="1" applyFont="1" applyFill="1" applyBorder="1" applyAlignment="1">
      <alignment horizontal="center" vertical="center"/>
    </xf>
    <xf numFmtId="0" fontId="6" fillId="2" borderId="0" xfId="6" applyNumberFormat="1" applyFont="1" applyFill="1" applyAlignment="1">
      <alignment horizontal="center" vertical="center"/>
    </xf>
    <xf numFmtId="0" fontId="6" fillId="2" borderId="0" xfId="5" applyFont="1" applyFill="1" applyAlignment="1">
      <alignment horizontal="right"/>
    </xf>
    <xf numFmtId="0" fontId="8" fillId="2" borderId="0" xfId="1" applyFont="1" applyFill="1" applyBorder="1" applyAlignment="1" applyProtection="1"/>
    <xf numFmtId="0" fontId="6" fillId="2" borderId="1" xfId="5" applyFont="1" applyFill="1" applyBorder="1"/>
    <xf numFmtId="0" fontId="9" fillId="2" borderId="0" xfId="5" applyFont="1" applyFill="1"/>
    <xf numFmtId="0" fontId="6" fillId="2" borderId="0" xfId="5" applyFont="1" applyFill="1" applyAlignment="1"/>
    <xf numFmtId="0" fontId="6" fillId="2" borderId="0" xfId="5" applyNumberFormat="1" applyFont="1" applyFill="1" applyBorder="1" applyAlignment="1"/>
    <xf numFmtId="0" fontId="13" fillId="2" borderId="0" xfId="10" applyNumberFormat="1" applyFont="1" applyFill="1" applyBorder="1" applyAlignment="1">
      <alignment horizontal="left"/>
    </xf>
    <xf numFmtId="164" fontId="6" fillId="2" borderId="0" xfId="10" applyFont="1" applyFill="1" applyBorder="1" applyAlignment="1">
      <alignment horizontal="left"/>
    </xf>
    <xf numFmtId="0" fontId="5" fillId="2" borderId="0" xfId="5" applyFont="1" applyFill="1"/>
    <xf numFmtId="167" fontId="6" fillId="2" borderId="0" xfId="5" applyNumberFormat="1" applyFont="1" applyFill="1"/>
    <xf numFmtId="164" fontId="5" fillId="2" borderId="0" xfId="10" applyFont="1" applyFill="1" applyBorder="1" applyAlignment="1">
      <alignment horizontal="left"/>
    </xf>
    <xf numFmtId="0" fontId="5" fillId="2" borderId="0" xfId="6" applyFont="1" applyFill="1" applyBorder="1" applyAlignment="1">
      <alignment vertical="center"/>
    </xf>
    <xf numFmtId="164" fontId="5" fillId="2" borderId="0" xfId="10" applyFont="1" applyFill="1" applyAlignment="1">
      <alignment horizontal="right"/>
    </xf>
    <xf numFmtId="0" fontId="8" fillId="2" borderId="0" xfId="1" applyFont="1" applyFill="1" applyBorder="1" applyAlignment="1" applyProtection="1">
      <alignment horizontal="left"/>
    </xf>
    <xf numFmtId="164" fontId="5" fillId="2" borderId="0" xfId="10" applyFont="1" applyFill="1" applyBorder="1" applyAlignment="1">
      <alignment horizontal="right"/>
    </xf>
    <xf numFmtId="0" fontId="5" fillId="2" borderId="0" xfId="6" applyFont="1" applyFill="1" applyBorder="1" applyAlignment="1">
      <alignment horizontal="center" vertical="center"/>
    </xf>
    <xf numFmtId="164" fontId="6" fillId="2" borderId="0" xfId="10" applyFont="1" applyFill="1"/>
    <xf numFmtId="0" fontId="6" fillId="2" borderId="0" xfId="6" applyFont="1" applyFill="1" applyBorder="1" applyAlignment="1">
      <alignment horizontal="center" vertical="center"/>
    </xf>
    <xf numFmtId="0" fontId="6" fillId="2" borderId="0" xfId="6" applyFont="1" applyFill="1" applyAlignment="1">
      <alignment horizontal="center" vertical="center"/>
    </xf>
    <xf numFmtId="164" fontId="6" fillId="2" borderId="0" xfId="10" applyFont="1" applyFill="1" applyBorder="1" applyAlignment="1">
      <alignment vertical="top"/>
    </xf>
    <xf numFmtId="0" fontId="5" fillId="2" borderId="0" xfId="6" applyFont="1" applyFill="1" applyAlignment="1">
      <alignment vertical="center"/>
    </xf>
    <xf numFmtId="168" fontId="5" fillId="2" borderId="0" xfId="6" applyNumberFormat="1" applyFont="1" applyFill="1" applyAlignment="1">
      <alignment vertical="center"/>
    </xf>
    <xf numFmtId="0" fontId="5" fillId="2" borderId="0" xfId="6" applyFont="1" applyFill="1" applyAlignment="1">
      <alignment horizontal="center" vertical="center"/>
    </xf>
    <xf numFmtId="164" fontId="6" fillId="2" borderId="0" xfId="10" applyFont="1" applyFill="1" applyBorder="1" applyAlignment="1"/>
    <xf numFmtId="0" fontId="6" fillId="2" borderId="0" xfId="7" applyNumberFormat="1" applyFont="1" applyFill="1" applyBorder="1"/>
    <xf numFmtId="0" fontId="4" fillId="2" borderId="0" xfId="7" applyNumberFormat="1" applyFont="1" applyFill="1"/>
    <xf numFmtId="0" fontId="9" fillId="2" borderId="0" xfId="6" applyFont="1" applyFill="1" applyBorder="1"/>
    <xf numFmtId="0" fontId="9" fillId="2" borderId="0" xfId="6" applyNumberFormat="1" applyFont="1" applyFill="1"/>
    <xf numFmtId="0" fontId="9" fillId="2" borderId="0" xfId="6" applyFont="1" applyFill="1"/>
    <xf numFmtId="0" fontId="6" fillId="2" borderId="0" xfId="6" applyNumberFormat="1" applyFont="1" applyFill="1"/>
    <xf numFmtId="0" fontId="6" fillId="2" borderId="0" xfId="5" applyNumberFormat="1" applyFont="1" applyFill="1" applyAlignment="1"/>
    <xf numFmtId="165" fontId="6" fillId="2" borderId="0" xfId="9" applyNumberFormat="1" applyFont="1" applyFill="1" applyAlignment="1">
      <alignment horizontal="right"/>
    </xf>
    <xf numFmtId="165" fontId="6" fillId="2" borderId="0" xfId="9" applyNumberFormat="1" applyFont="1" applyFill="1" applyBorder="1" applyAlignment="1">
      <alignment horizontal="right"/>
    </xf>
    <xf numFmtId="0" fontId="6" fillId="2" borderId="1" xfId="5" applyNumberFormat="1" applyFont="1" applyFill="1" applyBorder="1" applyAlignment="1"/>
    <xf numFmtId="0" fontId="21" fillId="2" borderId="0" xfId="13" applyFont="1" applyFill="1"/>
    <xf numFmtId="165" fontId="6" fillId="2" borderId="1" xfId="5" applyNumberFormat="1" applyFont="1" applyFill="1" applyBorder="1" applyAlignment="1">
      <alignment horizontal="right"/>
    </xf>
    <xf numFmtId="172" fontId="5" fillId="2" borderId="0" xfId="9" applyNumberFormat="1" applyFont="1" applyFill="1" applyBorder="1"/>
    <xf numFmtId="172" fontId="5" fillId="2" borderId="0" xfId="9" applyNumberFormat="1" applyFont="1" applyFill="1"/>
    <xf numFmtId="172" fontId="5" fillId="2" borderId="21" xfId="9" applyNumberFormat="1" applyFont="1" applyFill="1" applyBorder="1"/>
    <xf numFmtId="172" fontId="6" fillId="2" borderId="0" xfId="9" applyNumberFormat="1" applyFont="1" applyFill="1" applyBorder="1"/>
    <xf numFmtId="172" fontId="6" fillId="2" borderId="0" xfId="9" applyNumberFormat="1" applyFont="1" applyFill="1"/>
    <xf numFmtId="172" fontId="6" fillId="2" borderId="21" xfId="9" applyNumberFormat="1" applyFont="1" applyFill="1" applyBorder="1"/>
    <xf numFmtId="172" fontId="6" fillId="2" borderId="0" xfId="9" applyNumberFormat="1" applyFont="1" applyFill="1" applyAlignment="1">
      <alignment horizontal="right"/>
    </xf>
    <xf numFmtId="172" fontId="6" fillId="2" borderId="0" xfId="9" applyNumberFormat="1" applyFont="1" applyFill="1" applyBorder="1" applyAlignment="1">
      <alignment horizontal="right"/>
    </xf>
    <xf numFmtId="172" fontId="6" fillId="2" borderId="2" xfId="9" applyNumberFormat="1" applyFont="1" applyFill="1" applyBorder="1"/>
    <xf numFmtId="172" fontId="6" fillId="2" borderId="5" xfId="9" applyNumberFormat="1" applyFont="1" applyFill="1" applyBorder="1"/>
    <xf numFmtId="172" fontId="6" fillId="2" borderId="23" xfId="9" applyNumberFormat="1" applyFont="1" applyFill="1" applyBorder="1"/>
    <xf numFmtId="0" fontId="9" fillId="2" borderId="0" xfId="10" applyNumberFormat="1" applyFont="1" applyFill="1"/>
    <xf numFmtId="0" fontId="9" fillId="2" borderId="0" xfId="10" applyNumberFormat="1" applyFont="1" applyFill="1"/>
    <xf numFmtId="0" fontId="6" fillId="2" borderId="0" xfId="9" applyNumberFormat="1" applyFont="1" applyFill="1" applyBorder="1" applyAlignment="1">
      <alignment horizontal="right"/>
    </xf>
    <xf numFmtId="0" fontId="9" fillId="2" borderId="0" xfId="6" applyNumberFormat="1" applyFont="1" applyFill="1" applyBorder="1"/>
    <xf numFmtId="0" fontId="16" fillId="2" borderId="0" xfId="10" applyNumberFormat="1" applyFont="1" applyFill="1" applyBorder="1" applyAlignment="1">
      <alignment horizontal="right"/>
    </xf>
    <xf numFmtId="0" fontId="13" fillId="2" borderId="0" xfId="10" applyNumberFormat="1" applyFont="1" applyFill="1" applyBorder="1"/>
    <xf numFmtId="0" fontId="17" fillId="2" borderId="0" xfId="10" applyNumberFormat="1" applyFont="1" applyFill="1" applyBorder="1" applyAlignment="1">
      <alignment horizontal="right"/>
    </xf>
    <xf numFmtId="0" fontId="17" fillId="2" borderId="0" xfId="10" applyNumberFormat="1" applyFont="1" applyFill="1" applyBorder="1" applyAlignment="1">
      <alignment horizontal="center"/>
    </xf>
    <xf numFmtId="0" fontId="13" fillId="2" borderId="0" xfId="10" applyNumberFormat="1" applyFont="1" applyFill="1"/>
    <xf numFmtId="0" fontId="13" fillId="2" borderId="0" xfId="6" applyNumberFormat="1" applyFont="1" applyFill="1" applyBorder="1"/>
    <xf numFmtId="164" fontId="9" fillId="2" borderId="0" xfId="10" applyFont="1" applyFill="1" applyBorder="1"/>
    <xf numFmtId="0" fontId="9" fillId="2" borderId="0" xfId="6" applyNumberFormat="1" applyFont="1" applyFill="1" applyBorder="1" applyAlignment="1">
      <alignment wrapText="1"/>
    </xf>
    <xf numFmtId="0" fontId="9" fillId="2" borderId="0" xfId="6" applyNumberFormat="1" applyFont="1" applyFill="1" applyBorder="1" applyAlignment="1">
      <alignment horizontal="left" wrapText="1"/>
    </xf>
    <xf numFmtId="0" fontId="13" fillId="2" borderId="0" xfId="6" applyNumberFormat="1" applyFont="1" applyFill="1" applyBorder="1" applyAlignment="1">
      <alignment horizontal="left" wrapText="1"/>
    </xf>
    <xf numFmtId="0" fontId="13" fillId="2" borderId="0" xfId="6" applyNumberFormat="1" applyFont="1" applyFill="1" applyBorder="1" applyAlignment="1">
      <alignment horizontal="left"/>
    </xf>
    <xf numFmtId="0" fontId="13" fillId="2" borderId="0" xfId="6" applyFont="1" applyFill="1" applyBorder="1"/>
    <xf numFmtId="164" fontId="13" fillId="2" borderId="0" xfId="10" applyFont="1" applyFill="1" applyBorder="1"/>
    <xf numFmtId="164" fontId="9" fillId="2" borderId="0" xfId="10" applyFont="1" applyFill="1" applyBorder="1" applyAlignment="1">
      <alignment horizontal="center"/>
    </xf>
    <xf numFmtId="164" fontId="9" fillId="2" borderId="0" xfId="10" applyFont="1" applyFill="1"/>
    <xf numFmtId="164" fontId="5" fillId="2" borderId="0" xfId="10" applyFont="1" applyFill="1" applyBorder="1"/>
    <xf numFmtId="164" fontId="6" fillId="2" borderId="0" xfId="10" applyFont="1" applyFill="1" applyBorder="1" applyAlignment="1">
      <alignment horizontal="center"/>
    </xf>
    <xf numFmtId="164" fontId="6" fillId="2" borderId="0" xfId="10" applyFont="1" applyFill="1" applyBorder="1" applyAlignment="1">
      <alignment horizontal="right"/>
    </xf>
    <xf numFmtId="0" fontId="5" fillId="2" borderId="0" xfId="10" applyNumberFormat="1" applyFont="1" applyFill="1" applyBorder="1"/>
    <xf numFmtId="0" fontId="13" fillId="2" borderId="0" xfId="6" applyNumberFormat="1" applyFont="1" applyFill="1" applyBorder="1"/>
    <xf numFmtId="0" fontId="13" fillId="2" borderId="0" xfId="5" applyFont="1" applyFill="1" applyAlignment="1"/>
    <xf numFmtId="0" fontId="13" fillId="2" borderId="0" xfId="5" applyFont="1" applyFill="1"/>
    <xf numFmtId="0" fontId="9" fillId="2" borderId="0" xfId="5" applyFont="1" applyFill="1" applyBorder="1"/>
    <xf numFmtId="165" fontId="9" fillId="2" borderId="0" xfId="5" applyNumberFormat="1" applyFont="1" applyFill="1"/>
    <xf numFmtId="165" fontId="6" fillId="2" borderId="0" xfId="5" applyNumberFormat="1" applyFont="1" applyFill="1"/>
    <xf numFmtId="164" fontId="5" fillId="2" borderId="0" xfId="10" applyFont="1" applyFill="1" applyBorder="1" applyAlignment="1">
      <alignment vertical="center" wrapText="1"/>
    </xf>
    <xf numFmtId="0" fontId="5" fillId="2" borderId="0" xfId="5" applyFont="1" applyFill="1" applyAlignment="1">
      <alignment horizontal="right"/>
    </xf>
    <xf numFmtId="164" fontId="9" fillId="2" borderId="0" xfId="10" applyFill="1" applyBorder="1"/>
    <xf numFmtId="0" fontId="9" fillId="2" borderId="0" xfId="5" applyFont="1" applyFill="1" applyAlignment="1"/>
    <xf numFmtId="0" fontId="9" fillId="2" borderId="0" xfId="5" applyFont="1" applyFill="1" applyAlignment="1">
      <alignment horizontal="left"/>
    </xf>
    <xf numFmtId="0" fontId="5" fillId="2" borderId="0" xfId="5" applyFont="1" applyFill="1" applyAlignment="1"/>
    <xf numFmtId="165" fontId="5" fillId="2" borderId="0" xfId="9" applyNumberFormat="1" applyFont="1" applyFill="1" applyAlignment="1">
      <alignment horizontal="right"/>
    </xf>
    <xf numFmtId="166" fontId="6" fillId="2" borderId="0" xfId="5" applyNumberFormat="1" applyFont="1" applyFill="1"/>
    <xf numFmtId="0" fontId="5" fillId="2" borderId="5" xfId="5" applyFont="1" applyFill="1" applyBorder="1" applyAlignment="1"/>
    <xf numFmtId="0" fontId="5" fillId="2" borderId="5" xfId="5" applyFont="1" applyFill="1" applyBorder="1" applyAlignment="1">
      <alignment horizontal="right"/>
    </xf>
    <xf numFmtId="0" fontId="5" fillId="2" borderId="17" xfId="13" applyFont="1" applyFill="1" applyBorder="1" applyAlignment="1">
      <alignment horizontal="right"/>
    </xf>
    <xf numFmtId="165" fontId="14" fillId="2" borderId="0" xfId="10" applyNumberFormat="1" applyFont="1" applyFill="1" applyBorder="1" applyAlignment="1">
      <alignment horizontal="right"/>
    </xf>
    <xf numFmtId="165" fontId="15" fillId="2" borderId="0" xfId="10" applyNumberFormat="1" applyFont="1" applyFill="1" applyBorder="1" applyAlignment="1">
      <alignment horizontal="right"/>
    </xf>
    <xf numFmtId="165" fontId="15" fillId="2" borderId="5" xfId="10" applyNumberFormat="1" applyFont="1" applyFill="1" applyBorder="1" applyAlignment="1">
      <alignment horizontal="right"/>
    </xf>
    <xf numFmtId="165" fontId="14" fillId="2" borderId="5" xfId="10" applyNumberFormat="1" applyFont="1" applyFill="1" applyBorder="1" applyAlignment="1">
      <alignment horizontal="right"/>
    </xf>
    <xf numFmtId="0" fontId="23" fillId="0" borderId="0" xfId="13" applyFont="1" applyBorder="1" applyAlignment="1"/>
    <xf numFmtId="0" fontId="21" fillId="0" borderId="0" xfId="13" applyFont="1" applyAlignment="1">
      <alignment vertical="center"/>
    </xf>
    <xf numFmtId="0" fontId="21" fillId="0" borderId="0" xfId="13" applyFont="1"/>
    <xf numFmtId="166" fontId="22" fillId="0" borderId="0" xfId="13" applyNumberFormat="1" applyFont="1"/>
    <xf numFmtId="0" fontId="22" fillId="0" borderId="0" xfId="13" applyFont="1"/>
    <xf numFmtId="166" fontId="6" fillId="2" borderId="31" xfId="13" applyNumberFormat="1" applyFont="1" applyFill="1" applyBorder="1"/>
    <xf numFmtId="164" fontId="9" fillId="2" borderId="0" xfId="10" quotePrefix="1" applyFont="1" applyFill="1" applyBorder="1" applyAlignment="1">
      <alignment horizontal="left" wrapText="1"/>
    </xf>
    <xf numFmtId="0" fontId="24" fillId="2" borderId="0" xfId="6" applyFont="1" applyFill="1" applyAlignment="1">
      <alignment vertical="center"/>
    </xf>
    <xf numFmtId="166" fontId="6" fillId="2" borderId="22" xfId="13" applyNumberFormat="1" applyFont="1" applyFill="1" applyBorder="1"/>
    <xf numFmtId="166" fontId="6" fillId="2" borderId="5" xfId="13" applyNumberFormat="1" applyFont="1" applyFill="1" applyBorder="1"/>
    <xf numFmtId="166" fontId="6" fillId="2" borderId="23" xfId="13" applyNumberFormat="1" applyFont="1" applyFill="1" applyBorder="1"/>
    <xf numFmtId="0" fontId="6" fillId="2" borderId="30" xfId="13" applyFont="1" applyFill="1" applyBorder="1" applyAlignment="1"/>
    <xf numFmtId="166" fontId="5" fillId="2" borderId="37" xfId="13" applyNumberFormat="1" applyFont="1" applyFill="1" applyBorder="1"/>
    <xf numFmtId="166" fontId="5" fillId="2" borderId="36" xfId="13" applyNumberFormat="1" applyFont="1" applyFill="1" applyBorder="1"/>
    <xf numFmtId="166" fontId="5" fillId="2" borderId="29" xfId="13" applyNumberFormat="1" applyFont="1" applyFill="1" applyBorder="1"/>
    <xf numFmtId="166" fontId="5" fillId="2" borderId="35" xfId="13" applyNumberFormat="1" applyFont="1" applyFill="1" applyBorder="1"/>
    <xf numFmtId="165" fontId="2" fillId="2" borderId="0" xfId="5" applyNumberFormat="1" applyFont="1" applyFill="1"/>
    <xf numFmtId="0" fontId="5" fillId="2" borderId="3" xfId="6" applyNumberFormat="1" applyFont="1" applyFill="1" applyBorder="1" applyAlignment="1">
      <alignment vertical="center" wrapText="1"/>
    </xf>
    <xf numFmtId="0" fontId="5" fillId="2" borderId="33" xfId="13" applyFont="1" applyFill="1" applyBorder="1" applyAlignment="1">
      <alignment horizontal="center" vertical="center"/>
    </xf>
    <xf numFmtId="0" fontId="5" fillId="2" borderId="20" xfId="13" applyFont="1" applyFill="1" applyBorder="1" applyAlignment="1">
      <alignment horizontal="right"/>
    </xf>
    <xf numFmtId="0" fontId="5" fillId="2" borderId="19" xfId="13" applyFont="1" applyFill="1" applyBorder="1" applyAlignment="1">
      <alignment horizontal="right"/>
    </xf>
    <xf numFmtId="0" fontId="6" fillId="2" borderId="15" xfId="6" applyNumberFormat="1" applyFont="1" applyFill="1" applyBorder="1" applyAlignment="1">
      <alignment horizontal="left" vertical="top" wrapText="1"/>
    </xf>
    <xf numFmtId="0" fontId="9" fillId="2" borderId="0" xfId="10" applyNumberFormat="1" applyFont="1" applyFill="1" applyBorder="1" applyAlignment="1">
      <alignment horizontal="left"/>
    </xf>
    <xf numFmtId="0" fontId="6" fillId="2" borderId="5" xfId="5" applyNumberFormat="1" applyFont="1" applyFill="1" applyBorder="1" applyAlignment="1"/>
    <xf numFmtId="0" fontId="5" fillId="2" borderId="0" xfId="5" applyFont="1" applyFill="1" applyBorder="1" applyAlignment="1"/>
    <xf numFmtId="0" fontId="6" fillId="2" borderId="0" xfId="5" applyFont="1" applyFill="1" applyBorder="1" applyAlignment="1"/>
    <xf numFmtId="0" fontId="6" fillId="2" borderId="5" xfId="6" applyNumberFormat="1" applyFont="1" applyFill="1" applyBorder="1" applyAlignment="1">
      <alignment wrapText="1"/>
    </xf>
    <xf numFmtId="0" fontId="6" fillId="2" borderId="0" xfId="5" applyNumberFormat="1" applyFont="1" applyFill="1" applyBorder="1" applyAlignment="1">
      <alignment horizontal="left" wrapText="1"/>
    </xf>
    <xf numFmtId="0" fontId="6" fillId="2" borderId="0" xfId="6" applyNumberFormat="1" applyFont="1" applyFill="1" applyBorder="1" applyAlignment="1">
      <alignment horizontal="left" wrapText="1"/>
    </xf>
    <xf numFmtId="0" fontId="5" fillId="2" borderId="3" xfId="6" applyNumberFormat="1" applyFont="1" applyFill="1" applyBorder="1" applyAlignment="1">
      <alignment vertical="top"/>
    </xf>
    <xf numFmtId="0" fontId="6" fillId="2" borderId="3" xfId="6" applyNumberFormat="1" applyFont="1" applyFill="1" applyBorder="1" applyAlignment="1">
      <alignment vertical="top"/>
    </xf>
    <xf numFmtId="0" fontId="6" fillId="0" borderId="3" xfId="13" applyFont="1" applyBorder="1" applyAlignment="1">
      <alignment vertical="center"/>
    </xf>
    <xf numFmtId="0" fontId="6" fillId="0" borderId="0" xfId="13" applyFont="1" applyBorder="1" applyAlignment="1">
      <alignment vertical="center"/>
    </xf>
    <xf numFmtId="0" fontId="6" fillId="2" borderId="0" xfId="13" applyFont="1" applyFill="1" applyBorder="1" applyAlignment="1">
      <alignment vertical="center"/>
    </xf>
    <xf numFmtId="0" fontId="5" fillId="2" borderId="17" xfId="13" applyFont="1" applyFill="1" applyBorder="1" applyAlignment="1">
      <alignment vertical="center"/>
    </xf>
    <xf numFmtId="0" fontId="5" fillId="2" borderId="0" xfId="13" applyNumberFormat="1" applyFont="1" applyFill="1" applyBorder="1" applyAlignment="1"/>
    <xf numFmtId="0" fontId="6" fillId="2" borderId="0" xfId="13" applyFont="1" applyFill="1" applyBorder="1" applyAlignment="1"/>
    <xf numFmtId="0" fontId="6" fillId="2" borderId="0" xfId="13" quotePrefix="1" applyFont="1" applyFill="1" applyBorder="1" applyAlignment="1">
      <alignment horizontal="left"/>
    </xf>
    <xf numFmtId="0" fontId="6" fillId="2" borderId="5" xfId="13" applyFont="1" applyFill="1" applyBorder="1" applyAlignment="1"/>
    <xf numFmtId="0" fontId="5" fillId="0" borderId="10" xfId="6" applyNumberFormat="1" applyFont="1" applyBorder="1" applyAlignment="1">
      <alignment horizontal="left"/>
    </xf>
    <xf numFmtId="0" fontId="5" fillId="2" borderId="11" xfId="3" applyNumberFormat="1" applyFont="1" applyFill="1" applyBorder="1" applyAlignment="1">
      <alignment horizontal="left"/>
    </xf>
    <xf numFmtId="0" fontId="6" fillId="2" borderId="11" xfId="3" applyNumberFormat="1" applyFont="1" applyFill="1" applyBorder="1" applyAlignment="1">
      <alignment horizontal="left"/>
    </xf>
    <xf numFmtId="0" fontId="5" fillId="2" borderId="11" xfId="4" applyFont="1" applyFill="1" applyBorder="1" applyAlignment="1">
      <alignment horizontal="left"/>
    </xf>
    <xf numFmtId="0" fontId="6" fillId="2" borderId="11" xfId="6" applyNumberFormat="1" applyFont="1" applyFill="1" applyBorder="1" applyAlignment="1">
      <alignment horizontal="left"/>
    </xf>
    <xf numFmtId="0" fontId="6" fillId="2" borderId="11" xfId="5" applyNumberFormat="1" applyFont="1" applyFill="1" applyBorder="1" applyAlignment="1">
      <alignment horizontal="left" wrapText="1"/>
    </xf>
    <xf numFmtId="0" fontId="5" fillId="2" borderId="11" xfId="6" applyNumberFormat="1" applyFont="1" applyFill="1" applyBorder="1" applyAlignment="1">
      <alignment horizontal="left"/>
    </xf>
    <xf numFmtId="0" fontId="6" fillId="2" borderId="11" xfId="5" applyNumberFormat="1" applyFont="1" applyFill="1" applyBorder="1" applyAlignment="1">
      <alignment horizontal="left"/>
    </xf>
    <xf numFmtId="0" fontId="6" fillId="2" borderId="0" xfId="6" applyNumberFormat="1" applyFont="1" applyFill="1" applyBorder="1" applyAlignment="1">
      <alignment horizontal="left"/>
    </xf>
    <xf numFmtId="0" fontId="9" fillId="2" borderId="0" xfId="6" applyFont="1" applyFill="1" applyBorder="1" applyAlignment="1">
      <alignment horizontal="left"/>
    </xf>
    <xf numFmtId="0" fontId="6" fillId="2" borderId="0" xfId="6" applyFont="1" applyFill="1" applyBorder="1" applyAlignment="1">
      <alignment horizontal="left"/>
    </xf>
    <xf numFmtId="0" fontId="6" fillId="2" borderId="0" xfId="6" applyNumberFormat="1" applyFont="1" applyFill="1" applyBorder="1" applyAlignment="1"/>
    <xf numFmtId="0" fontId="13" fillId="2" borderId="0" xfId="10" applyNumberFormat="1" applyFont="1" applyFill="1" applyBorder="1" applyAlignment="1"/>
    <xf numFmtId="164" fontId="9" fillId="2" borderId="0" xfId="10" applyFont="1" applyFill="1" applyBorder="1" applyAlignment="1"/>
    <xf numFmtId="0" fontId="6" fillId="2" borderId="0" xfId="5" applyNumberFormat="1" applyFont="1" applyFill="1" applyBorder="1" applyAlignment="1">
      <alignment horizontal="left"/>
    </xf>
    <xf numFmtId="0" fontId="5" fillId="0" borderId="0" xfId="5" applyFont="1" applyBorder="1" applyAlignment="1">
      <alignment horizontal="left"/>
    </xf>
    <xf numFmtId="0" fontId="5" fillId="0" borderId="3" xfId="6" applyNumberFormat="1" applyFont="1" applyBorder="1" applyAlignment="1"/>
    <xf numFmtId="0" fontId="6" fillId="2" borderId="0" xfId="3" applyNumberFormat="1" applyFont="1" applyFill="1" applyBorder="1" applyAlignment="1"/>
    <xf numFmtId="0" fontId="5" fillId="2" borderId="0" xfId="4" applyFont="1" applyFill="1" applyBorder="1"/>
    <xf numFmtId="0" fontId="6" fillId="2" borderId="0" xfId="5" applyNumberFormat="1" applyFont="1" applyFill="1" applyBorder="1" applyAlignment="1">
      <alignment wrapText="1"/>
    </xf>
    <xf numFmtId="0" fontId="6" fillId="2" borderId="15" xfId="5" applyNumberFormat="1" applyFont="1" applyFill="1" applyBorder="1" applyAlignment="1">
      <alignment horizontal="left"/>
    </xf>
    <xf numFmtId="0" fontId="5" fillId="2" borderId="11" xfId="5" applyFont="1" applyFill="1" applyBorder="1" applyAlignment="1">
      <alignment horizontal="left"/>
    </xf>
    <xf numFmtId="0" fontId="6" fillId="2" borderId="11" xfId="5" applyFont="1" applyFill="1" applyBorder="1" applyAlignment="1">
      <alignment horizontal="left"/>
    </xf>
    <xf numFmtId="0" fontId="6" fillId="2" borderId="15" xfId="6" applyNumberFormat="1" applyFont="1" applyFill="1" applyBorder="1" applyAlignment="1">
      <alignment horizontal="left" wrapText="1"/>
    </xf>
    <xf numFmtId="0" fontId="6" fillId="2" borderId="11" xfId="6" applyNumberFormat="1" applyFont="1" applyFill="1" applyBorder="1" applyAlignment="1">
      <alignment horizontal="left" wrapText="1"/>
    </xf>
    <xf numFmtId="0" fontId="5" fillId="2" borderId="10" xfId="6" applyNumberFormat="1" applyFont="1" applyFill="1" applyBorder="1" applyAlignment="1">
      <alignment vertical="top"/>
    </xf>
    <xf numFmtId="0" fontId="5" fillId="2" borderId="11" xfId="6" applyNumberFormat="1" applyFont="1" applyFill="1" applyBorder="1" applyAlignment="1"/>
    <xf numFmtId="0" fontId="5" fillId="2" borderId="11" xfId="3" applyNumberFormat="1" applyFont="1" applyFill="1" applyBorder="1" applyAlignment="1"/>
    <xf numFmtId="0" fontId="6" fillId="2" borderId="11" xfId="6" applyNumberFormat="1" applyFont="1" applyFill="1" applyBorder="1" applyAlignment="1"/>
    <xf numFmtId="0" fontId="6" fillId="2" borderId="15" xfId="5" applyNumberFormat="1" applyFont="1" applyFill="1" applyBorder="1" applyAlignment="1"/>
    <xf numFmtId="0" fontId="6" fillId="2" borderId="10" xfId="6" applyNumberFormat="1" applyFont="1" applyFill="1" applyBorder="1" applyAlignment="1">
      <alignment vertical="top"/>
    </xf>
    <xf numFmtId="0" fontId="5" fillId="2" borderId="11" xfId="6" applyNumberFormat="1" applyFont="1" applyFill="1" applyBorder="1"/>
    <xf numFmtId="0" fontId="6" fillId="2" borderId="11" xfId="6" applyNumberFormat="1" applyFont="1" applyFill="1" applyBorder="1"/>
    <xf numFmtId="0" fontId="6" fillId="2" borderId="11" xfId="5" applyNumberFormat="1" applyFont="1" applyFill="1" applyBorder="1" applyAlignment="1"/>
    <xf numFmtId="0" fontId="6" fillId="0" borderId="10" xfId="13" applyFont="1" applyBorder="1" applyAlignment="1">
      <alignment vertical="center"/>
    </xf>
    <xf numFmtId="0" fontId="6" fillId="0" borderId="11" xfId="13" applyFont="1" applyBorder="1" applyAlignment="1">
      <alignment vertical="center"/>
    </xf>
    <xf numFmtId="0" fontId="6" fillId="2" borderId="11" xfId="13" applyFont="1" applyFill="1" applyBorder="1" applyAlignment="1">
      <alignment vertical="center"/>
    </xf>
    <xf numFmtId="0" fontId="5" fillId="2" borderId="24" xfId="13" applyFont="1" applyFill="1" applyBorder="1" applyAlignment="1">
      <alignment horizontal="left" vertical="center"/>
    </xf>
    <xf numFmtId="0" fontId="5" fillId="2" borderId="11" xfId="13" applyNumberFormat="1" applyFont="1" applyFill="1" applyBorder="1" applyAlignment="1">
      <alignment horizontal="left"/>
    </xf>
    <xf numFmtId="0" fontId="6" fillId="2" borderId="11" xfId="13" applyFont="1" applyFill="1" applyBorder="1" applyAlignment="1">
      <alignment horizontal="left"/>
    </xf>
    <xf numFmtId="0" fontId="6" fillId="2" borderId="11" xfId="13" quotePrefix="1" applyFont="1" applyFill="1" applyBorder="1" applyAlignment="1">
      <alignment horizontal="left"/>
    </xf>
    <xf numFmtId="0" fontId="6" fillId="2" borderId="15" xfId="13" applyFont="1" applyFill="1" applyBorder="1" applyAlignment="1">
      <alignment horizontal="left"/>
    </xf>
    <xf numFmtId="0" fontId="6" fillId="2" borderId="5" xfId="6" applyNumberFormat="1" applyFont="1" applyFill="1" applyBorder="1" applyAlignment="1">
      <alignment horizontal="left" vertical="top" wrapText="1"/>
    </xf>
    <xf numFmtId="0" fontId="5" fillId="2" borderId="0" xfId="6" applyNumberFormat="1" applyFont="1" applyFill="1" applyBorder="1" applyAlignment="1"/>
    <xf numFmtId="0" fontId="5" fillId="2" borderId="0" xfId="6" applyNumberFormat="1" applyFont="1" applyFill="1" applyAlignment="1"/>
    <xf numFmtId="0" fontId="24" fillId="2" borderId="5" xfId="5" applyFont="1" applyFill="1" applyBorder="1" applyAlignment="1">
      <alignment horizontal="right"/>
    </xf>
    <xf numFmtId="0" fontId="24" fillId="2" borderId="0" xfId="5" applyFont="1" applyFill="1" applyBorder="1"/>
    <xf numFmtId="164" fontId="5" fillId="2" borderId="5" xfId="10" applyFont="1" applyFill="1" applyBorder="1" applyAlignment="1">
      <alignment horizontal="right" vertical="center" wrapText="1"/>
    </xf>
    <xf numFmtId="0" fontId="8" fillId="2" borderId="3" xfId="1" applyFont="1" applyFill="1" applyBorder="1" applyAlignment="1" applyProtection="1">
      <alignment horizontal="center"/>
    </xf>
    <xf numFmtId="0" fontId="5" fillId="2" borderId="5" xfId="6" applyNumberFormat="1" applyFont="1" applyFill="1" applyBorder="1" applyAlignment="1"/>
    <xf numFmtId="0" fontId="5" fillId="2" borderId="15" xfId="6" applyNumberFormat="1" applyFont="1" applyFill="1" applyBorder="1" applyAlignment="1">
      <alignment horizontal="left"/>
    </xf>
    <xf numFmtId="0" fontId="6" fillId="2" borderId="5" xfId="6" applyNumberFormat="1" applyFont="1" applyFill="1" applyBorder="1" applyAlignment="1">
      <alignment horizontal="right" vertical="center"/>
    </xf>
    <xf numFmtId="164" fontId="5" fillId="2" borderId="0" xfId="5" applyNumberFormat="1" applyFont="1" applyFill="1" applyBorder="1" applyAlignment="1">
      <alignment horizontal="right"/>
    </xf>
    <xf numFmtId="164" fontId="6" fillId="2" borderId="0" xfId="5" applyNumberFormat="1" applyFont="1" applyFill="1" applyBorder="1"/>
    <xf numFmtId="164" fontId="6" fillId="2" borderId="5" xfId="5" applyNumberFormat="1" applyFont="1" applyFill="1" applyBorder="1"/>
    <xf numFmtId="0" fontId="3" fillId="2" borderId="0" xfId="5" applyFont="1" applyFill="1" applyBorder="1" applyAlignment="1"/>
    <xf numFmtId="0" fontId="24" fillId="2" borderId="0" xfId="5" applyFont="1" applyFill="1" applyBorder="1" applyAlignment="1">
      <alignment horizontal="right"/>
    </xf>
    <xf numFmtId="0" fontId="5" fillId="2" borderId="0" xfId="5" applyNumberFormat="1" applyFont="1" applyFill="1" applyBorder="1" applyAlignment="1">
      <alignment horizontal="center" vertical="center"/>
    </xf>
    <xf numFmtId="0" fontId="5" fillId="2" borderId="0" xfId="5" applyFont="1" applyFill="1" applyBorder="1" applyAlignment="1">
      <alignment horizontal="center" vertical="center"/>
    </xf>
    <xf numFmtId="164" fontId="5" fillId="2" borderId="11" xfId="5" applyNumberFormat="1" applyFont="1" applyFill="1" applyBorder="1" applyAlignment="1">
      <alignment horizontal="right"/>
    </xf>
    <xf numFmtId="164" fontId="6" fillId="2" borderId="11" xfId="5" applyNumberFormat="1" applyFont="1" applyFill="1" applyBorder="1"/>
    <xf numFmtId="164" fontId="6" fillId="2" borderId="15" xfId="5" applyNumberFormat="1" applyFont="1" applyFill="1" applyBorder="1"/>
    <xf numFmtId="0" fontId="5" fillId="2" borderId="3" xfId="5" applyFont="1" applyFill="1" applyBorder="1" applyAlignment="1"/>
    <xf numFmtId="0" fontId="8" fillId="2" borderId="10" xfId="1" applyFont="1" applyFill="1" applyBorder="1" applyAlignment="1" applyProtection="1">
      <alignment horizontal="left"/>
    </xf>
    <xf numFmtId="0" fontId="5" fillId="2" borderId="15" xfId="6" applyNumberFormat="1" applyFont="1" applyFill="1" applyBorder="1" applyAlignment="1">
      <alignment horizontal="left" vertical="center"/>
    </xf>
    <xf numFmtId="0" fontId="6" fillId="2" borderId="22" xfId="6" applyNumberFormat="1" applyFont="1" applyFill="1" applyBorder="1" applyAlignment="1">
      <alignment horizontal="right" vertical="center"/>
    </xf>
    <xf numFmtId="0" fontId="5" fillId="2" borderId="5" xfId="6" applyNumberFormat="1" applyFont="1" applyFill="1" applyBorder="1" applyAlignment="1">
      <alignment vertical="center"/>
    </xf>
    <xf numFmtId="0" fontId="5" fillId="2" borderId="10" xfId="6" applyNumberFormat="1" applyFont="1" applyFill="1" applyBorder="1" applyAlignment="1">
      <alignment horizontal="left" vertical="center" wrapText="1"/>
    </xf>
    <xf numFmtId="0" fontId="5" fillId="2" borderId="5" xfId="6" applyNumberFormat="1" applyFont="1" applyFill="1" applyBorder="1" applyAlignment="1">
      <alignment vertical="center" wrapText="1"/>
    </xf>
    <xf numFmtId="0" fontId="5" fillId="2" borderId="15" xfId="6" applyNumberFormat="1" applyFont="1" applyFill="1" applyBorder="1" applyAlignment="1">
      <alignment horizontal="left" vertical="center" wrapText="1"/>
    </xf>
    <xf numFmtId="0" fontId="6" fillId="2" borderId="13" xfId="6" applyNumberFormat="1" applyFont="1" applyFill="1" applyBorder="1" applyAlignment="1">
      <alignment horizontal="right" vertical="center" wrapText="1"/>
    </xf>
    <xf numFmtId="0" fontId="6" fillId="2" borderId="4" xfId="6" applyNumberFormat="1" applyFont="1" applyFill="1" applyBorder="1" applyAlignment="1">
      <alignment horizontal="right" vertical="center" wrapText="1"/>
    </xf>
    <xf numFmtId="0" fontId="6" fillId="2" borderId="39" xfId="6" applyNumberFormat="1" applyFont="1" applyFill="1" applyBorder="1" applyAlignment="1">
      <alignment horizontal="right" vertical="center" wrapText="1"/>
    </xf>
    <xf numFmtId="0" fontId="5" fillId="2" borderId="5" xfId="6" applyNumberFormat="1" applyFont="1" applyFill="1" applyBorder="1" applyAlignment="1"/>
    <xf numFmtId="0" fontId="5" fillId="2" borderId="15" xfId="6" applyNumberFormat="1" applyFont="1" applyFill="1" applyBorder="1" applyAlignment="1"/>
    <xf numFmtId="0" fontId="6" fillId="2" borderId="5" xfId="6" applyNumberFormat="1" applyFont="1" applyFill="1" applyBorder="1" applyAlignment="1">
      <alignment horizontal="right" wrapText="1"/>
    </xf>
    <xf numFmtId="0" fontId="5" fillId="2" borderId="5" xfId="6" applyNumberFormat="1" applyFont="1" applyFill="1" applyBorder="1" applyAlignment="1">
      <alignment horizontal="right" wrapText="1"/>
    </xf>
    <xf numFmtId="0" fontId="6" fillId="2" borderId="15" xfId="6" applyNumberFormat="1" applyFont="1" applyFill="1" applyBorder="1" applyAlignment="1">
      <alignment horizontal="right" wrapText="1"/>
    </xf>
    <xf numFmtId="0" fontId="5" fillId="2" borderId="8" xfId="6" applyNumberFormat="1" applyFont="1" applyFill="1" applyBorder="1" applyAlignment="1">
      <alignment horizontal="right" vertical="center"/>
    </xf>
    <xf numFmtId="0" fontId="5" fillId="2" borderId="34" xfId="6" applyNumberFormat="1" applyFont="1" applyFill="1" applyBorder="1" applyAlignment="1">
      <alignment horizontal="right" wrapText="1"/>
    </xf>
    <xf numFmtId="0" fontId="6" fillId="2" borderId="5" xfId="18" applyFont="1" applyFill="1" applyBorder="1" applyAlignment="1">
      <alignment horizontal="right" wrapText="1"/>
    </xf>
    <xf numFmtId="0" fontId="5" fillId="2" borderId="5" xfId="18" applyFont="1" applyFill="1" applyBorder="1" applyAlignment="1">
      <alignment horizontal="right" wrapText="1"/>
    </xf>
    <xf numFmtId="0" fontId="5" fillId="2" borderId="8" xfId="6" applyNumberFormat="1" applyFont="1" applyFill="1" applyBorder="1" applyAlignment="1">
      <alignment vertical="top"/>
    </xf>
    <xf numFmtId="0" fontId="5" fillId="2" borderId="34" xfId="6" applyNumberFormat="1" applyFont="1" applyFill="1" applyBorder="1" applyAlignment="1">
      <alignment horizontal="right" vertical="top" wrapText="1"/>
    </xf>
    <xf numFmtId="0" fontId="6" fillId="2" borderId="14" xfId="18" applyFont="1" applyFill="1" applyBorder="1" applyAlignment="1">
      <alignment horizontal="right" wrapText="1"/>
    </xf>
    <xf numFmtId="0" fontId="5" fillId="2" borderId="15" xfId="18" applyFont="1" applyFill="1" applyBorder="1" applyAlignment="1">
      <alignment horizontal="right" wrapText="1"/>
    </xf>
    <xf numFmtId="0" fontId="21" fillId="0" borderId="4" xfId="13" applyFont="1" applyBorder="1" applyAlignment="1"/>
    <xf numFmtId="0" fontId="3" fillId="2" borderId="0" xfId="5" applyFont="1" applyFill="1" applyAlignment="1">
      <alignment horizontal="left"/>
    </xf>
    <xf numFmtId="0" fontId="5" fillId="2" borderId="5" xfId="6" applyNumberFormat="1" applyFont="1" applyFill="1" applyBorder="1" applyAlignment="1">
      <alignment horizontal="right" vertical="center"/>
    </xf>
    <xf numFmtId="165" fontId="5" fillId="0" borderId="6" xfId="13" applyNumberFormat="1" applyFont="1" applyBorder="1"/>
    <xf numFmtId="165" fontId="21" fillId="2" borderId="7" xfId="13" applyNumberFormat="1" applyFont="1" applyFill="1" applyBorder="1"/>
    <xf numFmtId="165" fontId="21" fillId="2" borderId="0" xfId="13" applyNumberFormat="1" applyFont="1" applyFill="1" applyBorder="1"/>
    <xf numFmtId="165" fontId="6" fillId="2" borderId="0" xfId="13" applyNumberFormat="1" applyFill="1" applyBorder="1"/>
    <xf numFmtId="165" fontId="6" fillId="2" borderId="0" xfId="13" applyNumberFormat="1" applyFont="1" applyFill="1" applyBorder="1"/>
    <xf numFmtId="165" fontId="6" fillId="2" borderId="11" xfId="13" applyNumberFormat="1" applyFont="1" applyFill="1" applyBorder="1"/>
    <xf numFmtId="165" fontId="6" fillId="0" borderId="7" xfId="13" applyNumberFormat="1" applyFont="1" applyBorder="1"/>
    <xf numFmtId="165" fontId="6" fillId="0" borderId="0" xfId="13" applyNumberFormat="1" applyFont="1" applyBorder="1"/>
    <xf numFmtId="165" fontId="6" fillId="0" borderId="11" xfId="13" applyNumberFormat="1" applyFont="1" applyBorder="1"/>
    <xf numFmtId="165" fontId="6" fillId="0" borderId="14" xfId="13" applyNumberFormat="1" applyFont="1" applyBorder="1"/>
    <xf numFmtId="165" fontId="6" fillId="0" borderId="5" xfId="13" applyNumberFormat="1" applyFont="1" applyBorder="1"/>
    <xf numFmtId="165" fontId="6" fillId="0" borderId="15" xfId="13" applyNumberFormat="1" applyFont="1" applyBorder="1"/>
    <xf numFmtId="165" fontId="5" fillId="0" borderId="3" xfId="13" applyNumberFormat="1" applyFont="1" applyBorder="1"/>
    <xf numFmtId="165" fontId="5" fillId="0" borderId="10" xfId="13" applyNumberFormat="1" applyFont="1" applyBorder="1"/>
    <xf numFmtId="164" fontId="5" fillId="2" borderId="10" xfId="10" applyFont="1" applyFill="1" applyBorder="1" applyAlignment="1">
      <alignment horizontal="left" vertical="center" wrapText="1"/>
    </xf>
    <xf numFmtId="164" fontId="6" fillId="2" borderId="4" xfId="10" applyFont="1" applyFill="1" applyBorder="1" applyAlignment="1">
      <alignment vertical="center" wrapText="1"/>
    </xf>
    <xf numFmtId="164" fontId="6" fillId="2" borderId="12" xfId="10" applyFont="1" applyFill="1" applyBorder="1" applyAlignment="1">
      <alignment vertical="center" wrapText="1"/>
    </xf>
    <xf numFmtId="164" fontId="5" fillId="2" borderId="11" xfId="10" applyFont="1" applyFill="1" applyBorder="1" applyAlignment="1">
      <alignment horizontal="left" vertical="center" wrapText="1"/>
    </xf>
    <xf numFmtId="164" fontId="5" fillId="2" borderId="7" xfId="10" applyFont="1" applyFill="1" applyBorder="1" applyAlignment="1">
      <alignment vertical="center" wrapText="1"/>
    </xf>
    <xf numFmtId="164" fontId="6" fillId="2" borderId="0" xfId="10" applyFont="1" applyFill="1" applyBorder="1" applyAlignment="1">
      <alignment vertical="center" wrapText="1"/>
    </xf>
    <xf numFmtId="164" fontId="6" fillId="2" borderId="11" xfId="10" applyFont="1" applyFill="1" applyBorder="1" applyAlignment="1">
      <alignment vertical="center" wrapText="1"/>
    </xf>
    <xf numFmtId="164" fontId="6" fillId="2" borderId="0" xfId="10" applyFont="1" applyFill="1" applyBorder="1" applyAlignment="1">
      <alignment horizontal="center" vertical="center" wrapText="1"/>
    </xf>
    <xf numFmtId="164" fontId="5" fillId="2" borderId="5" xfId="10" applyFont="1" applyFill="1" applyBorder="1" applyAlignment="1">
      <alignment vertical="center" wrapText="1"/>
    </xf>
    <xf numFmtId="164" fontId="5" fillId="2" borderId="15" xfId="10" applyFont="1" applyFill="1" applyBorder="1" applyAlignment="1">
      <alignment horizontal="left" vertical="center" wrapText="1"/>
    </xf>
    <xf numFmtId="164" fontId="5" fillId="2" borderId="14" xfId="10" applyFont="1" applyFill="1" applyBorder="1" applyAlignment="1">
      <alignment horizontal="right" vertical="center" wrapText="1"/>
    </xf>
    <xf numFmtId="164" fontId="6" fillId="2" borderId="5" xfId="10" applyFont="1" applyFill="1" applyBorder="1" applyAlignment="1">
      <alignment horizontal="right" vertical="center" wrapText="1"/>
    </xf>
    <xf numFmtId="164" fontId="6" fillId="2" borderId="15" xfId="10" applyFont="1" applyFill="1" applyBorder="1" applyAlignment="1">
      <alignment horizontal="right" vertical="center" wrapText="1"/>
    </xf>
    <xf numFmtId="164" fontId="6" fillId="2" borderId="0" xfId="10" applyFont="1" applyFill="1" applyBorder="1" applyAlignment="1">
      <alignment horizontal="right" vertical="center" wrapText="1"/>
    </xf>
    <xf numFmtId="164" fontId="5" fillId="2" borderId="15" xfId="10" applyFont="1" applyFill="1" applyBorder="1" applyAlignment="1">
      <alignment vertical="center" wrapText="1"/>
    </xf>
    <xf numFmtId="164" fontId="13" fillId="2" borderId="0" xfId="10" applyFont="1" applyFill="1" applyBorder="1" applyAlignment="1">
      <alignment horizontal="left"/>
    </xf>
    <xf numFmtId="164" fontId="13" fillId="2" borderId="0" xfId="10" applyFont="1" applyFill="1" applyBorder="1" applyAlignment="1">
      <alignment horizontal="right"/>
    </xf>
    <xf numFmtId="164" fontId="13" fillId="2" borderId="0" xfId="10" applyFont="1" applyFill="1" applyBorder="1" applyAlignment="1"/>
    <xf numFmtId="164" fontId="9" fillId="2" borderId="0" xfId="10" quotePrefix="1" applyFont="1" applyFill="1" applyBorder="1" applyAlignment="1">
      <alignment horizontal="right" wrapText="1"/>
    </xf>
    <xf numFmtId="164" fontId="9" fillId="2" borderId="0" xfId="10" quotePrefix="1" applyFont="1" applyFill="1" applyBorder="1" applyAlignment="1">
      <alignment wrapText="1"/>
    </xf>
    <xf numFmtId="0" fontId="9" fillId="0" borderId="0" xfId="10" applyNumberFormat="1" applyAlignment="1" applyProtection="1">
      <alignment vertical="center"/>
    </xf>
    <xf numFmtId="0" fontId="5" fillId="2" borderId="0" xfId="6" applyNumberFormat="1" applyFont="1" applyFill="1" applyBorder="1" applyAlignment="1">
      <alignment horizontal="left" wrapText="1"/>
    </xf>
    <xf numFmtId="0" fontId="5" fillId="2" borderId="11" xfId="6" applyNumberFormat="1" applyFont="1" applyFill="1" applyBorder="1" applyAlignment="1">
      <alignment horizontal="left" wrapText="1"/>
    </xf>
    <xf numFmtId="0" fontId="24" fillId="2" borderId="5" xfId="5" applyFont="1" applyFill="1" applyBorder="1" applyAlignment="1"/>
    <xf numFmtId="164" fontId="3" fillId="2" borderId="0" xfId="20" applyFont="1" applyFill="1" applyBorder="1" applyAlignment="1"/>
    <xf numFmtId="164" fontId="4" fillId="2" borderId="0" xfId="20" applyFont="1" applyFill="1" applyAlignment="1"/>
    <xf numFmtId="164" fontId="4" fillId="2" borderId="0" xfId="20" applyFont="1" applyFill="1" applyBorder="1" applyAlignment="1"/>
    <xf numFmtId="164" fontId="3" fillId="2" borderId="0" xfId="20" applyFont="1" applyFill="1" applyBorder="1" applyAlignment="1">
      <alignment horizontal="right"/>
    </xf>
    <xf numFmtId="164" fontId="3" fillId="2" borderId="0" xfId="20" applyFont="1" applyFill="1" applyAlignment="1"/>
    <xf numFmtId="0" fontId="8" fillId="0" borderId="0" xfId="21" applyFont="1" applyBorder="1" applyAlignment="1" applyProtection="1"/>
    <xf numFmtId="164" fontId="5" fillId="0" borderId="0" xfId="20" applyFont="1" applyBorder="1" applyAlignment="1">
      <alignment horizontal="left"/>
    </xf>
    <xf numFmtId="164" fontId="6" fillId="0" borderId="0" xfId="20" applyFont="1" applyBorder="1" applyAlignment="1"/>
    <xf numFmtId="164" fontId="5" fillId="0" borderId="0" xfId="20" applyFont="1" applyBorder="1" applyAlignment="1">
      <alignment horizontal="right"/>
    </xf>
    <xf numFmtId="164" fontId="5" fillId="0" borderId="0" xfId="20" applyFont="1" applyBorder="1" applyAlignment="1"/>
    <xf numFmtId="164" fontId="6" fillId="0" borderId="0" xfId="20" applyFont="1" applyAlignment="1"/>
    <xf numFmtId="164" fontId="5" fillId="0" borderId="0" xfId="20" applyFont="1" applyAlignment="1"/>
    <xf numFmtId="164" fontId="6" fillId="0" borderId="0" xfId="20" applyFont="1" applyBorder="1"/>
    <xf numFmtId="0" fontId="9" fillId="2" borderId="0" xfId="20" applyNumberFormat="1" applyFont="1" applyFill="1" applyBorder="1"/>
    <xf numFmtId="164" fontId="9" fillId="2" borderId="0" xfId="10" quotePrefix="1" applyFont="1" applyFill="1" applyBorder="1" applyAlignment="1">
      <alignment horizontal="left" vertical="top" wrapText="1"/>
    </xf>
    <xf numFmtId="0" fontId="6" fillId="2" borderId="0" xfId="5" applyNumberFormat="1" applyFont="1" applyFill="1"/>
    <xf numFmtId="0" fontId="9" fillId="2" borderId="0" xfId="6" applyNumberFormat="1" applyFont="1" applyFill="1" applyBorder="1" applyAlignment="1">
      <alignment horizontal="left" wrapText="1"/>
    </xf>
    <xf numFmtId="0" fontId="21" fillId="0" borderId="5" xfId="13" applyFont="1" applyBorder="1"/>
    <xf numFmtId="0" fontId="5" fillId="2" borderId="5" xfId="6" applyNumberFormat="1" applyFont="1" applyFill="1" applyBorder="1" applyAlignment="1">
      <alignment horizontal="right" vertical="center"/>
    </xf>
    <xf numFmtId="0" fontId="5" fillId="2" borderId="15" xfId="6" applyNumberFormat="1" applyFont="1" applyFill="1" applyBorder="1" applyAlignment="1">
      <alignment horizontal="right" vertical="center"/>
    </xf>
    <xf numFmtId="0" fontId="6" fillId="2" borderId="5" xfId="6" applyNumberFormat="1" applyFont="1" applyFill="1" applyBorder="1" applyAlignment="1">
      <alignment horizontal="right" vertical="center"/>
    </xf>
    <xf numFmtId="0" fontId="5" fillId="2" borderId="12" xfId="6" applyNumberFormat="1" applyFont="1" applyFill="1" applyBorder="1" applyAlignment="1">
      <alignment horizontal="right" vertical="center"/>
    </xf>
    <xf numFmtId="0" fontId="3" fillId="2" borderId="0" xfId="2" applyFont="1" applyFill="1" applyAlignment="1">
      <alignment horizontal="left" vertical="top"/>
    </xf>
    <xf numFmtId="0" fontId="6" fillId="2" borderId="0" xfId="2" applyFill="1" applyAlignment="1">
      <alignment vertical="top"/>
    </xf>
    <xf numFmtId="0" fontId="4" fillId="2" borderId="0" xfId="13" applyFont="1" applyFill="1" applyBorder="1"/>
    <xf numFmtId="0" fontId="5" fillId="2" borderId="61" xfId="13" applyFont="1" applyFill="1" applyBorder="1" applyAlignment="1">
      <alignment horizontal="justify" vertical="center" wrapText="1"/>
    </xf>
    <xf numFmtId="0" fontId="6" fillId="2" borderId="64" xfId="13" applyFont="1" applyFill="1" applyBorder="1" applyAlignment="1">
      <alignment horizontal="justify" vertical="top" wrapText="1"/>
    </xf>
    <xf numFmtId="0" fontId="6" fillId="2" borderId="65" xfId="13" applyFont="1" applyFill="1" applyBorder="1" applyAlignment="1">
      <alignment horizontal="justify" vertical="top" wrapText="1"/>
    </xf>
    <xf numFmtId="0" fontId="6" fillId="2" borderId="66" xfId="13" applyFont="1" applyFill="1" applyBorder="1" applyAlignment="1">
      <alignment horizontal="justify" vertical="top" wrapText="1"/>
    </xf>
    <xf numFmtId="0" fontId="6" fillId="2" borderId="0" xfId="13" applyFont="1" applyFill="1" applyBorder="1" applyAlignment="1">
      <alignment horizontal="justify" vertical="top" wrapText="1"/>
    </xf>
    <xf numFmtId="0" fontId="6" fillId="2" borderId="0" xfId="13" applyFont="1" applyFill="1" applyAlignment="1">
      <alignment vertical="center"/>
    </xf>
    <xf numFmtId="0" fontId="6" fillId="2" borderId="11" xfId="13" applyFont="1" applyFill="1" applyBorder="1" applyAlignment="1">
      <alignment horizontal="justify" vertical="top" wrapText="1"/>
    </xf>
    <xf numFmtId="0" fontId="6" fillId="2" borderId="7" xfId="13" applyFont="1" applyFill="1" applyBorder="1" applyAlignment="1">
      <alignment horizontal="justify" vertical="top" wrapText="1"/>
    </xf>
    <xf numFmtId="0" fontId="6" fillId="2" borderId="21" xfId="13" applyFont="1" applyFill="1" applyBorder="1" applyAlignment="1">
      <alignment horizontal="justify" vertical="top" wrapText="1"/>
    </xf>
    <xf numFmtId="0" fontId="6" fillId="2" borderId="5" xfId="13" applyFont="1" applyFill="1" applyBorder="1" applyAlignment="1">
      <alignment horizontal="justify" vertical="top" wrapText="1"/>
    </xf>
    <xf numFmtId="0" fontId="6" fillId="2" borderId="14" xfId="13" applyFont="1" applyFill="1" applyBorder="1" applyAlignment="1">
      <alignment horizontal="justify" vertical="top" wrapText="1"/>
    </xf>
    <xf numFmtId="0" fontId="6" fillId="2" borderId="22" xfId="13" applyFont="1" applyFill="1" applyBorder="1" applyAlignment="1">
      <alignment horizontal="justify" vertical="top" wrapText="1"/>
    </xf>
    <xf numFmtId="0" fontId="5" fillId="2" borderId="64" xfId="13" applyFont="1" applyFill="1" applyBorder="1" applyAlignment="1">
      <alignment horizontal="justify" vertical="top" wrapText="1"/>
    </xf>
    <xf numFmtId="0" fontId="5" fillId="2" borderId="67" xfId="13" applyFont="1" applyFill="1" applyBorder="1" applyAlignment="1">
      <alignment horizontal="justify" vertical="center" wrapText="1"/>
    </xf>
    <xf numFmtId="0" fontId="5" fillId="2" borderId="67" xfId="13" applyFont="1" applyFill="1" applyBorder="1" applyAlignment="1">
      <alignment horizontal="right" vertical="center" wrapText="1"/>
    </xf>
    <xf numFmtId="0" fontId="5" fillId="2" borderId="68" xfId="13" applyFont="1" applyFill="1" applyBorder="1" applyAlignment="1">
      <alignment horizontal="right" vertical="center" wrapText="1"/>
    </xf>
    <xf numFmtId="0" fontId="5" fillId="2" borderId="62" xfId="13" applyFont="1" applyFill="1" applyBorder="1" applyAlignment="1">
      <alignment horizontal="right" vertical="center" wrapText="1"/>
    </xf>
    <xf numFmtId="0" fontId="5" fillId="2" borderId="65" xfId="13" applyFont="1" applyFill="1" applyBorder="1" applyAlignment="1">
      <alignment horizontal="right" vertical="center" wrapText="1"/>
    </xf>
    <xf numFmtId="2" fontId="6" fillId="2" borderId="67" xfId="13" applyNumberFormat="1" applyFont="1" applyFill="1" applyBorder="1" applyAlignment="1">
      <alignment horizontal="right" vertical="center" wrapText="1"/>
    </xf>
    <xf numFmtId="165" fontId="6" fillId="2" borderId="67" xfId="13" applyNumberFormat="1" applyFont="1" applyFill="1" applyBorder="1" applyAlignment="1">
      <alignment horizontal="right" vertical="center" wrapText="1"/>
    </xf>
    <xf numFmtId="3" fontId="6" fillId="2" borderId="65" xfId="13" applyNumberFormat="1" applyFont="1" applyFill="1" applyBorder="1" applyAlignment="1">
      <alignment horizontal="right" vertical="center" wrapText="1"/>
    </xf>
    <xf numFmtId="0" fontId="5" fillId="2" borderId="9" xfId="13" applyFont="1" applyFill="1" applyBorder="1" applyAlignment="1">
      <alignment horizontal="justify" vertical="center" wrapText="1"/>
    </xf>
    <xf numFmtId="2" fontId="6" fillId="2" borderId="9" xfId="13" applyNumberFormat="1" applyFont="1" applyFill="1" applyBorder="1" applyAlignment="1">
      <alignment horizontal="right" vertical="center" wrapText="1"/>
    </xf>
    <xf numFmtId="165" fontId="6" fillId="2" borderId="9" xfId="13" applyNumberFormat="1" applyFont="1" applyFill="1" applyBorder="1" applyAlignment="1">
      <alignment horizontal="right" vertical="center" wrapText="1"/>
    </xf>
    <xf numFmtId="3" fontId="6" fillId="2" borderId="7" xfId="13" applyNumberFormat="1" applyFont="1" applyFill="1" applyBorder="1" applyAlignment="1">
      <alignment horizontal="right" vertical="center" wrapText="1"/>
    </xf>
    <xf numFmtId="2" fontId="6" fillId="2" borderId="34" xfId="13" applyNumberFormat="1" applyFont="1" applyFill="1" applyBorder="1" applyAlignment="1">
      <alignment horizontal="right" vertical="center" wrapText="1"/>
    </xf>
    <xf numFmtId="165" fontId="6" fillId="2" borderId="34" xfId="13" applyNumberFormat="1" applyFont="1" applyFill="1" applyBorder="1" applyAlignment="1">
      <alignment horizontal="right" vertical="center" wrapText="1"/>
    </xf>
    <xf numFmtId="3" fontId="6" fillId="2" borderId="14" xfId="13" applyNumberFormat="1" applyFont="1" applyFill="1" applyBorder="1" applyAlignment="1">
      <alignment horizontal="right" vertical="center" wrapText="1"/>
    </xf>
    <xf numFmtId="0" fontId="5" fillId="2" borderId="12" xfId="13" applyFont="1" applyFill="1" applyBorder="1" applyAlignment="1">
      <alignment horizontal="left" vertical="top" wrapText="1"/>
    </xf>
    <xf numFmtId="0" fontId="5" fillId="2" borderId="68" xfId="13" applyFont="1" applyFill="1" applyBorder="1" applyAlignment="1">
      <alignment horizontal="justify" vertical="center" wrapText="1"/>
    </xf>
    <xf numFmtId="2" fontId="6" fillId="2" borderId="68" xfId="13" applyNumberFormat="1" applyFont="1" applyFill="1" applyBorder="1" applyAlignment="1">
      <alignment horizontal="right" vertical="center" wrapText="1"/>
    </xf>
    <xf numFmtId="165" fontId="6" fillId="2" borderId="68" xfId="13" applyNumberFormat="1" applyFont="1" applyFill="1" applyBorder="1" applyAlignment="1">
      <alignment horizontal="right" vertical="center" wrapText="1"/>
    </xf>
    <xf numFmtId="0" fontId="6" fillId="2" borderId="13" xfId="13" applyNumberFormat="1" applyFont="1" applyFill="1" applyBorder="1" applyAlignment="1">
      <alignment horizontal="right" vertical="center" wrapText="1"/>
    </xf>
    <xf numFmtId="0" fontId="9" fillId="2" borderId="0" xfId="13" applyFont="1" applyFill="1" applyBorder="1"/>
    <xf numFmtId="0" fontId="9" fillId="2" borderId="0" xfId="13" applyFont="1" applyFill="1"/>
    <xf numFmtId="0" fontId="13" fillId="2" borderId="0" xfId="13" applyFont="1" applyFill="1" applyBorder="1"/>
    <xf numFmtId="3" fontId="5" fillId="2" borderId="0" xfId="20" applyNumberFormat="1" applyFont="1" applyFill="1" applyBorder="1" applyAlignment="1">
      <alignment horizontal="right"/>
    </xf>
    <xf numFmtId="3" fontId="6" fillId="2" borderId="0" xfId="20" applyNumberFormat="1" applyFont="1" applyFill="1" applyBorder="1" applyAlignment="1">
      <alignment horizontal="right"/>
    </xf>
    <xf numFmtId="3" fontId="6" fillId="2" borderId="0" xfId="20" applyNumberFormat="1" applyFont="1" applyFill="1" applyBorder="1"/>
    <xf numFmtId="3" fontId="6" fillId="2" borderId="5" xfId="20" applyNumberFormat="1" applyFont="1" applyFill="1" applyBorder="1" applyAlignment="1">
      <alignment horizontal="right" vertical="top"/>
    </xf>
    <xf numFmtId="3" fontId="5" fillId="2" borderId="7" xfId="5" applyNumberFormat="1" applyFont="1" applyFill="1" applyBorder="1" applyAlignment="1">
      <alignment horizontal="right"/>
    </xf>
    <xf numFmtId="3" fontId="5" fillId="2" borderId="0" xfId="5" applyNumberFormat="1" applyFont="1" applyFill="1" applyBorder="1" applyAlignment="1">
      <alignment horizontal="right"/>
    </xf>
    <xf numFmtId="3" fontId="5" fillId="2" borderId="0" xfId="5" applyNumberFormat="1" applyFont="1" applyFill="1" applyBorder="1" applyAlignment="1"/>
    <xf numFmtId="3" fontId="5" fillId="2" borderId="11" xfId="5" applyNumberFormat="1" applyFont="1" applyFill="1" applyBorder="1" applyAlignment="1"/>
    <xf numFmtId="3" fontId="6" fillId="2" borderId="0" xfId="5" applyNumberFormat="1" applyFont="1" applyFill="1" applyBorder="1"/>
    <xf numFmtId="3" fontId="5" fillId="2" borderId="0" xfId="5" applyNumberFormat="1" applyFont="1" applyFill="1" applyBorder="1"/>
    <xf numFmtId="3" fontId="6" fillId="2" borderId="0" xfId="5" applyNumberFormat="1" applyFont="1" applyFill="1" applyBorder="1" applyAlignment="1"/>
    <xf numFmtId="3" fontId="6" fillId="2" borderId="11" xfId="5" applyNumberFormat="1" applyFont="1" applyFill="1" applyBorder="1" applyAlignment="1"/>
    <xf numFmtId="3" fontId="5" fillId="2" borderId="7" xfId="5" applyNumberFormat="1" applyFont="1" applyFill="1" applyBorder="1"/>
    <xf numFmtId="3" fontId="5" fillId="2" borderId="7" xfId="5" applyNumberFormat="1" applyFont="1" applyFill="1" applyBorder="1" applyAlignment="1"/>
    <xf numFmtId="3" fontId="5" fillId="2" borderId="0" xfId="6" applyNumberFormat="1" applyFont="1" applyFill="1" applyBorder="1"/>
    <xf numFmtId="3" fontId="5" fillId="2" borderId="11" xfId="6" applyNumberFormat="1" applyFont="1" applyFill="1" applyBorder="1"/>
    <xf numFmtId="3" fontId="6" fillId="2" borderId="0" xfId="6" applyNumberFormat="1" applyFont="1" applyFill="1" applyBorder="1"/>
    <xf numFmtId="3" fontId="6" fillId="2" borderId="11" xfId="6" applyNumberFormat="1" applyFont="1" applyFill="1" applyBorder="1"/>
    <xf numFmtId="3" fontId="5" fillId="2" borderId="0" xfId="5" applyNumberFormat="1" applyFont="1" applyFill="1"/>
    <xf numFmtId="3" fontId="6" fillId="2" borderId="7" xfId="6" applyNumberFormat="1" applyFont="1" applyFill="1" applyBorder="1"/>
    <xf numFmtId="3" fontId="5" fillId="2" borderId="14" xfId="5" applyNumberFormat="1" applyFont="1" applyFill="1" applyBorder="1"/>
    <xf numFmtId="3" fontId="6" fillId="2" borderId="5" xfId="5" applyNumberFormat="1" applyFont="1" applyFill="1" applyBorder="1"/>
    <xf numFmtId="3" fontId="5" fillId="2" borderId="5" xfId="5" applyNumberFormat="1" applyFont="1" applyFill="1" applyBorder="1"/>
    <xf numFmtId="3" fontId="6" fillId="2" borderId="5" xfId="6" applyNumberFormat="1" applyFont="1" applyFill="1" applyBorder="1" applyAlignment="1">
      <alignment wrapText="1"/>
    </xf>
    <xf numFmtId="3" fontId="6" fillId="2" borderId="15" xfId="6" applyNumberFormat="1" applyFont="1" applyFill="1" applyBorder="1" applyAlignment="1">
      <alignment wrapText="1"/>
    </xf>
    <xf numFmtId="3" fontId="14" fillId="2" borderId="0" xfId="10" applyNumberFormat="1" applyFont="1" applyFill="1" applyBorder="1"/>
    <xf numFmtId="3" fontId="5" fillId="2" borderId="2" xfId="10" applyNumberFormat="1" applyFont="1" applyFill="1" applyBorder="1"/>
    <xf numFmtId="3" fontId="14" fillId="2" borderId="21" xfId="10" applyNumberFormat="1" applyFont="1" applyFill="1" applyBorder="1"/>
    <xf numFmtId="3" fontId="5" fillId="2" borderId="0" xfId="10" applyNumberFormat="1" applyFont="1" applyFill="1" applyBorder="1"/>
    <xf numFmtId="3" fontId="15" fillId="2" borderId="0" xfId="10" applyNumberFormat="1" applyFont="1" applyFill="1" applyBorder="1"/>
    <xf numFmtId="3" fontId="6" fillId="2" borderId="2" xfId="10" applyNumberFormat="1" applyFont="1" applyFill="1" applyBorder="1"/>
    <xf numFmtId="3" fontId="15" fillId="2" borderId="21" xfId="10" applyNumberFormat="1" applyFont="1" applyFill="1" applyBorder="1"/>
    <xf numFmtId="3" fontId="6" fillId="2" borderId="0" xfId="10" applyNumberFormat="1" applyFont="1" applyFill="1" applyBorder="1"/>
    <xf numFmtId="3" fontId="6" fillId="2" borderId="0" xfId="10" applyNumberFormat="1" applyFont="1" applyFill="1" applyBorder="1" applyAlignment="1">
      <alignment horizontal="right"/>
    </xf>
    <xf numFmtId="3" fontId="6" fillId="2" borderId="2" xfId="9" applyNumberFormat="1" applyFont="1" applyFill="1" applyBorder="1" applyAlignment="1">
      <alignment horizontal="right"/>
    </xf>
    <xf numFmtId="3" fontId="15" fillId="2" borderId="2" xfId="10" applyNumberFormat="1" applyFont="1" applyFill="1" applyBorder="1" applyAlignment="1">
      <alignment horizontal="right"/>
    </xf>
    <xf numFmtId="3" fontId="6" fillId="2" borderId="2" xfId="10" applyNumberFormat="1" applyFont="1" applyFill="1" applyBorder="1" applyAlignment="1">
      <alignment horizontal="right"/>
    </xf>
    <xf numFmtId="3" fontId="15" fillId="2" borderId="2" xfId="10" applyNumberFormat="1" applyFont="1" applyFill="1" applyBorder="1"/>
    <xf numFmtId="3" fontId="6" fillId="2" borderId="21" xfId="10" applyNumberFormat="1" applyFont="1" applyFill="1" applyBorder="1"/>
    <xf numFmtId="3" fontId="6" fillId="2" borderId="5" xfId="10" applyNumberFormat="1" applyFont="1" applyFill="1" applyBorder="1" applyAlignment="1">
      <alignment vertical="top"/>
    </xf>
    <xf numFmtId="3" fontId="15" fillId="2" borderId="23" xfId="10" applyNumberFormat="1" applyFont="1" applyFill="1" applyBorder="1" applyAlignment="1">
      <alignment horizontal="right" vertical="top"/>
    </xf>
    <xf numFmtId="3" fontId="6" fillId="2" borderId="23" xfId="10" applyNumberFormat="1" applyFont="1" applyFill="1" applyBorder="1" applyAlignment="1">
      <alignment vertical="top"/>
    </xf>
    <xf numFmtId="3" fontId="5" fillId="2" borderId="9" xfId="6" applyNumberFormat="1" applyFont="1" applyFill="1" applyBorder="1" applyAlignment="1">
      <alignment horizontal="right"/>
    </xf>
    <xf numFmtId="3" fontId="14" fillId="2" borderId="11" xfId="10" applyNumberFormat="1" applyFont="1" applyFill="1" applyBorder="1" applyAlignment="1">
      <alignment horizontal="right"/>
    </xf>
    <xf numFmtId="3" fontId="5" fillId="2" borderId="9" xfId="6" applyNumberFormat="1" applyFont="1" applyFill="1" applyBorder="1"/>
    <xf numFmtId="3" fontId="6" fillId="2" borderId="9" xfId="6" applyNumberFormat="1" applyFont="1" applyFill="1" applyBorder="1"/>
    <xf numFmtId="3" fontId="15" fillId="2" borderId="11" xfId="10" applyNumberFormat="1" applyFont="1" applyFill="1" applyBorder="1" applyAlignment="1">
      <alignment horizontal="right"/>
    </xf>
    <xf numFmtId="3" fontId="5" fillId="2" borderId="0" xfId="10" applyNumberFormat="1" applyFont="1" applyFill="1" applyBorder="1" applyAlignment="1">
      <alignment horizontal="right"/>
    </xf>
    <xf numFmtId="3" fontId="6" fillId="2" borderId="0" xfId="9" applyNumberFormat="1" applyFont="1" applyFill="1" applyBorder="1" applyAlignment="1">
      <alignment horizontal="right"/>
    </xf>
    <xf numFmtId="3" fontId="6" fillId="2" borderId="11" xfId="9" applyNumberFormat="1" applyFont="1" applyFill="1" applyBorder="1" applyAlignment="1">
      <alignment horizontal="right"/>
    </xf>
    <xf numFmtId="3" fontId="15" fillId="2" borderId="0" xfId="10" applyNumberFormat="1" applyFont="1" applyFill="1" applyBorder="1" applyAlignment="1">
      <alignment horizontal="right"/>
    </xf>
    <xf numFmtId="3" fontId="6" fillId="2" borderId="34" xfId="6" applyNumberFormat="1" applyFont="1" applyFill="1" applyBorder="1"/>
    <xf numFmtId="3" fontId="6" fillId="2" borderId="5" xfId="10" applyNumberFormat="1" applyFont="1" applyFill="1" applyBorder="1"/>
    <xf numFmtId="3" fontId="15" fillId="2" borderId="5" xfId="10" applyNumberFormat="1" applyFont="1" applyFill="1" applyBorder="1" applyAlignment="1">
      <alignment horizontal="right"/>
    </xf>
    <xf numFmtId="3" fontId="5" fillId="2" borderId="5" xfId="10" applyNumberFormat="1" applyFont="1" applyFill="1" applyBorder="1"/>
    <xf numFmtId="3" fontId="15" fillId="2" borderId="15" xfId="10" applyNumberFormat="1" applyFont="1" applyFill="1" applyBorder="1" applyAlignment="1">
      <alignment horizontal="right"/>
    </xf>
    <xf numFmtId="3" fontId="5" fillId="2" borderId="7" xfId="6" applyNumberFormat="1" applyFont="1" applyFill="1" applyBorder="1"/>
    <xf numFmtId="3" fontId="5" fillId="2" borderId="11" xfId="10" applyNumberFormat="1" applyFont="1" applyFill="1" applyBorder="1"/>
    <xf numFmtId="3" fontId="6" fillId="2" borderId="7" xfId="10" applyNumberFormat="1" applyFont="1" applyFill="1" applyBorder="1"/>
    <xf numFmtId="3" fontId="5" fillId="2" borderId="11" xfId="9" applyNumberFormat="1" applyFont="1" applyFill="1" applyBorder="1" applyAlignment="1">
      <alignment horizontal="right"/>
    </xf>
    <xf numFmtId="3" fontId="5" fillId="2" borderId="0" xfId="9" applyNumberFormat="1" applyFont="1" applyFill="1" applyBorder="1" applyAlignment="1">
      <alignment horizontal="right"/>
    </xf>
    <xf numFmtId="3" fontId="14" fillId="2" borderId="0" xfId="10" applyNumberFormat="1" applyFont="1" applyFill="1" applyBorder="1" applyAlignment="1">
      <alignment horizontal="right"/>
    </xf>
    <xf numFmtId="3" fontId="5" fillId="2" borderId="34" xfId="6" applyNumberFormat="1" applyFont="1" applyFill="1" applyBorder="1"/>
    <xf numFmtId="3" fontId="6" fillId="2" borderId="14" xfId="10" applyNumberFormat="1" applyFont="1" applyFill="1" applyBorder="1"/>
    <xf numFmtId="3" fontId="14" fillId="2" borderId="15" xfId="10" applyNumberFormat="1" applyFont="1" applyFill="1" applyBorder="1" applyAlignment="1">
      <alignment horizontal="right"/>
    </xf>
    <xf numFmtId="3" fontId="14" fillId="2" borderId="5" xfId="10" applyNumberFormat="1" applyFont="1" applyFill="1" applyBorder="1" applyAlignment="1">
      <alignment horizontal="right"/>
    </xf>
    <xf numFmtId="2" fontId="5" fillId="0" borderId="6" xfId="13" applyNumberFormat="1" applyFont="1" applyBorder="1"/>
    <xf numFmtId="2" fontId="5" fillId="0" borderId="3" xfId="13" applyNumberFormat="1" applyFont="1" applyBorder="1"/>
    <xf numFmtId="2" fontId="5" fillId="0" borderId="10" xfId="13" applyNumberFormat="1" applyFont="1" applyBorder="1"/>
    <xf numFmtId="2" fontId="21" fillId="2" borderId="7" xfId="13" applyNumberFormat="1" applyFont="1" applyFill="1" applyBorder="1"/>
    <xf numFmtId="2" fontId="21" fillId="2" borderId="0" xfId="13" applyNumberFormat="1" applyFont="1" applyFill="1" applyBorder="1"/>
    <xf numFmtId="2" fontId="6" fillId="2" borderId="0" xfId="13" applyNumberFormat="1" applyFill="1" applyBorder="1"/>
    <xf numFmtId="2" fontId="6" fillId="2" borderId="0" xfId="13" applyNumberFormat="1" applyFont="1" applyFill="1" applyBorder="1"/>
    <xf numFmtId="2" fontId="6" fillId="2" borderId="11" xfId="13" applyNumberFormat="1" applyFont="1" applyFill="1" applyBorder="1"/>
    <xf numFmtId="2" fontId="6" fillId="0" borderId="7" xfId="13" applyNumberFormat="1" applyFont="1" applyBorder="1"/>
    <xf numFmtId="2" fontId="6" fillId="0" borderId="0" xfId="13" applyNumberFormat="1" applyFont="1" applyBorder="1"/>
    <xf numFmtId="2" fontId="6" fillId="0" borderId="11" xfId="13" applyNumberFormat="1" applyFont="1" applyBorder="1"/>
    <xf numFmtId="2" fontId="6" fillId="0" borderId="14" xfId="13" applyNumberFormat="1" applyFont="1" applyBorder="1"/>
    <xf numFmtId="2" fontId="6" fillId="0" borderId="5" xfId="13" applyNumberFormat="1" applyFont="1" applyBorder="1"/>
    <xf numFmtId="2" fontId="6" fillId="0" borderId="15" xfId="13" applyNumberFormat="1" applyFont="1" applyBorder="1"/>
    <xf numFmtId="0" fontId="3" fillId="2" borderId="0" xfId="5" applyFont="1" applyFill="1" applyAlignment="1">
      <alignment horizontal="left"/>
    </xf>
    <xf numFmtId="164" fontId="3" fillId="2" borderId="0" xfId="20" applyFont="1" applyFill="1" applyBorder="1" applyAlignment="1">
      <alignment horizontal="left"/>
    </xf>
    <xf numFmtId="164" fontId="9" fillId="2" borderId="0" xfId="10" quotePrefix="1" applyFont="1" applyFill="1" applyBorder="1" applyAlignment="1">
      <alignment horizontal="left" wrapText="1"/>
    </xf>
    <xf numFmtId="164" fontId="3" fillId="2" borderId="0" xfId="10" applyFont="1" applyFill="1" applyBorder="1" applyAlignment="1">
      <alignment horizontal="left"/>
    </xf>
    <xf numFmtId="0" fontId="8" fillId="2" borderId="0" xfId="11" applyFill="1" applyBorder="1" applyAlignment="1" applyProtection="1">
      <alignment vertical="top"/>
    </xf>
    <xf numFmtId="0" fontId="3" fillId="2" borderId="0" xfId="13" applyFont="1" applyFill="1" applyBorder="1" applyAlignment="1"/>
    <xf numFmtId="0" fontId="6" fillId="2" borderId="65" xfId="13" applyFont="1" applyFill="1" applyBorder="1" applyAlignment="1">
      <alignment vertical="center"/>
    </xf>
    <xf numFmtId="0" fontId="6" fillId="2" borderId="69" xfId="13" applyFont="1" applyFill="1" applyBorder="1" applyAlignment="1">
      <alignment vertical="center"/>
    </xf>
    <xf numFmtId="0" fontId="5" fillId="2" borderId="14" xfId="13" applyFont="1" applyFill="1" applyBorder="1" applyAlignment="1">
      <alignment vertical="center"/>
    </xf>
    <xf numFmtId="0" fontId="5" fillId="2" borderId="15" xfId="13" applyFont="1" applyFill="1" applyBorder="1" applyAlignment="1">
      <alignment horizontal="left" vertical="center"/>
    </xf>
    <xf numFmtId="164" fontId="3" fillId="2" borderId="0" xfId="10" applyFont="1" applyFill="1" applyAlignment="1"/>
    <xf numFmtId="164" fontId="3" fillId="2" borderId="0" xfId="10" applyFont="1" applyFill="1" applyBorder="1" applyAlignment="1">
      <alignment vertical="center"/>
    </xf>
    <xf numFmtId="0" fontId="9" fillId="2" borderId="0" xfId="13" applyFont="1" applyFill="1" applyBorder="1" applyAlignment="1"/>
    <xf numFmtId="0" fontId="9" fillId="2" borderId="0" xfId="6" applyNumberFormat="1" applyFont="1" applyFill="1" applyBorder="1" applyAlignment="1">
      <alignment wrapText="1"/>
    </xf>
    <xf numFmtId="0" fontId="8" fillId="2" borderId="0" xfId="1" applyFont="1" applyFill="1" applyBorder="1" applyAlignment="1" applyProtection="1"/>
    <xf numFmtId="0" fontId="3" fillId="2" borderId="0" xfId="5" applyFont="1" applyFill="1" applyAlignment="1">
      <alignment horizontal="left"/>
    </xf>
    <xf numFmtId="164" fontId="9" fillId="2" borderId="0" xfId="10" quotePrefix="1" applyFont="1" applyFill="1" applyBorder="1" applyAlignment="1">
      <alignment wrapText="1"/>
    </xf>
    <xf numFmtId="164" fontId="9" fillId="2" borderId="0" xfId="10" quotePrefix="1" applyFont="1" applyFill="1" applyBorder="1" applyAlignment="1">
      <alignment horizontal="left" wrapText="1"/>
    </xf>
    <xf numFmtId="0" fontId="8" fillId="2" borderId="0" xfId="1" applyFont="1" applyFill="1" applyBorder="1" applyAlignment="1" applyProtection="1">
      <alignment horizontal="left"/>
    </xf>
    <xf numFmtId="164" fontId="8" fillId="0" borderId="0" xfId="1" applyNumberFormat="1" applyFont="1" applyAlignment="1" applyProtection="1"/>
    <xf numFmtId="0" fontId="8" fillId="0" borderId="0" xfId="1" applyFont="1" applyBorder="1" applyAlignment="1" applyProtection="1"/>
    <xf numFmtId="164" fontId="5" fillId="2" borderId="69" xfId="10" applyFont="1" applyFill="1" applyBorder="1" applyAlignment="1">
      <alignment horizontal="left" vertical="center" wrapText="1"/>
    </xf>
    <xf numFmtId="0" fontId="6" fillId="2" borderId="0" xfId="5" quotePrefix="1" applyNumberFormat="1" applyFont="1" applyFill="1" applyBorder="1" applyAlignment="1"/>
    <xf numFmtId="3" fontId="6" fillId="2" borderId="0" xfId="5" applyNumberFormat="1" applyFont="1" applyFill="1" applyBorder="1" applyAlignment="1">
      <alignment horizontal="right"/>
    </xf>
    <xf numFmtId="164" fontId="6" fillId="2" borderId="11" xfId="5" applyNumberFormat="1" applyFont="1" applyFill="1" applyBorder="1" applyAlignment="1">
      <alignment horizontal="right"/>
    </xf>
    <xf numFmtId="3" fontId="6" fillId="2" borderId="5" xfId="5" applyNumberFormat="1" applyFont="1" applyFill="1" applyBorder="1" applyAlignment="1">
      <alignment horizontal="right"/>
    </xf>
    <xf numFmtId="3" fontId="5" fillId="2" borderId="5" xfId="5" applyNumberFormat="1" applyFont="1" applyFill="1" applyBorder="1" applyAlignment="1">
      <alignment horizontal="right"/>
    </xf>
    <xf numFmtId="164" fontId="6" fillId="2" borderId="15" xfId="5" applyNumberFormat="1" applyFont="1" applyFill="1" applyBorder="1" applyAlignment="1">
      <alignment horizontal="right"/>
    </xf>
    <xf numFmtId="164" fontId="9" fillId="2" borderId="0" xfId="0" applyFont="1" applyFill="1" applyAlignment="1">
      <alignment horizontal="left"/>
    </xf>
    <xf numFmtId="164" fontId="9" fillId="2" borderId="0" xfId="0" applyFont="1" applyFill="1" applyAlignment="1"/>
    <xf numFmtId="164" fontId="3" fillId="2" borderId="0" xfId="0" applyFont="1" applyFill="1" applyAlignment="1"/>
    <xf numFmtId="0" fontId="8" fillId="2" borderId="0" xfId="1" applyFont="1" applyFill="1" applyAlignment="1" applyProtection="1">
      <alignment horizontal="left"/>
    </xf>
    <xf numFmtId="164" fontId="8" fillId="0" borderId="0" xfId="1" quotePrefix="1" applyNumberFormat="1" applyFont="1" applyAlignment="1" applyProtection="1"/>
    <xf numFmtId="164" fontId="8" fillId="0" borderId="0" xfId="1" applyNumberFormat="1" applyFont="1" applyAlignment="1" applyProtection="1"/>
    <xf numFmtId="0" fontId="6" fillId="2" borderId="0" xfId="2" applyFont="1" applyFill="1" applyAlignment="1">
      <alignment horizontal="left"/>
    </xf>
    <xf numFmtId="0" fontId="6" fillId="2" borderId="0" xfId="2" applyFill="1" applyAlignment="1">
      <alignment horizontal="left" wrapText="1"/>
    </xf>
    <xf numFmtId="0" fontId="8" fillId="0" borderId="0" xfId="1" applyFont="1" applyAlignment="1" applyProtection="1">
      <alignment horizontal="left" vertical="top"/>
    </xf>
    <xf numFmtId="164" fontId="2" fillId="2" borderId="0" xfId="0" applyFont="1" applyFill="1" applyAlignment="1">
      <alignment horizontal="left" wrapText="1"/>
    </xf>
    <xf numFmtId="164" fontId="9" fillId="2" borderId="0" xfId="0" applyFont="1" applyFill="1" applyAlignment="1">
      <alignment wrapText="1"/>
    </xf>
    <xf numFmtId="164" fontId="6" fillId="2" borderId="0" xfId="0" applyFont="1" applyFill="1" applyAlignment="1">
      <alignment horizontal="right" wrapText="1"/>
    </xf>
    <xf numFmtId="164" fontId="6" fillId="2" borderId="0" xfId="0" applyFont="1" applyFill="1" applyAlignment="1">
      <alignment horizontal="left"/>
    </xf>
    <xf numFmtId="164" fontId="0" fillId="2" borderId="0" xfId="0" applyFill="1" applyAlignment="1">
      <alignment horizontal="left"/>
    </xf>
    <xf numFmtId="164" fontId="6" fillId="2" borderId="0" xfId="0" quotePrefix="1" applyFont="1" applyFill="1" applyAlignment="1">
      <alignment horizontal="left" wrapText="1"/>
    </xf>
    <xf numFmtId="164" fontId="0" fillId="2" borderId="0" xfId="0" applyFill="1" applyAlignment="1">
      <alignment wrapText="1"/>
    </xf>
    <xf numFmtId="0" fontId="6" fillId="2" borderId="0" xfId="2" applyFont="1" applyFill="1" applyAlignment="1">
      <alignment horizontal="left" wrapText="1"/>
    </xf>
    <xf numFmtId="0" fontId="8" fillId="2" borderId="0" xfId="1" applyFont="1" applyFill="1" applyBorder="1" applyAlignment="1" applyProtection="1"/>
    <xf numFmtId="164" fontId="9" fillId="2" borderId="0" xfId="10" quotePrefix="1" applyFont="1" applyFill="1" applyBorder="1" applyAlignment="1">
      <alignment horizontal="left" vertical="top" wrapText="1"/>
    </xf>
    <xf numFmtId="0" fontId="3" fillId="2" borderId="0" xfId="5" applyFont="1" applyFill="1" applyAlignment="1">
      <alignment horizontal="left"/>
    </xf>
    <xf numFmtId="0" fontId="9" fillId="2" borderId="0" xfId="10" applyNumberFormat="1" applyFont="1" applyFill="1"/>
    <xf numFmtId="164" fontId="5" fillId="2" borderId="38" xfId="10" applyFont="1" applyFill="1" applyBorder="1" applyAlignment="1">
      <alignment horizontal="left" vertical="center" wrapText="1"/>
    </xf>
    <xf numFmtId="164" fontId="5" fillId="2" borderId="5" xfId="10" applyFont="1" applyFill="1" applyBorder="1" applyAlignment="1">
      <alignment horizontal="left" vertical="center" wrapText="1"/>
    </xf>
    <xf numFmtId="164" fontId="5" fillId="2" borderId="16" xfId="10" applyFont="1" applyFill="1" applyBorder="1" applyAlignment="1">
      <alignment horizontal="center" vertical="center" wrapText="1"/>
    </xf>
    <xf numFmtId="164" fontId="9" fillId="2" borderId="0" xfId="10" quotePrefix="1" applyFont="1" applyFill="1" applyBorder="1" applyAlignment="1">
      <alignment vertical="top" wrapText="1"/>
    </xf>
    <xf numFmtId="0" fontId="5" fillId="2" borderId="0" xfId="5" applyFont="1" applyFill="1" applyAlignment="1"/>
    <xf numFmtId="164" fontId="5" fillId="0" borderId="3" xfId="20" applyFont="1" applyBorder="1" applyAlignment="1">
      <alignment horizontal="right" vertical="center"/>
    </xf>
    <xf numFmtId="164" fontId="3" fillId="2" borderId="0" xfId="20" applyFont="1" applyFill="1" applyBorder="1" applyAlignment="1">
      <alignment horizontal="left"/>
    </xf>
    <xf numFmtId="0" fontId="8" fillId="0" borderId="0" xfId="21" applyFont="1" applyBorder="1" applyAlignment="1" applyProtection="1">
      <alignment horizontal="left"/>
    </xf>
    <xf numFmtId="0" fontId="9" fillId="2" borderId="0" xfId="10" applyNumberFormat="1" applyFont="1" applyFill="1" applyBorder="1" applyAlignment="1">
      <alignment horizontal="left"/>
    </xf>
    <xf numFmtId="0" fontId="6" fillId="2" borderId="4" xfId="5" applyFont="1" applyFill="1" applyBorder="1" applyAlignment="1">
      <alignment horizontal="center" vertical="center"/>
    </xf>
    <xf numFmtId="0" fontId="6" fillId="2" borderId="0" xfId="5" applyFont="1" applyFill="1" applyBorder="1" applyAlignment="1">
      <alignment horizontal="right" wrapText="1"/>
    </xf>
    <xf numFmtId="0" fontId="6" fillId="2" borderId="5" xfId="5" applyFont="1" applyFill="1" applyBorder="1" applyAlignment="1">
      <alignment horizontal="right" wrapText="1"/>
    </xf>
    <xf numFmtId="0" fontId="5" fillId="2" borderId="3" xfId="5" applyFont="1" applyFill="1" applyBorder="1" applyAlignment="1">
      <alignment horizontal="left"/>
    </xf>
    <xf numFmtId="164" fontId="9" fillId="2" borderId="0" xfId="10" quotePrefix="1" applyFont="1" applyFill="1" applyBorder="1" applyAlignment="1">
      <alignment wrapText="1"/>
    </xf>
    <xf numFmtId="164" fontId="9" fillId="2" borderId="0" xfId="10" quotePrefix="1" applyFont="1" applyFill="1" applyBorder="1" applyAlignment="1">
      <alignment horizontal="left" wrapText="1"/>
    </xf>
    <xf numFmtId="0" fontId="5" fillId="2" borderId="4" xfId="5" applyFont="1" applyFill="1" applyBorder="1" applyAlignment="1">
      <alignment horizontal="center" vertical="center"/>
    </xf>
    <xf numFmtId="0" fontId="5" fillId="2" borderId="13" xfId="5" applyFont="1" applyFill="1" applyBorder="1" applyAlignment="1">
      <alignment horizontal="center" vertical="center"/>
    </xf>
    <xf numFmtId="0" fontId="5" fillId="2" borderId="12" xfId="5" applyFont="1" applyFill="1" applyBorder="1" applyAlignment="1">
      <alignment horizontal="center" vertical="center"/>
    </xf>
    <xf numFmtId="0" fontId="5" fillId="2" borderId="4" xfId="5" applyNumberFormat="1" applyFont="1" applyFill="1" applyBorder="1" applyAlignment="1">
      <alignment horizontal="center" vertical="center"/>
    </xf>
    <xf numFmtId="0" fontId="8" fillId="0" borderId="0" xfId="1" applyFont="1" applyBorder="1" applyAlignment="1" applyProtection="1"/>
    <xf numFmtId="0" fontId="24" fillId="2" borderId="5" xfId="5" applyFont="1" applyFill="1" applyBorder="1" applyAlignment="1">
      <alignment horizontal="left"/>
    </xf>
    <xf numFmtId="164" fontId="5" fillId="2" borderId="3" xfId="10" applyFont="1" applyFill="1" applyBorder="1" applyAlignment="1">
      <alignment horizontal="left" vertical="center" wrapText="1"/>
    </xf>
    <xf numFmtId="164" fontId="5" fillId="2" borderId="0" xfId="10" applyFont="1" applyFill="1" applyBorder="1" applyAlignment="1">
      <alignment horizontal="left" vertical="center" wrapText="1"/>
    </xf>
    <xf numFmtId="164" fontId="3" fillId="2" borderId="0" xfId="10" applyFont="1" applyFill="1" applyAlignment="1"/>
    <xf numFmtId="0" fontId="9" fillId="2" borderId="0" xfId="10" applyNumberFormat="1" applyFont="1" applyFill="1" applyBorder="1" applyAlignment="1">
      <alignment horizontal="left" vertical="top" wrapText="1"/>
    </xf>
    <xf numFmtId="169" fontId="5" fillId="2" borderId="40" xfId="6" applyNumberFormat="1" applyFont="1" applyFill="1" applyBorder="1" applyAlignment="1">
      <alignment horizontal="center" vertical="center"/>
    </xf>
    <xf numFmtId="169" fontId="5" fillId="2" borderId="41" xfId="6" applyNumberFormat="1" applyFont="1" applyFill="1" applyBorder="1" applyAlignment="1">
      <alignment horizontal="center" vertical="center"/>
    </xf>
    <xf numFmtId="169" fontId="5" fillId="2" borderId="39" xfId="6" applyNumberFormat="1" applyFont="1" applyFill="1" applyBorder="1" applyAlignment="1">
      <alignment horizontal="center" vertical="center"/>
    </xf>
    <xf numFmtId="0" fontId="5" fillId="2" borderId="3" xfId="10" applyNumberFormat="1" applyFont="1" applyFill="1" applyBorder="1" applyAlignment="1">
      <alignment horizontal="center" vertical="center"/>
    </xf>
    <xf numFmtId="0" fontId="5" fillId="2" borderId="18" xfId="10" applyNumberFormat="1" applyFont="1" applyFill="1" applyBorder="1" applyAlignment="1">
      <alignment horizontal="center" vertical="center"/>
    </xf>
    <xf numFmtId="0" fontId="5" fillId="2" borderId="25" xfId="10" applyNumberFormat="1" applyFont="1" applyFill="1" applyBorder="1" applyAlignment="1">
      <alignment horizontal="center" vertical="center"/>
    </xf>
    <xf numFmtId="164" fontId="3" fillId="2" borderId="0" xfId="10" applyFont="1" applyFill="1" applyBorder="1" applyAlignment="1">
      <alignment horizontal="left"/>
    </xf>
    <xf numFmtId="0" fontId="5" fillId="2" borderId="0" xfId="6" applyNumberFormat="1" applyFont="1" applyFill="1" applyBorder="1" applyAlignment="1">
      <alignment horizontal="left" wrapText="1"/>
    </xf>
    <xf numFmtId="0" fontId="5" fillId="2" borderId="11" xfId="6" applyNumberFormat="1" applyFont="1" applyFill="1" applyBorder="1" applyAlignment="1">
      <alignment horizontal="left" wrapText="1"/>
    </xf>
    <xf numFmtId="0" fontId="5" fillId="2" borderId="3" xfId="6" applyNumberFormat="1" applyFont="1" applyFill="1" applyBorder="1" applyAlignment="1">
      <alignment horizontal="center" vertical="center"/>
    </xf>
    <xf numFmtId="164" fontId="5" fillId="2" borderId="18" xfId="10" applyFont="1" applyFill="1" applyBorder="1" applyAlignment="1">
      <alignment horizontal="center" vertical="center"/>
    </xf>
    <xf numFmtId="0" fontId="5" fillId="2" borderId="10" xfId="10" applyNumberFormat="1" applyFont="1" applyFill="1" applyBorder="1" applyAlignment="1">
      <alignment horizontal="center" vertical="center"/>
    </xf>
    <xf numFmtId="164" fontId="3" fillId="2" borderId="0" xfId="10" applyFont="1" applyFill="1" applyBorder="1" applyAlignment="1">
      <alignment vertical="center"/>
    </xf>
    <xf numFmtId="0" fontId="8" fillId="2" borderId="0" xfId="1" applyFont="1" applyFill="1" applyBorder="1" applyAlignment="1" applyProtection="1">
      <alignment horizontal="left"/>
    </xf>
    <xf numFmtId="0" fontId="9" fillId="2" borderId="0" xfId="6" applyNumberFormat="1" applyFont="1" applyFill="1" applyBorder="1" applyAlignment="1">
      <alignment wrapText="1"/>
    </xf>
    <xf numFmtId="0" fontId="5" fillId="2" borderId="6" xfId="10" applyNumberFormat="1" applyFont="1" applyFill="1" applyBorder="1" applyAlignment="1">
      <alignment horizontal="center" vertical="center"/>
    </xf>
    <xf numFmtId="0" fontId="5" fillId="2" borderId="4" xfId="13" applyFont="1" applyFill="1" applyBorder="1" applyAlignment="1">
      <alignment horizontal="center" vertical="center" wrapText="1"/>
    </xf>
    <xf numFmtId="0" fontId="5" fillId="2" borderId="12" xfId="13" applyFont="1" applyFill="1" applyBorder="1" applyAlignment="1">
      <alignment horizontal="center" vertical="center" wrapText="1"/>
    </xf>
    <xf numFmtId="0" fontId="8" fillId="2" borderId="0" xfId="11" applyFill="1" applyBorder="1" applyAlignment="1" applyProtection="1"/>
    <xf numFmtId="0" fontId="3" fillId="2" borderId="0" xfId="13" applyFont="1" applyFill="1" applyBorder="1" applyAlignment="1"/>
    <xf numFmtId="0" fontId="5" fillId="2" borderId="13" xfId="13" applyFont="1" applyFill="1" applyBorder="1" applyAlignment="1">
      <alignment horizontal="center" vertical="center" wrapText="1"/>
    </xf>
    <xf numFmtId="0" fontId="3" fillId="2" borderId="0" xfId="13" applyFont="1" applyFill="1" applyBorder="1" applyAlignment="1">
      <alignment horizontal="left"/>
    </xf>
    <xf numFmtId="0" fontId="5" fillId="0" borderId="13" xfId="13" applyFont="1" applyBorder="1" applyAlignment="1">
      <alignment horizontal="center" vertical="center"/>
    </xf>
    <xf numFmtId="0" fontId="5" fillId="0" borderId="4" xfId="13" applyFont="1" applyBorder="1" applyAlignment="1">
      <alignment horizontal="center" vertical="center"/>
    </xf>
    <xf numFmtId="0" fontId="5" fillId="0" borderId="3" xfId="13" applyFont="1" applyBorder="1" applyAlignment="1">
      <alignment horizontal="center" vertical="center"/>
    </xf>
    <xf numFmtId="0" fontId="5" fillId="2" borderId="26" xfId="13" applyFont="1" applyFill="1" applyBorder="1" applyAlignment="1">
      <alignment horizontal="center" vertical="center"/>
    </xf>
    <xf numFmtId="0" fontId="5" fillId="2" borderId="27" xfId="13" applyFont="1" applyFill="1" applyBorder="1" applyAlignment="1">
      <alignment horizontal="center" vertical="center"/>
    </xf>
    <xf numFmtId="0" fontId="5" fillId="2" borderId="28" xfId="13" applyFont="1" applyFill="1" applyBorder="1" applyAlignment="1">
      <alignment horizontal="center" vertical="center"/>
    </xf>
    <xf numFmtId="0" fontId="9" fillId="2" borderId="0" xfId="13" applyFont="1" applyFill="1" applyBorder="1" applyAlignment="1"/>
    <xf numFmtId="0" fontId="9" fillId="2" borderId="0" xfId="13" applyFont="1" applyFill="1" applyAlignment="1">
      <alignment horizontal="left"/>
    </xf>
    <xf numFmtId="0" fontId="3" fillId="2" borderId="0" xfId="13" applyFont="1" applyFill="1" applyAlignment="1">
      <alignment wrapText="1"/>
    </xf>
    <xf numFmtId="0" fontId="5" fillId="2" borderId="61" xfId="13" applyFont="1" applyFill="1" applyBorder="1" applyAlignment="1">
      <alignment horizontal="justify" vertical="center" wrapText="1"/>
    </xf>
    <xf numFmtId="0" fontId="5" fillId="2" borderId="12" xfId="13" applyFont="1" applyFill="1" applyBorder="1" applyAlignment="1">
      <alignment horizontal="justify" vertical="center" wrapText="1"/>
    </xf>
    <xf numFmtId="0" fontId="5" fillId="2" borderId="27" xfId="13" applyFont="1" applyFill="1" applyBorder="1" applyAlignment="1">
      <alignment horizontal="left" vertical="center"/>
    </xf>
    <xf numFmtId="0" fontId="5" fillId="2" borderId="64" xfId="13" applyFont="1" applyFill="1" applyBorder="1" applyAlignment="1">
      <alignment horizontal="left" vertical="center" wrapText="1"/>
    </xf>
    <xf numFmtId="0" fontId="5" fillId="2" borderId="11" xfId="13" applyFont="1" applyFill="1" applyBorder="1" applyAlignment="1">
      <alignment horizontal="left" vertical="center" wrapText="1"/>
    </xf>
    <xf numFmtId="0" fontId="5" fillId="2" borderId="15" xfId="13" applyFont="1" applyFill="1" applyBorder="1" applyAlignment="1">
      <alignment horizontal="left" vertical="center" wrapText="1"/>
    </xf>
    <xf numFmtId="164" fontId="5" fillId="2" borderId="62" xfId="10" applyFont="1" applyFill="1" applyBorder="1" applyAlignment="1">
      <alignment horizontal="left" vertical="center" wrapText="1"/>
    </xf>
  </cellXfs>
  <cellStyles count="231">
    <cellStyle name="% 2" xfId="22"/>
    <cellStyle name="20% - Accent1 2" xfId="23"/>
    <cellStyle name="20% - Accent1 2 2" xfId="24"/>
    <cellStyle name="20% - Accent1 3" xfId="25"/>
    <cellStyle name="20% - Accent2 2" xfId="26"/>
    <cellStyle name="20% - Accent2 2 2" xfId="27"/>
    <cellStyle name="20% - Accent2 3" xfId="28"/>
    <cellStyle name="20% - Accent3 2" xfId="29"/>
    <cellStyle name="20% - Accent3 2 2" xfId="30"/>
    <cellStyle name="20% - Accent3 3" xfId="31"/>
    <cellStyle name="20% - Accent4 2" xfId="32"/>
    <cellStyle name="20% - Accent4 2 2" xfId="33"/>
    <cellStyle name="20% - Accent4 3" xfId="34"/>
    <cellStyle name="20% - Accent5 2" xfId="35"/>
    <cellStyle name="20% - Accent5 2 2" xfId="36"/>
    <cellStyle name="20% - Accent5 3" xfId="37"/>
    <cellStyle name="20% - Accent6 2" xfId="38"/>
    <cellStyle name="20% - Accent6 2 2" xfId="39"/>
    <cellStyle name="20% - Accent6 3" xfId="40"/>
    <cellStyle name="40% - Accent1 2" xfId="41"/>
    <cellStyle name="40% - Accent1 2 2" xfId="42"/>
    <cellStyle name="40% - Accent1 3" xfId="43"/>
    <cellStyle name="40% - Accent2 2" xfId="44"/>
    <cellStyle name="40% - Accent2 2 2" xfId="45"/>
    <cellStyle name="40% - Accent2 3" xfId="46"/>
    <cellStyle name="40% - Accent3 2" xfId="47"/>
    <cellStyle name="40% - Accent3 2 2" xfId="48"/>
    <cellStyle name="40% - Accent3 3" xfId="49"/>
    <cellStyle name="40% - Accent4 2" xfId="50"/>
    <cellStyle name="40% - Accent4 2 2" xfId="51"/>
    <cellStyle name="40% - Accent4 3" xfId="52"/>
    <cellStyle name="40% - Accent5 2" xfId="53"/>
    <cellStyle name="40% - Accent5 2 2" xfId="54"/>
    <cellStyle name="40% - Accent5 3" xfId="55"/>
    <cellStyle name="40% - Accent6 2" xfId="56"/>
    <cellStyle name="40% - Accent6 2 2" xfId="57"/>
    <cellStyle name="40% - Accent6 3" xfId="58"/>
    <cellStyle name="60% - Accent1 2" xfId="59"/>
    <cellStyle name="60% - Accent1 3" xfId="60"/>
    <cellStyle name="60% - Accent2 2" xfId="61"/>
    <cellStyle name="60% - Accent2 3" xfId="62"/>
    <cellStyle name="60% - Accent3 2" xfId="63"/>
    <cellStyle name="60% - Accent3 3" xfId="64"/>
    <cellStyle name="60% - Accent4 2" xfId="65"/>
    <cellStyle name="60% - Accent4 3" xfId="66"/>
    <cellStyle name="60% - Accent5 2" xfId="67"/>
    <cellStyle name="60% - Accent5 3" xfId="68"/>
    <cellStyle name="60% - Accent6 2" xfId="69"/>
    <cellStyle name="60% - Accent6 3" xfId="70"/>
    <cellStyle name="Accent1 2" xfId="71"/>
    <cellStyle name="Accent1 3" xfId="72"/>
    <cellStyle name="Accent2 2" xfId="73"/>
    <cellStyle name="Accent2 3" xfId="74"/>
    <cellStyle name="Accent3 2" xfId="75"/>
    <cellStyle name="Accent3 3" xfId="76"/>
    <cellStyle name="Accent4 2" xfId="77"/>
    <cellStyle name="Accent4 3" xfId="78"/>
    <cellStyle name="Accent5 2" xfId="79"/>
    <cellStyle name="Accent5 3" xfId="80"/>
    <cellStyle name="Accent6 2" xfId="81"/>
    <cellStyle name="Accent6 3" xfId="82"/>
    <cellStyle name="Bad 2" xfId="83"/>
    <cellStyle name="Bad 3" xfId="84"/>
    <cellStyle name="Bulletin Cells" xfId="85"/>
    <cellStyle name="Bulletin Cells 2" xfId="86"/>
    <cellStyle name="Calculation 2" xfId="87"/>
    <cellStyle name="Calculation 3" xfId="88"/>
    <cellStyle name="Calculation 4" xfId="89"/>
    <cellStyle name="cells" xfId="90"/>
    <cellStyle name="Check Cell 2" xfId="91"/>
    <cellStyle name="Check Cell 3" xfId="92"/>
    <cellStyle name="column field" xfId="93"/>
    <cellStyle name="Comma 2" xfId="19"/>
    <cellStyle name="Comma 2 2" xfId="94"/>
    <cellStyle name="Comma 2 3" xfId="95"/>
    <cellStyle name="Comma 2 4" xfId="96"/>
    <cellStyle name="Comma 3" xfId="97"/>
    <cellStyle name="Comma 4" xfId="98"/>
    <cellStyle name="Comma 4 2" xfId="99"/>
    <cellStyle name="Comma 4 3" xfId="100"/>
    <cellStyle name="Comma 4 3 2" xfId="101"/>
    <cellStyle name="Comma 5" xfId="102"/>
    <cellStyle name="Comma 5 2" xfId="103"/>
    <cellStyle name="Comma 6" xfId="104"/>
    <cellStyle name="Comma 6 2" xfId="105"/>
    <cellStyle name="Comma 7" xfId="106"/>
    <cellStyle name="Comma 7 2" xfId="107"/>
    <cellStyle name="Comma 8" xfId="108"/>
    <cellStyle name="Explanatory Text 2" xfId="109"/>
    <cellStyle name="Explanatory Text 3" xfId="110"/>
    <cellStyle name="field names" xfId="111"/>
    <cellStyle name="Good 2" xfId="112"/>
    <cellStyle name="Good 3" xfId="113"/>
    <cellStyle name="Heading" xfId="114"/>
    <cellStyle name="Heading 1 1" xfId="115"/>
    <cellStyle name="Heading 1 2" xfId="116"/>
    <cellStyle name="Heading 1 3" xfId="117"/>
    <cellStyle name="Heading 2 2" xfId="118"/>
    <cellStyle name="Heading 2 3" xfId="119"/>
    <cellStyle name="Heading 3 2" xfId="120"/>
    <cellStyle name="Heading 3 3" xfId="121"/>
    <cellStyle name="Heading 4 2" xfId="122"/>
    <cellStyle name="Heading 4 3" xfId="123"/>
    <cellStyle name="Headings" xfId="124"/>
    <cellStyle name="Hyperlink" xfId="1" builtinId="8"/>
    <cellStyle name="Hyperlink 2" xfId="11"/>
    <cellStyle name="Hyperlink 2 2" xfId="125"/>
    <cellStyle name="Hyperlink 2 3" xfId="126"/>
    <cellStyle name="Hyperlink 3" xfId="127"/>
    <cellStyle name="Hyperlink 3 2" xfId="128"/>
    <cellStyle name="Hyperlink 4" xfId="129"/>
    <cellStyle name="Hyperlink 5" xfId="21"/>
    <cellStyle name="Input 2" xfId="130"/>
    <cellStyle name="Input 3" xfId="131"/>
    <cellStyle name="Input 4" xfId="132"/>
    <cellStyle name="Linked Cell 2" xfId="133"/>
    <cellStyle name="Linked Cell 3" xfId="134"/>
    <cellStyle name="Neutral 2" xfId="135"/>
    <cellStyle name="Neutral 3" xfId="136"/>
    <cellStyle name="Normal" xfId="0" builtinId="0"/>
    <cellStyle name="Normal 10" xfId="137"/>
    <cellStyle name="Normal 10 2" xfId="138"/>
    <cellStyle name="Normal 10 2 2" xfId="139"/>
    <cellStyle name="Normal 10 3" xfId="140"/>
    <cellStyle name="Normal 11" xfId="141"/>
    <cellStyle name="Normal 12" xfId="142"/>
    <cellStyle name="Normal 13" xfId="143"/>
    <cellStyle name="Normal 14" xfId="144"/>
    <cellStyle name="Normal 15" xfId="145"/>
    <cellStyle name="Normal 2" xfId="10"/>
    <cellStyle name="Normal 2 2" xfId="13"/>
    <cellStyle name="Normal 2 2 2" xfId="146"/>
    <cellStyle name="Normal 2 2 2 2" xfId="147"/>
    <cellStyle name="Normal 2 2 2 2 2" xfId="148"/>
    <cellStyle name="Normal 2 2 2 2 2 2" xfId="149"/>
    <cellStyle name="Normal 2 2 2 2 3" xfId="150"/>
    <cellStyle name="Normal 2 2 2 2 3 2" xfId="151"/>
    <cellStyle name="Normal 2 2 2 2 4" xfId="152"/>
    <cellStyle name="Normal 2 2 2 3" xfId="153"/>
    <cellStyle name="Normal 2 2 2 4" xfId="154"/>
    <cellStyle name="Normal 2 2 3" xfId="155"/>
    <cellStyle name="Normal 2 2 4" xfId="156"/>
    <cellStyle name="Normal 2 3" xfId="157"/>
    <cellStyle name="Normal 2 3 2" xfId="158"/>
    <cellStyle name="Normal 2 4" xfId="159"/>
    <cellStyle name="Normal 2 5" xfId="20"/>
    <cellStyle name="Normal 3" xfId="12"/>
    <cellStyle name="Normal 3 2" xfId="15"/>
    <cellStyle name="Normal 3 3" xfId="160"/>
    <cellStyle name="Normal 3 3 2" xfId="161"/>
    <cellStyle name="Normal 3 4" xfId="162"/>
    <cellStyle name="Normal 3 4 2" xfId="163"/>
    <cellStyle name="Normal 3 5" xfId="164"/>
    <cellStyle name="Normal 3 6" xfId="165"/>
    <cellStyle name="Normal 3 7" xfId="166"/>
    <cellStyle name="Normal 3 8" xfId="167"/>
    <cellStyle name="Normal 4" xfId="14"/>
    <cellStyle name="Normal 4 2" xfId="168"/>
    <cellStyle name="Normal 4 2 2" xfId="169"/>
    <cellStyle name="Normal 4 2 2 2" xfId="170"/>
    <cellStyle name="Normal 4 3" xfId="171"/>
    <cellStyle name="Normal 4 3 2" xfId="172"/>
    <cellStyle name="Normal 4 4" xfId="173"/>
    <cellStyle name="Normal 5" xfId="18"/>
    <cellStyle name="Normal 5 2" xfId="174"/>
    <cellStyle name="Normal 6" xfId="175"/>
    <cellStyle name="Normal 6 2" xfId="176"/>
    <cellStyle name="Normal 6 3" xfId="177"/>
    <cellStyle name="Normal 7" xfId="178"/>
    <cellStyle name="Normal 8" xfId="179"/>
    <cellStyle name="Normal 8 2" xfId="180"/>
    <cellStyle name="Normal 9" xfId="181"/>
    <cellStyle name="Normal_10pop-proj-scottishareas-allfigs" xfId="2"/>
    <cellStyle name="Normal_A1.3" xfId="3"/>
    <cellStyle name="Normal_A1.4" xfId="4"/>
    <cellStyle name="Normal_Components of projected change 2006-2031" xfId="5"/>
    <cellStyle name="Normal_TABLE1" xfId="6"/>
    <cellStyle name="Normal_TABLE4" xfId="7"/>
    <cellStyle name="Normal10" xfId="8"/>
    <cellStyle name="Normal10 2" xfId="16"/>
    <cellStyle name="Normal10 3" xfId="182"/>
    <cellStyle name="Note 2" xfId="183"/>
    <cellStyle name="Note 2 2" xfId="184"/>
    <cellStyle name="Note 3" xfId="185"/>
    <cellStyle name="Note 4" xfId="186"/>
    <cellStyle name="Output 2" xfId="187"/>
    <cellStyle name="Output 3" xfId="188"/>
    <cellStyle name="Percent 2" xfId="9"/>
    <cellStyle name="Percent 2 2" xfId="189"/>
    <cellStyle name="Percent 2 3" xfId="190"/>
    <cellStyle name="Percent 2 3 2" xfId="191"/>
    <cellStyle name="Percent 3" xfId="192"/>
    <cellStyle name="Percent 3 2" xfId="193"/>
    <cellStyle name="Percent 3 2 2" xfId="194"/>
    <cellStyle name="Percent 3 3" xfId="195"/>
    <cellStyle name="Percent 4" xfId="196"/>
    <cellStyle name="Percent 4 2" xfId="197"/>
    <cellStyle name="Percent 5" xfId="198"/>
    <cellStyle name="Percent 5 2" xfId="199"/>
    <cellStyle name="Percent 5 3" xfId="200"/>
    <cellStyle name="Percent 6" xfId="201"/>
    <cellStyle name="Percent 7" xfId="202"/>
    <cellStyle name="Percent 7 2" xfId="203"/>
    <cellStyle name="rowfield" xfId="204"/>
    <cellStyle name="Style1" xfId="205"/>
    <cellStyle name="Style2" xfId="206"/>
    <cellStyle name="Style3" xfId="207"/>
    <cellStyle name="Style4" xfId="208"/>
    <cellStyle name="Style5" xfId="209"/>
    <cellStyle name="Style6" xfId="210"/>
    <cellStyle name="Style6 2" xfId="211"/>
    <cellStyle name="Style7" xfId="212"/>
    <cellStyle name="Style7 2" xfId="213"/>
    <cellStyle name="Table Cells" xfId="214"/>
    <cellStyle name="Table Cells 2" xfId="215"/>
    <cellStyle name="Table Column Headings" xfId="216"/>
    <cellStyle name="Table Number" xfId="217"/>
    <cellStyle name="Table Number 2" xfId="218"/>
    <cellStyle name="Table Row Headings" xfId="219"/>
    <cellStyle name="Table Row Headings 2" xfId="220"/>
    <cellStyle name="Table Title" xfId="221"/>
    <cellStyle name="Title 2" xfId="222"/>
    <cellStyle name="Title 3" xfId="223"/>
    <cellStyle name="Total 2" xfId="224"/>
    <cellStyle name="Total 3" xfId="225"/>
    <cellStyle name="Warning Text 2" xfId="226"/>
    <cellStyle name="Warning Text 3" xfId="227"/>
    <cellStyle name="whole number" xfId="17"/>
    <cellStyle name="whole number 2" xfId="228"/>
    <cellStyle name="whole number 2 2" xfId="229"/>
    <cellStyle name="whole number 3" xfId="2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ts\phip\PH_Topics\Healthy_life_expectancy\Spring08\profiles08\HLE_2001CensusSAH(CHP)_5yr_9405yrreg_IMPUTA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nrscotland.gov.uk/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Ali SPSS raw data 9906"/>
      <sheetName val="Alldata"/>
      <sheetName val="Pivot"/>
      <sheetName val="paf_hle"/>
      <sheetName val="static summary+graphs"/>
      <sheetName val="graphs 9903"/>
      <sheetName val="new HLE (SAH - Good-Fair)"/>
    </sheetNames>
    <sheetDataSet>
      <sheetData sheetId="0" refreshError="1"/>
      <sheetData sheetId="1" refreshError="1"/>
      <sheetData sheetId="2" refreshError="1">
        <row r="47">
          <cell r="G47" t="str">
            <v>S03000001</v>
          </cell>
          <cell r="H47" t="str">
            <v>East Ayrshire Community Health Partnership</v>
          </cell>
        </row>
        <row r="48">
          <cell r="G48" t="str">
            <v>S03000002</v>
          </cell>
          <cell r="H48" t="str">
            <v>North Ayrshire Community Health Partnership</v>
          </cell>
        </row>
        <row r="49">
          <cell r="G49" t="str">
            <v>S03000003</v>
          </cell>
          <cell r="H49" t="str">
            <v>South Ayrshire Community Health Partnership</v>
          </cell>
        </row>
        <row r="50">
          <cell r="G50" t="str">
            <v>S03000004</v>
          </cell>
          <cell r="H50" t="str">
            <v>Scottish Borders Community Health &amp; Care Partnership</v>
          </cell>
        </row>
        <row r="51">
          <cell r="G51" t="str">
            <v>S03000005</v>
          </cell>
          <cell r="H51" t="str">
            <v>Dumfries &amp; Galloway Community Health Partnership</v>
          </cell>
        </row>
        <row r="52">
          <cell r="G52" t="str">
            <v>S03000006</v>
          </cell>
          <cell r="H52" t="str">
            <v>Dunfermline &amp; West Fife Community Health Partnership</v>
          </cell>
        </row>
        <row r="53">
          <cell r="G53" t="str">
            <v>S03000007</v>
          </cell>
          <cell r="H53" t="str">
            <v>Glenrothes &amp; North East Fife Community Health Partnership</v>
          </cell>
        </row>
        <row r="54">
          <cell r="G54" t="str">
            <v>S03000008</v>
          </cell>
          <cell r="H54" t="str">
            <v>Kirkcaldy &amp; Levenmouth Community Health Partnership</v>
          </cell>
        </row>
        <row r="55">
          <cell r="G55" t="str">
            <v>S03000009</v>
          </cell>
          <cell r="H55" t="str">
            <v>Clackmannanshire Community Health Partnership</v>
          </cell>
        </row>
        <row r="56">
          <cell r="G56" t="str">
            <v>S03000010</v>
          </cell>
          <cell r="H56" t="str">
            <v>Falkirk Community Health Partnership</v>
          </cell>
        </row>
        <row r="57">
          <cell r="G57" t="str">
            <v>S03000011</v>
          </cell>
          <cell r="H57" t="str">
            <v>Stirling Community Health Partnership</v>
          </cell>
        </row>
        <row r="58">
          <cell r="G58" t="str">
            <v>S03000012</v>
          </cell>
          <cell r="H58" t="str">
            <v>Aberdeen City Community Health Partnership</v>
          </cell>
        </row>
        <row r="59">
          <cell r="G59" t="str">
            <v>S03000013</v>
          </cell>
          <cell r="H59" t="str">
            <v>Aberdeenshire Community Health Partnership</v>
          </cell>
        </row>
        <row r="60">
          <cell r="G60" t="str">
            <v>S03000014</v>
          </cell>
          <cell r="H60" t="str">
            <v>Moray Community Health &amp; Social Care Partnership</v>
          </cell>
        </row>
        <row r="61">
          <cell r="G61" t="str">
            <v>S03000015</v>
          </cell>
          <cell r="H61" t="str">
            <v>East Dunbartonshire Community Health Partnership</v>
          </cell>
        </row>
        <row r="62">
          <cell r="G62" t="str">
            <v>S03000016</v>
          </cell>
          <cell r="H62" t="str">
            <v>East Glasgow Community Health &amp; Care Partnership</v>
          </cell>
        </row>
        <row r="63">
          <cell r="G63" t="str">
            <v>S03000017</v>
          </cell>
          <cell r="H63" t="str">
            <v>East Renfrewshire Community Health &amp; Care Partnership</v>
          </cell>
        </row>
        <row r="64">
          <cell r="G64" t="str">
            <v>S03000018</v>
          </cell>
          <cell r="H64" t="str">
            <v>Inverclyde Community Health Partnership</v>
          </cell>
        </row>
        <row r="65">
          <cell r="G65" t="str">
            <v>S03000019</v>
          </cell>
          <cell r="H65" t="str">
            <v>North Glasgow Community Health &amp; Care Partnership</v>
          </cell>
        </row>
        <row r="66">
          <cell r="G66" t="str">
            <v>S03000020</v>
          </cell>
          <cell r="H66" t="str">
            <v>Renfrewshire Community Health Partnership</v>
          </cell>
        </row>
        <row r="67">
          <cell r="G67" t="str">
            <v>S03000021</v>
          </cell>
          <cell r="H67" t="str">
            <v>South East Glasgow Community Health &amp; Care Partnership</v>
          </cell>
        </row>
        <row r="68">
          <cell r="G68" t="str">
            <v>S03000022</v>
          </cell>
          <cell r="H68" t="str">
            <v>South West Glasgow Community Health &amp; Care Partnership</v>
          </cell>
        </row>
        <row r="69">
          <cell r="G69" t="str">
            <v>S03000023</v>
          </cell>
          <cell r="H69" t="str">
            <v>West Dunbartonshire Community Health Partnership</v>
          </cell>
        </row>
        <row r="70">
          <cell r="G70" t="str">
            <v>S03000024</v>
          </cell>
          <cell r="H70" t="str">
            <v>West Glasgow Community Health &amp; Care Partnership</v>
          </cell>
        </row>
        <row r="71">
          <cell r="G71" t="str">
            <v>S03000025</v>
          </cell>
          <cell r="H71" t="str">
            <v>Argyll &amp; Bute Community Health Partnership</v>
          </cell>
        </row>
        <row r="72">
          <cell r="G72" t="str">
            <v>S03000026</v>
          </cell>
          <cell r="H72" t="str">
            <v>Mid Highland Community Health Partnership</v>
          </cell>
        </row>
        <row r="73">
          <cell r="G73" t="str">
            <v>S03000027</v>
          </cell>
          <cell r="H73" t="str">
            <v>North Highland Community Health Partnership</v>
          </cell>
        </row>
        <row r="74">
          <cell r="G74" t="str">
            <v>S03000028</v>
          </cell>
          <cell r="H74" t="str">
            <v>South East Highland Community Health Partnership</v>
          </cell>
        </row>
        <row r="75">
          <cell r="G75" t="str">
            <v>S03000029</v>
          </cell>
          <cell r="H75" t="str">
            <v>North Lanarkshire Community Health Partnership</v>
          </cell>
        </row>
        <row r="76">
          <cell r="G76" t="str">
            <v>S03000030</v>
          </cell>
          <cell r="H76" t="str">
            <v>South Lanarkshire Community Health Partnership</v>
          </cell>
        </row>
        <row r="77">
          <cell r="G77" t="str">
            <v>S03000031</v>
          </cell>
          <cell r="H77" t="str">
            <v>East Lothian Community Health Partnership</v>
          </cell>
        </row>
        <row r="78">
          <cell r="G78" t="str">
            <v>S03000032</v>
          </cell>
          <cell r="H78" t="str">
            <v>Midlothian Community Health Partnership</v>
          </cell>
        </row>
        <row r="79">
          <cell r="G79" t="str">
            <v>S03000035</v>
          </cell>
          <cell r="H79" t="str">
            <v>West Lothian Community Health &amp; Care Partnership</v>
          </cell>
        </row>
        <row r="80">
          <cell r="G80" t="str">
            <v>S03000036</v>
          </cell>
          <cell r="H80" t="str">
            <v>Orkney Community Health Partnership</v>
          </cell>
        </row>
        <row r="81">
          <cell r="G81" t="str">
            <v>S03000037</v>
          </cell>
          <cell r="H81" t="str">
            <v>Shetland Community Health Partnership</v>
          </cell>
        </row>
        <row r="82">
          <cell r="G82" t="str">
            <v>S03000038</v>
          </cell>
          <cell r="H82" t="str">
            <v>Angus Community Health Partnership</v>
          </cell>
        </row>
        <row r="83">
          <cell r="G83" t="str">
            <v>S03000039</v>
          </cell>
          <cell r="H83" t="str">
            <v>Dundee Community Health Partnership</v>
          </cell>
        </row>
        <row r="84">
          <cell r="G84" t="str">
            <v>S03000040</v>
          </cell>
          <cell r="H84" t="str">
            <v>Perth &amp; Kinross Community Health Partnership</v>
          </cell>
        </row>
        <row r="85">
          <cell r="G85" t="str">
            <v>S03000041</v>
          </cell>
          <cell r="H85" t="str">
            <v>Western Isles Community Health Partnership</v>
          </cell>
        </row>
        <row r="86">
          <cell r="G86" t="str">
            <v>S03000042</v>
          </cell>
          <cell r="H86" t="str">
            <v>Edinburgh Community Health Partnership</v>
          </cell>
        </row>
        <row r="87">
          <cell r="G87" t="str">
            <v>Scotland</v>
          </cell>
          <cell r="H87" t="str">
            <v>Scotland</v>
          </cell>
        </row>
      </sheetData>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tabSelected="1" workbookViewId="0">
      <selection sqref="A1:J1"/>
    </sheetView>
  </sheetViews>
  <sheetFormatPr defaultRowHeight="11.25"/>
  <cols>
    <col min="1" max="1" width="10.5" customWidth="1"/>
  </cols>
  <sheetData>
    <row r="1" spans="1:14" ht="15.75">
      <c r="A1" s="521" t="s">
        <v>275</v>
      </c>
      <c r="B1" s="521"/>
      <c r="C1" s="521"/>
      <c r="D1" s="521"/>
      <c r="E1" s="521"/>
      <c r="F1" s="521"/>
      <c r="G1" s="521"/>
      <c r="H1" s="521"/>
      <c r="I1" s="521"/>
      <c r="J1" s="521"/>
    </row>
    <row r="3" spans="1:14" ht="12.75">
      <c r="A3" s="35" t="s">
        <v>0</v>
      </c>
    </row>
    <row r="4" spans="1:14" ht="12.75">
      <c r="A4" s="33" t="s">
        <v>1</v>
      </c>
      <c r="B4" s="522" t="s">
        <v>2</v>
      </c>
      <c r="C4" s="522"/>
      <c r="D4" s="522"/>
      <c r="E4" s="522"/>
      <c r="F4" s="522"/>
      <c r="G4" s="522"/>
      <c r="H4" s="522"/>
      <c r="I4" s="522"/>
    </row>
    <row r="5" spans="1:14" ht="15" customHeight="1">
      <c r="A5" s="33" t="s">
        <v>3</v>
      </c>
      <c r="B5" s="523" t="s">
        <v>178</v>
      </c>
      <c r="C5" s="523"/>
      <c r="D5" s="523"/>
      <c r="E5" s="523"/>
      <c r="F5" s="523"/>
      <c r="G5" s="523"/>
      <c r="H5" s="523"/>
      <c r="I5" s="523"/>
      <c r="J5" s="523"/>
    </row>
    <row r="6" spans="1:14" ht="15" customHeight="1">
      <c r="A6" s="33" t="s">
        <v>4</v>
      </c>
      <c r="B6" s="524" t="s">
        <v>279</v>
      </c>
      <c r="C6" s="524"/>
      <c r="D6" s="524"/>
      <c r="E6" s="524"/>
      <c r="F6" s="524"/>
      <c r="G6" s="524"/>
      <c r="H6" s="524"/>
      <c r="I6" s="524"/>
      <c r="J6" s="524"/>
    </row>
    <row r="7" spans="1:14" ht="15" customHeight="1">
      <c r="A7" s="33" t="s">
        <v>5</v>
      </c>
      <c r="B7" s="524" t="s">
        <v>280</v>
      </c>
      <c r="C7" s="524"/>
      <c r="D7" s="524"/>
      <c r="E7" s="524"/>
      <c r="F7" s="524"/>
      <c r="G7" s="524"/>
      <c r="H7" s="524"/>
      <c r="I7" s="524"/>
      <c r="J7" s="524"/>
      <c r="K7" s="524"/>
      <c r="L7" s="524"/>
    </row>
    <row r="8" spans="1:14" ht="15" customHeight="1">
      <c r="A8" s="33" t="s">
        <v>6</v>
      </c>
      <c r="B8" s="524" t="s">
        <v>179</v>
      </c>
      <c r="C8" s="524"/>
      <c r="D8" s="524"/>
      <c r="E8" s="524"/>
      <c r="F8" s="524"/>
      <c r="G8" s="524"/>
      <c r="H8" s="524"/>
      <c r="I8" s="524"/>
      <c r="J8" s="524"/>
      <c r="K8" s="524"/>
      <c r="L8" s="524"/>
      <c r="M8" s="524"/>
      <c r="N8" s="524"/>
    </row>
    <row r="9" spans="1:14" ht="15" customHeight="1">
      <c r="A9" s="33" t="s">
        <v>7</v>
      </c>
      <c r="B9" s="523" t="s">
        <v>180</v>
      </c>
      <c r="C9" s="523"/>
      <c r="D9" s="523"/>
      <c r="E9" s="523"/>
      <c r="F9" s="523"/>
      <c r="G9" s="523"/>
      <c r="H9" s="523"/>
      <c r="I9" s="523"/>
      <c r="J9" s="523"/>
      <c r="K9" s="523"/>
      <c r="L9" s="523"/>
      <c r="M9" s="523"/>
    </row>
    <row r="10" spans="1:14" ht="15" customHeight="1">
      <c r="A10" s="33" t="s">
        <v>94</v>
      </c>
      <c r="B10" s="524" t="s">
        <v>181</v>
      </c>
      <c r="C10" s="524"/>
      <c r="D10" s="524"/>
      <c r="E10" s="524"/>
      <c r="F10" s="524"/>
      <c r="G10" s="524"/>
      <c r="H10" s="524"/>
      <c r="I10" s="524"/>
      <c r="J10" s="524"/>
      <c r="K10" s="524"/>
      <c r="L10" s="524"/>
    </row>
    <row r="11" spans="1:14" ht="15" customHeight="1">
      <c r="A11" s="33" t="s">
        <v>200</v>
      </c>
      <c r="B11" s="523" t="s">
        <v>182</v>
      </c>
      <c r="C11" s="523"/>
      <c r="D11" s="523"/>
      <c r="E11" s="523"/>
      <c r="F11" s="523"/>
      <c r="G11" s="523"/>
      <c r="H11" s="523"/>
      <c r="I11" s="523"/>
      <c r="J11" s="523"/>
      <c r="K11" s="523"/>
      <c r="L11" s="523"/>
      <c r="M11" s="523"/>
      <c r="N11" s="523"/>
    </row>
    <row r="12" spans="1:14" ht="15" customHeight="1">
      <c r="A12" s="33" t="s">
        <v>201</v>
      </c>
      <c r="B12" s="524" t="s">
        <v>242</v>
      </c>
      <c r="C12" s="524"/>
      <c r="D12" s="524"/>
      <c r="E12" s="524"/>
      <c r="F12" s="524"/>
      <c r="G12" s="524"/>
      <c r="H12" s="524"/>
      <c r="I12" s="524"/>
      <c r="J12" s="524"/>
      <c r="K12" s="524"/>
      <c r="L12" s="524"/>
    </row>
    <row r="13" spans="1:14" ht="15" customHeight="1">
      <c r="A13" s="33" t="s">
        <v>202</v>
      </c>
      <c r="B13" s="524" t="s">
        <v>243</v>
      </c>
      <c r="C13" s="524"/>
      <c r="D13" s="524"/>
      <c r="E13" s="524"/>
      <c r="F13" s="524"/>
      <c r="G13" s="524"/>
      <c r="H13" s="524"/>
      <c r="I13" s="524"/>
      <c r="J13" s="524"/>
      <c r="K13" s="524"/>
      <c r="L13" s="524"/>
    </row>
    <row r="14" spans="1:14" ht="15" customHeight="1">
      <c r="A14" s="33" t="s">
        <v>244</v>
      </c>
      <c r="B14" s="524" t="s">
        <v>245</v>
      </c>
      <c r="C14" s="524"/>
      <c r="D14" s="524"/>
      <c r="E14" s="524"/>
      <c r="F14" s="524"/>
      <c r="G14" s="524"/>
      <c r="H14" s="524"/>
      <c r="I14" s="524"/>
    </row>
    <row r="15" spans="1:14" ht="15" customHeight="1">
      <c r="A15" s="33" t="s">
        <v>263</v>
      </c>
      <c r="B15" s="524" t="s">
        <v>264</v>
      </c>
      <c r="C15" s="524"/>
      <c r="D15" s="524"/>
      <c r="E15" s="524"/>
      <c r="F15" s="524"/>
      <c r="G15" s="524"/>
      <c r="H15" s="524"/>
      <c r="I15" s="524"/>
      <c r="J15" s="524"/>
      <c r="K15" s="524"/>
      <c r="L15" s="524"/>
      <c r="M15" s="524"/>
    </row>
    <row r="16" spans="1:14" ht="15" customHeight="1">
      <c r="A16" s="33" t="s">
        <v>289</v>
      </c>
      <c r="B16" s="524" t="s">
        <v>291</v>
      </c>
      <c r="C16" s="524"/>
      <c r="D16" s="524"/>
      <c r="E16" s="524"/>
      <c r="F16" s="524"/>
      <c r="G16" s="524"/>
      <c r="H16" s="524"/>
      <c r="I16" s="524"/>
      <c r="J16" s="524"/>
      <c r="K16" s="510"/>
      <c r="L16" s="510"/>
      <c r="M16" s="510"/>
    </row>
    <row r="17" spans="1:13" ht="15" customHeight="1">
      <c r="A17" s="33" t="s">
        <v>290</v>
      </c>
      <c r="B17" s="524" t="s">
        <v>292</v>
      </c>
      <c r="C17" s="524"/>
      <c r="D17" s="524"/>
      <c r="E17" s="524"/>
      <c r="F17" s="524"/>
      <c r="G17" s="524"/>
      <c r="H17" s="524"/>
      <c r="I17" s="524"/>
      <c r="J17" s="524"/>
      <c r="K17" s="510"/>
      <c r="L17" s="510"/>
      <c r="M17" s="510"/>
    </row>
    <row r="19" spans="1:13">
      <c r="A19" s="519" t="s">
        <v>210</v>
      </c>
      <c r="B19" s="519"/>
      <c r="C19" s="519"/>
      <c r="D19" s="519"/>
      <c r="E19" s="519"/>
      <c r="F19" s="519"/>
      <c r="G19" s="519"/>
      <c r="H19" s="519"/>
      <c r="I19" s="519"/>
      <c r="J19" s="519"/>
      <c r="K19" s="519"/>
      <c r="L19" s="519"/>
    </row>
    <row r="20" spans="1:13">
      <c r="A20" s="519"/>
      <c r="B20" s="519"/>
      <c r="C20" s="519"/>
      <c r="D20" s="519"/>
      <c r="E20" s="519"/>
      <c r="F20" s="519"/>
      <c r="G20" s="519"/>
      <c r="H20" s="519"/>
    </row>
    <row r="21" spans="1:13">
      <c r="A21" s="520" t="s">
        <v>183</v>
      </c>
      <c r="B21" s="520"/>
      <c r="C21" s="520"/>
    </row>
  </sheetData>
  <mergeCells count="18">
    <mergeCell ref="B16:J16"/>
    <mergeCell ref="B17:J17"/>
    <mergeCell ref="A20:H20"/>
    <mergeCell ref="A21:C21"/>
    <mergeCell ref="A1:J1"/>
    <mergeCell ref="B4:I4"/>
    <mergeCell ref="A19:L19"/>
    <mergeCell ref="B9:M9"/>
    <mergeCell ref="B10:L10"/>
    <mergeCell ref="B11:N11"/>
    <mergeCell ref="B12:L12"/>
    <mergeCell ref="B13:L13"/>
    <mergeCell ref="B14:I14"/>
    <mergeCell ref="B15:M15"/>
    <mergeCell ref="B5:J5"/>
    <mergeCell ref="B6:J6"/>
    <mergeCell ref="B7:L7"/>
    <mergeCell ref="B8:N8"/>
  </mergeCells>
  <hyperlinks>
    <hyperlink ref="B5" location="'Table 1'!A1" display="Table 1: Components of projected population change for council areas, 2016 to 2026"/>
    <hyperlink ref="B6" location="'Table 2 '!A1" display="Table 2: Projected total population by Scottish area (2016-based), 2016 to 2026"/>
    <hyperlink ref="B7" location="'Table 3'!A1" display="Table 3: Components of projected population change for Scottish areas, 2016 to 2026 and five year periods"/>
    <hyperlink ref="B8" location="'Table 4'!A1" display="Table 4: Projected percentage change in population (2016-based), by age structure and Scottish area, selected years"/>
    <hyperlink ref="B9" location="'Table 5'!A1" display="Table 5: Comparison between 2014 and 2016-based population projections for Scottish areas, selected years"/>
    <hyperlink ref="B10" location="'Table 6'!A1" display="Table 6: Comparison between principal and variant population projections, by Scottish area, 2016 to 2026"/>
    <hyperlink ref="B11" location="'Table 7'!A1" display="Table 7: Comparison between principal and selected variant components of population change, Scottish areas, 2016 to 2026"/>
    <hyperlink ref="B12" location="'Table 8'!A1" display="Table 8: Projected Total Fertility Rate (TFR), principal projection, by council area, 2016-17 to 2040-41"/>
    <hyperlink ref="B13" location="'Table 9'!A1" display="Table 9: Projected life expectancy at birth, principal projection, by council area, 2016-17 to 2040-41"/>
    <hyperlink ref="B14" location="'Table 10'!A1" display="Table 10: Fertility and mortality local scaling factors, by council area"/>
    <hyperlink ref="B15" location="'Table 11'!A1" display="Table 11: Scenarios and assumptions for the 2016-based principal and seven variant projections for Scotland"/>
    <hyperlink ref="B4" location="Metadata!A1" display="Metadata associated with the projected population data in these tables"/>
    <hyperlink ref="B16:J16" location="'Table 12'!A1" display="Components of projected population change for Scottish areas, 2016 to 2026"/>
    <hyperlink ref="B17:J17" location="'Table 13'!A1" display="Components of projected population change for Scottish areas, 2016 to 204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AA55"/>
  <sheetViews>
    <sheetView showGridLines="0" zoomScaleNormal="100" workbookViewId="0"/>
  </sheetViews>
  <sheetFormatPr defaultRowHeight="15"/>
  <cols>
    <col min="1" max="1" width="24.1640625" style="24" customWidth="1"/>
    <col min="2" max="2" width="13.83203125" style="24" customWidth="1"/>
    <col min="3" max="3" width="10" style="188" customWidth="1"/>
    <col min="4" max="7" width="10" style="186" customWidth="1"/>
    <col min="8" max="19" width="10" style="15" customWidth="1"/>
    <col min="20" max="27" width="10" style="12" customWidth="1"/>
    <col min="28" max="16384" width="9.33203125" style="12"/>
  </cols>
  <sheetData>
    <row r="1" spans="1:27" s="46" customFormat="1" ht="18" customHeight="1">
      <c r="A1" s="584" t="s">
        <v>240</v>
      </c>
      <c r="B1" s="584"/>
      <c r="C1" s="584"/>
      <c r="D1" s="584"/>
      <c r="E1" s="584"/>
      <c r="F1" s="584"/>
      <c r="G1" s="584"/>
      <c r="H1" s="584"/>
      <c r="I1" s="584"/>
      <c r="J1" s="584"/>
      <c r="K1" s="584"/>
      <c r="L1" s="496"/>
      <c r="M1" s="496"/>
      <c r="N1" s="36"/>
      <c r="O1" s="583" t="s">
        <v>267</v>
      </c>
      <c r="P1" s="583"/>
      <c r="Q1" s="36"/>
      <c r="R1" s="36"/>
      <c r="S1" s="36"/>
    </row>
    <row r="2" spans="1:27" ht="15" customHeight="1">
      <c r="A2" s="21"/>
      <c r="B2" s="21"/>
      <c r="C2" s="184"/>
    </row>
    <row r="3" spans="1:27" s="13" customFormat="1" ht="15" customHeight="1">
      <c r="A3" s="497"/>
      <c r="B3" s="498"/>
      <c r="C3" s="581" t="s">
        <v>187</v>
      </c>
      <c r="D3" s="581"/>
      <c r="E3" s="581"/>
      <c r="F3" s="581"/>
      <c r="G3" s="309"/>
      <c r="H3" s="309"/>
      <c r="I3" s="309"/>
      <c r="J3" s="309"/>
      <c r="K3" s="309"/>
      <c r="L3" s="309"/>
      <c r="M3" s="309"/>
      <c r="N3" s="309"/>
      <c r="O3" s="309"/>
      <c r="P3" s="309"/>
      <c r="Q3" s="309"/>
      <c r="R3" s="309"/>
      <c r="S3" s="309"/>
      <c r="T3" s="309"/>
      <c r="U3" s="309"/>
      <c r="V3" s="309"/>
      <c r="W3" s="309"/>
      <c r="X3" s="581" t="s">
        <v>187</v>
      </c>
      <c r="Y3" s="581"/>
      <c r="Z3" s="581"/>
      <c r="AA3" s="582"/>
    </row>
    <row r="4" spans="1:27" s="13" customFormat="1" ht="15" customHeight="1">
      <c r="A4" s="499" t="s">
        <v>18</v>
      </c>
      <c r="B4" s="500" t="s">
        <v>173</v>
      </c>
      <c r="C4" s="311" t="s">
        <v>215</v>
      </c>
      <c r="D4" s="311" t="s">
        <v>216</v>
      </c>
      <c r="E4" s="311" t="s">
        <v>217</v>
      </c>
      <c r="F4" s="311" t="s">
        <v>218</v>
      </c>
      <c r="G4" s="311" t="s">
        <v>219</v>
      </c>
      <c r="H4" s="311" t="s">
        <v>220</v>
      </c>
      <c r="I4" s="311" t="s">
        <v>221</v>
      </c>
      <c r="J4" s="311" t="s">
        <v>222</v>
      </c>
      <c r="K4" s="311" t="s">
        <v>223</v>
      </c>
      <c r="L4" s="311" t="s">
        <v>224</v>
      </c>
      <c r="M4" s="311" t="s">
        <v>225</v>
      </c>
      <c r="N4" s="311" t="s">
        <v>226</v>
      </c>
      <c r="O4" s="311" t="s">
        <v>227</v>
      </c>
      <c r="P4" s="311" t="s">
        <v>228</v>
      </c>
      <c r="Q4" s="311" t="s">
        <v>229</v>
      </c>
      <c r="R4" s="311" t="s">
        <v>230</v>
      </c>
      <c r="S4" s="311" t="s">
        <v>231</v>
      </c>
      <c r="T4" s="311" t="s">
        <v>232</v>
      </c>
      <c r="U4" s="311" t="s">
        <v>233</v>
      </c>
      <c r="V4" s="311" t="s">
        <v>234</v>
      </c>
      <c r="W4" s="311" t="s">
        <v>235</v>
      </c>
      <c r="X4" s="311" t="s">
        <v>236</v>
      </c>
      <c r="Y4" s="311" t="s">
        <v>237</v>
      </c>
      <c r="Z4" s="311" t="s">
        <v>238</v>
      </c>
      <c r="AA4" s="371" t="s">
        <v>239</v>
      </c>
    </row>
    <row r="5" spans="1:27" s="13" customFormat="1" ht="15" customHeight="1">
      <c r="A5" s="219" t="s">
        <v>97</v>
      </c>
      <c r="B5" s="261" t="s">
        <v>172</v>
      </c>
      <c r="C5" s="477">
        <v>1.4873182658999999</v>
      </c>
      <c r="D5" s="478">
        <v>1.5308243136999999</v>
      </c>
      <c r="E5" s="478">
        <v>1.532137514</v>
      </c>
      <c r="F5" s="478">
        <v>1.533492267</v>
      </c>
      <c r="G5" s="478">
        <v>1.535744521</v>
      </c>
      <c r="H5" s="478">
        <v>1.541432098</v>
      </c>
      <c r="I5" s="478">
        <v>1.5491912594999999</v>
      </c>
      <c r="J5" s="478">
        <v>1.5564595698000001</v>
      </c>
      <c r="K5" s="478">
        <v>1.5633635076000001</v>
      </c>
      <c r="L5" s="478">
        <v>1.5699218224</v>
      </c>
      <c r="M5" s="478">
        <v>1.5765101771000001</v>
      </c>
      <c r="N5" s="478">
        <v>1.5831287206</v>
      </c>
      <c r="O5" s="478">
        <v>1.5897632907999999</v>
      </c>
      <c r="P5" s="478">
        <v>1.5962654531</v>
      </c>
      <c r="Q5" s="478">
        <v>1.6026481842</v>
      </c>
      <c r="R5" s="478">
        <v>1.6090587248999999</v>
      </c>
      <c r="S5" s="478">
        <v>1.6150199218000001</v>
      </c>
      <c r="T5" s="478">
        <v>1.6203201725</v>
      </c>
      <c r="U5" s="478">
        <v>1.6254335128999999</v>
      </c>
      <c r="V5" s="478">
        <v>1.6302426406999999</v>
      </c>
      <c r="W5" s="478">
        <v>1.6347448920000001</v>
      </c>
      <c r="X5" s="478">
        <v>1.639263353</v>
      </c>
      <c r="Y5" s="478">
        <v>1.6437980828000001</v>
      </c>
      <c r="Z5" s="478">
        <v>1.6472478798000001</v>
      </c>
      <c r="AA5" s="479">
        <v>1.6484262374</v>
      </c>
    </row>
    <row r="6" spans="1:27" s="37" customFormat="1" ht="14.25" customHeight="1">
      <c r="A6" s="219" t="s">
        <v>55</v>
      </c>
      <c r="B6" s="261"/>
      <c r="C6" s="480"/>
      <c r="D6" s="481"/>
      <c r="E6" s="481"/>
      <c r="F6" s="481"/>
      <c r="G6" s="482"/>
      <c r="H6" s="482"/>
      <c r="I6" s="482"/>
      <c r="J6" s="482"/>
      <c r="K6" s="482"/>
      <c r="L6" s="482"/>
      <c r="M6" s="482"/>
      <c r="N6" s="482"/>
      <c r="O6" s="482"/>
      <c r="P6" s="482"/>
      <c r="Q6" s="482"/>
      <c r="R6" s="482"/>
      <c r="S6" s="483"/>
      <c r="T6" s="483"/>
      <c r="U6" s="483"/>
      <c r="V6" s="483"/>
      <c r="W6" s="483"/>
      <c r="X6" s="483"/>
      <c r="Y6" s="483"/>
      <c r="Z6" s="483"/>
      <c r="AA6" s="484"/>
    </row>
    <row r="7" spans="1:27" s="13" customFormat="1" ht="15" customHeight="1">
      <c r="A7" s="220" t="s">
        <v>45</v>
      </c>
      <c r="B7" s="262" t="s">
        <v>120</v>
      </c>
      <c r="C7" s="485">
        <v>1.2337512049999999</v>
      </c>
      <c r="D7" s="486">
        <v>1.2700948047</v>
      </c>
      <c r="E7" s="486">
        <v>1.2708706678999999</v>
      </c>
      <c r="F7" s="486">
        <v>1.2748015282</v>
      </c>
      <c r="G7" s="486">
        <v>1.2754962536000001</v>
      </c>
      <c r="H7" s="486">
        <v>1.2804537401</v>
      </c>
      <c r="I7" s="486">
        <v>1.2858181256000001</v>
      </c>
      <c r="J7" s="486">
        <v>1.2940188209000001</v>
      </c>
      <c r="K7" s="486">
        <v>1.29899966</v>
      </c>
      <c r="L7" s="486">
        <v>1.3025364397000001</v>
      </c>
      <c r="M7" s="486">
        <v>1.3091092099999999</v>
      </c>
      <c r="N7" s="486">
        <v>1.3147524480999999</v>
      </c>
      <c r="O7" s="486">
        <v>1.3200936742</v>
      </c>
      <c r="P7" s="486">
        <v>1.3263468327000001</v>
      </c>
      <c r="Q7" s="486">
        <v>1.3283960818</v>
      </c>
      <c r="R7" s="486">
        <v>1.3349755523</v>
      </c>
      <c r="S7" s="486">
        <v>1.3378083039999999</v>
      </c>
      <c r="T7" s="486">
        <v>1.3424329037</v>
      </c>
      <c r="U7" s="486">
        <v>1.3472587550999999</v>
      </c>
      <c r="V7" s="486">
        <v>1.3507848139</v>
      </c>
      <c r="W7" s="486">
        <v>1.3572163426999999</v>
      </c>
      <c r="X7" s="486">
        <v>1.3598756046</v>
      </c>
      <c r="Y7" s="486">
        <v>1.3632222321</v>
      </c>
      <c r="Z7" s="486">
        <v>1.3658296148</v>
      </c>
      <c r="AA7" s="487">
        <v>1.36704578</v>
      </c>
    </row>
    <row r="8" spans="1:27" s="13" customFormat="1" ht="12" customHeight="1">
      <c r="A8" s="220" t="s">
        <v>42</v>
      </c>
      <c r="B8" s="262" t="s">
        <v>121</v>
      </c>
      <c r="C8" s="485">
        <v>1.7360046929999999</v>
      </c>
      <c r="D8" s="486">
        <v>1.7912729666</v>
      </c>
      <c r="E8" s="486">
        <v>1.7931976197999999</v>
      </c>
      <c r="F8" s="486">
        <v>1.7985935237999999</v>
      </c>
      <c r="G8" s="486">
        <v>1.8010226112000001</v>
      </c>
      <c r="H8" s="486">
        <v>1.805373138</v>
      </c>
      <c r="I8" s="486">
        <v>1.8187171276</v>
      </c>
      <c r="J8" s="486">
        <v>1.8275570076000001</v>
      </c>
      <c r="K8" s="486">
        <v>1.8356215481</v>
      </c>
      <c r="L8" s="486">
        <v>1.8383405375999999</v>
      </c>
      <c r="M8" s="486">
        <v>1.8471972156000001</v>
      </c>
      <c r="N8" s="486">
        <v>1.8561372743</v>
      </c>
      <c r="O8" s="486">
        <v>1.8629762781000001</v>
      </c>
      <c r="P8" s="486">
        <v>1.8748051121</v>
      </c>
      <c r="Q8" s="486">
        <v>1.8813599105000001</v>
      </c>
      <c r="R8" s="486">
        <v>1.8861419639999999</v>
      </c>
      <c r="S8" s="486">
        <v>1.8901649333999999</v>
      </c>
      <c r="T8" s="486">
        <v>1.8967399851</v>
      </c>
      <c r="U8" s="486">
        <v>1.9068880102000001</v>
      </c>
      <c r="V8" s="486">
        <v>1.9115245938000001</v>
      </c>
      <c r="W8" s="486">
        <v>1.9185197247000001</v>
      </c>
      <c r="X8" s="486">
        <v>1.9234576979</v>
      </c>
      <c r="Y8" s="486">
        <v>1.9281918096999999</v>
      </c>
      <c r="Z8" s="486">
        <v>1.9314398878000001</v>
      </c>
      <c r="AA8" s="487">
        <v>1.9337860589</v>
      </c>
    </row>
    <row r="9" spans="1:27" s="13" customFormat="1" ht="12" customHeight="1">
      <c r="A9" s="220" t="s">
        <v>26</v>
      </c>
      <c r="B9" s="262" t="s">
        <v>122</v>
      </c>
      <c r="C9" s="485">
        <v>1.6802747741999999</v>
      </c>
      <c r="D9" s="486">
        <v>1.7207245836</v>
      </c>
      <c r="E9" s="486">
        <v>1.7282836264999999</v>
      </c>
      <c r="F9" s="486">
        <v>1.7267989256</v>
      </c>
      <c r="G9" s="486">
        <v>1.7353354946999999</v>
      </c>
      <c r="H9" s="486">
        <v>1.7397755925</v>
      </c>
      <c r="I9" s="486">
        <v>1.7479909068999999</v>
      </c>
      <c r="J9" s="486">
        <v>1.7578218127</v>
      </c>
      <c r="K9" s="486">
        <v>1.7639489213999999</v>
      </c>
      <c r="L9" s="486">
        <v>1.7660727432000001</v>
      </c>
      <c r="M9" s="486">
        <v>1.7783732569999999</v>
      </c>
      <c r="N9" s="486">
        <v>1.7867423909</v>
      </c>
      <c r="O9" s="486">
        <v>1.7945646511</v>
      </c>
      <c r="P9" s="486">
        <v>1.7997183084999999</v>
      </c>
      <c r="Q9" s="486">
        <v>1.8041709517</v>
      </c>
      <c r="R9" s="486">
        <v>1.8116802801</v>
      </c>
      <c r="S9" s="486">
        <v>1.8221613061999999</v>
      </c>
      <c r="T9" s="486">
        <v>1.8174042794</v>
      </c>
      <c r="U9" s="486">
        <v>1.8267459816</v>
      </c>
      <c r="V9" s="486">
        <v>1.8354319663000001</v>
      </c>
      <c r="W9" s="486">
        <v>1.8407165595999999</v>
      </c>
      <c r="X9" s="486">
        <v>1.8451035595</v>
      </c>
      <c r="Y9" s="486">
        <v>1.8503780381999999</v>
      </c>
      <c r="Z9" s="486">
        <v>1.8604481029</v>
      </c>
      <c r="AA9" s="487">
        <v>1.8573819316</v>
      </c>
    </row>
    <row r="10" spans="1:27" s="13" customFormat="1" ht="12" customHeight="1">
      <c r="A10" s="220" t="s">
        <v>109</v>
      </c>
      <c r="B10" s="262" t="s">
        <v>123</v>
      </c>
      <c r="C10" s="485">
        <v>1.7175409237999999</v>
      </c>
      <c r="D10" s="486">
        <v>1.7707633449</v>
      </c>
      <c r="E10" s="486">
        <v>1.7725807799</v>
      </c>
      <c r="F10" s="486">
        <v>1.7693221195</v>
      </c>
      <c r="G10" s="486">
        <v>1.7753286209000001</v>
      </c>
      <c r="H10" s="486">
        <v>1.8017361722</v>
      </c>
      <c r="I10" s="486">
        <v>1.8006591747</v>
      </c>
      <c r="J10" s="486">
        <v>1.8070625489000001</v>
      </c>
      <c r="K10" s="486">
        <v>1.8060571161000001</v>
      </c>
      <c r="L10" s="486">
        <v>1.8237248837</v>
      </c>
      <c r="M10" s="486">
        <v>1.8227097322000001</v>
      </c>
      <c r="N10" s="486">
        <v>1.8199577603999999</v>
      </c>
      <c r="O10" s="486">
        <v>1.8334473651000001</v>
      </c>
      <c r="P10" s="486">
        <v>1.8602351832999999</v>
      </c>
      <c r="Q10" s="486">
        <v>1.8460742832000001</v>
      </c>
      <c r="R10" s="486">
        <v>1.8614887844000001</v>
      </c>
      <c r="S10" s="486">
        <v>1.8584042183</v>
      </c>
      <c r="T10" s="486">
        <v>1.8805133182</v>
      </c>
      <c r="U10" s="486">
        <v>1.8814203695</v>
      </c>
      <c r="V10" s="486">
        <v>1.8997019217</v>
      </c>
      <c r="W10" s="486">
        <v>1.9027877402</v>
      </c>
      <c r="X10" s="486">
        <v>1.9119389103</v>
      </c>
      <c r="Y10" s="486">
        <v>1.9068045592</v>
      </c>
      <c r="Z10" s="486">
        <v>1.9245388611000001</v>
      </c>
      <c r="AA10" s="487">
        <v>1.9041136078000001</v>
      </c>
    </row>
    <row r="11" spans="1:27" s="13" customFormat="1" ht="12" customHeight="1">
      <c r="A11" s="220" t="s">
        <v>110</v>
      </c>
      <c r="B11" s="262" t="s">
        <v>124</v>
      </c>
      <c r="C11" s="485">
        <v>1.1190225627999999</v>
      </c>
      <c r="D11" s="486">
        <v>1.1514119795</v>
      </c>
      <c r="E11" s="486">
        <v>1.1535030613999999</v>
      </c>
      <c r="F11" s="486">
        <v>1.1554470577</v>
      </c>
      <c r="G11" s="486">
        <v>1.1576013335999999</v>
      </c>
      <c r="H11" s="486">
        <v>1.1609522488999999</v>
      </c>
      <c r="I11" s="486">
        <v>1.1675100359999999</v>
      </c>
      <c r="J11" s="486">
        <v>1.173257599</v>
      </c>
      <c r="K11" s="486">
        <v>1.1782361308</v>
      </c>
      <c r="L11" s="486">
        <v>1.1828054639000001</v>
      </c>
      <c r="M11" s="486">
        <v>1.1879605852999999</v>
      </c>
      <c r="N11" s="486">
        <v>1.1934537177</v>
      </c>
      <c r="O11" s="486">
        <v>1.1979714255</v>
      </c>
      <c r="P11" s="486">
        <v>1.2019327876000001</v>
      </c>
      <c r="Q11" s="486">
        <v>1.2076079349</v>
      </c>
      <c r="R11" s="486">
        <v>1.211994529</v>
      </c>
      <c r="S11" s="486">
        <v>1.2159627596</v>
      </c>
      <c r="T11" s="486">
        <v>1.2198825743999999</v>
      </c>
      <c r="U11" s="486">
        <v>1.2239326882999999</v>
      </c>
      <c r="V11" s="486">
        <v>1.2277902852</v>
      </c>
      <c r="W11" s="486">
        <v>1.2316494579999999</v>
      </c>
      <c r="X11" s="486">
        <v>1.2346255769000001</v>
      </c>
      <c r="Y11" s="486">
        <v>1.2382389926999999</v>
      </c>
      <c r="Z11" s="486">
        <v>1.2408638332999999</v>
      </c>
      <c r="AA11" s="487">
        <v>1.242891524</v>
      </c>
    </row>
    <row r="12" spans="1:27" s="13" customFormat="1" ht="15" customHeight="1">
      <c r="A12" s="220" t="s">
        <v>24</v>
      </c>
      <c r="B12" s="262" t="s">
        <v>125</v>
      </c>
      <c r="C12" s="485">
        <v>1.8182831721999999</v>
      </c>
      <c r="D12" s="486">
        <v>1.8654060696000001</v>
      </c>
      <c r="E12" s="486">
        <v>1.8836878264000001</v>
      </c>
      <c r="F12" s="486">
        <v>1.8661140507</v>
      </c>
      <c r="G12" s="486">
        <v>1.8691528390000001</v>
      </c>
      <c r="H12" s="486">
        <v>1.8928521817999999</v>
      </c>
      <c r="I12" s="486">
        <v>1.8965295472999999</v>
      </c>
      <c r="J12" s="486">
        <v>1.9033681626000001</v>
      </c>
      <c r="K12" s="486">
        <v>1.9173464602000001</v>
      </c>
      <c r="L12" s="486">
        <v>1.9275088457</v>
      </c>
      <c r="M12" s="486">
        <v>1.9392762165999999</v>
      </c>
      <c r="N12" s="486">
        <v>1.9511138833999999</v>
      </c>
      <c r="O12" s="486">
        <v>1.9555902412999999</v>
      </c>
      <c r="P12" s="486">
        <v>1.9517309475</v>
      </c>
      <c r="Q12" s="486">
        <v>1.9569330958</v>
      </c>
      <c r="R12" s="486">
        <v>1.9667791205</v>
      </c>
      <c r="S12" s="486">
        <v>1.9812775273000001</v>
      </c>
      <c r="T12" s="486">
        <v>1.9938256640000001</v>
      </c>
      <c r="U12" s="486">
        <v>1.9988201765</v>
      </c>
      <c r="V12" s="486">
        <v>2.0053998283999999</v>
      </c>
      <c r="W12" s="486">
        <v>2.0017450569999999</v>
      </c>
      <c r="X12" s="486">
        <v>2.0041469352000001</v>
      </c>
      <c r="Y12" s="486">
        <v>2.0233403840999999</v>
      </c>
      <c r="Z12" s="486">
        <v>2.0264545796000002</v>
      </c>
      <c r="AA12" s="487">
        <v>2.0291698588</v>
      </c>
    </row>
    <row r="13" spans="1:27" s="13" customFormat="1" ht="12" customHeight="1">
      <c r="A13" s="220" t="s">
        <v>108</v>
      </c>
      <c r="B13" s="262" t="s">
        <v>126</v>
      </c>
      <c r="C13" s="485">
        <v>1.6380119881999999</v>
      </c>
      <c r="D13" s="486">
        <v>1.6945565105</v>
      </c>
      <c r="E13" s="486">
        <v>1.696451905</v>
      </c>
      <c r="F13" s="486">
        <v>1.6997143492</v>
      </c>
      <c r="G13" s="486">
        <v>1.6955196568999999</v>
      </c>
      <c r="H13" s="486">
        <v>1.7035595525</v>
      </c>
      <c r="I13" s="486">
        <v>1.7094343631</v>
      </c>
      <c r="J13" s="486">
        <v>1.7180676071000001</v>
      </c>
      <c r="K13" s="486">
        <v>1.7262930454000001</v>
      </c>
      <c r="L13" s="486">
        <v>1.7337521408000001</v>
      </c>
      <c r="M13" s="486">
        <v>1.7443269530000001</v>
      </c>
      <c r="N13" s="486">
        <v>1.7504949031000001</v>
      </c>
      <c r="O13" s="486">
        <v>1.7539817757</v>
      </c>
      <c r="P13" s="486">
        <v>1.7635293092</v>
      </c>
      <c r="Q13" s="486">
        <v>1.7722888404999999</v>
      </c>
      <c r="R13" s="486">
        <v>1.7810163671999999</v>
      </c>
      <c r="S13" s="486">
        <v>1.7844813844</v>
      </c>
      <c r="T13" s="486">
        <v>1.7978794942</v>
      </c>
      <c r="U13" s="486">
        <v>1.7964598871999999</v>
      </c>
      <c r="V13" s="486">
        <v>1.8000079297</v>
      </c>
      <c r="W13" s="486">
        <v>1.8068666846999999</v>
      </c>
      <c r="X13" s="486">
        <v>1.8094679271</v>
      </c>
      <c r="Y13" s="486">
        <v>1.8178430251</v>
      </c>
      <c r="Z13" s="486">
        <v>1.8195975971</v>
      </c>
      <c r="AA13" s="487">
        <v>1.8194816086000001</v>
      </c>
    </row>
    <row r="14" spans="1:27" s="13" customFormat="1" ht="12" customHeight="1">
      <c r="A14" s="220" t="s">
        <v>40</v>
      </c>
      <c r="B14" s="262" t="s">
        <v>127</v>
      </c>
      <c r="C14" s="485">
        <v>1.332112022</v>
      </c>
      <c r="D14" s="486">
        <v>1.3720959421000001</v>
      </c>
      <c r="E14" s="486">
        <v>1.3695583358000001</v>
      </c>
      <c r="F14" s="486">
        <v>1.3701511932999999</v>
      </c>
      <c r="G14" s="486">
        <v>1.3801556403999999</v>
      </c>
      <c r="H14" s="486">
        <v>1.3866264896</v>
      </c>
      <c r="I14" s="486">
        <v>1.3902529956</v>
      </c>
      <c r="J14" s="486">
        <v>1.3988141833000001</v>
      </c>
      <c r="K14" s="486">
        <v>1.4050595083999999</v>
      </c>
      <c r="L14" s="486">
        <v>1.4086735787</v>
      </c>
      <c r="M14" s="486">
        <v>1.4131219392000001</v>
      </c>
      <c r="N14" s="486">
        <v>1.4221884095999999</v>
      </c>
      <c r="O14" s="486">
        <v>1.4255348421</v>
      </c>
      <c r="P14" s="486">
        <v>1.4297538837999999</v>
      </c>
      <c r="Q14" s="486">
        <v>1.4347607192</v>
      </c>
      <c r="R14" s="486">
        <v>1.4462348216000001</v>
      </c>
      <c r="S14" s="486">
        <v>1.4516040990000001</v>
      </c>
      <c r="T14" s="486">
        <v>1.4516565731</v>
      </c>
      <c r="U14" s="486">
        <v>1.4602727474999999</v>
      </c>
      <c r="V14" s="486">
        <v>1.4630904972000001</v>
      </c>
      <c r="W14" s="486">
        <v>1.4664957535000001</v>
      </c>
      <c r="X14" s="486">
        <v>1.4687597635</v>
      </c>
      <c r="Y14" s="486">
        <v>1.4741786077000001</v>
      </c>
      <c r="Z14" s="486">
        <v>1.4757913063999999</v>
      </c>
      <c r="AA14" s="487">
        <v>1.4826238424</v>
      </c>
    </row>
    <row r="15" spans="1:27" s="13" customFormat="1" ht="12" customHeight="1">
      <c r="A15" s="220" t="s">
        <v>27</v>
      </c>
      <c r="B15" s="262" t="s">
        <v>128</v>
      </c>
      <c r="C15" s="485">
        <v>1.7255298738</v>
      </c>
      <c r="D15" s="486">
        <v>1.7749316487</v>
      </c>
      <c r="E15" s="486">
        <v>1.7801173159999999</v>
      </c>
      <c r="F15" s="486">
        <v>1.7810504304000001</v>
      </c>
      <c r="G15" s="486">
        <v>1.785254922</v>
      </c>
      <c r="H15" s="486">
        <v>1.7980392361999999</v>
      </c>
      <c r="I15" s="486">
        <v>1.8029033102000001</v>
      </c>
      <c r="J15" s="486">
        <v>1.8151749699999999</v>
      </c>
      <c r="K15" s="486">
        <v>1.8158016495</v>
      </c>
      <c r="L15" s="486">
        <v>1.8241585415999999</v>
      </c>
      <c r="M15" s="486">
        <v>1.8347581267999999</v>
      </c>
      <c r="N15" s="486">
        <v>1.8344215093</v>
      </c>
      <c r="O15" s="486">
        <v>1.8418795485999999</v>
      </c>
      <c r="P15" s="486">
        <v>1.8501761667000001</v>
      </c>
      <c r="Q15" s="486">
        <v>1.8562722204</v>
      </c>
      <c r="R15" s="486">
        <v>1.8705480263000001</v>
      </c>
      <c r="S15" s="486">
        <v>1.8701218247</v>
      </c>
      <c r="T15" s="486">
        <v>1.8808145241000001</v>
      </c>
      <c r="U15" s="486">
        <v>1.8856924078999999</v>
      </c>
      <c r="V15" s="486">
        <v>1.8867309759999999</v>
      </c>
      <c r="W15" s="486">
        <v>1.8873680611999999</v>
      </c>
      <c r="X15" s="486">
        <v>1.8977106184000001</v>
      </c>
      <c r="Y15" s="486">
        <v>1.9057087146</v>
      </c>
      <c r="Z15" s="486">
        <v>1.9082783966000001</v>
      </c>
      <c r="AA15" s="487">
        <v>1.9028550872000001</v>
      </c>
    </row>
    <row r="16" spans="1:27" s="13" customFormat="1" ht="12" customHeight="1">
      <c r="A16" s="220" t="s">
        <v>22</v>
      </c>
      <c r="B16" s="262" t="s">
        <v>129</v>
      </c>
      <c r="C16" s="485">
        <v>1.6354393843999999</v>
      </c>
      <c r="D16" s="486">
        <v>1.6891668211999999</v>
      </c>
      <c r="E16" s="486">
        <v>1.68656245</v>
      </c>
      <c r="F16" s="486">
        <v>1.6842231343</v>
      </c>
      <c r="G16" s="486">
        <v>1.6949958338</v>
      </c>
      <c r="H16" s="486">
        <v>1.7009301566999999</v>
      </c>
      <c r="I16" s="486">
        <v>1.7093708071</v>
      </c>
      <c r="J16" s="486">
        <v>1.7039222677000001</v>
      </c>
      <c r="K16" s="486">
        <v>1.725316313</v>
      </c>
      <c r="L16" s="486">
        <v>1.7280672078999999</v>
      </c>
      <c r="M16" s="486">
        <v>1.7349672544000001</v>
      </c>
      <c r="N16" s="486">
        <v>1.7475431988000001</v>
      </c>
      <c r="O16" s="486">
        <v>1.7541012511</v>
      </c>
      <c r="P16" s="486">
        <v>1.7604045943</v>
      </c>
      <c r="Q16" s="486">
        <v>1.7627237539</v>
      </c>
      <c r="R16" s="486">
        <v>1.7684677187</v>
      </c>
      <c r="S16" s="486">
        <v>1.7733355131999999</v>
      </c>
      <c r="T16" s="486">
        <v>1.7827629353000001</v>
      </c>
      <c r="U16" s="486">
        <v>1.7873734001999999</v>
      </c>
      <c r="V16" s="486">
        <v>1.7907547414</v>
      </c>
      <c r="W16" s="486">
        <v>1.8015004450000001</v>
      </c>
      <c r="X16" s="486">
        <v>1.8080707562</v>
      </c>
      <c r="Y16" s="486">
        <v>1.8070681564</v>
      </c>
      <c r="Z16" s="486">
        <v>1.8149840051999999</v>
      </c>
      <c r="AA16" s="487">
        <v>1.8162706479999999</v>
      </c>
    </row>
    <row r="17" spans="1:27" s="13" customFormat="1" ht="15" customHeight="1">
      <c r="A17" s="220" t="s">
        <v>44</v>
      </c>
      <c r="B17" s="262" t="s">
        <v>130</v>
      </c>
      <c r="C17" s="485">
        <v>1.6804603277000001</v>
      </c>
      <c r="D17" s="486">
        <v>1.7222272586</v>
      </c>
      <c r="E17" s="486">
        <v>1.7278305170999999</v>
      </c>
      <c r="F17" s="486">
        <v>1.7333239439000001</v>
      </c>
      <c r="G17" s="486">
        <v>1.7394034652000001</v>
      </c>
      <c r="H17" s="486">
        <v>1.7387676404000001</v>
      </c>
      <c r="I17" s="486">
        <v>1.7444729775000001</v>
      </c>
      <c r="J17" s="486">
        <v>1.7640940774</v>
      </c>
      <c r="K17" s="486">
        <v>1.7717739869</v>
      </c>
      <c r="L17" s="486">
        <v>1.7841457477</v>
      </c>
      <c r="M17" s="486">
        <v>1.7790063908</v>
      </c>
      <c r="N17" s="486">
        <v>1.7889768594</v>
      </c>
      <c r="O17" s="486">
        <v>1.7924443295000001</v>
      </c>
      <c r="P17" s="486">
        <v>1.8030341283</v>
      </c>
      <c r="Q17" s="486">
        <v>1.8068075732</v>
      </c>
      <c r="R17" s="486">
        <v>1.8161354402000001</v>
      </c>
      <c r="S17" s="486">
        <v>1.8270299418</v>
      </c>
      <c r="T17" s="486">
        <v>1.8286558458</v>
      </c>
      <c r="U17" s="486">
        <v>1.8394664156</v>
      </c>
      <c r="V17" s="486">
        <v>1.8371814229000001</v>
      </c>
      <c r="W17" s="486">
        <v>1.847684828</v>
      </c>
      <c r="X17" s="486">
        <v>1.8478797426</v>
      </c>
      <c r="Y17" s="486">
        <v>1.8528788684999999</v>
      </c>
      <c r="Z17" s="486">
        <v>1.8652305983999999</v>
      </c>
      <c r="AA17" s="487">
        <v>1.8597044612</v>
      </c>
    </row>
    <row r="18" spans="1:27" s="13" customFormat="1" ht="12" customHeight="1">
      <c r="A18" s="220" t="s">
        <v>32</v>
      </c>
      <c r="B18" s="262" t="s">
        <v>131</v>
      </c>
      <c r="C18" s="485">
        <v>1.6521236855999999</v>
      </c>
      <c r="D18" s="486">
        <v>1.7139333845</v>
      </c>
      <c r="E18" s="486">
        <v>1.7158068574000001</v>
      </c>
      <c r="F18" s="486">
        <v>1.7127421958</v>
      </c>
      <c r="G18" s="486">
        <v>1.716675113</v>
      </c>
      <c r="H18" s="486">
        <v>1.7253307094000001</v>
      </c>
      <c r="I18" s="486">
        <v>1.7366605283000001</v>
      </c>
      <c r="J18" s="486">
        <v>1.7432644453999999</v>
      </c>
      <c r="K18" s="486">
        <v>1.7515418811000001</v>
      </c>
      <c r="L18" s="486">
        <v>1.7587968004000001</v>
      </c>
      <c r="M18" s="486">
        <v>1.7590246135000001</v>
      </c>
      <c r="N18" s="486">
        <v>1.7739078899</v>
      </c>
      <c r="O18" s="486">
        <v>1.7784928354</v>
      </c>
      <c r="P18" s="486">
        <v>1.7860676221</v>
      </c>
      <c r="Q18" s="486">
        <v>1.7942692022</v>
      </c>
      <c r="R18" s="486">
        <v>1.802908143</v>
      </c>
      <c r="S18" s="486">
        <v>1.8119068733000001</v>
      </c>
      <c r="T18" s="486">
        <v>1.8089687901</v>
      </c>
      <c r="U18" s="486">
        <v>1.8141645907999999</v>
      </c>
      <c r="V18" s="486">
        <v>1.8256158897999999</v>
      </c>
      <c r="W18" s="486">
        <v>1.8259637284000001</v>
      </c>
      <c r="X18" s="486">
        <v>1.8327173931</v>
      </c>
      <c r="Y18" s="486">
        <v>1.8306244027</v>
      </c>
      <c r="Z18" s="486">
        <v>1.8380489694</v>
      </c>
      <c r="AA18" s="487">
        <v>1.8440766741000001</v>
      </c>
    </row>
    <row r="19" spans="1:27" s="13" customFormat="1" ht="12" customHeight="1">
      <c r="A19" s="221" t="s">
        <v>37</v>
      </c>
      <c r="B19" s="263" t="s">
        <v>132</v>
      </c>
      <c r="C19" s="485">
        <v>1.619400919</v>
      </c>
      <c r="D19" s="486">
        <v>1.6647744256999999</v>
      </c>
      <c r="E19" s="486">
        <v>1.6691886136</v>
      </c>
      <c r="F19" s="486">
        <v>1.6732656648999999</v>
      </c>
      <c r="G19" s="486">
        <v>1.6740693058</v>
      </c>
      <c r="H19" s="486">
        <v>1.678057065</v>
      </c>
      <c r="I19" s="486">
        <v>1.6932096592999999</v>
      </c>
      <c r="J19" s="486">
        <v>1.696589087</v>
      </c>
      <c r="K19" s="486">
        <v>1.7079058638</v>
      </c>
      <c r="L19" s="486">
        <v>1.7127520543000001</v>
      </c>
      <c r="M19" s="486">
        <v>1.7197682228</v>
      </c>
      <c r="N19" s="486">
        <v>1.7235356817</v>
      </c>
      <c r="O19" s="486">
        <v>1.7309313533999999</v>
      </c>
      <c r="P19" s="486">
        <v>1.7360361365999999</v>
      </c>
      <c r="Q19" s="486">
        <v>1.7451241233999999</v>
      </c>
      <c r="R19" s="486">
        <v>1.7473953132</v>
      </c>
      <c r="S19" s="486">
        <v>1.7572451793999999</v>
      </c>
      <c r="T19" s="486">
        <v>1.7677283167</v>
      </c>
      <c r="U19" s="486">
        <v>1.7686354531999999</v>
      </c>
      <c r="V19" s="486">
        <v>1.7754087881</v>
      </c>
      <c r="W19" s="486">
        <v>1.7790468747999999</v>
      </c>
      <c r="X19" s="486">
        <v>1.7827996146</v>
      </c>
      <c r="Y19" s="486">
        <v>1.7882603151000001</v>
      </c>
      <c r="Z19" s="486">
        <v>1.7908046635999999</v>
      </c>
      <c r="AA19" s="487">
        <v>1.7938193092000001</v>
      </c>
    </row>
    <row r="20" spans="1:27" s="13" customFormat="1" ht="12" customHeight="1">
      <c r="A20" s="220" t="s">
        <v>36</v>
      </c>
      <c r="B20" s="262" t="s">
        <v>133</v>
      </c>
      <c r="C20" s="485">
        <v>1.6340494351999999</v>
      </c>
      <c r="D20" s="486">
        <v>1.6772666781000001</v>
      </c>
      <c r="E20" s="486">
        <v>1.677315951</v>
      </c>
      <c r="F20" s="486">
        <v>1.6761774298000001</v>
      </c>
      <c r="G20" s="486">
        <v>1.6783511133</v>
      </c>
      <c r="H20" s="486">
        <v>1.6853730076</v>
      </c>
      <c r="I20" s="486">
        <v>1.6907575182000001</v>
      </c>
      <c r="J20" s="486">
        <v>1.6971764307999999</v>
      </c>
      <c r="K20" s="486">
        <v>1.7042552146000001</v>
      </c>
      <c r="L20" s="486">
        <v>1.7120724008999999</v>
      </c>
      <c r="M20" s="486">
        <v>1.7193242667999999</v>
      </c>
      <c r="N20" s="486">
        <v>1.7239189636000001</v>
      </c>
      <c r="O20" s="486">
        <v>1.7346279453</v>
      </c>
      <c r="P20" s="486">
        <v>1.7396322697</v>
      </c>
      <c r="Q20" s="486">
        <v>1.746310107</v>
      </c>
      <c r="R20" s="486">
        <v>1.7528091795</v>
      </c>
      <c r="S20" s="486">
        <v>1.7611006882</v>
      </c>
      <c r="T20" s="486">
        <v>1.765797705</v>
      </c>
      <c r="U20" s="486">
        <v>1.7697491259</v>
      </c>
      <c r="V20" s="486">
        <v>1.7757917241000001</v>
      </c>
      <c r="W20" s="486">
        <v>1.7826300718000001</v>
      </c>
      <c r="X20" s="486">
        <v>1.7846154457000001</v>
      </c>
      <c r="Y20" s="486">
        <v>1.791623395</v>
      </c>
      <c r="Z20" s="486">
        <v>1.7951312488</v>
      </c>
      <c r="AA20" s="487">
        <v>1.7977166787000001</v>
      </c>
    </row>
    <row r="21" spans="1:27" s="13" customFormat="1" ht="12" customHeight="1">
      <c r="A21" s="220" t="s">
        <v>39</v>
      </c>
      <c r="B21" s="262" t="s">
        <v>134</v>
      </c>
      <c r="C21" s="485">
        <v>1.2776750633</v>
      </c>
      <c r="D21" s="486">
        <v>1.3174830059</v>
      </c>
      <c r="E21" s="486">
        <v>1.3191049564999999</v>
      </c>
      <c r="F21" s="486">
        <v>1.3203537496</v>
      </c>
      <c r="G21" s="486">
        <v>1.3222992232999999</v>
      </c>
      <c r="H21" s="486">
        <v>1.3271742420999999</v>
      </c>
      <c r="I21" s="486">
        <v>1.3335867605</v>
      </c>
      <c r="J21" s="486">
        <v>1.3410549518999999</v>
      </c>
      <c r="K21" s="486">
        <v>1.3468445106</v>
      </c>
      <c r="L21" s="486">
        <v>1.3524071814</v>
      </c>
      <c r="M21" s="486">
        <v>1.3576286500000001</v>
      </c>
      <c r="N21" s="486">
        <v>1.3628950429</v>
      </c>
      <c r="O21" s="486">
        <v>1.3683896122999999</v>
      </c>
      <c r="P21" s="486">
        <v>1.3737172589</v>
      </c>
      <c r="Q21" s="486">
        <v>1.3804032435</v>
      </c>
      <c r="R21" s="486">
        <v>1.3847819681</v>
      </c>
      <c r="S21" s="486">
        <v>1.3904256605</v>
      </c>
      <c r="T21" s="486">
        <v>1.3937900457000001</v>
      </c>
      <c r="U21" s="486">
        <v>1.3979684575</v>
      </c>
      <c r="V21" s="486">
        <v>1.4036054955999999</v>
      </c>
      <c r="W21" s="486">
        <v>1.406552325</v>
      </c>
      <c r="X21" s="486">
        <v>1.4099924123000001</v>
      </c>
      <c r="Y21" s="486">
        <v>1.4142241512</v>
      </c>
      <c r="Z21" s="486">
        <v>1.4184202587000001</v>
      </c>
      <c r="AA21" s="487">
        <v>1.4192640751000001</v>
      </c>
    </row>
    <row r="22" spans="1:27" s="13" customFormat="1" ht="15" customHeight="1">
      <c r="A22" s="220" t="s">
        <v>33</v>
      </c>
      <c r="B22" s="262" t="s">
        <v>135</v>
      </c>
      <c r="C22" s="485">
        <v>1.6698523652999999</v>
      </c>
      <c r="D22" s="486">
        <v>1.7175773189000001</v>
      </c>
      <c r="E22" s="486">
        <v>1.7197667245999999</v>
      </c>
      <c r="F22" s="486">
        <v>1.7220400263</v>
      </c>
      <c r="G22" s="486">
        <v>1.7235598164999999</v>
      </c>
      <c r="H22" s="486">
        <v>1.7323376614999999</v>
      </c>
      <c r="I22" s="486">
        <v>1.7454590016</v>
      </c>
      <c r="J22" s="486">
        <v>1.7511783342</v>
      </c>
      <c r="K22" s="486">
        <v>1.7540703761000001</v>
      </c>
      <c r="L22" s="486">
        <v>1.7625390737</v>
      </c>
      <c r="M22" s="486">
        <v>1.7719248535000001</v>
      </c>
      <c r="N22" s="486">
        <v>1.7783045264999999</v>
      </c>
      <c r="O22" s="486">
        <v>1.7867037262000001</v>
      </c>
      <c r="P22" s="486">
        <v>1.7924033558000001</v>
      </c>
      <c r="Q22" s="486">
        <v>1.8060850528000001</v>
      </c>
      <c r="R22" s="486">
        <v>1.8121994258</v>
      </c>
      <c r="S22" s="486">
        <v>1.819679802</v>
      </c>
      <c r="T22" s="486">
        <v>1.818455782</v>
      </c>
      <c r="U22" s="486">
        <v>1.8289346044999999</v>
      </c>
      <c r="V22" s="486">
        <v>1.836107159</v>
      </c>
      <c r="W22" s="486">
        <v>1.838230137</v>
      </c>
      <c r="X22" s="486">
        <v>1.8451782006999999</v>
      </c>
      <c r="Y22" s="486">
        <v>1.8510238071</v>
      </c>
      <c r="Z22" s="486">
        <v>1.8513386466999999</v>
      </c>
      <c r="AA22" s="487">
        <v>1.8514952381000001</v>
      </c>
    </row>
    <row r="23" spans="1:27" s="13" customFormat="1" ht="12" customHeight="1">
      <c r="A23" s="220" t="s">
        <v>19</v>
      </c>
      <c r="B23" s="262" t="s">
        <v>136</v>
      </c>
      <c r="C23" s="485">
        <v>1.5428814544</v>
      </c>
      <c r="D23" s="486">
        <v>1.5954934241000001</v>
      </c>
      <c r="E23" s="486">
        <v>1.5942461834999999</v>
      </c>
      <c r="F23" s="486">
        <v>1.5906376543</v>
      </c>
      <c r="G23" s="486">
        <v>1.5924228730000001</v>
      </c>
      <c r="H23" s="486">
        <v>1.5999576327</v>
      </c>
      <c r="I23" s="486">
        <v>1.6150117532999999</v>
      </c>
      <c r="J23" s="486">
        <v>1.6172266481999999</v>
      </c>
      <c r="K23" s="486">
        <v>1.6221777051999999</v>
      </c>
      <c r="L23" s="486">
        <v>1.6329415688</v>
      </c>
      <c r="M23" s="486">
        <v>1.6416446992</v>
      </c>
      <c r="N23" s="486">
        <v>1.6492585226000001</v>
      </c>
      <c r="O23" s="486">
        <v>1.655193723</v>
      </c>
      <c r="P23" s="486">
        <v>1.6683445844</v>
      </c>
      <c r="Q23" s="486">
        <v>1.6631658019</v>
      </c>
      <c r="R23" s="486">
        <v>1.6684880388000001</v>
      </c>
      <c r="S23" s="486">
        <v>1.6690274316</v>
      </c>
      <c r="T23" s="486">
        <v>1.6823126718999999</v>
      </c>
      <c r="U23" s="486">
        <v>1.6912859511</v>
      </c>
      <c r="V23" s="486">
        <v>1.694845634</v>
      </c>
      <c r="W23" s="486">
        <v>1.6975272212000001</v>
      </c>
      <c r="X23" s="486">
        <v>1.7059778958</v>
      </c>
      <c r="Y23" s="486">
        <v>1.6992645061</v>
      </c>
      <c r="Z23" s="486">
        <v>1.7120393470999999</v>
      </c>
      <c r="AA23" s="487">
        <v>1.7098075833999999</v>
      </c>
    </row>
    <row r="24" spans="1:27" s="13" customFormat="1" ht="12" customHeight="1">
      <c r="A24" s="220" t="s">
        <v>43</v>
      </c>
      <c r="B24" s="262" t="s">
        <v>137</v>
      </c>
      <c r="C24" s="485">
        <v>1.7885083453999999</v>
      </c>
      <c r="D24" s="486">
        <v>1.8426963940000001</v>
      </c>
      <c r="E24" s="486">
        <v>1.8439500939</v>
      </c>
      <c r="F24" s="486">
        <v>1.8492798105999999</v>
      </c>
      <c r="G24" s="486">
        <v>1.8541034870999999</v>
      </c>
      <c r="H24" s="486">
        <v>1.8557032949000001</v>
      </c>
      <c r="I24" s="486">
        <v>1.8696861232999999</v>
      </c>
      <c r="J24" s="486">
        <v>1.8763068252999999</v>
      </c>
      <c r="K24" s="486">
        <v>1.8855196881</v>
      </c>
      <c r="L24" s="486">
        <v>1.8977926812999999</v>
      </c>
      <c r="M24" s="486">
        <v>1.9033468952999999</v>
      </c>
      <c r="N24" s="486">
        <v>1.9107147445999999</v>
      </c>
      <c r="O24" s="486">
        <v>1.9139484741999999</v>
      </c>
      <c r="P24" s="486">
        <v>1.9204470401</v>
      </c>
      <c r="Q24" s="486">
        <v>1.9310767248</v>
      </c>
      <c r="R24" s="486">
        <v>1.9364370038000001</v>
      </c>
      <c r="S24" s="486">
        <v>1.942713157</v>
      </c>
      <c r="T24" s="486">
        <v>1.9546361400000001</v>
      </c>
      <c r="U24" s="486">
        <v>1.9662667909</v>
      </c>
      <c r="V24" s="486">
        <v>1.9707461932999999</v>
      </c>
      <c r="W24" s="486">
        <v>1.9736878038000001</v>
      </c>
      <c r="X24" s="486">
        <v>1.9750295982999999</v>
      </c>
      <c r="Y24" s="486">
        <v>1.9824122290999999</v>
      </c>
      <c r="Z24" s="486">
        <v>1.9910749138999999</v>
      </c>
      <c r="AA24" s="487">
        <v>1.9918072636999999</v>
      </c>
    </row>
    <row r="25" spans="1:27" s="13" customFormat="1" ht="12" customHeight="1">
      <c r="A25" s="220" t="s">
        <v>25</v>
      </c>
      <c r="B25" s="262" t="s">
        <v>138</v>
      </c>
      <c r="C25" s="485">
        <v>1.6012775061</v>
      </c>
      <c r="D25" s="486">
        <v>1.6601939479000001</v>
      </c>
      <c r="E25" s="486">
        <v>1.6634224782</v>
      </c>
      <c r="F25" s="486">
        <v>1.6606913676999999</v>
      </c>
      <c r="G25" s="486">
        <v>1.6645810072</v>
      </c>
      <c r="H25" s="486">
        <v>1.6715456337000001</v>
      </c>
      <c r="I25" s="486">
        <v>1.6795447906000001</v>
      </c>
      <c r="J25" s="486">
        <v>1.68016265</v>
      </c>
      <c r="K25" s="486">
        <v>1.7008018676000001</v>
      </c>
      <c r="L25" s="486">
        <v>1.7024671738999999</v>
      </c>
      <c r="M25" s="486">
        <v>1.7059280379999999</v>
      </c>
      <c r="N25" s="486">
        <v>1.7150597203</v>
      </c>
      <c r="O25" s="486">
        <v>1.7166162957</v>
      </c>
      <c r="P25" s="486">
        <v>1.72356781</v>
      </c>
      <c r="Q25" s="486">
        <v>1.7341455472</v>
      </c>
      <c r="R25" s="486">
        <v>1.7426345932</v>
      </c>
      <c r="S25" s="486">
        <v>1.7459456663999999</v>
      </c>
      <c r="T25" s="486">
        <v>1.7569881635</v>
      </c>
      <c r="U25" s="486">
        <v>1.7663194323</v>
      </c>
      <c r="V25" s="486">
        <v>1.7640222259</v>
      </c>
      <c r="W25" s="486">
        <v>1.7655816275</v>
      </c>
      <c r="X25" s="486">
        <v>1.7822584008</v>
      </c>
      <c r="Y25" s="486">
        <v>1.7820105848000001</v>
      </c>
      <c r="Z25" s="486">
        <v>1.7799120874000001</v>
      </c>
      <c r="AA25" s="487">
        <v>1.786162976</v>
      </c>
    </row>
    <row r="26" spans="1:27" s="13" customFormat="1" ht="12" customHeight="1">
      <c r="A26" s="220" t="s">
        <v>113</v>
      </c>
      <c r="B26" s="262" t="s">
        <v>139</v>
      </c>
      <c r="C26" s="485">
        <v>1.6740742565</v>
      </c>
      <c r="D26" s="486">
        <v>1.7592421771</v>
      </c>
      <c r="E26" s="486">
        <v>1.7479695506999999</v>
      </c>
      <c r="F26" s="486">
        <v>1.7518874274</v>
      </c>
      <c r="G26" s="486">
        <v>1.7501216756</v>
      </c>
      <c r="H26" s="486">
        <v>1.7916998754</v>
      </c>
      <c r="I26" s="486">
        <v>1.7938481841</v>
      </c>
      <c r="J26" s="486">
        <v>1.8004629059999999</v>
      </c>
      <c r="K26" s="486">
        <v>1.802909353</v>
      </c>
      <c r="L26" s="486">
        <v>1.8480635756999999</v>
      </c>
      <c r="M26" s="486">
        <v>1.8045662059000001</v>
      </c>
      <c r="N26" s="486">
        <v>1.8197398353000001</v>
      </c>
      <c r="O26" s="486">
        <v>1.8824398094000001</v>
      </c>
      <c r="P26" s="486">
        <v>1.8420118243000001</v>
      </c>
      <c r="Q26" s="486">
        <v>1.8521173366000001</v>
      </c>
      <c r="R26" s="486">
        <v>1.8393542016</v>
      </c>
      <c r="S26" s="486">
        <v>1.8778854556</v>
      </c>
      <c r="T26" s="486">
        <v>1.8879764397000001</v>
      </c>
      <c r="U26" s="486">
        <v>1.8770331384000001</v>
      </c>
      <c r="V26" s="486">
        <v>1.8213398251999999</v>
      </c>
      <c r="W26" s="486">
        <v>1.8773051316</v>
      </c>
      <c r="X26" s="486">
        <v>1.8669072374</v>
      </c>
      <c r="Y26" s="486">
        <v>1.8925899436</v>
      </c>
      <c r="Z26" s="486">
        <v>1.8710678125</v>
      </c>
      <c r="AA26" s="487">
        <v>1.8569471230000001</v>
      </c>
    </row>
    <row r="27" spans="1:27" s="13" customFormat="1" ht="15" customHeight="1">
      <c r="A27" s="220" t="s">
        <v>20</v>
      </c>
      <c r="B27" s="262" t="s">
        <v>140</v>
      </c>
      <c r="C27" s="485">
        <v>1.6375334333</v>
      </c>
      <c r="D27" s="486">
        <v>1.6863947961000001</v>
      </c>
      <c r="E27" s="486">
        <v>1.6855390497</v>
      </c>
      <c r="F27" s="486">
        <v>1.69286947</v>
      </c>
      <c r="G27" s="486">
        <v>1.6953753464000001</v>
      </c>
      <c r="H27" s="486">
        <v>1.6992603044000001</v>
      </c>
      <c r="I27" s="486">
        <v>1.7121397739999999</v>
      </c>
      <c r="J27" s="486">
        <v>1.7198591293000001</v>
      </c>
      <c r="K27" s="486">
        <v>1.7284440731999999</v>
      </c>
      <c r="L27" s="486">
        <v>1.7324641454</v>
      </c>
      <c r="M27" s="486">
        <v>1.7385158862000001</v>
      </c>
      <c r="N27" s="486">
        <v>1.7435799206</v>
      </c>
      <c r="O27" s="486">
        <v>1.7521234529</v>
      </c>
      <c r="P27" s="486">
        <v>1.7591138999</v>
      </c>
      <c r="Q27" s="486">
        <v>1.7651219668</v>
      </c>
      <c r="R27" s="486">
        <v>1.7732905664</v>
      </c>
      <c r="S27" s="486">
        <v>1.7829197205</v>
      </c>
      <c r="T27" s="486">
        <v>1.7824175937</v>
      </c>
      <c r="U27" s="486">
        <v>1.7883425580000001</v>
      </c>
      <c r="V27" s="486">
        <v>1.7917146172</v>
      </c>
      <c r="W27" s="486">
        <v>1.7938032507999999</v>
      </c>
      <c r="X27" s="486">
        <v>1.8087714139</v>
      </c>
      <c r="Y27" s="486">
        <v>1.8055168283</v>
      </c>
      <c r="Z27" s="486">
        <v>1.8098714269</v>
      </c>
      <c r="AA27" s="487">
        <v>1.8139837443</v>
      </c>
    </row>
    <row r="28" spans="1:27" s="13" customFormat="1" ht="12" customHeight="1">
      <c r="A28" s="220" t="s">
        <v>29</v>
      </c>
      <c r="B28" s="262" t="s">
        <v>141</v>
      </c>
      <c r="C28" s="485">
        <v>1.6169938084</v>
      </c>
      <c r="D28" s="486">
        <v>1.6673877443</v>
      </c>
      <c r="E28" s="486">
        <v>1.6682091789</v>
      </c>
      <c r="F28" s="486">
        <v>1.6702243674999999</v>
      </c>
      <c r="G28" s="486">
        <v>1.6749083721</v>
      </c>
      <c r="H28" s="486">
        <v>1.6813297083000001</v>
      </c>
      <c r="I28" s="486">
        <v>1.6889160733999999</v>
      </c>
      <c r="J28" s="486">
        <v>1.6953434023</v>
      </c>
      <c r="K28" s="486">
        <v>1.7054431052000001</v>
      </c>
      <c r="L28" s="486">
        <v>1.711851523</v>
      </c>
      <c r="M28" s="486">
        <v>1.7207200884</v>
      </c>
      <c r="N28" s="486">
        <v>1.7268506233000001</v>
      </c>
      <c r="O28" s="486">
        <v>1.7328265979999999</v>
      </c>
      <c r="P28" s="486">
        <v>1.7373498349000001</v>
      </c>
      <c r="Q28" s="486">
        <v>1.7466404445000001</v>
      </c>
      <c r="R28" s="486">
        <v>1.7550436326000001</v>
      </c>
      <c r="S28" s="486">
        <v>1.7597169423000001</v>
      </c>
      <c r="T28" s="486">
        <v>1.7663068958000001</v>
      </c>
      <c r="U28" s="486">
        <v>1.7701028138999999</v>
      </c>
      <c r="V28" s="486">
        <v>1.7776983677</v>
      </c>
      <c r="W28" s="486">
        <v>1.7812305467</v>
      </c>
      <c r="X28" s="486">
        <v>1.7859792312</v>
      </c>
      <c r="Y28" s="486">
        <v>1.7943438774</v>
      </c>
      <c r="Z28" s="486">
        <v>1.794752986</v>
      </c>
      <c r="AA28" s="487">
        <v>1.7954030965000001</v>
      </c>
    </row>
    <row r="29" spans="1:27" s="13" customFormat="1" ht="12" customHeight="1">
      <c r="A29" s="220" t="s">
        <v>34</v>
      </c>
      <c r="B29" s="262" t="s">
        <v>142</v>
      </c>
      <c r="C29" s="485">
        <v>1.5229708276</v>
      </c>
      <c r="D29" s="486">
        <v>1.5501056903999999</v>
      </c>
      <c r="E29" s="486">
        <v>1.5797465075999999</v>
      </c>
      <c r="F29" s="486">
        <v>1.5870817681</v>
      </c>
      <c r="G29" s="486">
        <v>1.5780475047</v>
      </c>
      <c r="H29" s="486">
        <v>1.5842178498999999</v>
      </c>
      <c r="I29" s="486">
        <v>1.6026073105</v>
      </c>
      <c r="J29" s="486">
        <v>1.6030872901</v>
      </c>
      <c r="K29" s="486">
        <v>1.5713048304999999</v>
      </c>
      <c r="L29" s="486">
        <v>1.6034158522999999</v>
      </c>
      <c r="M29" s="486">
        <v>1.610846553</v>
      </c>
      <c r="N29" s="486">
        <v>1.5993331414</v>
      </c>
      <c r="O29" s="486">
        <v>1.6244999813000001</v>
      </c>
      <c r="P29" s="486">
        <v>1.6464371175000001</v>
      </c>
      <c r="Q29" s="486">
        <v>1.6565299174999999</v>
      </c>
      <c r="R29" s="486">
        <v>1.6552339416999999</v>
      </c>
      <c r="S29" s="486">
        <v>1.6612547709000001</v>
      </c>
      <c r="T29" s="486">
        <v>1.6795623276</v>
      </c>
      <c r="U29" s="486">
        <v>1.6786428634999999</v>
      </c>
      <c r="V29" s="486">
        <v>1.6674365696</v>
      </c>
      <c r="W29" s="486">
        <v>1.6733738230999999</v>
      </c>
      <c r="X29" s="486">
        <v>1.7056005562000001</v>
      </c>
      <c r="Y29" s="486">
        <v>1.6489942243</v>
      </c>
      <c r="Z29" s="486">
        <v>1.6958391435</v>
      </c>
      <c r="AA29" s="487">
        <v>1.691718681</v>
      </c>
    </row>
    <row r="30" spans="1:27" s="13" customFormat="1" ht="12" customHeight="1">
      <c r="A30" s="220" t="s">
        <v>114</v>
      </c>
      <c r="B30" s="262" t="s">
        <v>143</v>
      </c>
      <c r="C30" s="485">
        <v>1.5293796071000001</v>
      </c>
      <c r="D30" s="486">
        <v>1.5819188711000001</v>
      </c>
      <c r="E30" s="486">
        <v>1.5856183409</v>
      </c>
      <c r="F30" s="486">
        <v>1.5917841317999999</v>
      </c>
      <c r="G30" s="486">
        <v>1.5903663667000001</v>
      </c>
      <c r="H30" s="486">
        <v>1.5944024472</v>
      </c>
      <c r="I30" s="486">
        <v>1.6071312668</v>
      </c>
      <c r="J30" s="486">
        <v>1.6112337731999999</v>
      </c>
      <c r="K30" s="486">
        <v>1.6158924778999999</v>
      </c>
      <c r="L30" s="486">
        <v>1.6245704649999999</v>
      </c>
      <c r="M30" s="486">
        <v>1.6327536514000001</v>
      </c>
      <c r="N30" s="486">
        <v>1.6353413377999999</v>
      </c>
      <c r="O30" s="486">
        <v>1.6443024089</v>
      </c>
      <c r="P30" s="486">
        <v>1.6514963060000001</v>
      </c>
      <c r="Q30" s="486">
        <v>1.6572893563</v>
      </c>
      <c r="R30" s="486">
        <v>1.660368225</v>
      </c>
      <c r="S30" s="486">
        <v>1.6720632720999999</v>
      </c>
      <c r="T30" s="486">
        <v>1.6793749625000001</v>
      </c>
      <c r="U30" s="486">
        <v>1.676673388</v>
      </c>
      <c r="V30" s="486">
        <v>1.6826518878000001</v>
      </c>
      <c r="W30" s="486">
        <v>1.6861165703000001</v>
      </c>
      <c r="X30" s="486">
        <v>1.6984815213</v>
      </c>
      <c r="Y30" s="486">
        <v>1.7007562763999999</v>
      </c>
      <c r="Z30" s="486">
        <v>1.7056358066999999</v>
      </c>
      <c r="AA30" s="487">
        <v>1.7034570930999999</v>
      </c>
    </row>
    <row r="31" spans="1:27" s="13" customFormat="1" ht="12" customHeight="1">
      <c r="A31" s="220" t="s">
        <v>30</v>
      </c>
      <c r="B31" s="262" t="s">
        <v>144</v>
      </c>
      <c r="C31" s="485">
        <v>1.5611211456</v>
      </c>
      <c r="D31" s="486">
        <v>1.6141537658</v>
      </c>
      <c r="E31" s="486">
        <v>1.6156063377000001</v>
      </c>
      <c r="F31" s="486">
        <v>1.6194483076999999</v>
      </c>
      <c r="G31" s="486">
        <v>1.6214888592000001</v>
      </c>
      <c r="H31" s="486">
        <v>1.6293703236999999</v>
      </c>
      <c r="I31" s="486">
        <v>1.6392255184</v>
      </c>
      <c r="J31" s="486">
        <v>1.6480229377</v>
      </c>
      <c r="K31" s="486">
        <v>1.6551942262999999</v>
      </c>
      <c r="L31" s="486">
        <v>1.6618691584</v>
      </c>
      <c r="M31" s="486">
        <v>1.6658565666</v>
      </c>
      <c r="N31" s="486">
        <v>1.6727608878</v>
      </c>
      <c r="O31" s="486">
        <v>1.6772204304</v>
      </c>
      <c r="P31" s="486">
        <v>1.6856114063000001</v>
      </c>
      <c r="Q31" s="486">
        <v>1.6943986472000001</v>
      </c>
      <c r="R31" s="486">
        <v>1.7005624845</v>
      </c>
      <c r="S31" s="486">
        <v>1.7085400128999999</v>
      </c>
      <c r="T31" s="486">
        <v>1.7121289534999999</v>
      </c>
      <c r="U31" s="486">
        <v>1.7172785712</v>
      </c>
      <c r="V31" s="486">
        <v>1.7186974645999999</v>
      </c>
      <c r="W31" s="486">
        <v>1.726543333</v>
      </c>
      <c r="X31" s="486">
        <v>1.7348222067000001</v>
      </c>
      <c r="Y31" s="486">
        <v>1.7398197892</v>
      </c>
      <c r="Z31" s="486">
        <v>1.7414461239000001</v>
      </c>
      <c r="AA31" s="487">
        <v>1.7411064624999999</v>
      </c>
    </row>
    <row r="32" spans="1:27" s="13" customFormat="1" ht="15" customHeight="1">
      <c r="A32" s="220" t="s">
        <v>28</v>
      </c>
      <c r="B32" s="262" t="s">
        <v>145</v>
      </c>
      <c r="C32" s="485">
        <v>1.8651826311999999</v>
      </c>
      <c r="D32" s="486">
        <v>1.9218716065999999</v>
      </c>
      <c r="E32" s="486">
        <v>1.9314018431</v>
      </c>
      <c r="F32" s="486">
        <v>1.9298723306000001</v>
      </c>
      <c r="G32" s="486">
        <v>1.9387195005</v>
      </c>
      <c r="H32" s="486">
        <v>1.9443339253</v>
      </c>
      <c r="I32" s="486">
        <v>1.9580873737</v>
      </c>
      <c r="J32" s="486">
        <v>1.9605535605</v>
      </c>
      <c r="K32" s="486">
        <v>1.9770635103</v>
      </c>
      <c r="L32" s="486">
        <v>1.9719624017999999</v>
      </c>
      <c r="M32" s="486">
        <v>1.9842105937000001</v>
      </c>
      <c r="N32" s="486">
        <v>1.9932625418000001</v>
      </c>
      <c r="O32" s="486">
        <v>2.0052856097</v>
      </c>
      <c r="P32" s="486">
        <v>2.0090486663</v>
      </c>
      <c r="Q32" s="486">
        <v>2.0174865289000001</v>
      </c>
      <c r="R32" s="486">
        <v>2.0289117174000002</v>
      </c>
      <c r="S32" s="486">
        <v>2.0284865679999999</v>
      </c>
      <c r="T32" s="486">
        <v>2.0301410956999999</v>
      </c>
      <c r="U32" s="486">
        <v>2.0448031012999999</v>
      </c>
      <c r="V32" s="486">
        <v>2.0472106124999998</v>
      </c>
      <c r="W32" s="486">
        <v>2.0499971941999999</v>
      </c>
      <c r="X32" s="486">
        <v>2.0550686136</v>
      </c>
      <c r="Y32" s="486">
        <v>2.0665399276</v>
      </c>
      <c r="Z32" s="486">
        <v>2.0698097414999999</v>
      </c>
      <c r="AA32" s="487">
        <v>2.0722009630999998</v>
      </c>
    </row>
    <row r="33" spans="1:27" s="13" customFormat="1" ht="12" customHeight="1">
      <c r="A33" s="220" t="s">
        <v>35</v>
      </c>
      <c r="B33" s="262" t="s">
        <v>146</v>
      </c>
      <c r="C33" s="485">
        <v>1.8302010682000001</v>
      </c>
      <c r="D33" s="486">
        <v>1.8792938592999999</v>
      </c>
      <c r="E33" s="486">
        <v>1.8816469049</v>
      </c>
      <c r="F33" s="486">
        <v>1.8874793453000001</v>
      </c>
      <c r="G33" s="486">
        <v>1.8723118423</v>
      </c>
      <c r="H33" s="486">
        <v>1.8850426316</v>
      </c>
      <c r="I33" s="486">
        <v>1.8955779064</v>
      </c>
      <c r="J33" s="486">
        <v>1.9213414912</v>
      </c>
      <c r="K33" s="486">
        <v>1.9083644608999999</v>
      </c>
      <c r="L33" s="486">
        <v>1.9126223419999999</v>
      </c>
      <c r="M33" s="486">
        <v>1.9013997771</v>
      </c>
      <c r="N33" s="486">
        <v>1.9578638061</v>
      </c>
      <c r="O33" s="486">
        <v>1.9508599455</v>
      </c>
      <c r="P33" s="486">
        <v>1.9555919838</v>
      </c>
      <c r="Q33" s="486">
        <v>1.9581832519</v>
      </c>
      <c r="R33" s="486">
        <v>1.9803697121999999</v>
      </c>
      <c r="S33" s="486">
        <v>1.9852007250999999</v>
      </c>
      <c r="T33" s="486">
        <v>2.0248411411</v>
      </c>
      <c r="U33" s="486">
        <v>2.0163088074000002</v>
      </c>
      <c r="V33" s="486">
        <v>2.0193445316999998</v>
      </c>
      <c r="W33" s="486">
        <v>2.0171012381</v>
      </c>
      <c r="X33" s="486">
        <v>2.0194130127999999</v>
      </c>
      <c r="Y33" s="486">
        <v>2.0224549767000002</v>
      </c>
      <c r="Z33" s="486">
        <v>2.0236369942999999</v>
      </c>
      <c r="AA33" s="487">
        <v>2.0399411357999999</v>
      </c>
    </row>
    <row r="34" spans="1:27" s="13" customFormat="1" ht="12" customHeight="1">
      <c r="A34" s="220" t="s">
        <v>23</v>
      </c>
      <c r="B34" s="262" t="s">
        <v>147</v>
      </c>
      <c r="C34" s="485">
        <v>1.6221390473999999</v>
      </c>
      <c r="D34" s="486">
        <v>1.6658658705</v>
      </c>
      <c r="E34" s="486">
        <v>1.6722491492</v>
      </c>
      <c r="F34" s="486">
        <v>1.6812039381999999</v>
      </c>
      <c r="G34" s="486">
        <v>1.6764704418</v>
      </c>
      <c r="H34" s="486">
        <v>1.6914906366</v>
      </c>
      <c r="I34" s="486">
        <v>1.6921811851999999</v>
      </c>
      <c r="J34" s="486">
        <v>1.6968558543000001</v>
      </c>
      <c r="K34" s="486">
        <v>1.7042088116</v>
      </c>
      <c r="L34" s="486">
        <v>1.721388812</v>
      </c>
      <c r="M34" s="486">
        <v>1.7181719063000001</v>
      </c>
      <c r="N34" s="486">
        <v>1.7335360089</v>
      </c>
      <c r="O34" s="486">
        <v>1.7392523084</v>
      </c>
      <c r="P34" s="486">
        <v>1.7510711235</v>
      </c>
      <c r="Q34" s="486">
        <v>1.7522079967999999</v>
      </c>
      <c r="R34" s="486">
        <v>1.7561225058000001</v>
      </c>
      <c r="S34" s="486">
        <v>1.7671660991</v>
      </c>
      <c r="T34" s="486">
        <v>1.7631729629999999</v>
      </c>
      <c r="U34" s="486">
        <v>1.7831900700000001</v>
      </c>
      <c r="V34" s="486">
        <v>1.7853602182999999</v>
      </c>
      <c r="W34" s="486">
        <v>1.7910306619</v>
      </c>
      <c r="X34" s="486">
        <v>1.793810307</v>
      </c>
      <c r="Y34" s="486">
        <v>1.7996530418000001</v>
      </c>
      <c r="Z34" s="486">
        <v>1.8007266050999999</v>
      </c>
      <c r="AA34" s="487">
        <v>1.8142160237</v>
      </c>
    </row>
    <row r="35" spans="1:27" s="13" customFormat="1" ht="12" customHeight="1">
      <c r="A35" s="220" t="s">
        <v>31</v>
      </c>
      <c r="B35" s="262" t="s">
        <v>148</v>
      </c>
      <c r="C35" s="485">
        <v>1.6378439405</v>
      </c>
      <c r="D35" s="486">
        <v>1.6870710003</v>
      </c>
      <c r="E35" s="486">
        <v>1.6895609846999999</v>
      </c>
      <c r="F35" s="486">
        <v>1.6912596422999999</v>
      </c>
      <c r="G35" s="486">
        <v>1.697919884</v>
      </c>
      <c r="H35" s="486">
        <v>1.7020893287000001</v>
      </c>
      <c r="I35" s="486">
        <v>1.7087786519999999</v>
      </c>
      <c r="J35" s="486">
        <v>1.7200296936999999</v>
      </c>
      <c r="K35" s="486">
        <v>1.7238684407</v>
      </c>
      <c r="L35" s="486">
        <v>1.7324292815</v>
      </c>
      <c r="M35" s="486">
        <v>1.7400670412999999</v>
      </c>
      <c r="N35" s="486">
        <v>1.749217504</v>
      </c>
      <c r="O35" s="486">
        <v>1.7545668985</v>
      </c>
      <c r="P35" s="486">
        <v>1.7649706805000001</v>
      </c>
      <c r="Q35" s="486">
        <v>1.7708605779</v>
      </c>
      <c r="R35" s="486">
        <v>1.775611579</v>
      </c>
      <c r="S35" s="486">
        <v>1.7825611504000001</v>
      </c>
      <c r="T35" s="486">
        <v>1.7896346917999999</v>
      </c>
      <c r="U35" s="486">
        <v>1.7943926318000001</v>
      </c>
      <c r="V35" s="486">
        <v>1.7964524485</v>
      </c>
      <c r="W35" s="486">
        <v>1.8045513778</v>
      </c>
      <c r="X35" s="486">
        <v>1.8072414671999999</v>
      </c>
      <c r="Y35" s="486">
        <v>1.8126509021999999</v>
      </c>
      <c r="Z35" s="486">
        <v>1.8181113452</v>
      </c>
      <c r="AA35" s="487">
        <v>1.8193851797</v>
      </c>
    </row>
    <row r="36" spans="1:27" s="13" customFormat="1" ht="12" customHeight="1">
      <c r="A36" s="220" t="s">
        <v>41</v>
      </c>
      <c r="B36" s="262" t="s">
        <v>149</v>
      </c>
      <c r="C36" s="485">
        <v>1.2889358734</v>
      </c>
      <c r="D36" s="486">
        <v>1.3285236551999999</v>
      </c>
      <c r="E36" s="486">
        <v>1.3336347548</v>
      </c>
      <c r="F36" s="486">
        <v>1.3361276553999999</v>
      </c>
      <c r="G36" s="486">
        <v>1.3372328293</v>
      </c>
      <c r="H36" s="486">
        <v>1.3435933735000001</v>
      </c>
      <c r="I36" s="486">
        <v>1.3449724368</v>
      </c>
      <c r="J36" s="486">
        <v>1.3572348089999999</v>
      </c>
      <c r="K36" s="486">
        <v>1.3632882960999999</v>
      </c>
      <c r="L36" s="486">
        <v>1.3661460456000001</v>
      </c>
      <c r="M36" s="486">
        <v>1.3844302127999999</v>
      </c>
      <c r="N36" s="486">
        <v>1.3829766924</v>
      </c>
      <c r="O36" s="486">
        <v>1.3908171314</v>
      </c>
      <c r="P36" s="486">
        <v>1.3909155712000001</v>
      </c>
      <c r="Q36" s="486">
        <v>1.3974644090999999</v>
      </c>
      <c r="R36" s="486">
        <v>1.4058388838</v>
      </c>
      <c r="S36" s="486">
        <v>1.4037682119999999</v>
      </c>
      <c r="T36" s="486">
        <v>1.4224400895</v>
      </c>
      <c r="U36" s="486">
        <v>1.4051486979000001</v>
      </c>
      <c r="V36" s="486">
        <v>1.4150083966</v>
      </c>
      <c r="W36" s="486">
        <v>1.4233787859</v>
      </c>
      <c r="X36" s="486">
        <v>1.4210803994000001</v>
      </c>
      <c r="Y36" s="486">
        <v>1.4242872298</v>
      </c>
      <c r="Z36" s="486">
        <v>1.4277920900000001</v>
      </c>
      <c r="AA36" s="487">
        <v>1.4272308387999999</v>
      </c>
    </row>
    <row r="37" spans="1:27" s="13" customFormat="1" ht="15" customHeight="1">
      <c r="A37" s="220" t="s">
        <v>21</v>
      </c>
      <c r="B37" s="262" t="s">
        <v>150</v>
      </c>
      <c r="C37" s="485">
        <v>1.6267884880000001</v>
      </c>
      <c r="D37" s="486">
        <v>1.6657320465000001</v>
      </c>
      <c r="E37" s="486">
        <v>1.6698717958</v>
      </c>
      <c r="F37" s="486">
        <v>1.6741114098000001</v>
      </c>
      <c r="G37" s="486">
        <v>1.6752743201</v>
      </c>
      <c r="H37" s="486">
        <v>1.6713361315999999</v>
      </c>
      <c r="I37" s="486">
        <v>1.6787050483999999</v>
      </c>
      <c r="J37" s="486">
        <v>1.6814933970999999</v>
      </c>
      <c r="K37" s="486">
        <v>1.6884013773</v>
      </c>
      <c r="L37" s="486">
        <v>1.6987795553</v>
      </c>
      <c r="M37" s="486">
        <v>1.7096824191</v>
      </c>
      <c r="N37" s="486">
        <v>1.71058044</v>
      </c>
      <c r="O37" s="486">
        <v>1.7172388259</v>
      </c>
      <c r="P37" s="486">
        <v>1.7268168156000001</v>
      </c>
      <c r="Q37" s="486">
        <v>1.7340148417000001</v>
      </c>
      <c r="R37" s="486">
        <v>1.7309110271000001</v>
      </c>
      <c r="S37" s="486">
        <v>1.7498279758999999</v>
      </c>
      <c r="T37" s="486">
        <v>1.7464152432</v>
      </c>
      <c r="U37" s="486">
        <v>1.7569767461000001</v>
      </c>
      <c r="V37" s="486">
        <v>1.7696821068999999</v>
      </c>
      <c r="W37" s="486">
        <v>1.7788523198999999</v>
      </c>
      <c r="X37" s="486">
        <v>1.7807552101999999</v>
      </c>
      <c r="Y37" s="486">
        <v>1.8045404453</v>
      </c>
      <c r="Z37" s="486">
        <v>1.7990170992000001</v>
      </c>
      <c r="AA37" s="487">
        <v>1.7986077242</v>
      </c>
    </row>
    <row r="38" spans="1:27" s="13" customFormat="1" ht="12" customHeight="1">
      <c r="A38" s="222" t="s">
        <v>38</v>
      </c>
      <c r="B38" s="264" t="s">
        <v>151</v>
      </c>
      <c r="C38" s="488">
        <v>1.6547546262999999</v>
      </c>
      <c r="D38" s="489">
        <v>1.7082313344</v>
      </c>
      <c r="E38" s="489">
        <v>1.7107338372000001</v>
      </c>
      <c r="F38" s="489">
        <v>1.710970952</v>
      </c>
      <c r="G38" s="489">
        <v>1.7150828738999999</v>
      </c>
      <c r="H38" s="489">
        <v>1.7223184697</v>
      </c>
      <c r="I38" s="489">
        <v>1.7286317150999999</v>
      </c>
      <c r="J38" s="489">
        <v>1.7398476603999999</v>
      </c>
      <c r="K38" s="489">
        <v>1.7446244127999999</v>
      </c>
      <c r="L38" s="489">
        <v>1.754092287</v>
      </c>
      <c r="M38" s="489">
        <v>1.7598728632</v>
      </c>
      <c r="N38" s="489">
        <v>1.7654715557</v>
      </c>
      <c r="O38" s="489">
        <v>1.7755530317999999</v>
      </c>
      <c r="P38" s="489">
        <v>1.7798699443999999</v>
      </c>
      <c r="Q38" s="489">
        <v>1.7867891214</v>
      </c>
      <c r="R38" s="489">
        <v>1.7951496486</v>
      </c>
      <c r="S38" s="489">
        <v>1.8012143121999999</v>
      </c>
      <c r="T38" s="489">
        <v>1.8055061335</v>
      </c>
      <c r="U38" s="489">
        <v>1.8127764313000001</v>
      </c>
      <c r="V38" s="489">
        <v>1.8230181927</v>
      </c>
      <c r="W38" s="489">
        <v>1.8242468865000001</v>
      </c>
      <c r="X38" s="489">
        <v>1.8332337938000001</v>
      </c>
      <c r="Y38" s="489">
        <v>1.8342603779</v>
      </c>
      <c r="Z38" s="489">
        <v>1.8392901124000001</v>
      </c>
      <c r="AA38" s="490">
        <v>1.8410935769000001</v>
      </c>
    </row>
    <row r="39" spans="1:27" s="13" customFormat="1" ht="12" customHeight="1">
      <c r="A39" s="25"/>
      <c r="B39" s="25"/>
      <c r="C39" s="187"/>
      <c r="D39" s="186"/>
      <c r="E39" s="186"/>
      <c r="F39" s="186"/>
      <c r="G39" s="186"/>
      <c r="H39" s="15"/>
      <c r="I39" s="15"/>
      <c r="J39" s="15"/>
      <c r="K39" s="15"/>
      <c r="L39" s="15"/>
      <c r="M39" s="15"/>
      <c r="N39" s="15"/>
      <c r="O39" s="15"/>
      <c r="P39" s="15"/>
      <c r="Q39" s="15"/>
      <c r="R39" s="15"/>
      <c r="S39" s="15"/>
    </row>
    <row r="40" spans="1:27" s="13" customFormat="1" ht="12" customHeight="1">
      <c r="A40" s="42" t="s">
        <v>183</v>
      </c>
      <c r="B40" s="42"/>
      <c r="C40" s="186"/>
      <c r="D40" s="186"/>
      <c r="E40" s="186"/>
      <c r="F40" s="186"/>
      <c r="G40" s="186"/>
      <c r="H40" s="15"/>
      <c r="I40" s="15"/>
      <c r="J40" s="15"/>
      <c r="K40" s="15"/>
      <c r="L40" s="15"/>
      <c r="M40" s="15"/>
      <c r="N40" s="15"/>
      <c r="O40" s="15"/>
      <c r="P40" s="15"/>
      <c r="Q40" s="15"/>
      <c r="R40" s="15"/>
      <c r="S40" s="15"/>
    </row>
    <row r="41" spans="1:27" s="13" customFormat="1" ht="12" customHeight="1">
      <c r="A41" s="14"/>
      <c r="B41" s="14"/>
      <c r="C41" s="186"/>
      <c r="D41" s="186"/>
      <c r="E41" s="186"/>
      <c r="F41" s="186"/>
      <c r="G41" s="186"/>
      <c r="H41" s="15"/>
      <c r="I41" s="15"/>
      <c r="J41" s="15"/>
      <c r="K41" s="15"/>
      <c r="L41" s="15"/>
      <c r="M41" s="15"/>
      <c r="N41" s="15"/>
      <c r="O41" s="15"/>
      <c r="P41" s="15"/>
      <c r="Q41" s="15"/>
      <c r="R41" s="15"/>
      <c r="S41" s="15"/>
    </row>
    <row r="42" spans="1:27" s="13" customFormat="1" ht="12" customHeight="1">
      <c r="A42" s="24"/>
      <c r="B42" s="24"/>
      <c r="C42" s="186"/>
      <c r="D42" s="186"/>
      <c r="E42" s="186"/>
      <c r="F42" s="186"/>
      <c r="G42" s="186"/>
      <c r="H42" s="15"/>
      <c r="I42" s="15"/>
      <c r="J42" s="15"/>
      <c r="K42" s="15"/>
      <c r="L42" s="15"/>
      <c r="M42" s="15"/>
      <c r="N42" s="15"/>
      <c r="O42" s="15"/>
      <c r="P42" s="15"/>
      <c r="Q42" s="15"/>
      <c r="R42" s="15"/>
      <c r="S42" s="15"/>
    </row>
    <row r="43" spans="1:27" s="13" customFormat="1" ht="12.75" customHeight="1">
      <c r="A43" s="24"/>
      <c r="B43" s="24"/>
      <c r="C43" s="186"/>
      <c r="D43" s="186"/>
      <c r="E43" s="186"/>
      <c r="F43" s="186"/>
      <c r="G43" s="186"/>
      <c r="H43" s="15"/>
      <c r="I43" s="15"/>
      <c r="J43" s="15"/>
      <c r="K43" s="15"/>
      <c r="L43" s="15"/>
      <c r="M43" s="15"/>
      <c r="N43" s="15"/>
      <c r="O43" s="15"/>
      <c r="P43" s="15"/>
      <c r="Q43" s="15"/>
      <c r="R43" s="15"/>
      <c r="S43" s="15"/>
    </row>
    <row r="44" spans="1:27" s="13" customFormat="1" ht="12.75" customHeight="1">
      <c r="A44" s="24"/>
      <c r="B44" s="24"/>
      <c r="C44" s="186"/>
      <c r="D44" s="186"/>
      <c r="E44" s="186"/>
      <c r="F44" s="186"/>
      <c r="G44" s="186"/>
      <c r="H44" s="15"/>
      <c r="I44" s="15"/>
      <c r="J44" s="15"/>
      <c r="K44" s="15"/>
      <c r="L44" s="15"/>
      <c r="M44" s="15"/>
      <c r="N44" s="15"/>
      <c r="O44" s="15"/>
      <c r="P44" s="15"/>
      <c r="Q44" s="15"/>
      <c r="R44" s="15"/>
      <c r="S44" s="15"/>
    </row>
    <row r="45" spans="1:27" s="13" customFormat="1" ht="12.75" customHeight="1">
      <c r="A45" s="24"/>
      <c r="B45" s="24"/>
      <c r="C45" s="186"/>
      <c r="D45" s="186"/>
      <c r="E45" s="186"/>
      <c r="F45" s="186"/>
      <c r="G45" s="186"/>
      <c r="H45" s="15"/>
      <c r="I45" s="15"/>
      <c r="J45" s="15"/>
      <c r="K45" s="15"/>
      <c r="L45" s="15"/>
      <c r="M45" s="15"/>
      <c r="N45" s="15"/>
      <c r="O45" s="15"/>
      <c r="P45" s="15"/>
      <c r="Q45" s="15"/>
      <c r="R45" s="15"/>
      <c r="S45" s="15"/>
    </row>
    <row r="46" spans="1:27" s="13" customFormat="1" ht="12.75" customHeight="1">
      <c r="A46" s="24"/>
      <c r="B46" s="24"/>
      <c r="C46" s="186"/>
      <c r="D46" s="186"/>
      <c r="E46" s="186"/>
      <c r="F46" s="186"/>
      <c r="G46" s="186"/>
      <c r="H46" s="15"/>
      <c r="I46" s="15"/>
      <c r="J46" s="15"/>
      <c r="K46" s="15"/>
      <c r="L46" s="15"/>
      <c r="M46" s="15"/>
      <c r="N46" s="15"/>
      <c r="O46" s="15"/>
      <c r="P46" s="15"/>
      <c r="Q46" s="15"/>
      <c r="R46" s="15"/>
      <c r="S46" s="15"/>
    </row>
    <row r="47" spans="1:27" s="13" customFormat="1" ht="12.75" customHeight="1">
      <c r="A47" s="24"/>
      <c r="B47" s="24"/>
      <c r="C47" s="186"/>
      <c r="D47" s="186"/>
      <c r="E47" s="186"/>
      <c r="F47" s="186"/>
      <c r="G47" s="186"/>
      <c r="H47" s="15"/>
      <c r="I47" s="15"/>
      <c r="J47" s="15"/>
      <c r="K47" s="15"/>
      <c r="L47" s="15"/>
      <c r="M47" s="15"/>
      <c r="N47" s="15"/>
      <c r="O47" s="15"/>
      <c r="P47" s="15"/>
      <c r="Q47" s="15"/>
      <c r="R47" s="15"/>
      <c r="S47" s="15"/>
    </row>
    <row r="48" spans="1:27" s="13" customFormat="1" ht="12.75" customHeight="1">
      <c r="A48" s="24"/>
      <c r="B48" s="24"/>
      <c r="C48" s="186"/>
      <c r="D48" s="186"/>
      <c r="E48" s="186"/>
      <c r="F48" s="186"/>
      <c r="G48" s="186"/>
      <c r="H48" s="15"/>
      <c r="I48" s="15"/>
      <c r="J48" s="15"/>
      <c r="K48" s="15"/>
      <c r="L48" s="15"/>
      <c r="M48" s="15"/>
      <c r="N48" s="15"/>
      <c r="O48" s="15"/>
      <c r="P48" s="15"/>
      <c r="Q48" s="15"/>
      <c r="R48" s="15"/>
      <c r="S48" s="15"/>
    </row>
    <row r="49" spans="1:19" s="13" customFormat="1" ht="12.75" customHeight="1">
      <c r="A49" s="24"/>
      <c r="B49" s="24"/>
      <c r="C49" s="186"/>
      <c r="D49" s="186"/>
      <c r="E49" s="186"/>
      <c r="F49" s="186"/>
      <c r="G49" s="186"/>
      <c r="H49" s="15"/>
      <c r="I49" s="15"/>
      <c r="J49" s="15"/>
      <c r="K49" s="15"/>
      <c r="L49" s="15"/>
      <c r="M49" s="15"/>
      <c r="N49" s="15"/>
      <c r="O49" s="15"/>
      <c r="P49" s="15"/>
      <c r="Q49" s="15"/>
      <c r="R49" s="15"/>
      <c r="S49" s="15"/>
    </row>
    <row r="50" spans="1:19" s="13" customFormat="1" ht="12.75" customHeight="1">
      <c r="A50" s="24"/>
      <c r="B50" s="24"/>
      <c r="C50" s="186"/>
      <c r="D50" s="186"/>
      <c r="E50" s="186"/>
      <c r="F50" s="186"/>
      <c r="G50" s="186"/>
      <c r="H50" s="15"/>
      <c r="I50" s="15"/>
      <c r="J50" s="15"/>
      <c r="K50" s="15"/>
      <c r="L50" s="15"/>
      <c r="M50" s="15"/>
      <c r="N50" s="15"/>
      <c r="O50" s="15"/>
      <c r="P50" s="15"/>
      <c r="Q50" s="15"/>
      <c r="R50" s="15"/>
      <c r="S50" s="15"/>
    </row>
    <row r="51" spans="1:19" s="13" customFormat="1" ht="12.75" customHeight="1">
      <c r="A51" s="24"/>
      <c r="B51" s="24"/>
      <c r="C51" s="186"/>
      <c r="D51" s="186"/>
      <c r="E51" s="186"/>
      <c r="F51" s="186"/>
      <c r="G51" s="186"/>
      <c r="H51" s="15"/>
      <c r="I51" s="15"/>
      <c r="J51" s="15"/>
      <c r="K51" s="15"/>
      <c r="L51" s="15"/>
      <c r="M51" s="15"/>
      <c r="N51" s="15"/>
      <c r="O51" s="15"/>
      <c r="P51" s="15"/>
      <c r="Q51" s="15"/>
      <c r="R51" s="15"/>
      <c r="S51" s="15"/>
    </row>
    <row r="52" spans="1:19" s="13" customFormat="1" ht="12.75" customHeight="1">
      <c r="A52" s="24"/>
      <c r="B52" s="24"/>
      <c r="C52" s="186"/>
      <c r="D52" s="186"/>
      <c r="E52" s="186"/>
      <c r="F52" s="186"/>
      <c r="G52" s="186"/>
      <c r="H52" s="15"/>
      <c r="I52" s="15"/>
      <c r="J52" s="15"/>
      <c r="K52" s="15"/>
      <c r="L52" s="15"/>
      <c r="M52" s="15"/>
      <c r="N52" s="15"/>
      <c r="O52" s="15"/>
      <c r="P52" s="15"/>
      <c r="Q52" s="15"/>
      <c r="R52" s="15"/>
      <c r="S52" s="15"/>
    </row>
    <row r="53" spans="1:19" s="13" customFormat="1" ht="12.75" customHeight="1">
      <c r="A53" s="24"/>
      <c r="B53" s="24"/>
      <c r="C53" s="186"/>
      <c r="D53" s="186"/>
      <c r="E53" s="186"/>
      <c r="F53" s="186"/>
      <c r="G53" s="186"/>
      <c r="H53" s="15"/>
      <c r="I53" s="15"/>
      <c r="J53" s="15"/>
      <c r="K53" s="15"/>
      <c r="L53" s="15"/>
      <c r="M53" s="15"/>
      <c r="N53" s="15"/>
      <c r="O53" s="15"/>
      <c r="P53" s="15"/>
      <c r="Q53" s="15"/>
      <c r="R53" s="15"/>
      <c r="S53" s="15"/>
    </row>
    <row r="54" spans="1:19" s="13" customFormat="1" ht="12.75" customHeight="1">
      <c r="A54" s="24"/>
      <c r="B54" s="24"/>
      <c r="C54" s="186"/>
      <c r="D54" s="186"/>
      <c r="E54" s="186"/>
      <c r="F54" s="186"/>
      <c r="G54" s="186"/>
      <c r="H54" s="15"/>
      <c r="I54" s="15"/>
      <c r="J54" s="15"/>
      <c r="K54" s="15"/>
      <c r="L54" s="15"/>
      <c r="M54" s="15"/>
      <c r="N54" s="15"/>
      <c r="O54" s="15"/>
      <c r="P54" s="15"/>
      <c r="Q54" s="15"/>
      <c r="R54" s="15"/>
      <c r="S54" s="15"/>
    </row>
    <row r="55" spans="1:19" ht="6" customHeight="1"/>
  </sheetData>
  <mergeCells count="4">
    <mergeCell ref="C3:F3"/>
    <mergeCell ref="X3:AA3"/>
    <mergeCell ref="O1:P1"/>
    <mergeCell ref="A1:K1"/>
  </mergeCells>
  <hyperlinks>
    <hyperlink ref="O1:P1" location="Contents!A1" display="Back to contents page"/>
  </hyperlinks>
  <pageMargins left="0.75" right="0.75" top="1" bottom="1" header="0.5" footer="0.5"/>
  <pageSetup paperSize="9" scale="7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A77"/>
  <sheetViews>
    <sheetView showGridLines="0" zoomScaleNormal="100" workbookViewId="0"/>
  </sheetViews>
  <sheetFormatPr defaultRowHeight="15"/>
  <cols>
    <col min="1" max="1" width="24.1640625" style="24" customWidth="1"/>
    <col min="2" max="2" width="13.83203125" style="24" customWidth="1"/>
    <col min="3" max="4" width="10" style="12" customWidth="1"/>
    <col min="5" max="5" width="10" style="24" customWidth="1"/>
    <col min="6" max="6" width="10" style="188" customWidth="1"/>
    <col min="7" max="10" width="10" style="186" customWidth="1"/>
    <col min="11" max="22" width="10" style="15" customWidth="1"/>
    <col min="23" max="27" width="10" style="12" customWidth="1"/>
    <col min="28" max="16384" width="9.33203125" style="12"/>
  </cols>
  <sheetData>
    <row r="1" spans="1:27" s="46" customFormat="1" ht="18" customHeight="1">
      <c r="A1" s="584" t="s">
        <v>241</v>
      </c>
      <c r="B1" s="584"/>
      <c r="C1" s="584"/>
      <c r="D1" s="584"/>
      <c r="E1" s="584"/>
      <c r="F1" s="584"/>
      <c r="G1" s="584"/>
      <c r="H1" s="584"/>
      <c r="I1" s="584"/>
      <c r="J1" s="584"/>
      <c r="K1" s="584"/>
      <c r="L1" s="36"/>
      <c r="M1" s="36"/>
      <c r="N1" s="583" t="s">
        <v>267</v>
      </c>
      <c r="O1" s="583"/>
      <c r="P1" s="36"/>
      <c r="Q1" s="36"/>
      <c r="R1" s="36"/>
      <c r="S1" s="36"/>
      <c r="T1" s="36"/>
      <c r="U1" s="36"/>
      <c r="V1" s="36"/>
    </row>
    <row r="2" spans="1:27" s="13" customFormat="1" ht="15" customHeight="1">
      <c r="A2" s="216"/>
      <c r="B2" s="216"/>
      <c r="C2" s="367"/>
      <c r="D2" s="15"/>
      <c r="E2" s="15"/>
      <c r="F2" s="15"/>
      <c r="G2" s="15"/>
      <c r="H2" s="15"/>
      <c r="I2" s="15"/>
      <c r="J2" s="15"/>
      <c r="K2" s="15"/>
      <c r="L2" s="15"/>
      <c r="M2" s="15"/>
      <c r="N2" s="15"/>
      <c r="O2" s="15"/>
    </row>
    <row r="3" spans="1:27" s="13" customFormat="1" ht="15" customHeight="1">
      <c r="A3" s="497"/>
      <c r="B3" s="498"/>
      <c r="C3" s="581" t="s">
        <v>188</v>
      </c>
      <c r="D3" s="581"/>
      <c r="E3" s="581"/>
      <c r="F3" s="581"/>
      <c r="G3" s="309"/>
      <c r="H3" s="309"/>
      <c r="I3" s="309"/>
      <c r="J3" s="309"/>
      <c r="K3" s="309"/>
      <c r="L3" s="309"/>
      <c r="M3" s="309"/>
      <c r="N3" s="309"/>
      <c r="O3" s="309"/>
      <c r="P3" s="309"/>
      <c r="Q3" s="309"/>
      <c r="R3" s="309"/>
      <c r="S3" s="309"/>
      <c r="T3" s="309"/>
      <c r="U3" s="309"/>
      <c r="V3" s="309"/>
      <c r="W3" s="309"/>
      <c r="X3" s="581" t="s">
        <v>188</v>
      </c>
      <c r="Y3" s="581"/>
      <c r="Z3" s="581"/>
      <c r="AA3" s="582"/>
    </row>
    <row r="4" spans="1:27" s="13" customFormat="1" ht="15" customHeight="1">
      <c r="A4" s="499" t="s">
        <v>18</v>
      </c>
      <c r="B4" s="500" t="s">
        <v>173</v>
      </c>
      <c r="C4" s="311" t="s">
        <v>215</v>
      </c>
      <c r="D4" s="368" t="s">
        <v>216</v>
      </c>
      <c r="E4" s="368" t="s">
        <v>217</v>
      </c>
      <c r="F4" s="368" t="s">
        <v>218</v>
      </c>
      <c r="G4" s="368" t="s">
        <v>219</v>
      </c>
      <c r="H4" s="368" t="s">
        <v>220</v>
      </c>
      <c r="I4" s="368" t="s">
        <v>221</v>
      </c>
      <c r="J4" s="368" t="s">
        <v>222</v>
      </c>
      <c r="K4" s="368" t="s">
        <v>223</v>
      </c>
      <c r="L4" s="368" t="s">
        <v>224</v>
      </c>
      <c r="M4" s="368" t="s">
        <v>225</v>
      </c>
      <c r="N4" s="368" t="s">
        <v>226</v>
      </c>
      <c r="O4" s="368" t="s">
        <v>227</v>
      </c>
      <c r="P4" s="368" t="s">
        <v>228</v>
      </c>
      <c r="Q4" s="368" t="s">
        <v>229</v>
      </c>
      <c r="R4" s="368" t="s">
        <v>230</v>
      </c>
      <c r="S4" s="368" t="s">
        <v>231</v>
      </c>
      <c r="T4" s="368" t="s">
        <v>232</v>
      </c>
      <c r="U4" s="368" t="s">
        <v>233</v>
      </c>
      <c r="V4" s="368" t="s">
        <v>234</v>
      </c>
      <c r="W4" s="368" t="s">
        <v>235</v>
      </c>
      <c r="X4" s="368" t="s">
        <v>236</v>
      </c>
      <c r="Y4" s="368" t="s">
        <v>237</v>
      </c>
      <c r="Z4" s="368" t="s">
        <v>238</v>
      </c>
      <c r="AA4" s="369" t="s">
        <v>239</v>
      </c>
    </row>
    <row r="5" spans="1:27" s="13" customFormat="1" ht="15" customHeight="1">
      <c r="A5" s="219" t="s">
        <v>97</v>
      </c>
      <c r="B5" s="261" t="s">
        <v>172</v>
      </c>
      <c r="C5" s="312">
        <v>77.351355573262595</v>
      </c>
      <c r="D5" s="324">
        <v>77.891984701021201</v>
      </c>
      <c r="E5" s="324">
        <v>78.0964177407336</v>
      </c>
      <c r="F5" s="324">
        <v>78.298309943920401</v>
      </c>
      <c r="G5" s="324">
        <v>78.497445135039897</v>
      </c>
      <c r="H5" s="324">
        <v>78.693620824061995</v>
      </c>
      <c r="I5" s="324">
        <v>78.886652098564795</v>
      </c>
      <c r="J5" s="324">
        <v>79.076374929984993</v>
      </c>
      <c r="K5" s="324">
        <v>79.2626472178695</v>
      </c>
      <c r="L5" s="324">
        <v>79.438977528764298</v>
      </c>
      <c r="M5" s="324">
        <v>79.611614537050599</v>
      </c>
      <c r="N5" s="324">
        <v>79.786971817794097</v>
      </c>
      <c r="O5" s="324">
        <v>79.958489715321093</v>
      </c>
      <c r="P5" s="324">
        <v>80.126113471523695</v>
      </c>
      <c r="Q5" s="324">
        <v>80.289801594455895</v>
      </c>
      <c r="R5" s="324">
        <v>80.449525158433602</v>
      </c>
      <c r="S5" s="324">
        <v>80.605268794603802</v>
      </c>
      <c r="T5" s="324">
        <v>80.757032519432798</v>
      </c>
      <c r="U5" s="324">
        <v>80.9048344070996</v>
      </c>
      <c r="V5" s="324">
        <v>81.048714398658703</v>
      </c>
      <c r="W5" s="324">
        <v>81.188739989338202</v>
      </c>
      <c r="X5" s="324">
        <v>81.325014650033197</v>
      </c>
      <c r="Y5" s="324">
        <v>81.457693165996702</v>
      </c>
      <c r="Z5" s="324">
        <v>81.587016467672996</v>
      </c>
      <c r="AA5" s="325">
        <v>81.713473425361698</v>
      </c>
    </row>
    <row r="6" spans="1:27" s="37" customFormat="1" ht="12.75">
      <c r="A6" s="219" t="s">
        <v>55</v>
      </c>
      <c r="B6" s="261"/>
      <c r="C6" s="313"/>
      <c r="D6" s="314"/>
      <c r="E6" s="314"/>
      <c r="F6" s="314"/>
      <c r="G6" s="315"/>
      <c r="H6" s="315"/>
      <c r="I6" s="315"/>
      <c r="J6" s="315"/>
      <c r="K6" s="315"/>
      <c r="L6" s="315"/>
      <c r="M6" s="315"/>
      <c r="N6" s="315"/>
      <c r="O6" s="315"/>
      <c r="P6" s="315"/>
      <c r="Q6" s="315"/>
      <c r="R6" s="315"/>
      <c r="S6" s="316"/>
      <c r="T6" s="316"/>
      <c r="U6" s="316"/>
      <c r="V6" s="316"/>
      <c r="W6" s="316"/>
      <c r="X6" s="316"/>
      <c r="Y6" s="316"/>
      <c r="Z6" s="316"/>
      <c r="AA6" s="317"/>
    </row>
    <row r="7" spans="1:27" s="13" customFormat="1" ht="15" customHeight="1">
      <c r="A7" s="220" t="s">
        <v>45</v>
      </c>
      <c r="B7" s="262" t="s">
        <v>120</v>
      </c>
      <c r="C7" s="318">
        <v>76.644368900516895</v>
      </c>
      <c r="D7" s="319">
        <v>77.371842733915898</v>
      </c>
      <c r="E7" s="319">
        <v>77.606272906611295</v>
      </c>
      <c r="F7" s="319">
        <v>77.835911140428095</v>
      </c>
      <c r="G7" s="319">
        <v>77.976021849122205</v>
      </c>
      <c r="H7" s="319">
        <v>78.127267328239896</v>
      </c>
      <c r="I7" s="319">
        <v>78.223160060651793</v>
      </c>
      <c r="J7" s="319">
        <v>78.377669781449796</v>
      </c>
      <c r="K7" s="319">
        <v>78.573047257509103</v>
      </c>
      <c r="L7" s="319">
        <v>78.796673064800103</v>
      </c>
      <c r="M7" s="319">
        <v>78.928308691652504</v>
      </c>
      <c r="N7" s="319">
        <v>79.117316710818002</v>
      </c>
      <c r="O7" s="319">
        <v>79.486342816214503</v>
      </c>
      <c r="P7" s="319">
        <v>79.548735179944501</v>
      </c>
      <c r="Q7" s="319">
        <v>79.679318598775396</v>
      </c>
      <c r="R7" s="319">
        <v>79.839425499218905</v>
      </c>
      <c r="S7" s="319">
        <v>80.055027112383897</v>
      </c>
      <c r="T7" s="319">
        <v>80.359539858667006</v>
      </c>
      <c r="U7" s="319">
        <v>80.430481462703298</v>
      </c>
      <c r="V7" s="319">
        <v>80.375059581470097</v>
      </c>
      <c r="W7" s="319">
        <v>80.519552138524801</v>
      </c>
      <c r="X7" s="319">
        <v>80.645895555578207</v>
      </c>
      <c r="Y7" s="319">
        <v>80.735125069236801</v>
      </c>
      <c r="Z7" s="319">
        <v>80.8982245958438</v>
      </c>
      <c r="AA7" s="320">
        <v>80.903115949019806</v>
      </c>
    </row>
    <row r="8" spans="1:27" s="13" customFormat="1" ht="12" customHeight="1">
      <c r="A8" s="220" t="s">
        <v>42</v>
      </c>
      <c r="B8" s="262" t="s">
        <v>121</v>
      </c>
      <c r="C8" s="318">
        <v>79.638516453841802</v>
      </c>
      <c r="D8" s="319">
        <v>80.163390926483203</v>
      </c>
      <c r="E8" s="319">
        <v>80.274036705269395</v>
      </c>
      <c r="F8" s="319">
        <v>80.356769285247097</v>
      </c>
      <c r="G8" s="319">
        <v>80.515004339378706</v>
      </c>
      <c r="H8" s="319">
        <v>80.869882872665002</v>
      </c>
      <c r="I8" s="319">
        <v>80.942203155708995</v>
      </c>
      <c r="J8" s="319">
        <v>81.0747505126878</v>
      </c>
      <c r="K8" s="319">
        <v>81.246988462735303</v>
      </c>
      <c r="L8" s="319">
        <v>81.256528956123205</v>
      </c>
      <c r="M8" s="319">
        <v>81.536901857143107</v>
      </c>
      <c r="N8" s="319">
        <v>81.649290091765494</v>
      </c>
      <c r="O8" s="319">
        <v>81.877231560852806</v>
      </c>
      <c r="P8" s="319">
        <v>81.8346028234767</v>
      </c>
      <c r="Q8" s="319">
        <v>82.154096156596395</v>
      </c>
      <c r="R8" s="319">
        <v>82.135677230313703</v>
      </c>
      <c r="S8" s="319">
        <v>82.295185076724707</v>
      </c>
      <c r="T8" s="319">
        <v>82.456796816814105</v>
      </c>
      <c r="U8" s="319">
        <v>82.659571621874505</v>
      </c>
      <c r="V8" s="319">
        <v>82.750532052728502</v>
      </c>
      <c r="W8" s="319">
        <v>82.8375021691771</v>
      </c>
      <c r="X8" s="319">
        <v>82.967680218735595</v>
      </c>
      <c r="Y8" s="319">
        <v>83.136405584109596</v>
      </c>
      <c r="Z8" s="319">
        <v>83.299919145310497</v>
      </c>
      <c r="AA8" s="320">
        <v>83.415761056561493</v>
      </c>
    </row>
    <row r="9" spans="1:27" s="13" customFormat="1" ht="12" customHeight="1">
      <c r="A9" s="220" t="s">
        <v>26</v>
      </c>
      <c r="B9" s="262" t="s">
        <v>122</v>
      </c>
      <c r="C9" s="318">
        <v>79.304907392223299</v>
      </c>
      <c r="D9" s="319">
        <v>79.409251656161501</v>
      </c>
      <c r="E9" s="319">
        <v>79.772793899715595</v>
      </c>
      <c r="F9" s="319">
        <v>79.784092934393101</v>
      </c>
      <c r="G9" s="319">
        <v>80.080677719676203</v>
      </c>
      <c r="H9" s="319">
        <v>80.201884409489494</v>
      </c>
      <c r="I9" s="319">
        <v>80.548101366200598</v>
      </c>
      <c r="J9" s="319">
        <v>80.743790049130794</v>
      </c>
      <c r="K9" s="319">
        <v>81.012493089199197</v>
      </c>
      <c r="L9" s="319">
        <v>81.151474001709204</v>
      </c>
      <c r="M9" s="319">
        <v>81.1541745466115</v>
      </c>
      <c r="N9" s="319">
        <v>81.529574558498695</v>
      </c>
      <c r="O9" s="319">
        <v>81.840991352670201</v>
      </c>
      <c r="P9" s="319">
        <v>81.709104727721893</v>
      </c>
      <c r="Q9" s="319">
        <v>81.845424278150404</v>
      </c>
      <c r="R9" s="319">
        <v>82.144660519070996</v>
      </c>
      <c r="S9" s="319">
        <v>82.291086509863803</v>
      </c>
      <c r="T9" s="319">
        <v>82.393733518423105</v>
      </c>
      <c r="U9" s="319">
        <v>82.410250621214502</v>
      </c>
      <c r="V9" s="319">
        <v>82.728250872076202</v>
      </c>
      <c r="W9" s="319">
        <v>82.876411203647905</v>
      </c>
      <c r="X9" s="319">
        <v>82.927427549906795</v>
      </c>
      <c r="Y9" s="319">
        <v>83.165368433881</v>
      </c>
      <c r="Z9" s="319">
        <v>83.169624757358704</v>
      </c>
      <c r="AA9" s="320">
        <v>83.230561695263006</v>
      </c>
    </row>
    <row r="10" spans="1:27" s="13" customFormat="1" ht="12" customHeight="1">
      <c r="A10" s="220" t="s">
        <v>109</v>
      </c>
      <c r="B10" s="262" t="s">
        <v>123</v>
      </c>
      <c r="C10" s="318">
        <v>78.849480085474298</v>
      </c>
      <c r="D10" s="319">
        <v>79.293976896626205</v>
      </c>
      <c r="E10" s="319">
        <v>79.287812540448897</v>
      </c>
      <c r="F10" s="319">
        <v>79.332351420015698</v>
      </c>
      <c r="G10" s="319">
        <v>79.778788707154604</v>
      </c>
      <c r="H10" s="319">
        <v>79.695701883215307</v>
      </c>
      <c r="I10" s="319">
        <v>79.881258573335202</v>
      </c>
      <c r="J10" s="319">
        <v>80.162653551602801</v>
      </c>
      <c r="K10" s="319">
        <v>80.281284250995895</v>
      </c>
      <c r="L10" s="319">
        <v>80.436406703825895</v>
      </c>
      <c r="M10" s="319">
        <v>80.591409538251</v>
      </c>
      <c r="N10" s="319">
        <v>80.686533191905298</v>
      </c>
      <c r="O10" s="319">
        <v>80.768544100078898</v>
      </c>
      <c r="P10" s="319">
        <v>80.963373344670899</v>
      </c>
      <c r="Q10" s="319">
        <v>81.238067338777796</v>
      </c>
      <c r="R10" s="319">
        <v>81.365809218435203</v>
      </c>
      <c r="S10" s="319">
        <v>81.445464154804796</v>
      </c>
      <c r="T10" s="319">
        <v>81.627562146377002</v>
      </c>
      <c r="U10" s="319">
        <v>81.938661716366894</v>
      </c>
      <c r="V10" s="319">
        <v>81.965430650157103</v>
      </c>
      <c r="W10" s="319">
        <v>82.172452995561002</v>
      </c>
      <c r="X10" s="319">
        <v>82.491197422340306</v>
      </c>
      <c r="Y10" s="319">
        <v>82.366354230865596</v>
      </c>
      <c r="Z10" s="319">
        <v>82.688700591232106</v>
      </c>
      <c r="AA10" s="320">
        <v>82.600729960304406</v>
      </c>
    </row>
    <row r="11" spans="1:27" s="13" customFormat="1" ht="12" customHeight="1">
      <c r="A11" s="220" t="s">
        <v>110</v>
      </c>
      <c r="B11" s="262" t="s">
        <v>124</v>
      </c>
      <c r="C11" s="318">
        <v>77.954449261138095</v>
      </c>
      <c r="D11" s="319">
        <v>78.527939705471297</v>
      </c>
      <c r="E11" s="319">
        <v>78.7251498018652</v>
      </c>
      <c r="F11" s="319">
        <v>79.028683795630698</v>
      </c>
      <c r="G11" s="319">
        <v>79.024211492686106</v>
      </c>
      <c r="H11" s="319">
        <v>79.323802018412707</v>
      </c>
      <c r="I11" s="319">
        <v>79.440323633423603</v>
      </c>
      <c r="J11" s="319">
        <v>79.645119221657296</v>
      </c>
      <c r="K11" s="319">
        <v>79.870310350223704</v>
      </c>
      <c r="L11" s="319">
        <v>79.993498230167305</v>
      </c>
      <c r="M11" s="319">
        <v>80.259796949134696</v>
      </c>
      <c r="N11" s="319">
        <v>80.500175991027106</v>
      </c>
      <c r="O11" s="319">
        <v>80.642501331725597</v>
      </c>
      <c r="P11" s="319">
        <v>80.782847334736203</v>
      </c>
      <c r="Q11" s="319">
        <v>80.964525928235204</v>
      </c>
      <c r="R11" s="319">
        <v>81.184044598647802</v>
      </c>
      <c r="S11" s="319">
        <v>81.431229640593699</v>
      </c>
      <c r="T11" s="319">
        <v>81.532379032847601</v>
      </c>
      <c r="U11" s="319">
        <v>81.561282791729198</v>
      </c>
      <c r="V11" s="319">
        <v>81.850893240287604</v>
      </c>
      <c r="W11" s="319">
        <v>82.009826860639194</v>
      </c>
      <c r="X11" s="319">
        <v>82.108184291232007</v>
      </c>
      <c r="Y11" s="319">
        <v>82.187430180171205</v>
      </c>
      <c r="Z11" s="319">
        <v>82.287624672895205</v>
      </c>
      <c r="AA11" s="320">
        <v>82.434726249765902</v>
      </c>
    </row>
    <row r="12" spans="1:27" s="13" customFormat="1" ht="15" customHeight="1">
      <c r="A12" s="220" t="s">
        <v>24</v>
      </c>
      <c r="B12" s="262" t="s">
        <v>125</v>
      </c>
      <c r="C12" s="318">
        <v>78.528815303819002</v>
      </c>
      <c r="D12" s="319">
        <v>78.787104319637393</v>
      </c>
      <c r="E12" s="319">
        <v>79.232995324388696</v>
      </c>
      <c r="F12" s="319">
        <v>78.944663056364206</v>
      </c>
      <c r="G12" s="319">
        <v>79.458325374620003</v>
      </c>
      <c r="H12" s="319">
        <v>79.530113749728798</v>
      </c>
      <c r="I12" s="319">
        <v>79.736816633695398</v>
      </c>
      <c r="J12" s="319">
        <v>79.384521011752696</v>
      </c>
      <c r="K12" s="319">
        <v>79.691249626010901</v>
      </c>
      <c r="L12" s="319">
        <v>80.037056175030898</v>
      </c>
      <c r="M12" s="319">
        <v>80.227713385918094</v>
      </c>
      <c r="N12" s="319">
        <v>80.401880435073195</v>
      </c>
      <c r="O12" s="319">
        <v>80.932227054053101</v>
      </c>
      <c r="P12" s="319">
        <v>80.639153707117899</v>
      </c>
      <c r="Q12" s="319">
        <v>80.557428797890296</v>
      </c>
      <c r="R12" s="319">
        <v>80.6803693436038</v>
      </c>
      <c r="S12" s="319">
        <v>80.885191830302205</v>
      </c>
      <c r="T12" s="319">
        <v>81.079617360331397</v>
      </c>
      <c r="U12" s="319">
        <v>81.4231005124674</v>
      </c>
      <c r="V12" s="319">
        <v>81.4552579307136</v>
      </c>
      <c r="W12" s="319">
        <v>81.534841047920594</v>
      </c>
      <c r="X12" s="319">
        <v>81.659903784111805</v>
      </c>
      <c r="Y12" s="319">
        <v>81.941267215023998</v>
      </c>
      <c r="Z12" s="319">
        <v>81.958668957858293</v>
      </c>
      <c r="AA12" s="320">
        <v>82.347502387335297</v>
      </c>
    </row>
    <row r="13" spans="1:27" s="13" customFormat="1" ht="12" customHeight="1">
      <c r="A13" s="220" t="s">
        <v>108</v>
      </c>
      <c r="B13" s="262" t="s">
        <v>126</v>
      </c>
      <c r="C13" s="318">
        <v>78.397210636482598</v>
      </c>
      <c r="D13" s="319">
        <v>79.063031372599397</v>
      </c>
      <c r="E13" s="319">
        <v>79.250557913423407</v>
      </c>
      <c r="F13" s="319">
        <v>79.418107124962404</v>
      </c>
      <c r="G13" s="319">
        <v>79.709729485851497</v>
      </c>
      <c r="H13" s="319">
        <v>79.851726023565206</v>
      </c>
      <c r="I13" s="319">
        <v>80.026787106183704</v>
      </c>
      <c r="J13" s="319">
        <v>80.377152276326498</v>
      </c>
      <c r="K13" s="319">
        <v>80.485460908901999</v>
      </c>
      <c r="L13" s="319">
        <v>80.600702726424203</v>
      </c>
      <c r="M13" s="319">
        <v>80.828260234336696</v>
      </c>
      <c r="N13" s="319">
        <v>81.0765526244612</v>
      </c>
      <c r="O13" s="319">
        <v>81.422426154295806</v>
      </c>
      <c r="P13" s="319">
        <v>81.536619212599305</v>
      </c>
      <c r="Q13" s="319">
        <v>81.589285983626993</v>
      </c>
      <c r="R13" s="319">
        <v>81.7880500208054</v>
      </c>
      <c r="S13" s="319">
        <v>82.051583608604801</v>
      </c>
      <c r="T13" s="319">
        <v>82.1020537967037</v>
      </c>
      <c r="U13" s="319">
        <v>82.2423340918956</v>
      </c>
      <c r="V13" s="319">
        <v>82.269974467815302</v>
      </c>
      <c r="W13" s="319">
        <v>82.580853710871295</v>
      </c>
      <c r="X13" s="319">
        <v>82.6015863633571</v>
      </c>
      <c r="Y13" s="319">
        <v>82.709353245999793</v>
      </c>
      <c r="Z13" s="319">
        <v>82.810569126665001</v>
      </c>
      <c r="AA13" s="320">
        <v>83.009571160080498</v>
      </c>
    </row>
    <row r="14" spans="1:27" s="13" customFormat="1" ht="12" customHeight="1">
      <c r="A14" s="220" t="s">
        <v>40</v>
      </c>
      <c r="B14" s="262" t="s">
        <v>127</v>
      </c>
      <c r="C14" s="318">
        <v>75.058175901312097</v>
      </c>
      <c r="D14" s="319">
        <v>75.651667540081903</v>
      </c>
      <c r="E14" s="319">
        <v>75.882824711534099</v>
      </c>
      <c r="F14" s="319">
        <v>76.194085313836496</v>
      </c>
      <c r="G14" s="319">
        <v>76.163412939925905</v>
      </c>
      <c r="H14" s="319">
        <v>76.499299173489604</v>
      </c>
      <c r="I14" s="319">
        <v>76.872412516460798</v>
      </c>
      <c r="J14" s="319">
        <v>77.110919373062501</v>
      </c>
      <c r="K14" s="319">
        <v>77.360445797420297</v>
      </c>
      <c r="L14" s="319">
        <v>77.456851959184704</v>
      </c>
      <c r="M14" s="319">
        <v>77.655358094384397</v>
      </c>
      <c r="N14" s="319">
        <v>77.824697805091503</v>
      </c>
      <c r="O14" s="319">
        <v>77.924618881989005</v>
      </c>
      <c r="P14" s="319">
        <v>78.140060922851106</v>
      </c>
      <c r="Q14" s="319">
        <v>78.369910139138398</v>
      </c>
      <c r="R14" s="319">
        <v>78.683919390028294</v>
      </c>
      <c r="S14" s="319">
        <v>78.617823878971194</v>
      </c>
      <c r="T14" s="319">
        <v>78.795275979671899</v>
      </c>
      <c r="U14" s="319">
        <v>78.890198456484299</v>
      </c>
      <c r="V14" s="319">
        <v>78.875890374906604</v>
      </c>
      <c r="W14" s="319">
        <v>79.135376743330696</v>
      </c>
      <c r="X14" s="319">
        <v>79.323278942738895</v>
      </c>
      <c r="Y14" s="319">
        <v>79.3972067073951</v>
      </c>
      <c r="Z14" s="319">
        <v>79.655996377899797</v>
      </c>
      <c r="AA14" s="320">
        <v>79.761620052441899</v>
      </c>
    </row>
    <row r="15" spans="1:27" s="13" customFormat="1" ht="12" customHeight="1">
      <c r="A15" s="220" t="s">
        <v>27</v>
      </c>
      <c r="B15" s="262" t="s">
        <v>128</v>
      </c>
      <c r="C15" s="318">
        <v>76.536605338274896</v>
      </c>
      <c r="D15" s="319">
        <v>76.943052383831699</v>
      </c>
      <c r="E15" s="319">
        <v>77.517396474932099</v>
      </c>
      <c r="F15" s="319">
        <v>77.585727552419996</v>
      </c>
      <c r="G15" s="319">
        <v>77.890006339244906</v>
      </c>
      <c r="H15" s="319">
        <v>78.231920523205403</v>
      </c>
      <c r="I15" s="319">
        <v>78.431394639473098</v>
      </c>
      <c r="J15" s="319">
        <v>78.439088293928805</v>
      </c>
      <c r="K15" s="319">
        <v>78.680749776459706</v>
      </c>
      <c r="L15" s="319">
        <v>78.882447290760496</v>
      </c>
      <c r="M15" s="319">
        <v>78.993040505711406</v>
      </c>
      <c r="N15" s="319">
        <v>79.081339461305603</v>
      </c>
      <c r="O15" s="319">
        <v>79.2334883087278</v>
      </c>
      <c r="P15" s="319">
        <v>79.6535248338336</v>
      </c>
      <c r="Q15" s="319">
        <v>79.612721816143093</v>
      </c>
      <c r="R15" s="319">
        <v>79.969509490411994</v>
      </c>
      <c r="S15" s="319">
        <v>79.970990263797702</v>
      </c>
      <c r="T15" s="319">
        <v>80.061808430875502</v>
      </c>
      <c r="U15" s="319">
        <v>80.092930108029705</v>
      </c>
      <c r="V15" s="319">
        <v>80.375772465738507</v>
      </c>
      <c r="W15" s="319">
        <v>80.5754375601757</v>
      </c>
      <c r="X15" s="319">
        <v>80.743846245018602</v>
      </c>
      <c r="Y15" s="319">
        <v>80.769641122215305</v>
      </c>
      <c r="Z15" s="319">
        <v>80.921121202608902</v>
      </c>
      <c r="AA15" s="320">
        <v>80.952470275384599</v>
      </c>
    </row>
    <row r="16" spans="1:27" s="13" customFormat="1" ht="12" customHeight="1">
      <c r="A16" s="220" t="s">
        <v>22</v>
      </c>
      <c r="B16" s="262" t="s">
        <v>129</v>
      </c>
      <c r="C16" s="318">
        <v>81.207296469103696</v>
      </c>
      <c r="D16" s="319">
        <v>81.808503857926596</v>
      </c>
      <c r="E16" s="319">
        <v>82.195717533165904</v>
      </c>
      <c r="F16" s="319">
        <v>82.232639574202807</v>
      </c>
      <c r="G16" s="319">
        <v>82.714986932505099</v>
      </c>
      <c r="H16" s="319">
        <v>82.758937038674802</v>
      </c>
      <c r="I16" s="319">
        <v>82.825211624676697</v>
      </c>
      <c r="J16" s="319">
        <v>83.087747052066902</v>
      </c>
      <c r="K16" s="319">
        <v>83.452199155549593</v>
      </c>
      <c r="L16" s="319">
        <v>83.784724801208199</v>
      </c>
      <c r="M16" s="319">
        <v>83.816188971334398</v>
      </c>
      <c r="N16" s="319">
        <v>84.399053572495205</v>
      </c>
      <c r="O16" s="319">
        <v>84.734641001039193</v>
      </c>
      <c r="P16" s="319">
        <v>84.5793014390823</v>
      </c>
      <c r="Q16" s="319">
        <v>85.104161417220794</v>
      </c>
      <c r="R16" s="319">
        <v>85.418721887246903</v>
      </c>
      <c r="S16" s="319">
        <v>85.550984886475803</v>
      </c>
      <c r="T16" s="319">
        <v>85.516006446228999</v>
      </c>
      <c r="U16" s="319">
        <v>85.468701111388199</v>
      </c>
      <c r="V16" s="319">
        <v>86.161134878061205</v>
      </c>
      <c r="W16" s="319">
        <v>86.558181996159007</v>
      </c>
      <c r="X16" s="319">
        <v>86.383048602648699</v>
      </c>
      <c r="Y16" s="319">
        <v>86.4594059659061</v>
      </c>
      <c r="Z16" s="319">
        <v>86.488240895883393</v>
      </c>
      <c r="AA16" s="320">
        <v>86.651704864434606</v>
      </c>
    </row>
    <row r="17" spans="1:27" s="13" customFormat="1" ht="15" customHeight="1">
      <c r="A17" s="220" t="s">
        <v>44</v>
      </c>
      <c r="B17" s="262" t="s">
        <v>130</v>
      </c>
      <c r="C17" s="318">
        <v>78.984993200281295</v>
      </c>
      <c r="D17" s="319">
        <v>79.5941753592016</v>
      </c>
      <c r="E17" s="319">
        <v>79.872409991709503</v>
      </c>
      <c r="F17" s="319">
        <v>80.173468755687097</v>
      </c>
      <c r="G17" s="319">
        <v>80.508591494706593</v>
      </c>
      <c r="H17" s="319">
        <v>80.359670194609294</v>
      </c>
      <c r="I17" s="319">
        <v>80.7558505700176</v>
      </c>
      <c r="J17" s="319">
        <v>80.778112755828104</v>
      </c>
      <c r="K17" s="319">
        <v>81.1399413417316</v>
      </c>
      <c r="L17" s="319">
        <v>81.135052352561203</v>
      </c>
      <c r="M17" s="319">
        <v>81.375861190561395</v>
      </c>
      <c r="N17" s="319">
        <v>81.388911875057701</v>
      </c>
      <c r="O17" s="319">
        <v>81.792239541639205</v>
      </c>
      <c r="P17" s="319">
        <v>81.737060588299599</v>
      </c>
      <c r="Q17" s="319">
        <v>81.771627875255106</v>
      </c>
      <c r="R17" s="319">
        <v>81.896513571318195</v>
      </c>
      <c r="S17" s="319">
        <v>82.053630609674101</v>
      </c>
      <c r="T17" s="319">
        <v>82.309711421835104</v>
      </c>
      <c r="U17" s="319">
        <v>82.2965851616636</v>
      </c>
      <c r="V17" s="319">
        <v>82.536797953762303</v>
      </c>
      <c r="W17" s="319">
        <v>82.736067069193993</v>
      </c>
      <c r="X17" s="319">
        <v>82.696725399339201</v>
      </c>
      <c r="Y17" s="319">
        <v>83.024435260034394</v>
      </c>
      <c r="Z17" s="319">
        <v>83.028550060562097</v>
      </c>
      <c r="AA17" s="320">
        <v>83.097151192425301</v>
      </c>
    </row>
    <row r="18" spans="1:27" s="13" customFormat="1" ht="12" customHeight="1">
      <c r="A18" s="220" t="s">
        <v>32</v>
      </c>
      <c r="B18" s="262" t="s">
        <v>131</v>
      </c>
      <c r="C18" s="318">
        <v>80.589956913261204</v>
      </c>
      <c r="D18" s="319">
        <v>81.492913500883205</v>
      </c>
      <c r="E18" s="319">
        <v>81.629022164876304</v>
      </c>
      <c r="F18" s="319">
        <v>81.586649233552805</v>
      </c>
      <c r="G18" s="319">
        <v>82.002254343500695</v>
      </c>
      <c r="H18" s="319">
        <v>81.883083636632705</v>
      </c>
      <c r="I18" s="319">
        <v>82.315034626986403</v>
      </c>
      <c r="J18" s="319">
        <v>82.804676683566299</v>
      </c>
      <c r="K18" s="319">
        <v>82.773234447242004</v>
      </c>
      <c r="L18" s="319">
        <v>82.869636355051597</v>
      </c>
      <c r="M18" s="319">
        <v>83.110159475864705</v>
      </c>
      <c r="N18" s="319">
        <v>83.316563687835895</v>
      </c>
      <c r="O18" s="319">
        <v>83.662290384994606</v>
      </c>
      <c r="P18" s="319">
        <v>84.065838364108799</v>
      </c>
      <c r="Q18" s="319">
        <v>84.008031143680697</v>
      </c>
      <c r="R18" s="319">
        <v>84.720890134730098</v>
      </c>
      <c r="S18" s="319">
        <v>84.719821113288802</v>
      </c>
      <c r="T18" s="319">
        <v>84.737612691175798</v>
      </c>
      <c r="U18" s="319">
        <v>84.900040602730101</v>
      </c>
      <c r="V18" s="319">
        <v>85.131504501443203</v>
      </c>
      <c r="W18" s="319">
        <v>85.531115305130598</v>
      </c>
      <c r="X18" s="319">
        <v>85.383052741690705</v>
      </c>
      <c r="Y18" s="319">
        <v>85.568401907524802</v>
      </c>
      <c r="Z18" s="319">
        <v>85.492539732117905</v>
      </c>
      <c r="AA18" s="320">
        <v>85.809995968216597</v>
      </c>
    </row>
    <row r="19" spans="1:27" s="13" customFormat="1" ht="12" customHeight="1">
      <c r="A19" s="221" t="s">
        <v>37</v>
      </c>
      <c r="B19" s="263" t="s">
        <v>132</v>
      </c>
      <c r="C19" s="318">
        <v>77.400497871106197</v>
      </c>
      <c r="D19" s="319">
        <v>78.204694499808696</v>
      </c>
      <c r="E19" s="319">
        <v>78.338920744116194</v>
      </c>
      <c r="F19" s="319">
        <v>78.589311528874006</v>
      </c>
      <c r="G19" s="319">
        <v>78.7642386617798</v>
      </c>
      <c r="H19" s="319">
        <v>78.927728676716001</v>
      </c>
      <c r="I19" s="319">
        <v>79.130729355226904</v>
      </c>
      <c r="J19" s="319">
        <v>79.186234944896896</v>
      </c>
      <c r="K19" s="319">
        <v>79.480775070302897</v>
      </c>
      <c r="L19" s="319">
        <v>79.667582116585507</v>
      </c>
      <c r="M19" s="319">
        <v>79.898856290084694</v>
      </c>
      <c r="N19" s="319">
        <v>80.161738096353204</v>
      </c>
      <c r="O19" s="319">
        <v>80.329627512006297</v>
      </c>
      <c r="P19" s="319">
        <v>80.528062125660995</v>
      </c>
      <c r="Q19" s="319">
        <v>80.5963700304643</v>
      </c>
      <c r="R19" s="319">
        <v>80.788553217516807</v>
      </c>
      <c r="S19" s="319">
        <v>80.8952328980793</v>
      </c>
      <c r="T19" s="319">
        <v>81.106341504402494</v>
      </c>
      <c r="U19" s="319">
        <v>80.958928763507799</v>
      </c>
      <c r="V19" s="319">
        <v>81.341331066170994</v>
      </c>
      <c r="W19" s="319">
        <v>81.373514720329794</v>
      </c>
      <c r="X19" s="319">
        <v>81.530774018156805</v>
      </c>
      <c r="Y19" s="319">
        <v>81.673267791401798</v>
      </c>
      <c r="Z19" s="319">
        <v>81.834403890126495</v>
      </c>
      <c r="AA19" s="320">
        <v>81.923859372481203</v>
      </c>
    </row>
    <row r="20" spans="1:27" s="13" customFormat="1" ht="12" customHeight="1">
      <c r="A20" s="220" t="s">
        <v>36</v>
      </c>
      <c r="B20" s="262" t="s">
        <v>133</v>
      </c>
      <c r="C20" s="318">
        <v>77.803990399992003</v>
      </c>
      <c r="D20" s="319">
        <v>78.447446235050506</v>
      </c>
      <c r="E20" s="319">
        <v>78.655977616562396</v>
      </c>
      <c r="F20" s="319">
        <v>78.862349450343203</v>
      </c>
      <c r="G20" s="319">
        <v>79.146253202939405</v>
      </c>
      <c r="H20" s="319">
        <v>79.235731014684006</v>
      </c>
      <c r="I20" s="319">
        <v>79.310472961094106</v>
      </c>
      <c r="J20" s="319">
        <v>79.492436982213704</v>
      </c>
      <c r="K20" s="319">
        <v>79.643398405249499</v>
      </c>
      <c r="L20" s="319">
        <v>79.825095387436903</v>
      </c>
      <c r="M20" s="319">
        <v>80.037394835494496</v>
      </c>
      <c r="N20" s="319">
        <v>80.223889047059401</v>
      </c>
      <c r="O20" s="319">
        <v>80.331261481383294</v>
      </c>
      <c r="P20" s="319">
        <v>80.513862567965504</v>
      </c>
      <c r="Q20" s="319">
        <v>80.605443387127707</v>
      </c>
      <c r="R20" s="319">
        <v>80.701457017742101</v>
      </c>
      <c r="S20" s="319">
        <v>80.889409477405707</v>
      </c>
      <c r="T20" s="319">
        <v>81.079312148630095</v>
      </c>
      <c r="U20" s="319">
        <v>81.1504100660337</v>
      </c>
      <c r="V20" s="319">
        <v>81.275348307717294</v>
      </c>
      <c r="W20" s="319">
        <v>81.498197156058396</v>
      </c>
      <c r="X20" s="319">
        <v>81.691970580196099</v>
      </c>
      <c r="Y20" s="319">
        <v>81.813845447519597</v>
      </c>
      <c r="Z20" s="319">
        <v>81.969854392764702</v>
      </c>
      <c r="AA20" s="320">
        <v>82.094408328676394</v>
      </c>
    </row>
    <row r="21" spans="1:27" s="13" customFormat="1" ht="12" customHeight="1">
      <c r="A21" s="220" t="s">
        <v>39</v>
      </c>
      <c r="B21" s="262" t="s">
        <v>134</v>
      </c>
      <c r="C21" s="318">
        <v>72.924947618806897</v>
      </c>
      <c r="D21" s="319">
        <v>73.494951393711602</v>
      </c>
      <c r="E21" s="319">
        <v>73.781714362356894</v>
      </c>
      <c r="F21" s="319">
        <v>73.939316953109895</v>
      </c>
      <c r="G21" s="319">
        <v>74.102271157436306</v>
      </c>
      <c r="H21" s="319">
        <v>74.300469020424899</v>
      </c>
      <c r="I21" s="319">
        <v>74.558116632460596</v>
      </c>
      <c r="J21" s="319">
        <v>74.730455320474206</v>
      </c>
      <c r="K21" s="319">
        <v>74.886423747496295</v>
      </c>
      <c r="L21" s="319">
        <v>75.077337176682207</v>
      </c>
      <c r="M21" s="319">
        <v>75.199248076005901</v>
      </c>
      <c r="N21" s="319">
        <v>75.413708840454902</v>
      </c>
      <c r="O21" s="319">
        <v>75.597051572353394</v>
      </c>
      <c r="P21" s="319">
        <v>75.738386978265396</v>
      </c>
      <c r="Q21" s="319">
        <v>75.907934768760896</v>
      </c>
      <c r="R21" s="319">
        <v>76.036309908367599</v>
      </c>
      <c r="S21" s="319">
        <v>76.211081529692905</v>
      </c>
      <c r="T21" s="319">
        <v>76.347061859583505</v>
      </c>
      <c r="U21" s="319">
        <v>76.494144093802703</v>
      </c>
      <c r="V21" s="319">
        <v>76.594341512951004</v>
      </c>
      <c r="W21" s="319">
        <v>76.729078902701303</v>
      </c>
      <c r="X21" s="319">
        <v>76.906729019902698</v>
      </c>
      <c r="Y21" s="319">
        <v>77.002922381869098</v>
      </c>
      <c r="Z21" s="319">
        <v>77.091458498213399</v>
      </c>
      <c r="AA21" s="320">
        <v>77.147219458004798</v>
      </c>
    </row>
    <row r="22" spans="1:27" s="13" customFormat="1" ht="15" customHeight="1">
      <c r="A22" s="220" t="s">
        <v>33</v>
      </c>
      <c r="B22" s="262" t="s">
        <v>135</v>
      </c>
      <c r="C22" s="318">
        <v>78.446889450580201</v>
      </c>
      <c r="D22" s="319">
        <v>78.976271729115396</v>
      </c>
      <c r="E22" s="319">
        <v>78.906913683077207</v>
      </c>
      <c r="F22" s="319">
        <v>79.130857708943694</v>
      </c>
      <c r="G22" s="319">
        <v>79.540007244010198</v>
      </c>
      <c r="H22" s="319">
        <v>79.760407743264395</v>
      </c>
      <c r="I22" s="319">
        <v>79.976899096057195</v>
      </c>
      <c r="J22" s="319">
        <v>80.073574636032802</v>
      </c>
      <c r="K22" s="319">
        <v>80.3176757394573</v>
      </c>
      <c r="L22" s="319">
        <v>80.608706885978805</v>
      </c>
      <c r="M22" s="319">
        <v>80.692248044952606</v>
      </c>
      <c r="N22" s="319">
        <v>80.884246513290705</v>
      </c>
      <c r="O22" s="319">
        <v>81.037639023798803</v>
      </c>
      <c r="P22" s="319">
        <v>81.176215266556795</v>
      </c>
      <c r="Q22" s="319">
        <v>81.361670450694803</v>
      </c>
      <c r="R22" s="319">
        <v>81.327929404724699</v>
      </c>
      <c r="S22" s="319">
        <v>81.661216571158306</v>
      </c>
      <c r="T22" s="319">
        <v>81.840287533482595</v>
      </c>
      <c r="U22" s="319">
        <v>82.136623203438305</v>
      </c>
      <c r="V22" s="319">
        <v>82.257550627771295</v>
      </c>
      <c r="W22" s="319">
        <v>82.7113913873917</v>
      </c>
      <c r="X22" s="319">
        <v>82.576601401226895</v>
      </c>
      <c r="Y22" s="319">
        <v>82.789791609668598</v>
      </c>
      <c r="Z22" s="319">
        <v>83.109608530564799</v>
      </c>
      <c r="AA22" s="320">
        <v>83.177075958513896</v>
      </c>
    </row>
    <row r="23" spans="1:27" s="13" customFormat="1" ht="12" customHeight="1">
      <c r="A23" s="220" t="s">
        <v>19</v>
      </c>
      <c r="B23" s="262" t="s">
        <v>136</v>
      </c>
      <c r="C23" s="318">
        <v>75.736015555957394</v>
      </c>
      <c r="D23" s="319">
        <v>76.422573849474901</v>
      </c>
      <c r="E23" s="319">
        <v>76.187261431340204</v>
      </c>
      <c r="F23" s="319">
        <v>76.710316208655001</v>
      </c>
      <c r="G23" s="319">
        <v>76.877837889042695</v>
      </c>
      <c r="H23" s="319">
        <v>77.184534348869093</v>
      </c>
      <c r="I23" s="319">
        <v>77.473177060987297</v>
      </c>
      <c r="J23" s="319">
        <v>77.679530346070393</v>
      </c>
      <c r="K23" s="319">
        <v>77.770627255774997</v>
      </c>
      <c r="L23" s="319">
        <v>78.052521155394899</v>
      </c>
      <c r="M23" s="319">
        <v>78.136664524195496</v>
      </c>
      <c r="N23" s="319">
        <v>78.261128542597405</v>
      </c>
      <c r="O23" s="319">
        <v>78.609446273886604</v>
      </c>
      <c r="P23" s="319">
        <v>78.600770806831406</v>
      </c>
      <c r="Q23" s="319">
        <v>78.608718129166306</v>
      </c>
      <c r="R23" s="319">
        <v>79.015185595220998</v>
      </c>
      <c r="S23" s="319">
        <v>79.0708304398336</v>
      </c>
      <c r="T23" s="319">
        <v>79.295269462139998</v>
      </c>
      <c r="U23" s="319">
        <v>79.631797202094106</v>
      </c>
      <c r="V23" s="319">
        <v>79.710082753924198</v>
      </c>
      <c r="W23" s="319">
        <v>79.9471998996613</v>
      </c>
      <c r="X23" s="319">
        <v>80.172647207443106</v>
      </c>
      <c r="Y23" s="319">
        <v>80.088515082329806</v>
      </c>
      <c r="Z23" s="319">
        <v>79.941332388630002</v>
      </c>
      <c r="AA23" s="320">
        <v>80.048125984656295</v>
      </c>
    </row>
    <row r="24" spans="1:27" s="13" customFormat="1" ht="12" customHeight="1">
      <c r="A24" s="220" t="s">
        <v>43</v>
      </c>
      <c r="B24" s="262" t="s">
        <v>137</v>
      </c>
      <c r="C24" s="318">
        <v>78.045793121462097</v>
      </c>
      <c r="D24" s="319">
        <v>78.861332213994302</v>
      </c>
      <c r="E24" s="319">
        <v>78.8546200129759</v>
      </c>
      <c r="F24" s="319">
        <v>79.003745226772295</v>
      </c>
      <c r="G24" s="319">
        <v>79.302008490467799</v>
      </c>
      <c r="H24" s="319">
        <v>79.510109952435897</v>
      </c>
      <c r="I24" s="319">
        <v>79.742254062557095</v>
      </c>
      <c r="J24" s="319">
        <v>79.635720718259904</v>
      </c>
      <c r="K24" s="319">
        <v>79.959838295489106</v>
      </c>
      <c r="L24" s="319">
        <v>80.171455884821796</v>
      </c>
      <c r="M24" s="319">
        <v>80.296600970217298</v>
      </c>
      <c r="N24" s="319">
        <v>80.348967574229306</v>
      </c>
      <c r="O24" s="319">
        <v>80.629249079458006</v>
      </c>
      <c r="P24" s="319">
        <v>80.962581401156399</v>
      </c>
      <c r="Q24" s="319">
        <v>80.939599215850905</v>
      </c>
      <c r="R24" s="319">
        <v>81.308703974264702</v>
      </c>
      <c r="S24" s="319">
        <v>81.302849826476603</v>
      </c>
      <c r="T24" s="319">
        <v>81.631925164345304</v>
      </c>
      <c r="U24" s="319">
        <v>81.694470922375203</v>
      </c>
      <c r="V24" s="319">
        <v>81.682635675246502</v>
      </c>
      <c r="W24" s="319">
        <v>81.962822115026498</v>
      </c>
      <c r="X24" s="319">
        <v>82.197766817756502</v>
      </c>
      <c r="Y24" s="319">
        <v>82.164113803083893</v>
      </c>
      <c r="Z24" s="319">
        <v>82.206569039755706</v>
      </c>
      <c r="AA24" s="320">
        <v>82.364948131304999</v>
      </c>
    </row>
    <row r="25" spans="1:27" s="13" customFormat="1" ht="12" customHeight="1">
      <c r="A25" s="220" t="s">
        <v>25</v>
      </c>
      <c r="B25" s="262" t="s">
        <v>138</v>
      </c>
      <c r="C25" s="318">
        <v>79.646858063879904</v>
      </c>
      <c r="D25" s="319">
        <v>79.844274415549705</v>
      </c>
      <c r="E25" s="319">
        <v>80.117143795043503</v>
      </c>
      <c r="F25" s="319">
        <v>80.374391362576105</v>
      </c>
      <c r="G25" s="319">
        <v>80.680950250152705</v>
      </c>
      <c r="H25" s="319">
        <v>80.982105627321999</v>
      </c>
      <c r="I25" s="319">
        <v>81.099328494063201</v>
      </c>
      <c r="J25" s="319">
        <v>81.217508627353496</v>
      </c>
      <c r="K25" s="319">
        <v>81.289820323078999</v>
      </c>
      <c r="L25" s="319">
        <v>81.830776262489493</v>
      </c>
      <c r="M25" s="319">
        <v>81.575853613656903</v>
      </c>
      <c r="N25" s="319">
        <v>82.108101709637793</v>
      </c>
      <c r="O25" s="319">
        <v>82.048895322480107</v>
      </c>
      <c r="P25" s="319">
        <v>82.302897594350299</v>
      </c>
      <c r="Q25" s="319">
        <v>82.192016803768993</v>
      </c>
      <c r="R25" s="319">
        <v>82.650958093730594</v>
      </c>
      <c r="S25" s="319">
        <v>82.743209661550793</v>
      </c>
      <c r="T25" s="319">
        <v>82.867703625797105</v>
      </c>
      <c r="U25" s="319">
        <v>83.071772458361096</v>
      </c>
      <c r="V25" s="319">
        <v>83.356184394043296</v>
      </c>
      <c r="W25" s="319">
        <v>83.646588856134997</v>
      </c>
      <c r="X25" s="319">
        <v>83.497336694223407</v>
      </c>
      <c r="Y25" s="319">
        <v>83.875234808533094</v>
      </c>
      <c r="Z25" s="319">
        <v>83.682279699029195</v>
      </c>
      <c r="AA25" s="320">
        <v>84.046231603867895</v>
      </c>
    </row>
    <row r="26" spans="1:27" s="13" customFormat="1" ht="12" customHeight="1">
      <c r="A26" s="220" t="s">
        <v>113</v>
      </c>
      <c r="B26" s="262" t="s">
        <v>139</v>
      </c>
      <c r="C26" s="318">
        <v>78.130636610965098</v>
      </c>
      <c r="D26" s="319">
        <v>78.513791101368795</v>
      </c>
      <c r="E26" s="319">
        <v>78.443941262689506</v>
      </c>
      <c r="F26" s="319">
        <v>79.708457921038601</v>
      </c>
      <c r="G26" s="319">
        <v>79.228442139589006</v>
      </c>
      <c r="H26" s="319">
        <v>79.875343877662203</v>
      </c>
      <c r="I26" s="319">
        <v>80.198202406058499</v>
      </c>
      <c r="J26" s="319">
        <v>80.135335546928104</v>
      </c>
      <c r="K26" s="319">
        <v>80.518037796574006</v>
      </c>
      <c r="L26" s="319">
        <v>80.349525208688107</v>
      </c>
      <c r="M26" s="319">
        <v>80.825559096827007</v>
      </c>
      <c r="N26" s="319">
        <v>80.971566539868903</v>
      </c>
      <c r="O26" s="319">
        <v>80.700204429186599</v>
      </c>
      <c r="P26" s="319">
        <v>80.702697454909497</v>
      </c>
      <c r="Q26" s="319">
        <v>81.016424509481496</v>
      </c>
      <c r="R26" s="319">
        <v>81.171188857498095</v>
      </c>
      <c r="S26" s="319">
        <v>81.251277013753395</v>
      </c>
      <c r="T26" s="319">
        <v>81.770348794453696</v>
      </c>
      <c r="U26" s="319">
        <v>81.866457255728804</v>
      </c>
      <c r="V26" s="319">
        <v>81.963228608160193</v>
      </c>
      <c r="W26" s="319">
        <v>81.915217703803293</v>
      </c>
      <c r="X26" s="319">
        <v>82.155869136468894</v>
      </c>
      <c r="Y26" s="319">
        <v>82.146939580065705</v>
      </c>
      <c r="Z26" s="319">
        <v>82.291092844413399</v>
      </c>
      <c r="AA26" s="320">
        <v>83.449110308278705</v>
      </c>
    </row>
    <row r="27" spans="1:27" s="13" customFormat="1" ht="15" customHeight="1">
      <c r="A27" s="220" t="s">
        <v>20</v>
      </c>
      <c r="B27" s="262" t="s">
        <v>140</v>
      </c>
      <c r="C27" s="318">
        <v>76.379073072693799</v>
      </c>
      <c r="D27" s="319">
        <v>76.917657690445495</v>
      </c>
      <c r="E27" s="319">
        <v>77.124809802750406</v>
      </c>
      <c r="F27" s="319">
        <v>77.375059813563595</v>
      </c>
      <c r="G27" s="319">
        <v>77.448362533174802</v>
      </c>
      <c r="H27" s="319">
        <v>77.654395432892002</v>
      </c>
      <c r="I27" s="319">
        <v>78.031032510297607</v>
      </c>
      <c r="J27" s="319">
        <v>78.504110632493294</v>
      </c>
      <c r="K27" s="319">
        <v>78.686144004263895</v>
      </c>
      <c r="L27" s="319">
        <v>78.790787423691498</v>
      </c>
      <c r="M27" s="319">
        <v>78.940362251436198</v>
      </c>
      <c r="N27" s="319">
        <v>79.240561139953101</v>
      </c>
      <c r="O27" s="319">
        <v>79.255049105742998</v>
      </c>
      <c r="P27" s="319">
        <v>79.411611017675895</v>
      </c>
      <c r="Q27" s="319">
        <v>79.784277735844398</v>
      </c>
      <c r="R27" s="319">
        <v>79.670517266808005</v>
      </c>
      <c r="S27" s="319">
        <v>79.791171153678704</v>
      </c>
      <c r="T27" s="319">
        <v>79.958480067889198</v>
      </c>
      <c r="U27" s="319">
        <v>80.053332577433196</v>
      </c>
      <c r="V27" s="319">
        <v>80.320985443197799</v>
      </c>
      <c r="W27" s="319">
        <v>80.482710817586806</v>
      </c>
      <c r="X27" s="319">
        <v>80.537815645440702</v>
      </c>
      <c r="Y27" s="319">
        <v>80.911723368517002</v>
      </c>
      <c r="Z27" s="319">
        <v>80.841471803360207</v>
      </c>
      <c r="AA27" s="320">
        <v>81.223763549092496</v>
      </c>
    </row>
    <row r="28" spans="1:27" s="13" customFormat="1" ht="12" customHeight="1">
      <c r="A28" s="220" t="s">
        <v>29</v>
      </c>
      <c r="B28" s="262" t="s">
        <v>141</v>
      </c>
      <c r="C28" s="318">
        <v>75.001139565170206</v>
      </c>
      <c r="D28" s="319">
        <v>75.567011318323907</v>
      </c>
      <c r="E28" s="319">
        <v>75.911359604782106</v>
      </c>
      <c r="F28" s="319">
        <v>76.1557977414937</v>
      </c>
      <c r="G28" s="319">
        <v>76.326161687486405</v>
      </c>
      <c r="H28" s="319">
        <v>76.503734060858505</v>
      </c>
      <c r="I28" s="319">
        <v>76.697289427569501</v>
      </c>
      <c r="J28" s="319">
        <v>77.056518273599394</v>
      </c>
      <c r="K28" s="319">
        <v>77.238647242273402</v>
      </c>
      <c r="L28" s="319">
        <v>77.360051725700202</v>
      </c>
      <c r="M28" s="319">
        <v>77.560005256221103</v>
      </c>
      <c r="N28" s="319">
        <v>77.652947594443205</v>
      </c>
      <c r="O28" s="319">
        <v>77.855837451663902</v>
      </c>
      <c r="P28" s="319">
        <v>78.0220095145757</v>
      </c>
      <c r="Q28" s="319">
        <v>78.228453065129102</v>
      </c>
      <c r="R28" s="319">
        <v>78.342189317405897</v>
      </c>
      <c r="S28" s="319">
        <v>78.504988494857798</v>
      </c>
      <c r="T28" s="319">
        <v>78.668542851457005</v>
      </c>
      <c r="U28" s="319">
        <v>78.807530368169395</v>
      </c>
      <c r="V28" s="319">
        <v>78.860373149930794</v>
      </c>
      <c r="W28" s="319">
        <v>79.029665193932701</v>
      </c>
      <c r="X28" s="319">
        <v>79.194889746473194</v>
      </c>
      <c r="Y28" s="319">
        <v>79.292083579343895</v>
      </c>
      <c r="Z28" s="319">
        <v>79.4388850627344</v>
      </c>
      <c r="AA28" s="320">
        <v>79.475612745918596</v>
      </c>
    </row>
    <row r="29" spans="1:27" s="13" customFormat="1" ht="12" customHeight="1">
      <c r="A29" s="220" t="s">
        <v>34</v>
      </c>
      <c r="B29" s="262" t="s">
        <v>142</v>
      </c>
      <c r="C29" s="318">
        <v>81.733634771616806</v>
      </c>
      <c r="D29" s="319">
        <v>83.181100211028905</v>
      </c>
      <c r="E29" s="319">
        <v>83.001826858195201</v>
      </c>
      <c r="F29" s="319">
        <v>83.325681753227101</v>
      </c>
      <c r="G29" s="319">
        <v>84.539625731199905</v>
      </c>
      <c r="H29" s="319">
        <v>84.176511597668096</v>
      </c>
      <c r="I29" s="319">
        <v>84.962035931107593</v>
      </c>
      <c r="J29" s="319">
        <v>84.206527485415805</v>
      </c>
      <c r="K29" s="319">
        <v>84.444344466294396</v>
      </c>
      <c r="L29" s="319">
        <v>85.050391843099106</v>
      </c>
      <c r="M29" s="319">
        <v>85.406147166561198</v>
      </c>
      <c r="N29" s="319">
        <v>85.176164863024994</v>
      </c>
      <c r="O29" s="319">
        <v>85.194859465690101</v>
      </c>
      <c r="P29" s="319">
        <v>84.9999191511384</v>
      </c>
      <c r="Q29" s="319">
        <v>86.456790457668404</v>
      </c>
      <c r="R29" s="319">
        <v>85.794697757513205</v>
      </c>
      <c r="S29" s="319">
        <v>86.579164764151997</v>
      </c>
      <c r="T29" s="319">
        <v>86.280418814472398</v>
      </c>
      <c r="U29" s="319">
        <v>87.531805925559098</v>
      </c>
      <c r="V29" s="319">
        <v>87.284302034519698</v>
      </c>
      <c r="W29" s="319">
        <v>87.111218606106405</v>
      </c>
      <c r="X29" s="319">
        <v>87.103043629987596</v>
      </c>
      <c r="Y29" s="319">
        <v>87.437780562989403</v>
      </c>
      <c r="Z29" s="319">
        <v>88.858636589738794</v>
      </c>
      <c r="AA29" s="320">
        <v>87.627347319034698</v>
      </c>
    </row>
    <row r="30" spans="1:27" s="13" customFormat="1" ht="12" customHeight="1">
      <c r="A30" s="220" t="s">
        <v>114</v>
      </c>
      <c r="B30" s="262" t="s">
        <v>143</v>
      </c>
      <c r="C30" s="318">
        <v>80.187491963713001</v>
      </c>
      <c r="D30" s="319">
        <v>81.007990011637602</v>
      </c>
      <c r="E30" s="319">
        <v>81.223377360397606</v>
      </c>
      <c r="F30" s="319">
        <v>81.329863890462505</v>
      </c>
      <c r="G30" s="319">
        <v>81.411950775055502</v>
      </c>
      <c r="H30" s="319">
        <v>81.753214036043104</v>
      </c>
      <c r="I30" s="319">
        <v>82.092383755609603</v>
      </c>
      <c r="J30" s="319">
        <v>82.328266593792307</v>
      </c>
      <c r="K30" s="319">
        <v>82.520850284874697</v>
      </c>
      <c r="L30" s="319">
        <v>82.895830774856705</v>
      </c>
      <c r="M30" s="319">
        <v>82.928967111312701</v>
      </c>
      <c r="N30" s="319">
        <v>83.306389081374704</v>
      </c>
      <c r="O30" s="319">
        <v>83.269837600212696</v>
      </c>
      <c r="P30" s="319">
        <v>83.484906426404294</v>
      </c>
      <c r="Q30" s="319">
        <v>83.799178321012604</v>
      </c>
      <c r="R30" s="319">
        <v>83.864375675551599</v>
      </c>
      <c r="S30" s="319">
        <v>84.264832673087994</v>
      </c>
      <c r="T30" s="319">
        <v>84.409433066687797</v>
      </c>
      <c r="U30" s="319">
        <v>84.428138278787998</v>
      </c>
      <c r="V30" s="319">
        <v>84.538052672452906</v>
      </c>
      <c r="W30" s="319">
        <v>84.893052223961902</v>
      </c>
      <c r="X30" s="319">
        <v>84.831678660803107</v>
      </c>
      <c r="Y30" s="319">
        <v>85.0223701569371</v>
      </c>
      <c r="Z30" s="319">
        <v>85.003701170506005</v>
      </c>
      <c r="AA30" s="320">
        <v>85.339214359888899</v>
      </c>
    </row>
    <row r="31" spans="1:27" s="13" customFormat="1" ht="12" customHeight="1">
      <c r="A31" s="220" t="s">
        <v>30</v>
      </c>
      <c r="B31" s="262" t="s">
        <v>144</v>
      </c>
      <c r="C31" s="318">
        <v>76.487546329330101</v>
      </c>
      <c r="D31" s="319">
        <v>76.939059592725897</v>
      </c>
      <c r="E31" s="319">
        <v>77.137138483407497</v>
      </c>
      <c r="F31" s="319">
        <v>77.235527527733495</v>
      </c>
      <c r="G31" s="319">
        <v>77.530830985828501</v>
      </c>
      <c r="H31" s="319">
        <v>77.696387746783898</v>
      </c>
      <c r="I31" s="319">
        <v>77.856476713669693</v>
      </c>
      <c r="J31" s="319">
        <v>78.140314096410705</v>
      </c>
      <c r="K31" s="319">
        <v>78.111592672135501</v>
      </c>
      <c r="L31" s="319">
        <v>78.378059913337097</v>
      </c>
      <c r="M31" s="319">
        <v>78.469077148539895</v>
      </c>
      <c r="N31" s="319">
        <v>78.641518860052699</v>
      </c>
      <c r="O31" s="319">
        <v>78.789690731685099</v>
      </c>
      <c r="P31" s="319">
        <v>79.121957475162404</v>
      </c>
      <c r="Q31" s="319">
        <v>78.998053020013998</v>
      </c>
      <c r="R31" s="319">
        <v>79.283292447624106</v>
      </c>
      <c r="S31" s="319">
        <v>79.557511364656307</v>
      </c>
      <c r="T31" s="319">
        <v>79.555893881010604</v>
      </c>
      <c r="U31" s="319">
        <v>79.697795085020701</v>
      </c>
      <c r="V31" s="319">
        <v>79.949251814761496</v>
      </c>
      <c r="W31" s="319">
        <v>80.022655221487696</v>
      </c>
      <c r="X31" s="319">
        <v>80.295183587619704</v>
      </c>
      <c r="Y31" s="319">
        <v>80.344365105331093</v>
      </c>
      <c r="Z31" s="319">
        <v>80.521285469147898</v>
      </c>
      <c r="AA31" s="320">
        <v>80.515081368269705</v>
      </c>
    </row>
    <row r="32" spans="1:27" s="13" customFormat="1" ht="15" customHeight="1">
      <c r="A32" s="220" t="s">
        <v>28</v>
      </c>
      <c r="B32" s="262" t="s">
        <v>145</v>
      </c>
      <c r="C32" s="318">
        <v>79.962885105291207</v>
      </c>
      <c r="D32" s="319">
        <v>80.179452028097302</v>
      </c>
      <c r="E32" s="319">
        <v>80.577383442796801</v>
      </c>
      <c r="F32" s="319">
        <v>80.568617688942297</v>
      </c>
      <c r="G32" s="319">
        <v>80.709753765623006</v>
      </c>
      <c r="H32" s="319">
        <v>81.118332291540099</v>
      </c>
      <c r="I32" s="319">
        <v>81.346492934500702</v>
      </c>
      <c r="J32" s="319">
        <v>81.340375633203607</v>
      </c>
      <c r="K32" s="319">
        <v>81.630186910366803</v>
      </c>
      <c r="L32" s="319">
        <v>81.741392808229506</v>
      </c>
      <c r="M32" s="319">
        <v>82.092024392595604</v>
      </c>
      <c r="N32" s="319">
        <v>81.985903824789801</v>
      </c>
      <c r="O32" s="319">
        <v>82.163914046522905</v>
      </c>
      <c r="P32" s="319">
        <v>82.253230821473693</v>
      </c>
      <c r="Q32" s="319">
        <v>82.447225260813596</v>
      </c>
      <c r="R32" s="319">
        <v>82.616950226178503</v>
      </c>
      <c r="S32" s="319">
        <v>82.712910086349794</v>
      </c>
      <c r="T32" s="319">
        <v>82.744525517177095</v>
      </c>
      <c r="U32" s="319">
        <v>82.954047242242098</v>
      </c>
      <c r="V32" s="319">
        <v>83.057272418433499</v>
      </c>
      <c r="W32" s="319">
        <v>83.156725402050498</v>
      </c>
      <c r="X32" s="319">
        <v>83.245766239949006</v>
      </c>
      <c r="Y32" s="319">
        <v>83.304946855211199</v>
      </c>
      <c r="Z32" s="319">
        <v>83.555428228297103</v>
      </c>
      <c r="AA32" s="320">
        <v>83.443756747244393</v>
      </c>
    </row>
    <row r="33" spans="1:27" s="13" customFormat="1" ht="12" customHeight="1">
      <c r="A33" s="220" t="s">
        <v>35</v>
      </c>
      <c r="B33" s="262" t="s">
        <v>146</v>
      </c>
      <c r="C33" s="318">
        <v>79.457523788063895</v>
      </c>
      <c r="D33" s="319">
        <v>80.129042765148398</v>
      </c>
      <c r="E33" s="319">
        <v>80.070318639995605</v>
      </c>
      <c r="F33" s="319">
        <v>80.377146615558502</v>
      </c>
      <c r="G33" s="319">
        <v>80.197057476300401</v>
      </c>
      <c r="H33" s="319">
        <v>80.707896961147995</v>
      </c>
      <c r="I33" s="319">
        <v>81.057965261073505</v>
      </c>
      <c r="J33" s="319">
        <v>81.3393739476045</v>
      </c>
      <c r="K33" s="319">
        <v>81.174131568310997</v>
      </c>
      <c r="L33" s="319">
        <v>81.333210938773405</v>
      </c>
      <c r="M33" s="319">
        <v>81.728761003524895</v>
      </c>
      <c r="N33" s="319">
        <v>82.292205958482995</v>
      </c>
      <c r="O33" s="319">
        <v>82.225926396102594</v>
      </c>
      <c r="P33" s="319">
        <v>82.509811308386304</v>
      </c>
      <c r="Q33" s="319">
        <v>82.791307350657405</v>
      </c>
      <c r="R33" s="319">
        <v>82.894338001843806</v>
      </c>
      <c r="S33" s="319">
        <v>82.558638216130703</v>
      </c>
      <c r="T33" s="319">
        <v>83.271047307010406</v>
      </c>
      <c r="U33" s="319">
        <v>83.593780704419004</v>
      </c>
      <c r="V33" s="319">
        <v>83.450103002965093</v>
      </c>
      <c r="W33" s="319">
        <v>83.580453007291197</v>
      </c>
      <c r="X33" s="319">
        <v>83.488785640755395</v>
      </c>
      <c r="Y33" s="319">
        <v>83.635930039231496</v>
      </c>
      <c r="Z33" s="319">
        <v>83.979573451089493</v>
      </c>
      <c r="AA33" s="320">
        <v>83.972528845927897</v>
      </c>
    </row>
    <row r="34" spans="1:27" s="13" customFormat="1" ht="12" customHeight="1">
      <c r="A34" s="220" t="s">
        <v>23</v>
      </c>
      <c r="B34" s="262" t="s">
        <v>147</v>
      </c>
      <c r="C34" s="318">
        <v>78.278123283406401</v>
      </c>
      <c r="D34" s="319">
        <v>79.181800299682706</v>
      </c>
      <c r="E34" s="319">
        <v>79.279037588982902</v>
      </c>
      <c r="F34" s="319">
        <v>79.513308047896004</v>
      </c>
      <c r="G34" s="319">
        <v>79.540908107304702</v>
      </c>
      <c r="H34" s="319">
        <v>80.006598360060806</v>
      </c>
      <c r="I34" s="319">
        <v>80.051679814599893</v>
      </c>
      <c r="J34" s="319">
        <v>80.432448646910203</v>
      </c>
      <c r="K34" s="319">
        <v>80.286487231355196</v>
      </c>
      <c r="L34" s="319">
        <v>80.664567761470096</v>
      </c>
      <c r="M34" s="319">
        <v>80.613727641547698</v>
      </c>
      <c r="N34" s="319">
        <v>80.934136861426396</v>
      </c>
      <c r="O34" s="319">
        <v>81.215261782484902</v>
      </c>
      <c r="P34" s="319">
        <v>81.3385275748807</v>
      </c>
      <c r="Q34" s="319">
        <v>81.486776964695807</v>
      </c>
      <c r="R34" s="319">
        <v>81.542482146264106</v>
      </c>
      <c r="S34" s="319">
        <v>81.725601645938596</v>
      </c>
      <c r="T34" s="319">
        <v>82.001034873941407</v>
      </c>
      <c r="U34" s="319">
        <v>82.159140249669605</v>
      </c>
      <c r="V34" s="319">
        <v>82.406140846843698</v>
      </c>
      <c r="W34" s="319">
        <v>82.676363289057093</v>
      </c>
      <c r="X34" s="319">
        <v>82.645760195880101</v>
      </c>
      <c r="Y34" s="319">
        <v>82.675627850300998</v>
      </c>
      <c r="Z34" s="319">
        <v>82.859880825030999</v>
      </c>
      <c r="AA34" s="320">
        <v>82.839054412637907</v>
      </c>
    </row>
    <row r="35" spans="1:27" s="13" customFormat="1" ht="12" customHeight="1">
      <c r="A35" s="220" t="s">
        <v>31</v>
      </c>
      <c r="B35" s="262" t="s">
        <v>148</v>
      </c>
      <c r="C35" s="318">
        <v>76.9376410136678</v>
      </c>
      <c r="D35" s="319">
        <v>77.454357228838404</v>
      </c>
      <c r="E35" s="319">
        <v>77.656847012034902</v>
      </c>
      <c r="F35" s="319">
        <v>77.819729621403496</v>
      </c>
      <c r="G35" s="319">
        <v>77.989118023400906</v>
      </c>
      <c r="H35" s="319">
        <v>78.201951446715299</v>
      </c>
      <c r="I35" s="319">
        <v>78.418025430559297</v>
      </c>
      <c r="J35" s="319">
        <v>78.611252283755405</v>
      </c>
      <c r="K35" s="319">
        <v>78.832482104728697</v>
      </c>
      <c r="L35" s="319">
        <v>78.780924943766706</v>
      </c>
      <c r="M35" s="319">
        <v>78.961912848929501</v>
      </c>
      <c r="N35" s="319">
        <v>79.192728258730995</v>
      </c>
      <c r="O35" s="319">
        <v>79.427279824523097</v>
      </c>
      <c r="P35" s="319">
        <v>79.610662897260895</v>
      </c>
      <c r="Q35" s="319">
        <v>79.661406342338395</v>
      </c>
      <c r="R35" s="319">
        <v>79.807162321721293</v>
      </c>
      <c r="S35" s="319">
        <v>79.942495547161002</v>
      </c>
      <c r="T35" s="319">
        <v>80.1701304475597</v>
      </c>
      <c r="U35" s="319">
        <v>80.245313800077994</v>
      </c>
      <c r="V35" s="319">
        <v>80.380832711496794</v>
      </c>
      <c r="W35" s="319">
        <v>80.600650177151607</v>
      </c>
      <c r="X35" s="319">
        <v>80.702368515656502</v>
      </c>
      <c r="Y35" s="319">
        <v>80.811733589383294</v>
      </c>
      <c r="Z35" s="319">
        <v>80.946794570553493</v>
      </c>
      <c r="AA35" s="320">
        <v>81.055689932408995</v>
      </c>
    </row>
    <row r="36" spans="1:27" s="13" customFormat="1" ht="12" customHeight="1">
      <c r="A36" s="220" t="s">
        <v>41</v>
      </c>
      <c r="B36" s="262" t="s">
        <v>149</v>
      </c>
      <c r="C36" s="318">
        <v>79.233856896549298</v>
      </c>
      <c r="D36" s="319">
        <v>79.968430908917</v>
      </c>
      <c r="E36" s="319">
        <v>79.960719168833506</v>
      </c>
      <c r="F36" s="319">
        <v>80.1757427485351</v>
      </c>
      <c r="G36" s="319">
        <v>80.256850614857299</v>
      </c>
      <c r="H36" s="319">
        <v>80.300567904358303</v>
      </c>
      <c r="I36" s="319">
        <v>80.464947793316</v>
      </c>
      <c r="J36" s="319">
        <v>80.830080324048296</v>
      </c>
      <c r="K36" s="319">
        <v>80.790772200573699</v>
      </c>
      <c r="L36" s="319">
        <v>81.068593157883299</v>
      </c>
      <c r="M36" s="319">
        <v>81.256070191327495</v>
      </c>
      <c r="N36" s="319">
        <v>81.789182788139399</v>
      </c>
      <c r="O36" s="319">
        <v>81.564873852414706</v>
      </c>
      <c r="P36" s="319">
        <v>81.602436896677204</v>
      </c>
      <c r="Q36" s="319">
        <v>82.023533315710196</v>
      </c>
      <c r="R36" s="319">
        <v>82.332101340285007</v>
      </c>
      <c r="S36" s="319">
        <v>82.502383766196999</v>
      </c>
      <c r="T36" s="319">
        <v>82.618160031942793</v>
      </c>
      <c r="U36" s="319">
        <v>83.147850593739193</v>
      </c>
      <c r="V36" s="319">
        <v>82.859006266886595</v>
      </c>
      <c r="W36" s="319">
        <v>83.069409766841503</v>
      </c>
      <c r="X36" s="319">
        <v>83.329076866380305</v>
      </c>
      <c r="Y36" s="319">
        <v>83.403681999105999</v>
      </c>
      <c r="Z36" s="319">
        <v>83.474642695851699</v>
      </c>
      <c r="AA36" s="320">
        <v>83.582236753207098</v>
      </c>
    </row>
    <row r="37" spans="1:27" s="13" customFormat="1" ht="15" customHeight="1">
      <c r="A37" s="220" t="s">
        <v>21</v>
      </c>
      <c r="B37" s="262" t="s">
        <v>150</v>
      </c>
      <c r="C37" s="318">
        <v>74.594679999999997</v>
      </c>
      <c r="D37" s="319">
        <v>75.221770000000006</v>
      </c>
      <c r="E37" s="319">
        <v>75.552160000000001</v>
      </c>
      <c r="F37" s="319">
        <v>75.813829999999996</v>
      </c>
      <c r="G37" s="319">
        <v>76.085210000000004</v>
      </c>
      <c r="H37" s="319">
        <v>76.266080000000002</v>
      </c>
      <c r="I37" s="319">
        <v>76.357249999999993</v>
      </c>
      <c r="J37" s="319">
        <v>76.433160000000001</v>
      </c>
      <c r="K37" s="319">
        <v>76.931849999999997</v>
      </c>
      <c r="L37" s="319">
        <v>76.978939999999994</v>
      </c>
      <c r="M37" s="319">
        <v>77.183629999999994</v>
      </c>
      <c r="N37" s="319">
        <v>77.488420000000005</v>
      </c>
      <c r="O37" s="319">
        <v>77.582980000000006</v>
      </c>
      <c r="P37" s="319">
        <v>77.769559999999998</v>
      </c>
      <c r="Q37" s="319">
        <v>77.994690000000006</v>
      </c>
      <c r="R37" s="319">
        <v>78.066299999999998</v>
      </c>
      <c r="S37" s="319">
        <v>78.064959999999999</v>
      </c>
      <c r="T37" s="319">
        <v>78.224109999999996</v>
      </c>
      <c r="U37" s="319">
        <v>78.497919999999993</v>
      </c>
      <c r="V37" s="319">
        <v>78.399699999999996</v>
      </c>
      <c r="W37" s="319">
        <v>78.726650000000006</v>
      </c>
      <c r="X37" s="319">
        <v>78.89667</v>
      </c>
      <c r="Y37" s="319">
        <v>79.099990000000005</v>
      </c>
      <c r="Z37" s="319">
        <v>78.86927</v>
      </c>
      <c r="AA37" s="320">
        <v>79.027050000000003</v>
      </c>
    </row>
    <row r="38" spans="1:27" s="13" customFormat="1" ht="12" customHeight="1">
      <c r="A38" s="222" t="s">
        <v>38</v>
      </c>
      <c r="B38" s="264" t="s">
        <v>151</v>
      </c>
      <c r="C38" s="321">
        <v>78.189589999999995</v>
      </c>
      <c r="D38" s="322">
        <v>78.902050000000003</v>
      </c>
      <c r="E38" s="322">
        <v>79.033119999999997</v>
      </c>
      <c r="F38" s="322">
        <v>79.236249999999998</v>
      </c>
      <c r="G38" s="322">
        <v>79.603059999999999</v>
      </c>
      <c r="H38" s="322">
        <v>79.618520000000004</v>
      </c>
      <c r="I38" s="322">
        <v>79.94502</v>
      </c>
      <c r="J38" s="322">
        <v>80.042159999999996</v>
      </c>
      <c r="K38" s="322">
        <v>80.20729</v>
      </c>
      <c r="L38" s="322">
        <v>80.366420000000005</v>
      </c>
      <c r="M38" s="322">
        <v>80.527079999999998</v>
      </c>
      <c r="N38" s="322">
        <v>80.755510000000001</v>
      </c>
      <c r="O38" s="322">
        <v>80.782319999999999</v>
      </c>
      <c r="P38" s="322">
        <v>81.051429999999996</v>
      </c>
      <c r="Q38" s="322">
        <v>81.095439999999996</v>
      </c>
      <c r="R38" s="322">
        <v>81.341520000000003</v>
      </c>
      <c r="S38" s="322">
        <v>81.563910000000007</v>
      </c>
      <c r="T38" s="322">
        <v>81.686499999999995</v>
      </c>
      <c r="U38" s="322">
        <v>81.819860000000006</v>
      </c>
      <c r="V38" s="322">
        <v>82.013450000000006</v>
      </c>
      <c r="W38" s="322">
        <v>82.239729999999994</v>
      </c>
      <c r="X38" s="322">
        <v>82.313140000000004</v>
      </c>
      <c r="Y38" s="322">
        <v>82.556629999999998</v>
      </c>
      <c r="Z38" s="322">
        <v>82.593379999999996</v>
      </c>
      <c r="AA38" s="323">
        <v>82.751360000000005</v>
      </c>
    </row>
    <row r="39" spans="1:27" s="13" customFormat="1" ht="12" customHeight="1">
      <c r="A39" s="25"/>
      <c r="B39" s="25"/>
      <c r="C39" s="17"/>
      <c r="D39" s="17"/>
      <c r="E39" s="25"/>
      <c r="F39" s="187"/>
      <c r="G39" s="186"/>
      <c r="H39" s="186"/>
      <c r="I39" s="186"/>
      <c r="J39" s="186"/>
      <c r="K39" s="15"/>
      <c r="L39" s="15"/>
      <c r="M39" s="15"/>
      <c r="N39" s="15"/>
      <c r="O39" s="15"/>
      <c r="P39" s="15"/>
      <c r="Q39" s="15"/>
      <c r="R39" s="15"/>
      <c r="S39" s="15"/>
      <c r="T39" s="15"/>
      <c r="U39" s="15"/>
      <c r="V39" s="15"/>
    </row>
    <row r="40" spans="1:27" s="13" customFormat="1" ht="12" customHeight="1">
      <c r="A40" s="24"/>
      <c r="B40" s="24"/>
      <c r="C40" s="585" t="s">
        <v>189</v>
      </c>
      <c r="D40" s="581"/>
      <c r="E40" s="581"/>
      <c r="F40" s="581"/>
      <c r="G40" s="309"/>
      <c r="H40" s="309"/>
      <c r="I40" s="309"/>
      <c r="J40" s="309"/>
      <c r="K40" s="309"/>
      <c r="L40" s="309"/>
      <c r="M40" s="309"/>
      <c r="N40" s="309"/>
      <c r="O40" s="309"/>
      <c r="P40" s="309"/>
      <c r="Q40" s="309"/>
      <c r="R40" s="309"/>
      <c r="S40" s="309"/>
      <c r="T40" s="309"/>
      <c r="U40" s="309"/>
      <c r="V40" s="309"/>
      <c r="W40" s="309"/>
      <c r="X40" s="581" t="s">
        <v>189</v>
      </c>
      <c r="Y40" s="581"/>
      <c r="Z40" s="581"/>
      <c r="AA40" s="582"/>
    </row>
    <row r="41" spans="1:27" s="13" customFormat="1" ht="12.75" customHeight="1">
      <c r="A41" s="218" t="s">
        <v>18</v>
      </c>
      <c r="B41" s="260" t="s">
        <v>173</v>
      </c>
      <c r="C41" s="311" t="s">
        <v>215</v>
      </c>
      <c r="D41" s="368" t="s">
        <v>216</v>
      </c>
      <c r="E41" s="368" t="s">
        <v>217</v>
      </c>
      <c r="F41" s="368" t="s">
        <v>218</v>
      </c>
      <c r="G41" s="368" t="s">
        <v>219</v>
      </c>
      <c r="H41" s="368" t="s">
        <v>220</v>
      </c>
      <c r="I41" s="368" t="s">
        <v>221</v>
      </c>
      <c r="J41" s="368" t="s">
        <v>222</v>
      </c>
      <c r="K41" s="368" t="s">
        <v>223</v>
      </c>
      <c r="L41" s="368" t="s">
        <v>224</v>
      </c>
      <c r="M41" s="368" t="s">
        <v>225</v>
      </c>
      <c r="N41" s="368" t="s">
        <v>226</v>
      </c>
      <c r="O41" s="368" t="s">
        <v>227</v>
      </c>
      <c r="P41" s="368" t="s">
        <v>228</v>
      </c>
      <c r="Q41" s="368" t="s">
        <v>229</v>
      </c>
      <c r="R41" s="368" t="s">
        <v>230</v>
      </c>
      <c r="S41" s="368" t="s">
        <v>231</v>
      </c>
      <c r="T41" s="368" t="s">
        <v>232</v>
      </c>
      <c r="U41" s="368" t="s">
        <v>233</v>
      </c>
      <c r="V41" s="368" t="s">
        <v>234</v>
      </c>
      <c r="W41" s="368" t="s">
        <v>235</v>
      </c>
      <c r="X41" s="368" t="s">
        <v>236</v>
      </c>
      <c r="Y41" s="368" t="s">
        <v>237</v>
      </c>
      <c r="Z41" s="368" t="s">
        <v>238</v>
      </c>
      <c r="AA41" s="369" t="s">
        <v>239</v>
      </c>
    </row>
    <row r="42" spans="1:27" s="13" customFormat="1" ht="12.75" customHeight="1">
      <c r="A42" s="219" t="s">
        <v>97</v>
      </c>
      <c r="B42" s="261" t="s">
        <v>172</v>
      </c>
      <c r="C42" s="312">
        <v>81.297004321772107</v>
      </c>
      <c r="D42" s="324">
        <v>81.639836687965797</v>
      </c>
      <c r="E42" s="324">
        <v>81.766369618017393</v>
      </c>
      <c r="F42" s="324">
        <v>81.894747973719006</v>
      </c>
      <c r="G42" s="324">
        <v>82.024594759818498</v>
      </c>
      <c r="H42" s="324">
        <v>82.1555433176988</v>
      </c>
      <c r="I42" s="324">
        <v>82.287243347449305</v>
      </c>
      <c r="J42" s="324">
        <v>82.419364861177399</v>
      </c>
      <c r="K42" s="324">
        <v>82.551600833465301</v>
      </c>
      <c r="L42" s="324">
        <v>82.679066429989007</v>
      </c>
      <c r="M42" s="324">
        <v>82.806125515154093</v>
      </c>
      <c r="N42" s="324">
        <v>82.937226027999003</v>
      </c>
      <c r="O42" s="324">
        <v>83.067500342244401</v>
      </c>
      <c r="P42" s="324">
        <v>83.196791115368697</v>
      </c>
      <c r="Q42" s="324">
        <v>83.324963552510297</v>
      </c>
      <c r="R42" s="324">
        <v>83.451901633826196</v>
      </c>
      <c r="S42" s="324">
        <v>83.5775068124656</v>
      </c>
      <c r="T42" s="324">
        <v>83.701695687977406</v>
      </c>
      <c r="U42" s="324">
        <v>83.824399364403206</v>
      </c>
      <c r="V42" s="324">
        <v>83.945564958880496</v>
      </c>
      <c r="W42" s="324">
        <v>84.065158233495694</v>
      </c>
      <c r="X42" s="324">
        <v>84.183167701017297</v>
      </c>
      <c r="Y42" s="324">
        <v>84.299612189237095</v>
      </c>
      <c r="Z42" s="324">
        <v>84.414557682963803</v>
      </c>
      <c r="AA42" s="325">
        <v>84.528192182158804</v>
      </c>
    </row>
    <row r="43" spans="1:27" s="13" customFormat="1" ht="12.75" customHeight="1">
      <c r="A43" s="219" t="s">
        <v>55</v>
      </c>
      <c r="B43" s="261"/>
      <c r="C43" s="313"/>
      <c r="D43" s="314"/>
      <c r="E43" s="314"/>
      <c r="F43" s="314"/>
      <c r="G43" s="315"/>
      <c r="H43" s="315"/>
      <c r="I43" s="315"/>
      <c r="J43" s="315"/>
      <c r="K43" s="315"/>
      <c r="L43" s="315"/>
      <c r="M43" s="315"/>
      <c r="N43" s="315"/>
      <c r="O43" s="315"/>
      <c r="P43" s="315"/>
      <c r="Q43" s="315"/>
      <c r="R43" s="315"/>
      <c r="S43" s="316"/>
      <c r="T43" s="316"/>
      <c r="U43" s="316"/>
      <c r="V43" s="316"/>
      <c r="W43" s="316"/>
      <c r="X43" s="316"/>
      <c r="Y43" s="316"/>
      <c r="Z43" s="316"/>
      <c r="AA43" s="317"/>
    </row>
    <row r="44" spans="1:27" s="13" customFormat="1" ht="12.75" customHeight="1">
      <c r="A44" s="220" t="s">
        <v>45</v>
      </c>
      <c r="B44" s="262" t="s">
        <v>120</v>
      </c>
      <c r="C44" s="318">
        <v>80.860883171820902</v>
      </c>
      <c r="D44" s="319">
        <v>81.158149056634102</v>
      </c>
      <c r="E44" s="319">
        <v>81.226326657801394</v>
      </c>
      <c r="F44" s="319">
        <v>81.414090329067903</v>
      </c>
      <c r="G44" s="319">
        <v>81.657226479826505</v>
      </c>
      <c r="H44" s="319">
        <v>81.747654329699202</v>
      </c>
      <c r="I44" s="319">
        <v>81.965582868064303</v>
      </c>
      <c r="J44" s="319">
        <v>82.198009146523106</v>
      </c>
      <c r="K44" s="319">
        <v>82.262208199729599</v>
      </c>
      <c r="L44" s="319">
        <v>82.311916440340497</v>
      </c>
      <c r="M44" s="319">
        <v>82.508854849596403</v>
      </c>
      <c r="N44" s="319">
        <v>82.740207307533197</v>
      </c>
      <c r="O44" s="319">
        <v>82.845562712946702</v>
      </c>
      <c r="P44" s="319">
        <v>82.989545731607294</v>
      </c>
      <c r="Q44" s="319">
        <v>83.107297528900901</v>
      </c>
      <c r="R44" s="319">
        <v>83.157464753112706</v>
      </c>
      <c r="S44" s="319">
        <v>83.489608459776306</v>
      </c>
      <c r="T44" s="319">
        <v>83.715742944350296</v>
      </c>
      <c r="U44" s="319">
        <v>83.834458385026295</v>
      </c>
      <c r="V44" s="319">
        <v>83.694295944105704</v>
      </c>
      <c r="W44" s="319">
        <v>83.814116003720997</v>
      </c>
      <c r="X44" s="319">
        <v>84.183796732914402</v>
      </c>
      <c r="Y44" s="319">
        <v>84.085039049787696</v>
      </c>
      <c r="Z44" s="319">
        <v>84.398336735939907</v>
      </c>
      <c r="AA44" s="320">
        <v>84.367951435593199</v>
      </c>
    </row>
    <row r="45" spans="1:27" s="13" customFormat="1" ht="12.75" customHeight="1">
      <c r="A45" s="220" t="s">
        <v>42</v>
      </c>
      <c r="B45" s="262" t="s">
        <v>121</v>
      </c>
      <c r="C45" s="318">
        <v>82.288683867724899</v>
      </c>
      <c r="D45" s="319">
        <v>82.744596475977701</v>
      </c>
      <c r="E45" s="319">
        <v>82.952678439012203</v>
      </c>
      <c r="F45" s="319">
        <v>83.107658525106103</v>
      </c>
      <c r="G45" s="319">
        <v>83.110093691654995</v>
      </c>
      <c r="H45" s="319">
        <v>83.372572505788298</v>
      </c>
      <c r="I45" s="319">
        <v>83.429585604262499</v>
      </c>
      <c r="J45" s="319">
        <v>83.574161927437501</v>
      </c>
      <c r="K45" s="319">
        <v>83.843984219710606</v>
      </c>
      <c r="L45" s="319">
        <v>83.830953975421593</v>
      </c>
      <c r="M45" s="319">
        <v>83.977591856742904</v>
      </c>
      <c r="N45" s="319">
        <v>84.169787400856293</v>
      </c>
      <c r="O45" s="319">
        <v>84.146307672925502</v>
      </c>
      <c r="P45" s="319">
        <v>84.207122672267204</v>
      </c>
      <c r="Q45" s="319">
        <v>84.2634320840898</v>
      </c>
      <c r="R45" s="319">
        <v>84.386112941229001</v>
      </c>
      <c r="S45" s="319">
        <v>84.586630384683801</v>
      </c>
      <c r="T45" s="319">
        <v>84.817842536574901</v>
      </c>
      <c r="U45" s="319">
        <v>84.651112450187597</v>
      </c>
      <c r="V45" s="319">
        <v>84.8102340416565</v>
      </c>
      <c r="W45" s="319">
        <v>84.953242088599495</v>
      </c>
      <c r="X45" s="319">
        <v>85.054797487863695</v>
      </c>
      <c r="Y45" s="319">
        <v>85.191114361385104</v>
      </c>
      <c r="Z45" s="319">
        <v>85.273101164071804</v>
      </c>
      <c r="AA45" s="320">
        <v>85.366906936822701</v>
      </c>
    </row>
    <row r="46" spans="1:27" s="13" customFormat="1" ht="12.75" customHeight="1">
      <c r="A46" s="220" t="s">
        <v>26</v>
      </c>
      <c r="B46" s="262" t="s">
        <v>122</v>
      </c>
      <c r="C46" s="318">
        <v>82.259878160171496</v>
      </c>
      <c r="D46" s="319">
        <v>82.567319913117601</v>
      </c>
      <c r="E46" s="319">
        <v>82.891272201970196</v>
      </c>
      <c r="F46" s="319">
        <v>83.032921086182895</v>
      </c>
      <c r="G46" s="319">
        <v>83.047976246320502</v>
      </c>
      <c r="H46" s="319">
        <v>83.200594096380001</v>
      </c>
      <c r="I46" s="319">
        <v>83.710722744996502</v>
      </c>
      <c r="J46" s="319">
        <v>83.7144980430636</v>
      </c>
      <c r="K46" s="319">
        <v>83.690786909850701</v>
      </c>
      <c r="L46" s="319">
        <v>83.750999969667802</v>
      </c>
      <c r="M46" s="319">
        <v>84.019453055951104</v>
      </c>
      <c r="N46" s="319">
        <v>84.100423376235</v>
      </c>
      <c r="O46" s="319">
        <v>84.339326576194793</v>
      </c>
      <c r="P46" s="319">
        <v>84.420634055887902</v>
      </c>
      <c r="Q46" s="319">
        <v>84.600949594206895</v>
      </c>
      <c r="R46" s="319">
        <v>84.6944111584898</v>
      </c>
      <c r="S46" s="319">
        <v>84.830529935107606</v>
      </c>
      <c r="T46" s="319">
        <v>84.9842838029669</v>
      </c>
      <c r="U46" s="319">
        <v>85.065494193019504</v>
      </c>
      <c r="V46" s="319">
        <v>85.281860787735297</v>
      </c>
      <c r="W46" s="319">
        <v>85.3682076209152</v>
      </c>
      <c r="X46" s="319">
        <v>85.551469907722506</v>
      </c>
      <c r="Y46" s="319">
        <v>85.690992597166797</v>
      </c>
      <c r="Z46" s="319">
        <v>85.982716041821504</v>
      </c>
      <c r="AA46" s="320">
        <v>86.035204883349607</v>
      </c>
    </row>
    <row r="47" spans="1:27" s="13" customFormat="1" ht="12.75" customHeight="1">
      <c r="A47" s="220" t="s">
        <v>109</v>
      </c>
      <c r="B47" s="262" t="s">
        <v>123</v>
      </c>
      <c r="C47" s="318">
        <v>83.159805664707704</v>
      </c>
      <c r="D47" s="319">
        <v>83.378824748964007</v>
      </c>
      <c r="E47" s="319">
        <v>83.477544861067003</v>
      </c>
      <c r="F47" s="319">
        <v>83.430973754559901</v>
      </c>
      <c r="G47" s="319">
        <v>83.5660818882927</v>
      </c>
      <c r="H47" s="319">
        <v>83.866196576265096</v>
      </c>
      <c r="I47" s="319">
        <v>83.841893713073404</v>
      </c>
      <c r="J47" s="319">
        <v>83.838349212590799</v>
      </c>
      <c r="K47" s="319">
        <v>83.899105753041695</v>
      </c>
      <c r="L47" s="319">
        <v>84.241675274345795</v>
      </c>
      <c r="M47" s="319">
        <v>84.105499499713005</v>
      </c>
      <c r="N47" s="319">
        <v>84.446233722923694</v>
      </c>
      <c r="O47" s="319">
        <v>84.6034001806117</v>
      </c>
      <c r="P47" s="319">
        <v>84.588270266764297</v>
      </c>
      <c r="Q47" s="319">
        <v>84.743604293449295</v>
      </c>
      <c r="R47" s="319">
        <v>84.933828376143595</v>
      </c>
      <c r="S47" s="319">
        <v>85.157765632737807</v>
      </c>
      <c r="T47" s="319">
        <v>85.069923860141898</v>
      </c>
      <c r="U47" s="319">
        <v>85.059592012141906</v>
      </c>
      <c r="V47" s="319">
        <v>85.289499860114105</v>
      </c>
      <c r="W47" s="319">
        <v>85.403206450144594</v>
      </c>
      <c r="X47" s="319">
        <v>85.631373471093497</v>
      </c>
      <c r="Y47" s="319">
        <v>86.090429746259503</v>
      </c>
      <c r="Z47" s="319">
        <v>85.963267760601198</v>
      </c>
      <c r="AA47" s="320">
        <v>86.228696611358302</v>
      </c>
    </row>
    <row r="48" spans="1:27" s="13" customFormat="1" ht="12.75" customHeight="1">
      <c r="A48" s="220" t="s">
        <v>110</v>
      </c>
      <c r="B48" s="262" t="s">
        <v>124</v>
      </c>
      <c r="C48" s="318">
        <v>81.901223935246307</v>
      </c>
      <c r="D48" s="319">
        <v>82.420951430240294</v>
      </c>
      <c r="E48" s="319">
        <v>82.578662430974205</v>
      </c>
      <c r="F48" s="319">
        <v>82.680418924912104</v>
      </c>
      <c r="G48" s="319">
        <v>82.748679997591097</v>
      </c>
      <c r="H48" s="319">
        <v>83.060073683730593</v>
      </c>
      <c r="I48" s="319">
        <v>83.254153481261199</v>
      </c>
      <c r="J48" s="319">
        <v>83.497021818395098</v>
      </c>
      <c r="K48" s="319">
        <v>83.559190773536301</v>
      </c>
      <c r="L48" s="319">
        <v>83.667407626757694</v>
      </c>
      <c r="M48" s="319">
        <v>83.916419472289405</v>
      </c>
      <c r="N48" s="319">
        <v>84.035637064131194</v>
      </c>
      <c r="O48" s="319">
        <v>84.295874661448906</v>
      </c>
      <c r="P48" s="319">
        <v>84.464585844618497</v>
      </c>
      <c r="Q48" s="319">
        <v>84.478379658373598</v>
      </c>
      <c r="R48" s="319">
        <v>84.721712931216999</v>
      </c>
      <c r="S48" s="319">
        <v>84.853186612926507</v>
      </c>
      <c r="T48" s="319">
        <v>84.978036061832796</v>
      </c>
      <c r="U48" s="319">
        <v>85.032154609476905</v>
      </c>
      <c r="V48" s="319">
        <v>84.983277521652198</v>
      </c>
      <c r="W48" s="319">
        <v>85.258593015456299</v>
      </c>
      <c r="X48" s="319">
        <v>85.367753922643999</v>
      </c>
      <c r="Y48" s="319">
        <v>85.450900960460302</v>
      </c>
      <c r="Z48" s="319">
        <v>85.446128555940902</v>
      </c>
      <c r="AA48" s="320">
        <v>85.657402996708797</v>
      </c>
    </row>
    <row r="49" spans="1:27" s="13" customFormat="1" ht="12.75" customHeight="1">
      <c r="A49" s="220" t="s">
        <v>24</v>
      </c>
      <c r="B49" s="262" t="s">
        <v>125</v>
      </c>
      <c r="C49" s="318">
        <v>81.367008749526704</v>
      </c>
      <c r="D49" s="319">
        <v>81.666784712080798</v>
      </c>
      <c r="E49" s="319">
        <v>81.359293287297604</v>
      </c>
      <c r="F49" s="319">
        <v>81.451136441922799</v>
      </c>
      <c r="G49" s="319">
        <v>82.094659814268695</v>
      </c>
      <c r="H49" s="319">
        <v>82.025907551897305</v>
      </c>
      <c r="I49" s="319">
        <v>82.270386506894297</v>
      </c>
      <c r="J49" s="319">
        <v>82.538080251726598</v>
      </c>
      <c r="K49" s="319">
        <v>82.290214877151101</v>
      </c>
      <c r="L49" s="319">
        <v>82.3597778594293</v>
      </c>
      <c r="M49" s="319">
        <v>82.263806513705703</v>
      </c>
      <c r="N49" s="319">
        <v>82.475644063705303</v>
      </c>
      <c r="O49" s="319">
        <v>82.465576528243801</v>
      </c>
      <c r="P49" s="319">
        <v>82.832664430485096</v>
      </c>
      <c r="Q49" s="319">
        <v>82.577052133082105</v>
      </c>
      <c r="R49" s="319">
        <v>82.964296569241895</v>
      </c>
      <c r="S49" s="319">
        <v>82.975120850560899</v>
      </c>
      <c r="T49" s="319">
        <v>83.142976139602894</v>
      </c>
      <c r="U49" s="319">
        <v>82.979312414409307</v>
      </c>
      <c r="V49" s="319">
        <v>83.355791782014194</v>
      </c>
      <c r="W49" s="319">
        <v>83.483832790525199</v>
      </c>
      <c r="X49" s="319">
        <v>83.655146971195506</v>
      </c>
      <c r="Y49" s="319">
        <v>83.727367340344003</v>
      </c>
      <c r="Z49" s="319">
        <v>84.000275409398796</v>
      </c>
      <c r="AA49" s="320">
        <v>83.791852457901996</v>
      </c>
    </row>
    <row r="50" spans="1:27" s="13" customFormat="1" ht="12.75" customHeight="1">
      <c r="A50" s="220" t="s">
        <v>108</v>
      </c>
      <c r="B50" s="262" t="s">
        <v>126</v>
      </c>
      <c r="C50" s="318">
        <v>81.933216917978797</v>
      </c>
      <c r="D50" s="319">
        <v>82.109734975595899</v>
      </c>
      <c r="E50" s="319">
        <v>82.237942478186099</v>
      </c>
      <c r="F50" s="319">
        <v>82.333561138612595</v>
      </c>
      <c r="G50" s="319">
        <v>82.435845395814894</v>
      </c>
      <c r="H50" s="319">
        <v>82.657674306782795</v>
      </c>
      <c r="I50" s="319">
        <v>82.731689031338803</v>
      </c>
      <c r="J50" s="319">
        <v>82.821710717938402</v>
      </c>
      <c r="K50" s="319">
        <v>83.054874619732004</v>
      </c>
      <c r="L50" s="319">
        <v>83.1905041026411</v>
      </c>
      <c r="M50" s="319">
        <v>83.402273048673095</v>
      </c>
      <c r="N50" s="319">
        <v>83.743051517536799</v>
      </c>
      <c r="O50" s="319">
        <v>83.678737442717605</v>
      </c>
      <c r="P50" s="319">
        <v>83.774048259894698</v>
      </c>
      <c r="Q50" s="319">
        <v>83.7720998348736</v>
      </c>
      <c r="R50" s="319">
        <v>83.950620703199107</v>
      </c>
      <c r="S50" s="319">
        <v>84.095648844072898</v>
      </c>
      <c r="T50" s="319">
        <v>84.351649676294898</v>
      </c>
      <c r="U50" s="319">
        <v>84.439397513277996</v>
      </c>
      <c r="V50" s="319">
        <v>84.510500564489504</v>
      </c>
      <c r="W50" s="319">
        <v>84.796357541362795</v>
      </c>
      <c r="X50" s="319">
        <v>84.829127193320303</v>
      </c>
      <c r="Y50" s="319">
        <v>84.988996240778306</v>
      </c>
      <c r="Z50" s="319">
        <v>85.003317292981293</v>
      </c>
      <c r="AA50" s="320">
        <v>85.187839385338506</v>
      </c>
    </row>
    <row r="51" spans="1:27" s="13" customFormat="1" ht="12.75" customHeight="1">
      <c r="A51" s="220" t="s">
        <v>40</v>
      </c>
      <c r="B51" s="262" t="s">
        <v>127</v>
      </c>
      <c r="C51" s="318">
        <v>79.642444978982098</v>
      </c>
      <c r="D51" s="319">
        <v>79.952933868028197</v>
      </c>
      <c r="E51" s="319">
        <v>80.005950801483394</v>
      </c>
      <c r="F51" s="319">
        <v>80.295570491304304</v>
      </c>
      <c r="G51" s="319">
        <v>80.491375491803396</v>
      </c>
      <c r="H51" s="319">
        <v>80.665300150429303</v>
      </c>
      <c r="I51" s="319">
        <v>80.953949625183796</v>
      </c>
      <c r="J51" s="319">
        <v>80.880281831850695</v>
      </c>
      <c r="K51" s="319">
        <v>81.097853351141197</v>
      </c>
      <c r="L51" s="319">
        <v>81.285030022129703</v>
      </c>
      <c r="M51" s="319">
        <v>81.522067012757503</v>
      </c>
      <c r="N51" s="319">
        <v>81.568693390325706</v>
      </c>
      <c r="O51" s="319">
        <v>81.962134468788093</v>
      </c>
      <c r="P51" s="319">
        <v>82.176644733611894</v>
      </c>
      <c r="Q51" s="319">
        <v>82.258911797790503</v>
      </c>
      <c r="R51" s="319">
        <v>82.307887951610496</v>
      </c>
      <c r="S51" s="319">
        <v>82.820549463773702</v>
      </c>
      <c r="T51" s="319">
        <v>82.941337817536507</v>
      </c>
      <c r="U51" s="319">
        <v>82.800417418498895</v>
      </c>
      <c r="V51" s="319">
        <v>83.091351597917793</v>
      </c>
      <c r="W51" s="319">
        <v>83.005577852127601</v>
      </c>
      <c r="X51" s="319">
        <v>83.091476510821096</v>
      </c>
      <c r="Y51" s="319">
        <v>83.480680787423793</v>
      </c>
      <c r="Z51" s="319">
        <v>83.398607429746406</v>
      </c>
      <c r="AA51" s="320">
        <v>83.741116175689399</v>
      </c>
    </row>
    <row r="52" spans="1:27" ht="12.75" customHeight="1">
      <c r="A52" s="220" t="s">
        <v>27</v>
      </c>
      <c r="B52" s="262" t="s">
        <v>128</v>
      </c>
      <c r="C52" s="318">
        <v>79.991154120742195</v>
      </c>
      <c r="D52" s="319">
        <v>80.347197854245394</v>
      </c>
      <c r="E52" s="319">
        <v>80.608331755344494</v>
      </c>
      <c r="F52" s="319">
        <v>80.449030035165194</v>
      </c>
      <c r="G52" s="319">
        <v>80.707886520710105</v>
      </c>
      <c r="H52" s="319">
        <v>80.877798509171996</v>
      </c>
      <c r="I52" s="319">
        <v>80.855691081228699</v>
      </c>
      <c r="J52" s="319">
        <v>81.083674333306703</v>
      </c>
      <c r="K52" s="319">
        <v>81.248927554747297</v>
      </c>
      <c r="L52" s="319">
        <v>81.2465908942509</v>
      </c>
      <c r="M52" s="319">
        <v>81.179236584585595</v>
      </c>
      <c r="N52" s="319">
        <v>81.467020597210706</v>
      </c>
      <c r="O52" s="319">
        <v>81.627041009992993</v>
      </c>
      <c r="P52" s="319">
        <v>81.621892284885007</v>
      </c>
      <c r="Q52" s="319">
        <v>81.692726749187798</v>
      </c>
      <c r="R52" s="319">
        <v>81.807129984349501</v>
      </c>
      <c r="S52" s="319">
        <v>82.142578735197205</v>
      </c>
      <c r="T52" s="319">
        <v>82.178384353363597</v>
      </c>
      <c r="U52" s="319">
        <v>82.144191195339303</v>
      </c>
      <c r="V52" s="319">
        <v>82.320661286588205</v>
      </c>
      <c r="W52" s="319">
        <v>82.277230349804697</v>
      </c>
      <c r="X52" s="319">
        <v>82.497502517985296</v>
      </c>
      <c r="Y52" s="319">
        <v>82.742736621249804</v>
      </c>
      <c r="Z52" s="319">
        <v>82.707460056244201</v>
      </c>
      <c r="AA52" s="320">
        <v>82.731766055542593</v>
      </c>
    </row>
    <row r="53" spans="1:27">
      <c r="A53" s="220" t="s">
        <v>22</v>
      </c>
      <c r="B53" s="262" t="s">
        <v>129</v>
      </c>
      <c r="C53" s="318">
        <v>84.277459137613505</v>
      </c>
      <c r="D53" s="319">
        <v>85.031604161811003</v>
      </c>
      <c r="E53" s="319">
        <v>85.097848416439604</v>
      </c>
      <c r="F53" s="319">
        <v>85.097624775223196</v>
      </c>
      <c r="G53" s="319">
        <v>85.340383785699203</v>
      </c>
      <c r="H53" s="319">
        <v>85.316839676306003</v>
      </c>
      <c r="I53" s="319">
        <v>85.4524390603124</v>
      </c>
      <c r="J53" s="319">
        <v>85.657643840235394</v>
      </c>
      <c r="K53" s="319">
        <v>85.967713028798897</v>
      </c>
      <c r="L53" s="319">
        <v>86.292901493577901</v>
      </c>
      <c r="M53" s="319">
        <v>86.118019466857106</v>
      </c>
      <c r="N53" s="319">
        <v>86.555623435566901</v>
      </c>
      <c r="O53" s="319">
        <v>86.4415624933104</v>
      </c>
      <c r="P53" s="319">
        <v>87.066884613683001</v>
      </c>
      <c r="Q53" s="319">
        <v>87.059246493954106</v>
      </c>
      <c r="R53" s="319">
        <v>87.619342544754304</v>
      </c>
      <c r="S53" s="319">
        <v>87.398954049447497</v>
      </c>
      <c r="T53" s="319">
        <v>87.767429415158006</v>
      </c>
      <c r="U53" s="319">
        <v>87.904878369263997</v>
      </c>
      <c r="V53" s="319">
        <v>88.036147130412104</v>
      </c>
      <c r="W53" s="319">
        <v>88.778695417506299</v>
      </c>
      <c r="X53" s="319">
        <v>88.694797918341195</v>
      </c>
      <c r="Y53" s="319">
        <v>88.473736540934198</v>
      </c>
      <c r="Z53" s="319">
        <v>88.643278684640194</v>
      </c>
      <c r="AA53" s="320">
        <v>89.142373044559506</v>
      </c>
    </row>
    <row r="54" spans="1:27">
      <c r="A54" s="220" t="s">
        <v>44</v>
      </c>
      <c r="B54" s="262" t="s">
        <v>130</v>
      </c>
      <c r="C54" s="318">
        <v>82.665679526070804</v>
      </c>
      <c r="D54" s="319">
        <v>83.306009878024099</v>
      </c>
      <c r="E54" s="319">
        <v>83.256192946551394</v>
      </c>
      <c r="F54" s="319">
        <v>83.241239698129604</v>
      </c>
      <c r="G54" s="319">
        <v>83.566818608636495</v>
      </c>
      <c r="H54" s="319">
        <v>83.542273613457297</v>
      </c>
      <c r="I54" s="319">
        <v>83.705991370786293</v>
      </c>
      <c r="J54" s="319">
        <v>83.939902346123503</v>
      </c>
      <c r="K54" s="319">
        <v>84.188773682671993</v>
      </c>
      <c r="L54" s="319">
        <v>84.074170244871297</v>
      </c>
      <c r="M54" s="319">
        <v>84.218011793784697</v>
      </c>
      <c r="N54" s="319">
        <v>84.173750631398903</v>
      </c>
      <c r="O54" s="319">
        <v>84.592337694090304</v>
      </c>
      <c r="P54" s="319">
        <v>84.632042881356696</v>
      </c>
      <c r="Q54" s="319">
        <v>84.627432395223494</v>
      </c>
      <c r="R54" s="319">
        <v>84.7474404622306</v>
      </c>
      <c r="S54" s="319">
        <v>84.964405623883195</v>
      </c>
      <c r="T54" s="319">
        <v>84.913366970840798</v>
      </c>
      <c r="U54" s="319">
        <v>85.188990955430498</v>
      </c>
      <c r="V54" s="319">
        <v>85.264268713661394</v>
      </c>
      <c r="W54" s="319">
        <v>85.702039905932594</v>
      </c>
      <c r="X54" s="319">
        <v>85.587122226390306</v>
      </c>
      <c r="Y54" s="319">
        <v>85.851399345271901</v>
      </c>
      <c r="Z54" s="319">
        <v>85.780770873158403</v>
      </c>
      <c r="AA54" s="320">
        <v>85.753753834789904</v>
      </c>
    </row>
    <row r="55" spans="1:27">
      <c r="A55" s="220" t="s">
        <v>32</v>
      </c>
      <c r="B55" s="262" t="s">
        <v>131</v>
      </c>
      <c r="C55" s="318">
        <v>83.877421601983798</v>
      </c>
      <c r="D55" s="319">
        <v>84.420335740511604</v>
      </c>
      <c r="E55" s="319">
        <v>84.3749499970301</v>
      </c>
      <c r="F55" s="319">
        <v>84.781570360738002</v>
      </c>
      <c r="G55" s="319">
        <v>84.852371144943305</v>
      </c>
      <c r="H55" s="319">
        <v>85.039945634408795</v>
      </c>
      <c r="I55" s="319">
        <v>85.342118013779498</v>
      </c>
      <c r="J55" s="319">
        <v>85.367155204557207</v>
      </c>
      <c r="K55" s="319">
        <v>85.626779510455705</v>
      </c>
      <c r="L55" s="319">
        <v>85.7111051500287</v>
      </c>
      <c r="M55" s="319">
        <v>86.243030455329801</v>
      </c>
      <c r="N55" s="319">
        <v>86.531242484976502</v>
      </c>
      <c r="O55" s="319">
        <v>86.669811811123097</v>
      </c>
      <c r="P55" s="319">
        <v>86.6086814188278</v>
      </c>
      <c r="Q55" s="319">
        <v>86.549783404939205</v>
      </c>
      <c r="R55" s="319">
        <v>87.353287443686298</v>
      </c>
      <c r="S55" s="319">
        <v>87.193319894417499</v>
      </c>
      <c r="T55" s="319">
        <v>87.355638123771598</v>
      </c>
      <c r="U55" s="319">
        <v>87.500578096281302</v>
      </c>
      <c r="V55" s="319">
        <v>88.282118165378805</v>
      </c>
      <c r="W55" s="319">
        <v>88.470258950906398</v>
      </c>
      <c r="X55" s="319">
        <v>88.051608997964195</v>
      </c>
      <c r="Y55" s="319">
        <v>88.2636688777106</v>
      </c>
      <c r="Z55" s="319">
        <v>88.570548874926303</v>
      </c>
      <c r="AA55" s="320">
        <v>88.730869538343796</v>
      </c>
    </row>
    <row r="56" spans="1:27">
      <c r="A56" s="221" t="s">
        <v>37</v>
      </c>
      <c r="B56" s="263" t="s">
        <v>132</v>
      </c>
      <c r="C56" s="318">
        <v>81.235632331758197</v>
      </c>
      <c r="D56" s="319">
        <v>81.514796337171902</v>
      </c>
      <c r="E56" s="319">
        <v>81.644346266865597</v>
      </c>
      <c r="F56" s="319">
        <v>81.779113679477803</v>
      </c>
      <c r="G56" s="319">
        <v>82.002777648855499</v>
      </c>
      <c r="H56" s="319">
        <v>82.009251566632798</v>
      </c>
      <c r="I56" s="319">
        <v>82.170034889705704</v>
      </c>
      <c r="J56" s="319">
        <v>82.298770120737203</v>
      </c>
      <c r="K56" s="319">
        <v>82.350998562901495</v>
      </c>
      <c r="L56" s="319">
        <v>82.450410619021696</v>
      </c>
      <c r="M56" s="319">
        <v>82.494460258374104</v>
      </c>
      <c r="N56" s="319">
        <v>82.742087592946206</v>
      </c>
      <c r="O56" s="319">
        <v>82.784153026560602</v>
      </c>
      <c r="P56" s="319">
        <v>83.014195716460804</v>
      </c>
      <c r="Q56" s="319">
        <v>83.110979346314707</v>
      </c>
      <c r="R56" s="319">
        <v>83.127723459277604</v>
      </c>
      <c r="S56" s="319">
        <v>83.438629456317997</v>
      </c>
      <c r="T56" s="319">
        <v>83.525956471999095</v>
      </c>
      <c r="U56" s="319">
        <v>83.525385057628498</v>
      </c>
      <c r="V56" s="319">
        <v>83.596523928126103</v>
      </c>
      <c r="W56" s="319">
        <v>83.808974873270401</v>
      </c>
      <c r="X56" s="319">
        <v>83.927476004917295</v>
      </c>
      <c r="Y56" s="319">
        <v>83.929741046006995</v>
      </c>
      <c r="Z56" s="319">
        <v>84.028485546144495</v>
      </c>
      <c r="AA56" s="320">
        <v>84.102801265177604</v>
      </c>
    </row>
    <row r="57" spans="1:27">
      <c r="A57" s="220" t="s">
        <v>36</v>
      </c>
      <c r="B57" s="262" t="s">
        <v>133</v>
      </c>
      <c r="C57" s="318">
        <v>81.476890525676097</v>
      </c>
      <c r="D57" s="319">
        <v>81.828912912199996</v>
      </c>
      <c r="E57" s="319">
        <v>82.026901574278696</v>
      </c>
      <c r="F57" s="319">
        <v>82.127362718750305</v>
      </c>
      <c r="G57" s="319">
        <v>82.362497469334102</v>
      </c>
      <c r="H57" s="319">
        <v>82.643072337689304</v>
      </c>
      <c r="I57" s="319">
        <v>82.577311571280106</v>
      </c>
      <c r="J57" s="319">
        <v>82.802813557905793</v>
      </c>
      <c r="K57" s="319">
        <v>82.928147247693701</v>
      </c>
      <c r="L57" s="319">
        <v>82.985188215750298</v>
      </c>
      <c r="M57" s="319">
        <v>83.082107691235805</v>
      </c>
      <c r="N57" s="319">
        <v>83.320210969817495</v>
      </c>
      <c r="O57" s="319">
        <v>83.406004382523406</v>
      </c>
      <c r="P57" s="319">
        <v>83.571151113379599</v>
      </c>
      <c r="Q57" s="319">
        <v>83.803361559984396</v>
      </c>
      <c r="R57" s="319">
        <v>83.799384695989303</v>
      </c>
      <c r="S57" s="319">
        <v>84.017672259812997</v>
      </c>
      <c r="T57" s="319">
        <v>83.991979044798498</v>
      </c>
      <c r="U57" s="319">
        <v>84.138748854700097</v>
      </c>
      <c r="V57" s="319">
        <v>84.328950078730202</v>
      </c>
      <c r="W57" s="319">
        <v>84.429513410350495</v>
      </c>
      <c r="X57" s="319">
        <v>84.605906739744498</v>
      </c>
      <c r="Y57" s="319">
        <v>84.703154732953905</v>
      </c>
      <c r="Z57" s="319">
        <v>84.897748375646898</v>
      </c>
      <c r="AA57" s="320">
        <v>85.011538659749505</v>
      </c>
    </row>
    <row r="58" spans="1:27">
      <c r="A58" s="220" t="s">
        <v>39</v>
      </c>
      <c r="B58" s="262" t="s">
        <v>134</v>
      </c>
      <c r="C58" s="318">
        <v>78.2477641260501</v>
      </c>
      <c r="D58" s="319">
        <v>78.550683983219599</v>
      </c>
      <c r="E58" s="319">
        <v>78.763403862204299</v>
      </c>
      <c r="F58" s="319">
        <v>78.869722850808998</v>
      </c>
      <c r="G58" s="319">
        <v>79.041964414404703</v>
      </c>
      <c r="H58" s="319">
        <v>79.141864144723499</v>
      </c>
      <c r="I58" s="319">
        <v>79.283981655893399</v>
      </c>
      <c r="J58" s="319">
        <v>79.415383089100303</v>
      </c>
      <c r="K58" s="319">
        <v>79.533211799789996</v>
      </c>
      <c r="L58" s="319">
        <v>79.762651326205798</v>
      </c>
      <c r="M58" s="319">
        <v>79.8739569498604</v>
      </c>
      <c r="N58" s="319">
        <v>79.993179024472795</v>
      </c>
      <c r="O58" s="319">
        <v>80.145726746886496</v>
      </c>
      <c r="P58" s="319">
        <v>80.318736326239403</v>
      </c>
      <c r="Q58" s="319">
        <v>80.499348883809006</v>
      </c>
      <c r="R58" s="319">
        <v>80.701498195232702</v>
      </c>
      <c r="S58" s="319">
        <v>80.845830587713806</v>
      </c>
      <c r="T58" s="319">
        <v>80.946530133512198</v>
      </c>
      <c r="U58" s="319">
        <v>81.030531626281302</v>
      </c>
      <c r="V58" s="319">
        <v>81.144486723671804</v>
      </c>
      <c r="W58" s="319">
        <v>81.323788873185293</v>
      </c>
      <c r="X58" s="319">
        <v>81.433115926248007</v>
      </c>
      <c r="Y58" s="319">
        <v>81.496295160478496</v>
      </c>
      <c r="Z58" s="319">
        <v>81.558484754457197</v>
      </c>
      <c r="AA58" s="320">
        <v>81.655214085821598</v>
      </c>
    </row>
    <row r="59" spans="1:27">
      <c r="A59" s="220" t="s">
        <v>33</v>
      </c>
      <c r="B59" s="262" t="s">
        <v>135</v>
      </c>
      <c r="C59" s="318">
        <v>82.946090323970694</v>
      </c>
      <c r="D59" s="319">
        <v>83.4294889567864</v>
      </c>
      <c r="E59" s="319">
        <v>83.6079100692792</v>
      </c>
      <c r="F59" s="319">
        <v>83.884683012440902</v>
      </c>
      <c r="G59" s="319">
        <v>83.936297131175493</v>
      </c>
      <c r="H59" s="319">
        <v>84.099316787068403</v>
      </c>
      <c r="I59" s="319">
        <v>84.199548347022599</v>
      </c>
      <c r="J59" s="319">
        <v>84.415582661671294</v>
      </c>
      <c r="K59" s="319">
        <v>84.521176134687394</v>
      </c>
      <c r="L59" s="319">
        <v>84.588049569616501</v>
      </c>
      <c r="M59" s="319">
        <v>84.990163647154702</v>
      </c>
      <c r="N59" s="319">
        <v>85.021224166691894</v>
      </c>
      <c r="O59" s="319">
        <v>85.072241455809404</v>
      </c>
      <c r="P59" s="319">
        <v>85.184576497458806</v>
      </c>
      <c r="Q59" s="319">
        <v>85.237165927474393</v>
      </c>
      <c r="R59" s="319">
        <v>85.462247629257305</v>
      </c>
      <c r="S59" s="319">
        <v>85.540453374692007</v>
      </c>
      <c r="T59" s="319">
        <v>85.6696265111364</v>
      </c>
      <c r="U59" s="319">
        <v>86.0020263081433</v>
      </c>
      <c r="V59" s="319">
        <v>85.965573959096204</v>
      </c>
      <c r="W59" s="319">
        <v>86.296642209162599</v>
      </c>
      <c r="X59" s="319">
        <v>86.160050168583197</v>
      </c>
      <c r="Y59" s="319">
        <v>86.431362020203807</v>
      </c>
      <c r="Z59" s="319">
        <v>86.550144052389896</v>
      </c>
      <c r="AA59" s="320">
        <v>86.666523488329901</v>
      </c>
    </row>
    <row r="60" spans="1:27">
      <c r="A60" s="220" t="s">
        <v>19</v>
      </c>
      <c r="B60" s="262" t="s">
        <v>136</v>
      </c>
      <c r="C60" s="318">
        <v>80.710363711871096</v>
      </c>
      <c r="D60" s="319">
        <v>81.280701270352907</v>
      </c>
      <c r="E60" s="319">
        <v>81.382417659389603</v>
      </c>
      <c r="F60" s="319">
        <v>81.347816513293907</v>
      </c>
      <c r="G60" s="319">
        <v>81.489219469885697</v>
      </c>
      <c r="H60" s="319">
        <v>81.625836710006098</v>
      </c>
      <c r="I60" s="319">
        <v>81.832824192752099</v>
      </c>
      <c r="J60" s="319">
        <v>82.321184802112597</v>
      </c>
      <c r="K60" s="319">
        <v>82.406597818950203</v>
      </c>
      <c r="L60" s="319">
        <v>82.310156188815</v>
      </c>
      <c r="M60" s="319">
        <v>82.610125326796094</v>
      </c>
      <c r="N60" s="319">
        <v>82.699150124634798</v>
      </c>
      <c r="O60" s="319">
        <v>83.206803369238003</v>
      </c>
      <c r="P60" s="319">
        <v>83.480433994847601</v>
      </c>
      <c r="Q60" s="319">
        <v>83.254867776446801</v>
      </c>
      <c r="R60" s="319">
        <v>83.630144537714301</v>
      </c>
      <c r="S60" s="319">
        <v>83.388500378503295</v>
      </c>
      <c r="T60" s="319">
        <v>83.578144125886098</v>
      </c>
      <c r="U60" s="319">
        <v>83.953348883139597</v>
      </c>
      <c r="V60" s="319">
        <v>84.083191558242106</v>
      </c>
      <c r="W60" s="319">
        <v>84.433575365288306</v>
      </c>
      <c r="X60" s="319">
        <v>84.402712479825794</v>
      </c>
      <c r="Y60" s="319">
        <v>84.499749853799401</v>
      </c>
      <c r="Z60" s="319">
        <v>84.611048448650095</v>
      </c>
      <c r="AA60" s="320">
        <v>84.827043113846202</v>
      </c>
    </row>
    <row r="61" spans="1:27">
      <c r="A61" s="220" t="s">
        <v>43</v>
      </c>
      <c r="B61" s="262" t="s">
        <v>137</v>
      </c>
      <c r="C61" s="318">
        <v>82.099915752170006</v>
      </c>
      <c r="D61" s="319">
        <v>82.222857657451002</v>
      </c>
      <c r="E61" s="319">
        <v>82.437211343678896</v>
      </c>
      <c r="F61" s="319">
        <v>82.511527025698399</v>
      </c>
      <c r="G61" s="319">
        <v>82.463398564780505</v>
      </c>
      <c r="H61" s="319">
        <v>82.582263903535605</v>
      </c>
      <c r="I61" s="319">
        <v>82.743360003519996</v>
      </c>
      <c r="J61" s="319">
        <v>82.750654799544506</v>
      </c>
      <c r="K61" s="319">
        <v>82.809885096816203</v>
      </c>
      <c r="L61" s="319">
        <v>82.976275827341894</v>
      </c>
      <c r="M61" s="319">
        <v>83.190532914056902</v>
      </c>
      <c r="N61" s="319">
        <v>83.294252561143296</v>
      </c>
      <c r="O61" s="319">
        <v>83.440638525981498</v>
      </c>
      <c r="P61" s="319">
        <v>83.6158329339045</v>
      </c>
      <c r="Q61" s="319">
        <v>83.657147217263301</v>
      </c>
      <c r="R61" s="319">
        <v>83.758572373132296</v>
      </c>
      <c r="S61" s="319">
        <v>83.797289292879498</v>
      </c>
      <c r="T61" s="319">
        <v>83.887300667369004</v>
      </c>
      <c r="U61" s="319">
        <v>84.132788566987699</v>
      </c>
      <c r="V61" s="319">
        <v>84.057502138551399</v>
      </c>
      <c r="W61" s="319">
        <v>84.280823687343201</v>
      </c>
      <c r="X61" s="319">
        <v>84.2932274266512</v>
      </c>
      <c r="Y61" s="319">
        <v>84.518063520193294</v>
      </c>
      <c r="Z61" s="319">
        <v>84.625077987644602</v>
      </c>
      <c r="AA61" s="320">
        <v>84.574907356100297</v>
      </c>
    </row>
    <row r="62" spans="1:27">
      <c r="A62" s="220" t="s">
        <v>25</v>
      </c>
      <c r="B62" s="262" t="s">
        <v>138</v>
      </c>
      <c r="C62" s="318">
        <v>82.668672754535905</v>
      </c>
      <c r="D62" s="319">
        <v>83.027197787164596</v>
      </c>
      <c r="E62" s="319">
        <v>83.043509052931896</v>
      </c>
      <c r="F62" s="319">
        <v>83.048323919458099</v>
      </c>
      <c r="G62" s="319">
        <v>82.967955603786507</v>
      </c>
      <c r="H62" s="319">
        <v>83.150118525418804</v>
      </c>
      <c r="I62" s="319">
        <v>83.447303267827195</v>
      </c>
      <c r="J62" s="319">
        <v>83.571874934758199</v>
      </c>
      <c r="K62" s="319">
        <v>83.536992535083101</v>
      </c>
      <c r="L62" s="319">
        <v>84.156312279209899</v>
      </c>
      <c r="M62" s="319">
        <v>84.219319733977301</v>
      </c>
      <c r="N62" s="319">
        <v>84.040843830101394</v>
      </c>
      <c r="O62" s="319">
        <v>84.440652807521701</v>
      </c>
      <c r="P62" s="319">
        <v>84.494193091504798</v>
      </c>
      <c r="Q62" s="319">
        <v>84.577433102902404</v>
      </c>
      <c r="R62" s="319">
        <v>84.896698269145702</v>
      </c>
      <c r="S62" s="319">
        <v>84.967669397632505</v>
      </c>
      <c r="T62" s="319">
        <v>85.172191362914603</v>
      </c>
      <c r="U62" s="319">
        <v>85.033496389094395</v>
      </c>
      <c r="V62" s="319">
        <v>85.499305891357196</v>
      </c>
      <c r="W62" s="319">
        <v>85.613474246788996</v>
      </c>
      <c r="X62" s="319">
        <v>85.926079117146401</v>
      </c>
      <c r="Y62" s="319">
        <v>85.9840878479677</v>
      </c>
      <c r="Z62" s="319">
        <v>86.017051563726994</v>
      </c>
      <c r="AA62" s="320">
        <v>86.028669989057704</v>
      </c>
    </row>
    <row r="63" spans="1:27">
      <c r="A63" s="220" t="s">
        <v>113</v>
      </c>
      <c r="B63" s="262" t="s">
        <v>139</v>
      </c>
      <c r="C63" s="318">
        <v>83.560085089409199</v>
      </c>
      <c r="D63" s="319">
        <v>83.886811397653602</v>
      </c>
      <c r="E63" s="319">
        <v>83.565303814109896</v>
      </c>
      <c r="F63" s="319">
        <v>84.097972054571798</v>
      </c>
      <c r="G63" s="319">
        <v>84.440549511620802</v>
      </c>
      <c r="H63" s="319">
        <v>84.101664598266694</v>
      </c>
      <c r="I63" s="319">
        <v>84.397020505382699</v>
      </c>
      <c r="J63" s="319">
        <v>84.871717074728494</v>
      </c>
      <c r="K63" s="319">
        <v>84.729094624119</v>
      </c>
      <c r="L63" s="319">
        <v>85.122654859539196</v>
      </c>
      <c r="M63" s="319">
        <v>85.330861402840398</v>
      </c>
      <c r="N63" s="319">
        <v>85.446630137546904</v>
      </c>
      <c r="O63" s="319">
        <v>86.025912020060701</v>
      </c>
      <c r="P63" s="319">
        <v>85.639447150166703</v>
      </c>
      <c r="Q63" s="319">
        <v>85.237961037544693</v>
      </c>
      <c r="R63" s="319">
        <v>86.581535743093795</v>
      </c>
      <c r="S63" s="319">
        <v>85.9094787682087</v>
      </c>
      <c r="T63" s="319">
        <v>86.558128992899995</v>
      </c>
      <c r="U63" s="319">
        <v>87.106678324518796</v>
      </c>
      <c r="V63" s="319">
        <v>86.286081766746193</v>
      </c>
      <c r="W63" s="319">
        <v>87.088579567954099</v>
      </c>
      <c r="X63" s="319">
        <v>87.479069048578694</v>
      </c>
      <c r="Y63" s="319">
        <v>86.8585263768842</v>
      </c>
      <c r="Z63" s="319">
        <v>86.833343305211201</v>
      </c>
      <c r="AA63" s="320">
        <v>87.188877916143696</v>
      </c>
    </row>
    <row r="64" spans="1:27">
      <c r="A64" s="220" t="s">
        <v>20</v>
      </c>
      <c r="B64" s="262" t="s">
        <v>140</v>
      </c>
      <c r="C64" s="318">
        <v>80.809735801916403</v>
      </c>
      <c r="D64" s="319">
        <v>81.226700467755293</v>
      </c>
      <c r="E64" s="319">
        <v>81.365547408421605</v>
      </c>
      <c r="F64" s="319">
        <v>81.468775452008302</v>
      </c>
      <c r="G64" s="319">
        <v>81.475531763160006</v>
      </c>
      <c r="H64" s="319">
        <v>81.422228797038798</v>
      </c>
      <c r="I64" s="319">
        <v>81.697403109375998</v>
      </c>
      <c r="J64" s="319">
        <v>81.777455866146894</v>
      </c>
      <c r="K64" s="319">
        <v>81.967280078831806</v>
      </c>
      <c r="L64" s="319">
        <v>82.061748214185499</v>
      </c>
      <c r="M64" s="319">
        <v>82.191681095965194</v>
      </c>
      <c r="N64" s="319">
        <v>82.189065940720297</v>
      </c>
      <c r="O64" s="319">
        <v>82.521154707913695</v>
      </c>
      <c r="P64" s="319">
        <v>82.561876690550804</v>
      </c>
      <c r="Q64" s="319">
        <v>82.723505241459094</v>
      </c>
      <c r="R64" s="319">
        <v>82.741565578545803</v>
      </c>
      <c r="S64" s="319">
        <v>83.059404246769603</v>
      </c>
      <c r="T64" s="319">
        <v>83.078718413605202</v>
      </c>
      <c r="U64" s="319">
        <v>83.216887437279098</v>
      </c>
      <c r="V64" s="319">
        <v>83.268692394484901</v>
      </c>
      <c r="W64" s="319">
        <v>83.3349607474387</v>
      </c>
      <c r="X64" s="319">
        <v>83.505701191739405</v>
      </c>
      <c r="Y64" s="319">
        <v>83.637703290905804</v>
      </c>
      <c r="Z64" s="319">
        <v>83.866642599389806</v>
      </c>
      <c r="AA64" s="320">
        <v>83.808885275853399</v>
      </c>
    </row>
    <row r="65" spans="1:27">
      <c r="A65" s="220" t="s">
        <v>29</v>
      </c>
      <c r="B65" s="262" t="s">
        <v>141</v>
      </c>
      <c r="C65" s="318">
        <v>79.232285495884994</v>
      </c>
      <c r="D65" s="319">
        <v>79.586206959006006</v>
      </c>
      <c r="E65" s="319">
        <v>79.648778733973003</v>
      </c>
      <c r="F65" s="319">
        <v>79.783869892490202</v>
      </c>
      <c r="G65" s="319">
        <v>79.899875116410996</v>
      </c>
      <c r="H65" s="319">
        <v>79.995643943984902</v>
      </c>
      <c r="I65" s="319">
        <v>80.137214715240802</v>
      </c>
      <c r="J65" s="319">
        <v>80.211991170960502</v>
      </c>
      <c r="K65" s="319">
        <v>80.340176092143906</v>
      </c>
      <c r="L65" s="319">
        <v>80.457957755214494</v>
      </c>
      <c r="M65" s="319">
        <v>80.500450713350503</v>
      </c>
      <c r="N65" s="319">
        <v>80.618755935005396</v>
      </c>
      <c r="O65" s="319">
        <v>80.686935298600503</v>
      </c>
      <c r="P65" s="319">
        <v>80.8938499547871</v>
      </c>
      <c r="Q65" s="319">
        <v>80.963687654247593</v>
      </c>
      <c r="R65" s="319">
        <v>81.098940043159502</v>
      </c>
      <c r="S65" s="319">
        <v>81.156989680405701</v>
      </c>
      <c r="T65" s="319">
        <v>81.3697449833261</v>
      </c>
      <c r="U65" s="319">
        <v>81.464752922127801</v>
      </c>
      <c r="V65" s="319">
        <v>81.564907224691098</v>
      </c>
      <c r="W65" s="319">
        <v>81.690060544532997</v>
      </c>
      <c r="X65" s="319">
        <v>81.796834188095701</v>
      </c>
      <c r="Y65" s="319">
        <v>81.829924109698396</v>
      </c>
      <c r="Z65" s="319">
        <v>81.925474781797504</v>
      </c>
      <c r="AA65" s="320">
        <v>82.027026538741694</v>
      </c>
    </row>
    <row r="66" spans="1:27">
      <c r="A66" s="220" t="s">
        <v>34</v>
      </c>
      <c r="B66" s="262" t="s">
        <v>142</v>
      </c>
      <c r="C66" s="318">
        <v>84.355017263635503</v>
      </c>
      <c r="D66" s="319">
        <v>85.090170537622598</v>
      </c>
      <c r="E66" s="319">
        <v>84.316907631104002</v>
      </c>
      <c r="F66" s="319">
        <v>84.348513892327404</v>
      </c>
      <c r="G66" s="319">
        <v>84.768419568884795</v>
      </c>
      <c r="H66" s="319">
        <v>85.535516238713896</v>
      </c>
      <c r="I66" s="319">
        <v>85.697035935753405</v>
      </c>
      <c r="J66" s="319">
        <v>85.321250995309995</v>
      </c>
      <c r="K66" s="319">
        <v>85.595571291360201</v>
      </c>
      <c r="L66" s="319">
        <v>85.987161190523096</v>
      </c>
      <c r="M66" s="319">
        <v>85.692186701663502</v>
      </c>
      <c r="N66" s="319">
        <v>85.987684902630406</v>
      </c>
      <c r="O66" s="319">
        <v>86.494309089731601</v>
      </c>
      <c r="P66" s="319">
        <v>85.823331335413997</v>
      </c>
      <c r="Q66" s="319">
        <v>86.650857057763105</v>
      </c>
      <c r="R66" s="319">
        <v>86.225887815589104</v>
      </c>
      <c r="S66" s="319">
        <v>86.085036632851299</v>
      </c>
      <c r="T66" s="319">
        <v>86.876098173859802</v>
      </c>
      <c r="U66" s="319">
        <v>86.993267786606907</v>
      </c>
      <c r="V66" s="319">
        <v>87.6416284519577</v>
      </c>
      <c r="W66" s="319">
        <v>87.350426500589705</v>
      </c>
      <c r="X66" s="319">
        <v>87.602469653001094</v>
      </c>
      <c r="Y66" s="319">
        <v>87.937570664336405</v>
      </c>
      <c r="Z66" s="319">
        <v>87.940521519650005</v>
      </c>
      <c r="AA66" s="320">
        <v>87.876088597255404</v>
      </c>
    </row>
    <row r="67" spans="1:27">
      <c r="A67" s="220" t="s">
        <v>114</v>
      </c>
      <c r="B67" s="262" t="s">
        <v>143</v>
      </c>
      <c r="C67" s="318">
        <v>82.8070235953072</v>
      </c>
      <c r="D67" s="319">
        <v>83.576368764745098</v>
      </c>
      <c r="E67" s="319">
        <v>83.826141175374403</v>
      </c>
      <c r="F67" s="319">
        <v>83.920645476964197</v>
      </c>
      <c r="G67" s="319">
        <v>84.063214594826803</v>
      </c>
      <c r="H67" s="319">
        <v>84.223135983757103</v>
      </c>
      <c r="I67" s="319">
        <v>84.474231223230007</v>
      </c>
      <c r="J67" s="319">
        <v>84.841710872981096</v>
      </c>
      <c r="K67" s="319">
        <v>84.827798818466704</v>
      </c>
      <c r="L67" s="319">
        <v>85.103792124434804</v>
      </c>
      <c r="M67" s="319">
        <v>85.208512616525994</v>
      </c>
      <c r="N67" s="319">
        <v>85.477068197015797</v>
      </c>
      <c r="O67" s="319">
        <v>85.4039308590351</v>
      </c>
      <c r="P67" s="319">
        <v>85.798258278227095</v>
      </c>
      <c r="Q67" s="319">
        <v>85.977778573877004</v>
      </c>
      <c r="R67" s="319">
        <v>85.774818966111098</v>
      </c>
      <c r="S67" s="319">
        <v>86.062321392661701</v>
      </c>
      <c r="T67" s="319">
        <v>86.5702926508459</v>
      </c>
      <c r="U67" s="319">
        <v>86.481192767920206</v>
      </c>
      <c r="V67" s="319">
        <v>86.620907470927705</v>
      </c>
      <c r="W67" s="319">
        <v>86.852905902894705</v>
      </c>
      <c r="X67" s="319">
        <v>87.106948835139605</v>
      </c>
      <c r="Y67" s="319">
        <v>87.142120424589393</v>
      </c>
      <c r="Z67" s="319">
        <v>87.099480782207706</v>
      </c>
      <c r="AA67" s="320">
        <v>87.276299882643201</v>
      </c>
    </row>
    <row r="68" spans="1:27">
      <c r="A68" s="220" t="s">
        <v>30</v>
      </c>
      <c r="B68" s="262" t="s">
        <v>144</v>
      </c>
      <c r="C68" s="318">
        <v>80.210084844216993</v>
      </c>
      <c r="D68" s="319">
        <v>80.791392609968398</v>
      </c>
      <c r="E68" s="319">
        <v>80.728074637758596</v>
      </c>
      <c r="F68" s="319">
        <v>80.802434034613199</v>
      </c>
      <c r="G68" s="319">
        <v>80.774417359721298</v>
      </c>
      <c r="H68" s="319">
        <v>81.174597528549398</v>
      </c>
      <c r="I68" s="319">
        <v>81.164687499845996</v>
      </c>
      <c r="J68" s="319">
        <v>81.192071975467897</v>
      </c>
      <c r="K68" s="319">
        <v>81.403823030749507</v>
      </c>
      <c r="L68" s="319">
        <v>81.6065754159563</v>
      </c>
      <c r="M68" s="319">
        <v>81.792372669884401</v>
      </c>
      <c r="N68" s="319">
        <v>81.850536063963503</v>
      </c>
      <c r="O68" s="319">
        <v>82.000180133053306</v>
      </c>
      <c r="P68" s="319">
        <v>82.147665878934703</v>
      </c>
      <c r="Q68" s="319">
        <v>82.299858730982393</v>
      </c>
      <c r="R68" s="319">
        <v>82.3774541738849</v>
      </c>
      <c r="S68" s="319">
        <v>82.675595401461294</v>
      </c>
      <c r="T68" s="319">
        <v>82.5953898939281</v>
      </c>
      <c r="U68" s="319">
        <v>82.719537924810595</v>
      </c>
      <c r="V68" s="319">
        <v>82.832976387211204</v>
      </c>
      <c r="W68" s="319">
        <v>82.962333431649895</v>
      </c>
      <c r="X68" s="319">
        <v>83.104745641472803</v>
      </c>
      <c r="Y68" s="319">
        <v>83.119968119885598</v>
      </c>
      <c r="Z68" s="319">
        <v>83.243513803621994</v>
      </c>
      <c r="AA68" s="320">
        <v>83.276361682444801</v>
      </c>
    </row>
    <row r="69" spans="1:27">
      <c r="A69" s="220" t="s">
        <v>28</v>
      </c>
      <c r="B69" s="262" t="s">
        <v>145</v>
      </c>
      <c r="C69" s="318">
        <v>83.303742684993594</v>
      </c>
      <c r="D69" s="319">
        <v>83.570766604114496</v>
      </c>
      <c r="E69" s="319">
        <v>83.682163007840401</v>
      </c>
      <c r="F69" s="319">
        <v>83.725576922833895</v>
      </c>
      <c r="G69" s="319">
        <v>83.7552724887355</v>
      </c>
      <c r="H69" s="319">
        <v>83.895373007347104</v>
      </c>
      <c r="I69" s="319">
        <v>83.989989193663305</v>
      </c>
      <c r="J69" s="319">
        <v>84.074955200059705</v>
      </c>
      <c r="K69" s="319">
        <v>84.354695818594806</v>
      </c>
      <c r="L69" s="319">
        <v>84.589846043964002</v>
      </c>
      <c r="M69" s="319">
        <v>84.421545098442294</v>
      </c>
      <c r="N69" s="319">
        <v>84.723316023115501</v>
      </c>
      <c r="O69" s="319">
        <v>84.554570472090802</v>
      </c>
      <c r="P69" s="319">
        <v>84.778812543842605</v>
      </c>
      <c r="Q69" s="319">
        <v>84.941627834124901</v>
      </c>
      <c r="R69" s="319">
        <v>85.159811553749805</v>
      </c>
      <c r="S69" s="319">
        <v>84.996680317045701</v>
      </c>
      <c r="T69" s="319">
        <v>85.134887608819795</v>
      </c>
      <c r="U69" s="319">
        <v>85.245223423479104</v>
      </c>
      <c r="V69" s="319">
        <v>85.433535277620294</v>
      </c>
      <c r="W69" s="319">
        <v>85.464922239311804</v>
      </c>
      <c r="X69" s="319">
        <v>85.813202747748505</v>
      </c>
      <c r="Y69" s="319">
        <v>85.9113522593657</v>
      </c>
      <c r="Z69" s="319">
        <v>85.939651859234203</v>
      </c>
      <c r="AA69" s="320">
        <v>86.053842462363093</v>
      </c>
    </row>
    <row r="70" spans="1:27">
      <c r="A70" s="220" t="s">
        <v>35</v>
      </c>
      <c r="B70" s="262" t="s">
        <v>146</v>
      </c>
      <c r="C70" s="318">
        <v>83.293802685633096</v>
      </c>
      <c r="D70" s="319">
        <v>83.326052099761498</v>
      </c>
      <c r="E70" s="319">
        <v>83.649734496157706</v>
      </c>
      <c r="F70" s="319">
        <v>84.962727409237402</v>
      </c>
      <c r="G70" s="319">
        <v>84.700366854380306</v>
      </c>
      <c r="H70" s="319">
        <v>84.368085990277805</v>
      </c>
      <c r="I70" s="319">
        <v>84.418816459871493</v>
      </c>
      <c r="J70" s="319">
        <v>84.488678022916105</v>
      </c>
      <c r="K70" s="319">
        <v>84.427671027869593</v>
      </c>
      <c r="L70" s="319">
        <v>85.483587866278199</v>
      </c>
      <c r="M70" s="319">
        <v>85.168779209418204</v>
      </c>
      <c r="N70" s="319">
        <v>85.592940168122297</v>
      </c>
      <c r="O70" s="319">
        <v>85.536924077880201</v>
      </c>
      <c r="P70" s="319">
        <v>85.481285421920305</v>
      </c>
      <c r="Q70" s="319">
        <v>85.379675244208897</v>
      </c>
      <c r="R70" s="319">
        <v>85.276377282538206</v>
      </c>
      <c r="S70" s="319">
        <v>85.914730805015594</v>
      </c>
      <c r="T70" s="319">
        <v>86.355325236031703</v>
      </c>
      <c r="U70" s="319">
        <v>86.320972370180002</v>
      </c>
      <c r="V70" s="319">
        <v>87.192509340694897</v>
      </c>
      <c r="W70" s="319">
        <v>86.870258995232206</v>
      </c>
      <c r="X70" s="319">
        <v>87.073766747046093</v>
      </c>
      <c r="Y70" s="319">
        <v>87.425352628760507</v>
      </c>
      <c r="Z70" s="319">
        <v>87.706689689331398</v>
      </c>
      <c r="AA70" s="320">
        <v>87.096539638180204</v>
      </c>
    </row>
    <row r="71" spans="1:27">
      <c r="A71" s="220" t="s">
        <v>23</v>
      </c>
      <c r="B71" s="262" t="s">
        <v>147</v>
      </c>
      <c r="C71" s="318">
        <v>81.574661799303001</v>
      </c>
      <c r="D71" s="319">
        <v>81.913902818759695</v>
      </c>
      <c r="E71" s="319">
        <v>82.0559996435491</v>
      </c>
      <c r="F71" s="319">
        <v>82.038625398934599</v>
      </c>
      <c r="G71" s="319">
        <v>82.140002251280904</v>
      </c>
      <c r="H71" s="319">
        <v>82.400071611670597</v>
      </c>
      <c r="I71" s="319">
        <v>82.467974511214393</v>
      </c>
      <c r="J71" s="319">
        <v>82.667254300043496</v>
      </c>
      <c r="K71" s="319">
        <v>82.892763773231906</v>
      </c>
      <c r="L71" s="319">
        <v>83.017738444428502</v>
      </c>
      <c r="M71" s="319">
        <v>83.153503210542993</v>
      </c>
      <c r="N71" s="319">
        <v>83.154469799092098</v>
      </c>
      <c r="O71" s="319">
        <v>83.512980049657799</v>
      </c>
      <c r="P71" s="319">
        <v>83.225852682374097</v>
      </c>
      <c r="Q71" s="319">
        <v>83.603299049254602</v>
      </c>
      <c r="R71" s="319">
        <v>83.691504029271997</v>
      </c>
      <c r="S71" s="319">
        <v>83.788007818649007</v>
      </c>
      <c r="T71" s="319">
        <v>83.882711648232203</v>
      </c>
      <c r="U71" s="319">
        <v>83.8947463846457</v>
      </c>
      <c r="V71" s="319">
        <v>84.000978458437203</v>
      </c>
      <c r="W71" s="319">
        <v>84.301255186377205</v>
      </c>
      <c r="X71" s="319">
        <v>84.562453802796497</v>
      </c>
      <c r="Y71" s="319">
        <v>84.713352472135696</v>
      </c>
      <c r="Z71" s="319">
        <v>84.863558696913501</v>
      </c>
      <c r="AA71" s="320">
        <v>84.962021988979302</v>
      </c>
    </row>
    <row r="72" spans="1:27">
      <c r="A72" s="220" t="s">
        <v>31</v>
      </c>
      <c r="B72" s="262" t="s">
        <v>148</v>
      </c>
      <c r="C72" s="318">
        <v>80.214730340202294</v>
      </c>
      <c r="D72" s="319">
        <v>80.559401449749103</v>
      </c>
      <c r="E72" s="319">
        <v>80.656714772222699</v>
      </c>
      <c r="F72" s="319">
        <v>80.818627828356995</v>
      </c>
      <c r="G72" s="319">
        <v>80.851972191594299</v>
      </c>
      <c r="H72" s="319">
        <v>81.000032122300794</v>
      </c>
      <c r="I72" s="319">
        <v>81.077678612806196</v>
      </c>
      <c r="J72" s="319">
        <v>81.268050153621303</v>
      </c>
      <c r="K72" s="319">
        <v>81.392956824565502</v>
      </c>
      <c r="L72" s="319">
        <v>81.456836356740297</v>
      </c>
      <c r="M72" s="319">
        <v>81.6168338101308</v>
      </c>
      <c r="N72" s="319">
        <v>81.764217964666997</v>
      </c>
      <c r="O72" s="319">
        <v>81.930668307986593</v>
      </c>
      <c r="P72" s="319">
        <v>81.933262719836307</v>
      </c>
      <c r="Q72" s="319">
        <v>82.037953272935695</v>
      </c>
      <c r="R72" s="319">
        <v>82.161955392143796</v>
      </c>
      <c r="S72" s="319">
        <v>82.385865264220996</v>
      </c>
      <c r="T72" s="319">
        <v>82.454426279441606</v>
      </c>
      <c r="U72" s="319">
        <v>82.664224045906394</v>
      </c>
      <c r="V72" s="319">
        <v>82.734620578242399</v>
      </c>
      <c r="W72" s="319">
        <v>82.968897839050001</v>
      </c>
      <c r="X72" s="319">
        <v>83.097537334101901</v>
      </c>
      <c r="Y72" s="319">
        <v>83.240994614102902</v>
      </c>
      <c r="Z72" s="319">
        <v>83.2776104042903</v>
      </c>
      <c r="AA72" s="320">
        <v>83.402164272651603</v>
      </c>
    </row>
    <row r="73" spans="1:27">
      <c r="A73" s="220" t="s">
        <v>41</v>
      </c>
      <c r="B73" s="262" t="s">
        <v>149</v>
      </c>
      <c r="C73" s="318">
        <v>82.721328640326504</v>
      </c>
      <c r="D73" s="319">
        <v>82.874605231597698</v>
      </c>
      <c r="E73" s="319">
        <v>83.207866075459705</v>
      </c>
      <c r="F73" s="319">
        <v>83.502170559960604</v>
      </c>
      <c r="G73" s="319">
        <v>83.7017635053205</v>
      </c>
      <c r="H73" s="319">
        <v>83.577128690440901</v>
      </c>
      <c r="I73" s="319">
        <v>83.844626967050502</v>
      </c>
      <c r="J73" s="319">
        <v>83.870561677370503</v>
      </c>
      <c r="K73" s="319">
        <v>83.969582685904001</v>
      </c>
      <c r="L73" s="319">
        <v>83.765461620911694</v>
      </c>
      <c r="M73" s="319">
        <v>83.938183704316202</v>
      </c>
      <c r="N73" s="319">
        <v>84.205227876405402</v>
      </c>
      <c r="O73" s="319">
        <v>84.440157006597602</v>
      </c>
      <c r="P73" s="319">
        <v>84.402872344489595</v>
      </c>
      <c r="Q73" s="319">
        <v>84.659793243811507</v>
      </c>
      <c r="R73" s="319">
        <v>84.704856364755003</v>
      </c>
      <c r="S73" s="319">
        <v>84.883810821499395</v>
      </c>
      <c r="T73" s="319">
        <v>85.020660383927705</v>
      </c>
      <c r="U73" s="319">
        <v>85.323519425024799</v>
      </c>
      <c r="V73" s="319">
        <v>85.438768825762907</v>
      </c>
      <c r="W73" s="319">
        <v>85.538483273621793</v>
      </c>
      <c r="X73" s="319">
        <v>85.843550394913393</v>
      </c>
      <c r="Y73" s="319">
        <v>86.116601589391706</v>
      </c>
      <c r="Z73" s="319">
        <v>86.182056437499</v>
      </c>
      <c r="AA73" s="320">
        <v>86.137779108363205</v>
      </c>
    </row>
    <row r="74" spans="1:27">
      <c r="A74" s="220" t="s">
        <v>21</v>
      </c>
      <c r="B74" s="262" t="s">
        <v>150</v>
      </c>
      <c r="C74" s="318">
        <v>79.157889999999995</v>
      </c>
      <c r="D74" s="319">
        <v>79.45326</v>
      </c>
      <c r="E74" s="319">
        <v>79.355729999999994</v>
      </c>
      <c r="F74" s="319">
        <v>79.605040000000002</v>
      </c>
      <c r="G74" s="319">
        <v>79.678939999999997</v>
      </c>
      <c r="H74" s="319">
        <v>79.723110000000005</v>
      </c>
      <c r="I74" s="319">
        <v>79.959569999999999</v>
      </c>
      <c r="J74" s="319">
        <v>80.14819</v>
      </c>
      <c r="K74" s="319">
        <v>80.285920000000004</v>
      </c>
      <c r="L74" s="319">
        <v>80.395420000000001</v>
      </c>
      <c r="M74" s="319">
        <v>80.71163</v>
      </c>
      <c r="N74" s="319">
        <v>80.878029999999995</v>
      </c>
      <c r="O74" s="319">
        <v>80.884230000000002</v>
      </c>
      <c r="P74" s="319">
        <v>81.042360000000002</v>
      </c>
      <c r="Q74" s="319">
        <v>81.115870000000001</v>
      </c>
      <c r="R74" s="319">
        <v>81.367519999999999</v>
      </c>
      <c r="S74" s="319">
        <v>81.457999999999998</v>
      </c>
      <c r="T74" s="319">
        <v>81.63691</v>
      </c>
      <c r="U74" s="319">
        <v>81.770719999999997</v>
      </c>
      <c r="V74" s="319">
        <v>81.89658</v>
      </c>
      <c r="W74" s="319">
        <v>82.088949999999997</v>
      </c>
      <c r="X74" s="319">
        <v>81.805710000000005</v>
      </c>
      <c r="Y74" s="319">
        <v>81.980890000000002</v>
      </c>
      <c r="Z74" s="319">
        <v>82.001679999999993</v>
      </c>
      <c r="AA74" s="320">
        <v>82.034880000000001</v>
      </c>
    </row>
    <row r="75" spans="1:27">
      <c r="A75" s="222" t="s">
        <v>38</v>
      </c>
      <c r="B75" s="264" t="s">
        <v>151</v>
      </c>
      <c r="C75" s="321">
        <v>81.110420000000005</v>
      </c>
      <c r="D75" s="322">
        <v>81.465890000000002</v>
      </c>
      <c r="E75" s="322">
        <v>81.612340000000003</v>
      </c>
      <c r="F75" s="322">
        <v>81.662239999999997</v>
      </c>
      <c r="G75" s="322">
        <v>81.607029999999995</v>
      </c>
      <c r="H75" s="322">
        <v>81.456649999999996</v>
      </c>
      <c r="I75" s="322">
        <v>81.981849999999994</v>
      </c>
      <c r="J75" s="322">
        <v>82.002449999999996</v>
      </c>
      <c r="K75" s="322">
        <v>82.090900000000005</v>
      </c>
      <c r="L75" s="322">
        <v>82.167910000000006</v>
      </c>
      <c r="M75" s="322">
        <v>82.182299999999998</v>
      </c>
      <c r="N75" s="322">
        <v>82.323570000000004</v>
      </c>
      <c r="O75" s="322">
        <v>82.49803</v>
      </c>
      <c r="P75" s="322">
        <v>82.696939999999998</v>
      </c>
      <c r="Q75" s="322">
        <v>82.819670000000002</v>
      </c>
      <c r="R75" s="322">
        <v>82.856480000000005</v>
      </c>
      <c r="S75" s="322">
        <v>82.918369999999996</v>
      </c>
      <c r="T75" s="322">
        <v>83.072609999999997</v>
      </c>
      <c r="U75" s="322">
        <v>83.221180000000004</v>
      </c>
      <c r="V75" s="322">
        <v>83.306520000000006</v>
      </c>
      <c r="W75" s="322">
        <v>83.646429999999995</v>
      </c>
      <c r="X75" s="322">
        <v>83.658259999999999</v>
      </c>
      <c r="Y75" s="322">
        <v>83.788640000000001</v>
      </c>
      <c r="Z75" s="322">
        <v>83.967219999999998</v>
      </c>
      <c r="AA75" s="323">
        <v>84.069879999999998</v>
      </c>
    </row>
    <row r="77" spans="1:27">
      <c r="A77" s="42" t="s">
        <v>183</v>
      </c>
    </row>
  </sheetData>
  <mergeCells count="6">
    <mergeCell ref="A1:K1"/>
    <mergeCell ref="C40:F40"/>
    <mergeCell ref="X40:AA40"/>
    <mergeCell ref="C3:F3"/>
    <mergeCell ref="X3:AA3"/>
    <mergeCell ref="N1:O1"/>
  </mergeCells>
  <hyperlinks>
    <hyperlink ref="N1:O1" location="Contents!A1" display="Back to contents page"/>
  </hyperlinks>
  <pageMargins left="0.75" right="0.75" top="1" bottom="1" header="0.5" footer="0.5"/>
  <pageSetup paperSize="9" scale="7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Z58"/>
  <sheetViews>
    <sheetView showGridLines="0" zoomScaleNormal="100" workbookViewId="0"/>
  </sheetViews>
  <sheetFormatPr defaultRowHeight="15"/>
  <cols>
    <col min="1" max="1" width="24.1640625" style="24" customWidth="1"/>
    <col min="2" max="2" width="13.83203125" style="24" customWidth="1"/>
    <col min="3" max="8" width="11.6640625" style="12" customWidth="1"/>
    <col min="9" max="9" width="11.6640625" style="24" customWidth="1"/>
    <col min="10" max="10" width="9.33203125" style="188"/>
    <col min="11" max="14" width="9.33203125" style="186"/>
    <col min="15" max="26" width="9.33203125" style="15"/>
    <col min="27" max="16384" width="9.33203125" style="12"/>
  </cols>
  <sheetData>
    <row r="1" spans="1:26" s="46" customFormat="1" ht="18" customHeight="1">
      <c r="A1" s="586" t="s">
        <v>273</v>
      </c>
      <c r="B1" s="586"/>
      <c r="C1" s="586"/>
      <c r="D1" s="586"/>
      <c r="E1" s="586"/>
      <c r="F1" s="586"/>
      <c r="G1" s="586"/>
      <c r="H1" s="586"/>
      <c r="I1" s="586"/>
      <c r="J1" s="583" t="s">
        <v>267</v>
      </c>
      <c r="K1" s="583"/>
      <c r="L1" s="495"/>
      <c r="M1" s="495"/>
      <c r="N1" s="127"/>
      <c r="O1" s="36"/>
      <c r="P1" s="36"/>
      <c r="Q1" s="36"/>
      <c r="R1" s="36"/>
      <c r="S1" s="36"/>
      <c r="T1" s="36"/>
      <c r="U1" s="36"/>
      <c r="V1" s="36"/>
      <c r="W1" s="36"/>
      <c r="X1" s="36"/>
      <c r="Y1" s="36"/>
      <c r="Z1" s="36"/>
    </row>
    <row r="2" spans="1:26" ht="15" customHeight="1">
      <c r="A2" s="21"/>
      <c r="B2" s="21"/>
      <c r="C2" s="16"/>
      <c r="D2" s="16"/>
      <c r="E2" s="16"/>
      <c r="F2" s="16"/>
      <c r="G2" s="16"/>
      <c r="H2" s="16"/>
      <c r="I2" s="16"/>
      <c r="J2" s="184"/>
    </row>
    <row r="3" spans="1:26" s="18" customFormat="1" ht="15" customHeight="1">
      <c r="A3" s="215"/>
      <c r="B3" s="257"/>
      <c r="C3" s="587" t="s">
        <v>68</v>
      </c>
      <c r="D3" s="588"/>
      <c r="E3" s="588"/>
      <c r="F3" s="588"/>
      <c r="G3" s="588"/>
      <c r="H3" s="588"/>
      <c r="I3" s="588"/>
      <c r="J3" s="185"/>
      <c r="K3" s="185"/>
      <c r="L3" s="185"/>
      <c r="M3" s="185"/>
      <c r="N3" s="185"/>
      <c r="O3" s="19"/>
      <c r="P3" s="19"/>
      <c r="Q3" s="19"/>
      <c r="R3" s="19"/>
      <c r="S3" s="19"/>
      <c r="T3" s="19"/>
      <c r="U3" s="19"/>
      <c r="V3" s="19"/>
      <c r="W3" s="19"/>
      <c r="X3" s="19"/>
      <c r="Y3" s="19"/>
      <c r="Z3" s="19"/>
    </row>
    <row r="4" spans="1:26" s="13" customFormat="1" ht="15" customHeight="1">
      <c r="A4" s="216"/>
      <c r="B4" s="258"/>
      <c r="C4" s="20"/>
      <c r="D4" s="589" t="s">
        <v>70</v>
      </c>
      <c r="E4" s="589"/>
      <c r="F4" s="589"/>
      <c r="G4" s="589"/>
      <c r="H4" s="589"/>
      <c r="I4" s="589"/>
      <c r="J4" s="186"/>
      <c r="K4" s="186"/>
      <c r="L4" s="186"/>
      <c r="M4" s="186"/>
      <c r="N4" s="186"/>
      <c r="O4" s="15"/>
      <c r="P4" s="15"/>
      <c r="Q4" s="15"/>
      <c r="R4" s="15"/>
      <c r="S4" s="15"/>
      <c r="T4" s="15"/>
      <c r="U4" s="15"/>
      <c r="V4" s="15"/>
      <c r="W4" s="15"/>
      <c r="X4" s="15"/>
      <c r="Y4" s="15"/>
      <c r="Z4" s="15"/>
    </row>
    <row r="5" spans="1:26" s="13" customFormat="1" ht="15" customHeight="1">
      <c r="A5" s="217"/>
      <c r="B5" s="259"/>
      <c r="C5" s="195"/>
      <c r="D5" s="590" t="s">
        <v>71</v>
      </c>
      <c r="E5" s="591"/>
      <c r="F5" s="592"/>
      <c r="G5" s="591" t="s">
        <v>72</v>
      </c>
      <c r="H5" s="591"/>
      <c r="I5" s="591"/>
      <c r="J5" s="186"/>
      <c r="K5" s="186"/>
      <c r="L5" s="186"/>
      <c r="M5" s="186"/>
      <c r="N5" s="186"/>
      <c r="O5" s="15"/>
      <c r="P5" s="15"/>
      <c r="Q5" s="15"/>
      <c r="R5" s="15"/>
      <c r="S5" s="15"/>
      <c r="T5" s="15"/>
      <c r="U5" s="15"/>
      <c r="V5" s="15"/>
      <c r="W5" s="15"/>
      <c r="X5" s="15"/>
      <c r="Y5" s="15"/>
      <c r="Z5" s="15"/>
    </row>
    <row r="6" spans="1:26" s="13" customFormat="1" ht="15" customHeight="1">
      <c r="A6" s="218" t="s">
        <v>18</v>
      </c>
      <c r="B6" s="260" t="s">
        <v>173</v>
      </c>
      <c r="C6" s="202" t="s">
        <v>69</v>
      </c>
      <c r="D6" s="203" t="s">
        <v>73</v>
      </c>
      <c r="E6" s="179" t="s">
        <v>74</v>
      </c>
      <c r="F6" s="204" t="s">
        <v>75</v>
      </c>
      <c r="G6" s="179" t="s">
        <v>73</v>
      </c>
      <c r="H6" s="179" t="s">
        <v>74</v>
      </c>
      <c r="I6" s="179" t="s">
        <v>75</v>
      </c>
      <c r="J6" s="186"/>
      <c r="K6" s="186"/>
      <c r="L6" s="186"/>
      <c r="M6" s="186"/>
      <c r="N6" s="186"/>
      <c r="O6" s="15"/>
      <c r="P6" s="15"/>
      <c r="Q6" s="15"/>
      <c r="R6" s="15"/>
      <c r="S6" s="15"/>
      <c r="T6" s="15"/>
      <c r="U6" s="15"/>
      <c r="V6" s="15"/>
      <c r="W6" s="15"/>
      <c r="X6" s="15"/>
      <c r="Y6" s="15"/>
      <c r="Z6" s="15"/>
    </row>
    <row r="7" spans="1:26" s="13" customFormat="1" ht="15" customHeight="1">
      <c r="A7" s="219" t="s">
        <v>97</v>
      </c>
      <c r="B7" s="261" t="s">
        <v>172</v>
      </c>
      <c r="C7" s="196">
        <v>1</v>
      </c>
      <c r="D7" s="197">
        <v>1</v>
      </c>
      <c r="E7" s="198">
        <v>1</v>
      </c>
      <c r="F7" s="199">
        <v>1</v>
      </c>
      <c r="G7" s="197">
        <v>1</v>
      </c>
      <c r="H7" s="198">
        <v>1</v>
      </c>
      <c r="I7" s="198">
        <v>1</v>
      </c>
      <c r="J7" s="186"/>
      <c r="K7" s="186"/>
      <c r="L7" s="186"/>
      <c r="M7" s="186"/>
      <c r="N7" s="186"/>
      <c r="O7" s="15"/>
      <c r="P7" s="15"/>
      <c r="Q7" s="15"/>
      <c r="R7" s="15"/>
      <c r="S7" s="15"/>
      <c r="T7" s="15"/>
      <c r="U7" s="15"/>
      <c r="V7" s="15"/>
      <c r="W7" s="15"/>
      <c r="X7" s="15"/>
      <c r="Y7" s="15"/>
      <c r="Z7" s="15"/>
    </row>
    <row r="8" spans="1:26" s="37" customFormat="1" ht="14.25" customHeight="1">
      <c r="A8" s="219" t="s">
        <v>55</v>
      </c>
      <c r="B8" s="261"/>
      <c r="C8" s="87"/>
      <c r="D8" s="88"/>
      <c r="E8" s="89"/>
      <c r="F8" s="90"/>
      <c r="G8" s="89"/>
      <c r="H8" s="89"/>
      <c r="I8" s="89"/>
      <c r="J8" s="127"/>
      <c r="K8" s="127"/>
      <c r="L8" s="127"/>
      <c r="M8" s="127"/>
      <c r="N8" s="127"/>
      <c r="O8" s="36"/>
      <c r="P8" s="36"/>
      <c r="Q8" s="36"/>
      <c r="R8" s="36"/>
      <c r="S8" s="36"/>
      <c r="T8" s="36"/>
      <c r="U8" s="36"/>
      <c r="V8" s="36"/>
      <c r="W8" s="36"/>
      <c r="X8" s="36"/>
      <c r="Y8" s="36"/>
      <c r="Z8" s="36"/>
    </row>
    <row r="9" spans="1:26" s="13" customFormat="1" ht="15" customHeight="1">
      <c r="A9" s="220" t="s">
        <v>45</v>
      </c>
      <c r="B9" s="262" t="s">
        <v>120</v>
      </c>
      <c r="C9" s="87">
        <v>0.82751407836121904</v>
      </c>
      <c r="D9" s="88">
        <v>1.0469093269524099</v>
      </c>
      <c r="E9" s="89">
        <v>1.0469093269524099</v>
      </c>
      <c r="F9" s="90">
        <v>1.0469093269524099</v>
      </c>
      <c r="G9" s="89">
        <v>1.0140974201530799</v>
      </c>
      <c r="H9" s="89">
        <v>1.0140974201530799</v>
      </c>
      <c r="I9" s="89">
        <v>1.0140974201530799</v>
      </c>
      <c r="J9" s="127" t="s">
        <v>45</v>
      </c>
      <c r="K9" s="186"/>
      <c r="L9" s="186"/>
      <c r="M9" s="186"/>
      <c r="N9" s="186"/>
      <c r="O9" s="15"/>
      <c r="P9" s="15"/>
      <c r="Q9" s="15"/>
      <c r="R9" s="15"/>
      <c r="S9" s="15"/>
      <c r="T9" s="15"/>
      <c r="U9" s="15"/>
      <c r="V9" s="15"/>
      <c r="W9" s="15"/>
      <c r="X9" s="15"/>
      <c r="Y9" s="15"/>
      <c r="Z9" s="15"/>
    </row>
    <row r="10" spans="1:26" s="13" customFormat="1" ht="12" customHeight="1">
      <c r="A10" s="220" t="s">
        <v>42</v>
      </c>
      <c r="B10" s="262" t="s">
        <v>121</v>
      </c>
      <c r="C10" s="87">
        <v>1.1698941093012101</v>
      </c>
      <c r="D10" s="88">
        <v>0.69688519244979996</v>
      </c>
      <c r="E10" s="89">
        <v>0.80473300304796702</v>
      </c>
      <c r="F10" s="90">
        <v>0.98201721893323701</v>
      </c>
      <c r="G10" s="89">
        <v>0.841390374379266</v>
      </c>
      <c r="H10" s="89">
        <v>0.841390374379266</v>
      </c>
      <c r="I10" s="89">
        <v>0.99011709679618798</v>
      </c>
      <c r="J10" s="127" t="s">
        <v>42</v>
      </c>
      <c r="K10" s="186"/>
      <c r="L10" s="186"/>
      <c r="M10" s="186"/>
      <c r="N10" s="186"/>
      <c r="O10" s="15"/>
      <c r="P10" s="15"/>
      <c r="Q10" s="15"/>
      <c r="R10" s="15"/>
      <c r="S10" s="15"/>
      <c r="T10" s="15"/>
      <c r="U10" s="15"/>
      <c r="V10" s="15"/>
      <c r="W10" s="15"/>
      <c r="X10" s="15"/>
      <c r="Y10" s="15"/>
      <c r="Z10" s="15"/>
    </row>
    <row r="11" spans="1:26" s="13" customFormat="1" ht="12" customHeight="1">
      <c r="A11" s="220" t="s">
        <v>26</v>
      </c>
      <c r="B11" s="262" t="s">
        <v>122</v>
      </c>
      <c r="C11" s="87">
        <v>1.12388391356476</v>
      </c>
      <c r="D11" s="88">
        <v>0.85347463829876602</v>
      </c>
      <c r="E11" s="89">
        <v>0.85347463829876602</v>
      </c>
      <c r="F11" s="90">
        <v>0.94878470294452899</v>
      </c>
      <c r="G11" s="89">
        <v>0.93041001579913596</v>
      </c>
      <c r="H11" s="89">
        <v>0.93041001579913596</v>
      </c>
      <c r="I11" s="89">
        <v>0.93041001579913596</v>
      </c>
      <c r="J11" s="127" t="s">
        <v>26</v>
      </c>
      <c r="K11" s="186"/>
      <c r="L11" s="186"/>
      <c r="M11" s="186"/>
      <c r="N11" s="186"/>
      <c r="O11" s="15"/>
      <c r="P11" s="15"/>
      <c r="Q11" s="15"/>
      <c r="R11" s="15"/>
      <c r="S11" s="15"/>
      <c r="T11" s="15"/>
      <c r="U11" s="15"/>
      <c r="V11" s="15"/>
      <c r="W11" s="15"/>
      <c r="X11" s="15"/>
      <c r="Y11" s="15"/>
      <c r="Z11" s="15"/>
    </row>
    <row r="12" spans="1:26" s="13" customFormat="1" ht="12" customHeight="1">
      <c r="A12" s="220" t="s">
        <v>109</v>
      </c>
      <c r="B12" s="262" t="s">
        <v>123</v>
      </c>
      <c r="C12" s="87">
        <v>1.17071620936294</v>
      </c>
      <c r="D12" s="88">
        <v>0.89213959006626797</v>
      </c>
      <c r="E12" s="89">
        <v>0.89213959006626797</v>
      </c>
      <c r="F12" s="90">
        <v>1.06264494384761</v>
      </c>
      <c r="G12" s="89">
        <v>0.87349129432627404</v>
      </c>
      <c r="H12" s="89">
        <v>0.87349129432627404</v>
      </c>
      <c r="I12" s="89">
        <v>0.98220213565203895</v>
      </c>
      <c r="J12" s="127" t="s">
        <v>109</v>
      </c>
      <c r="K12" s="186"/>
      <c r="L12" s="186"/>
      <c r="M12" s="186"/>
      <c r="N12" s="186"/>
      <c r="O12" s="15"/>
      <c r="P12" s="15"/>
      <c r="Q12" s="15"/>
      <c r="R12" s="15"/>
      <c r="S12" s="15"/>
      <c r="T12" s="15"/>
      <c r="U12" s="15"/>
      <c r="V12" s="15"/>
      <c r="W12" s="15"/>
      <c r="X12" s="15"/>
      <c r="Y12" s="15"/>
      <c r="Z12" s="15"/>
    </row>
    <row r="13" spans="1:26" s="13" customFormat="1" ht="12" customHeight="1">
      <c r="A13" s="220" t="s">
        <v>110</v>
      </c>
      <c r="B13" s="262" t="s">
        <v>124</v>
      </c>
      <c r="C13" s="87">
        <v>0.751573831874633</v>
      </c>
      <c r="D13" s="88">
        <v>0.93814013540963903</v>
      </c>
      <c r="E13" s="89">
        <v>0.93814013540963903</v>
      </c>
      <c r="F13" s="90">
        <v>0.93814013540963903</v>
      </c>
      <c r="G13" s="89">
        <v>0.88061011779803799</v>
      </c>
      <c r="H13" s="89">
        <v>0.88061011779803799</v>
      </c>
      <c r="I13" s="89">
        <v>0.95052204080006097</v>
      </c>
      <c r="J13" s="127" t="s">
        <v>110</v>
      </c>
      <c r="K13" s="186"/>
      <c r="L13" s="186"/>
      <c r="M13" s="186"/>
      <c r="N13" s="186"/>
      <c r="O13" s="15"/>
      <c r="P13" s="15"/>
      <c r="Q13" s="15"/>
      <c r="R13" s="15"/>
      <c r="S13" s="15"/>
      <c r="T13" s="15"/>
      <c r="U13" s="15"/>
      <c r="V13" s="15"/>
      <c r="W13" s="15"/>
      <c r="X13" s="15"/>
      <c r="Y13" s="15"/>
      <c r="Z13" s="15"/>
    </row>
    <row r="14" spans="1:26" s="13" customFormat="1" ht="15" customHeight="1">
      <c r="A14" s="220" t="s">
        <v>24</v>
      </c>
      <c r="B14" s="262" t="s">
        <v>125</v>
      </c>
      <c r="C14" s="87">
        <v>1.2239450645576599</v>
      </c>
      <c r="D14" s="88">
        <v>0.972828196753737</v>
      </c>
      <c r="E14" s="89">
        <v>0.972828196753737</v>
      </c>
      <c r="F14" s="90">
        <v>0.972828196753737</v>
      </c>
      <c r="G14" s="89">
        <v>1.0678502747160401</v>
      </c>
      <c r="H14" s="89">
        <v>1.0678502747160401</v>
      </c>
      <c r="I14" s="89">
        <v>1.0678502747160401</v>
      </c>
      <c r="J14" s="127" t="s">
        <v>24</v>
      </c>
      <c r="K14" s="186"/>
      <c r="L14" s="186"/>
      <c r="M14" s="186"/>
      <c r="N14" s="186"/>
      <c r="O14" s="15"/>
      <c r="P14" s="15"/>
      <c r="Q14" s="15"/>
      <c r="R14" s="15"/>
      <c r="S14" s="15"/>
      <c r="T14" s="15"/>
      <c r="U14" s="15"/>
      <c r="V14" s="15"/>
      <c r="W14" s="15"/>
      <c r="X14" s="15"/>
      <c r="Y14" s="15"/>
      <c r="Z14" s="15"/>
    </row>
    <row r="15" spans="1:26" s="13" customFormat="1" ht="12" customHeight="1">
      <c r="A15" s="220" t="s">
        <v>108</v>
      </c>
      <c r="B15" s="262" t="s">
        <v>126</v>
      </c>
      <c r="C15" s="87">
        <v>1.1012362325140499</v>
      </c>
      <c r="D15" s="88">
        <v>0.862428623320729</v>
      </c>
      <c r="E15" s="89">
        <v>0.862428623320729</v>
      </c>
      <c r="F15" s="90">
        <v>0.98091589993994499</v>
      </c>
      <c r="G15" s="89">
        <v>0.90352053182860703</v>
      </c>
      <c r="H15" s="89">
        <v>0.90352053182860703</v>
      </c>
      <c r="I15" s="89">
        <v>1.00128178353755</v>
      </c>
      <c r="J15" s="127" t="s">
        <v>108</v>
      </c>
      <c r="K15" s="186"/>
      <c r="L15" s="186"/>
      <c r="M15" s="186"/>
      <c r="N15" s="186"/>
      <c r="O15" s="15"/>
      <c r="P15" s="15"/>
      <c r="Q15" s="15"/>
      <c r="R15" s="15"/>
      <c r="S15" s="15"/>
      <c r="T15" s="15"/>
      <c r="U15" s="15"/>
      <c r="V15" s="15"/>
      <c r="W15" s="15"/>
      <c r="X15" s="15"/>
      <c r="Y15" s="15"/>
      <c r="Z15" s="15"/>
    </row>
    <row r="16" spans="1:26" s="13" customFormat="1" ht="12" customHeight="1">
      <c r="A16" s="220" t="s">
        <v>40</v>
      </c>
      <c r="B16" s="262" t="s">
        <v>127</v>
      </c>
      <c r="C16" s="87">
        <v>0.89431481011326497</v>
      </c>
      <c r="D16" s="88">
        <v>1.3765055765090899</v>
      </c>
      <c r="E16" s="89">
        <v>1.15295551813077</v>
      </c>
      <c r="F16" s="90">
        <v>1.0297138220370201</v>
      </c>
      <c r="G16" s="89">
        <v>1.2245890767208401</v>
      </c>
      <c r="H16" s="89">
        <v>1.2245890767208401</v>
      </c>
      <c r="I16" s="89">
        <v>0.97057349837567797</v>
      </c>
      <c r="J16" s="127" t="s">
        <v>40</v>
      </c>
      <c r="K16" s="186"/>
      <c r="L16" s="186"/>
      <c r="M16" s="186"/>
      <c r="N16" s="186"/>
      <c r="O16" s="15"/>
      <c r="P16" s="15"/>
      <c r="Q16" s="15"/>
      <c r="R16" s="15"/>
      <c r="S16" s="15"/>
      <c r="T16" s="15"/>
      <c r="U16" s="15"/>
      <c r="V16" s="15"/>
      <c r="W16" s="15"/>
      <c r="X16" s="15"/>
      <c r="Y16" s="15"/>
      <c r="Z16" s="15"/>
    </row>
    <row r="17" spans="1:26" s="13" customFormat="1" ht="12" customHeight="1">
      <c r="A17" s="220" t="s">
        <v>27</v>
      </c>
      <c r="B17" s="262" t="s">
        <v>128</v>
      </c>
      <c r="C17" s="87">
        <v>1.1564008911457599</v>
      </c>
      <c r="D17" s="88">
        <v>1.0482533020865299</v>
      </c>
      <c r="E17" s="89">
        <v>1.0482533020865299</v>
      </c>
      <c r="F17" s="90">
        <v>1.0482533020865299</v>
      </c>
      <c r="G17" s="89">
        <v>1.1141548959504299</v>
      </c>
      <c r="H17" s="89">
        <v>1.1141548959504299</v>
      </c>
      <c r="I17" s="89">
        <v>1.1141548959504299</v>
      </c>
      <c r="J17" s="127" t="s">
        <v>27</v>
      </c>
      <c r="K17" s="186"/>
      <c r="L17" s="186"/>
      <c r="M17" s="186"/>
      <c r="N17" s="186"/>
      <c r="O17" s="15"/>
      <c r="P17" s="15"/>
      <c r="Q17" s="15"/>
      <c r="R17" s="15"/>
      <c r="S17" s="15"/>
      <c r="T17" s="15"/>
      <c r="U17" s="15"/>
      <c r="V17" s="15"/>
      <c r="W17" s="15"/>
      <c r="X17" s="15"/>
      <c r="Y17" s="15"/>
      <c r="Z17" s="15"/>
    </row>
    <row r="18" spans="1:26" s="13" customFormat="1" ht="12" customHeight="1">
      <c r="A18" s="220" t="s">
        <v>22</v>
      </c>
      <c r="B18" s="262" t="s">
        <v>129</v>
      </c>
      <c r="C18" s="87">
        <v>1.0969697596307</v>
      </c>
      <c r="D18" s="88">
        <v>0.75804071851710397</v>
      </c>
      <c r="E18" s="89">
        <v>0.75804071851710397</v>
      </c>
      <c r="F18" s="90">
        <v>0.75804071851710397</v>
      </c>
      <c r="G18" s="89">
        <v>0.64347622530019899</v>
      </c>
      <c r="H18" s="89">
        <v>0.809681899543086</v>
      </c>
      <c r="I18" s="89">
        <v>0.809681899543086</v>
      </c>
      <c r="J18" s="127" t="s">
        <v>22</v>
      </c>
      <c r="K18" s="186"/>
      <c r="L18" s="186"/>
      <c r="M18" s="186"/>
      <c r="N18" s="186"/>
      <c r="O18" s="15"/>
      <c r="P18" s="15"/>
      <c r="Q18" s="15"/>
      <c r="R18" s="15"/>
      <c r="S18" s="15"/>
      <c r="T18" s="15"/>
      <c r="U18" s="15"/>
      <c r="V18" s="15"/>
      <c r="W18" s="15"/>
      <c r="X18" s="15"/>
      <c r="Y18" s="15"/>
      <c r="Z18" s="15"/>
    </row>
    <row r="19" spans="1:26" s="13" customFormat="1" ht="15" customHeight="1">
      <c r="A19" s="220" t="s">
        <v>44</v>
      </c>
      <c r="B19" s="262" t="s">
        <v>130</v>
      </c>
      <c r="C19" s="87">
        <v>1.1261041607104301</v>
      </c>
      <c r="D19" s="88">
        <v>0.83010624647017095</v>
      </c>
      <c r="E19" s="89">
        <v>0.83010624647017095</v>
      </c>
      <c r="F19" s="90">
        <v>0.99729748025766096</v>
      </c>
      <c r="G19" s="89">
        <v>0.81571403764369399</v>
      </c>
      <c r="H19" s="89">
        <v>0.81571403764369399</v>
      </c>
      <c r="I19" s="89">
        <v>0.97744938824521799</v>
      </c>
      <c r="J19" s="127" t="s">
        <v>44</v>
      </c>
      <c r="K19" s="186"/>
      <c r="L19" s="186"/>
      <c r="M19" s="186"/>
      <c r="N19" s="186"/>
      <c r="O19" s="15"/>
      <c r="P19" s="15"/>
      <c r="Q19" s="15"/>
      <c r="R19" s="15"/>
      <c r="S19" s="15"/>
      <c r="T19" s="15"/>
      <c r="U19" s="15"/>
      <c r="V19" s="15"/>
      <c r="W19" s="15"/>
      <c r="X19" s="15"/>
      <c r="Y19" s="15"/>
      <c r="Z19" s="15"/>
    </row>
    <row r="20" spans="1:26" s="13" customFormat="1" ht="12" customHeight="1">
      <c r="A20" s="220" t="s">
        <v>32</v>
      </c>
      <c r="B20" s="262" t="s">
        <v>131</v>
      </c>
      <c r="C20" s="87">
        <v>1.1146952719352601</v>
      </c>
      <c r="D20" s="88">
        <v>0.694095364771673</v>
      </c>
      <c r="E20" s="89">
        <v>0.82919017629510505</v>
      </c>
      <c r="F20" s="90">
        <v>0.82919017629510505</v>
      </c>
      <c r="G20" s="89">
        <v>0.81202295503821498</v>
      </c>
      <c r="H20" s="89">
        <v>0.81202295503821498</v>
      </c>
      <c r="I20" s="89">
        <v>0.81202295503821498</v>
      </c>
      <c r="J20" s="127" t="s">
        <v>32</v>
      </c>
      <c r="K20" s="186"/>
      <c r="L20" s="186"/>
      <c r="M20" s="186"/>
      <c r="N20" s="186"/>
      <c r="O20" s="15"/>
      <c r="P20" s="15"/>
      <c r="Q20" s="15"/>
      <c r="R20" s="15"/>
      <c r="S20" s="15"/>
      <c r="T20" s="15"/>
      <c r="U20" s="15"/>
      <c r="V20" s="15"/>
      <c r="W20" s="15"/>
      <c r="X20" s="15"/>
      <c r="Y20" s="15"/>
      <c r="Z20" s="15"/>
    </row>
    <row r="21" spans="1:26" s="13" customFormat="1" ht="12" customHeight="1">
      <c r="A21" s="221" t="s">
        <v>37</v>
      </c>
      <c r="B21" s="263" t="s">
        <v>132</v>
      </c>
      <c r="C21" s="87">
        <v>1.0859736986097299</v>
      </c>
      <c r="D21" s="88">
        <v>0.89231656866584896</v>
      </c>
      <c r="E21" s="89">
        <v>1.0053819835653099</v>
      </c>
      <c r="F21" s="90">
        <v>1.0053819835653099</v>
      </c>
      <c r="G21" s="89">
        <v>1.01212295164268</v>
      </c>
      <c r="H21" s="89">
        <v>1.01212295164268</v>
      </c>
      <c r="I21" s="89">
        <v>1.01212295164268</v>
      </c>
      <c r="J21" s="127" t="s">
        <v>37</v>
      </c>
      <c r="K21" s="186"/>
      <c r="L21" s="186"/>
      <c r="M21" s="186"/>
      <c r="N21" s="186"/>
      <c r="O21" s="15"/>
      <c r="P21" s="15"/>
      <c r="Q21" s="15"/>
      <c r="R21" s="15"/>
      <c r="S21" s="15"/>
      <c r="T21" s="15"/>
      <c r="U21" s="15"/>
      <c r="V21" s="15"/>
      <c r="W21" s="15"/>
      <c r="X21" s="15"/>
      <c r="Y21" s="15"/>
      <c r="Z21" s="15"/>
    </row>
    <row r="22" spans="1:26" s="13" customFormat="1" ht="12" customHeight="1">
      <c r="A22" s="220" t="s">
        <v>36</v>
      </c>
      <c r="B22" s="262" t="s">
        <v>133</v>
      </c>
      <c r="C22" s="87">
        <v>1.0963446846057301</v>
      </c>
      <c r="D22" s="88">
        <v>0.93131448955120799</v>
      </c>
      <c r="E22" s="89">
        <v>0.93131448955120799</v>
      </c>
      <c r="F22" s="90">
        <v>1.00631303738468</v>
      </c>
      <c r="G22" s="89">
        <v>0.97102787338057595</v>
      </c>
      <c r="H22" s="89">
        <v>0.97102787338057595</v>
      </c>
      <c r="I22" s="89">
        <v>0.97102787338057595</v>
      </c>
      <c r="J22" s="127" t="s">
        <v>36</v>
      </c>
      <c r="K22" s="186"/>
      <c r="L22" s="186"/>
      <c r="M22" s="186"/>
      <c r="N22" s="186"/>
      <c r="O22" s="15"/>
      <c r="P22" s="15"/>
      <c r="Q22" s="15"/>
      <c r="R22" s="15"/>
      <c r="S22" s="15"/>
      <c r="T22" s="15"/>
      <c r="U22" s="15"/>
      <c r="V22" s="15"/>
      <c r="W22" s="15"/>
      <c r="X22" s="15"/>
      <c r="Y22" s="15"/>
      <c r="Z22" s="15"/>
    </row>
    <row r="23" spans="1:26" s="13" customFormat="1" ht="12" customHeight="1">
      <c r="A23" s="220" t="s">
        <v>39</v>
      </c>
      <c r="B23" s="262" t="s">
        <v>134</v>
      </c>
      <c r="C23" s="87">
        <v>0.85871200358446498</v>
      </c>
      <c r="D23" s="88">
        <v>1.4727142867385801</v>
      </c>
      <c r="E23" s="89">
        <v>1.4727142867385801</v>
      </c>
      <c r="F23" s="90">
        <v>1.2237036786362501</v>
      </c>
      <c r="G23" s="89">
        <v>1.2947960032532699</v>
      </c>
      <c r="H23" s="89">
        <v>1.39102054104451</v>
      </c>
      <c r="I23" s="89">
        <v>1.10057515985918</v>
      </c>
      <c r="J23" s="127" t="s">
        <v>39</v>
      </c>
      <c r="K23" s="186"/>
      <c r="L23" s="186"/>
      <c r="M23" s="186"/>
      <c r="N23" s="186"/>
      <c r="O23" s="15"/>
      <c r="P23" s="15"/>
      <c r="Q23" s="15"/>
      <c r="R23" s="15"/>
      <c r="S23" s="15"/>
      <c r="T23" s="15"/>
      <c r="U23" s="15"/>
      <c r="V23" s="15"/>
      <c r="W23" s="15"/>
      <c r="X23" s="15"/>
      <c r="Y23" s="15"/>
      <c r="Z23" s="15"/>
    </row>
    <row r="24" spans="1:26" s="13" customFormat="1" ht="15" customHeight="1">
      <c r="A24" s="220" t="s">
        <v>33</v>
      </c>
      <c r="B24" s="262" t="s">
        <v>135</v>
      </c>
      <c r="C24" s="87">
        <v>1.12094132858092</v>
      </c>
      <c r="D24" s="88">
        <v>0.97789831572752495</v>
      </c>
      <c r="E24" s="89">
        <v>0.88888842557238301</v>
      </c>
      <c r="F24" s="90">
        <v>0.88888842557238301</v>
      </c>
      <c r="G24" s="89">
        <v>0.80680728935320301</v>
      </c>
      <c r="H24" s="89">
        <v>0.80680728935320301</v>
      </c>
      <c r="I24" s="89">
        <v>0.90550664647294599</v>
      </c>
      <c r="J24" s="127" t="s">
        <v>33</v>
      </c>
      <c r="K24" s="186"/>
      <c r="L24" s="186"/>
      <c r="M24" s="186"/>
      <c r="N24" s="186"/>
      <c r="O24" s="15"/>
      <c r="P24" s="15"/>
      <c r="Q24" s="15"/>
      <c r="R24" s="15"/>
      <c r="S24" s="15"/>
      <c r="T24" s="15"/>
      <c r="U24" s="15"/>
      <c r="V24" s="15"/>
      <c r="W24" s="15"/>
      <c r="X24" s="15"/>
      <c r="Y24" s="15"/>
      <c r="Z24" s="15"/>
    </row>
    <row r="25" spans="1:26" s="13" customFormat="1" ht="12" customHeight="1">
      <c r="A25" s="220" t="s">
        <v>19</v>
      </c>
      <c r="B25" s="262" t="s">
        <v>136</v>
      </c>
      <c r="C25" s="87">
        <v>1.0363042976230401</v>
      </c>
      <c r="D25" s="88">
        <v>1.21824807083846</v>
      </c>
      <c r="E25" s="89">
        <v>1.21824807083846</v>
      </c>
      <c r="F25" s="90">
        <v>1.0370023540425199</v>
      </c>
      <c r="G25" s="89">
        <v>1.13425925569251</v>
      </c>
      <c r="H25" s="89">
        <v>1.13425925569251</v>
      </c>
      <c r="I25" s="89">
        <v>0.97438335714286095</v>
      </c>
      <c r="J25" s="127" t="s">
        <v>19</v>
      </c>
      <c r="K25" s="186"/>
      <c r="L25" s="186"/>
      <c r="M25" s="186"/>
      <c r="N25" s="186"/>
      <c r="O25" s="15"/>
      <c r="P25" s="15"/>
      <c r="Q25" s="15"/>
      <c r="R25" s="15"/>
      <c r="S25" s="15"/>
      <c r="T25" s="15"/>
      <c r="U25" s="15"/>
      <c r="V25" s="15"/>
      <c r="W25" s="15"/>
      <c r="X25" s="15"/>
      <c r="Y25" s="15"/>
      <c r="Z25" s="15"/>
    </row>
    <row r="26" spans="1:26" s="13" customFormat="1" ht="12" customHeight="1">
      <c r="A26" s="220" t="s">
        <v>43</v>
      </c>
      <c r="B26" s="262" t="s">
        <v>137</v>
      </c>
      <c r="C26" s="87">
        <v>1.20247792146489</v>
      </c>
      <c r="D26" s="88">
        <v>0.95684224555009001</v>
      </c>
      <c r="E26" s="89">
        <v>0.95684224555009001</v>
      </c>
      <c r="F26" s="90">
        <v>0.95684224555009001</v>
      </c>
      <c r="G26" s="89">
        <v>0.89391459352116698</v>
      </c>
      <c r="H26" s="89">
        <v>0.89391459352116698</v>
      </c>
      <c r="I26" s="89">
        <v>1.0430002408904899</v>
      </c>
      <c r="J26" s="127" t="s">
        <v>43</v>
      </c>
      <c r="K26" s="186"/>
      <c r="L26" s="186"/>
      <c r="M26" s="186"/>
      <c r="N26" s="186"/>
      <c r="O26" s="15"/>
      <c r="P26" s="15"/>
      <c r="Q26" s="15"/>
      <c r="R26" s="15"/>
      <c r="S26" s="15"/>
      <c r="T26" s="15"/>
      <c r="U26" s="15"/>
      <c r="V26" s="15"/>
      <c r="W26" s="15"/>
      <c r="X26" s="15"/>
      <c r="Y26" s="15"/>
      <c r="Z26" s="15"/>
    </row>
    <row r="27" spans="1:26" s="13" customFormat="1" ht="12" customHeight="1">
      <c r="A27" s="220" t="s">
        <v>25</v>
      </c>
      <c r="B27" s="262" t="s">
        <v>138</v>
      </c>
      <c r="C27" s="87">
        <v>1.0845120400285799</v>
      </c>
      <c r="D27" s="88">
        <v>0.73486027156598599</v>
      </c>
      <c r="E27" s="89">
        <v>0.92123512169138799</v>
      </c>
      <c r="F27" s="90">
        <v>0.92123512169138799</v>
      </c>
      <c r="G27" s="89">
        <v>0.92603214244453602</v>
      </c>
      <c r="H27" s="89">
        <v>0.92603214244453602</v>
      </c>
      <c r="I27" s="89">
        <v>0.92603214244453602</v>
      </c>
      <c r="J27" s="127" t="s">
        <v>25</v>
      </c>
      <c r="K27" s="186"/>
      <c r="L27" s="186"/>
      <c r="M27" s="186"/>
      <c r="N27" s="186"/>
      <c r="O27" s="15"/>
      <c r="P27" s="15"/>
      <c r="Q27" s="15"/>
      <c r="R27" s="15"/>
      <c r="S27" s="15"/>
      <c r="T27" s="15"/>
      <c r="U27" s="15"/>
      <c r="V27" s="15"/>
      <c r="W27" s="15"/>
      <c r="X27" s="15"/>
      <c r="Y27" s="15"/>
      <c r="Z27" s="15"/>
    </row>
    <row r="28" spans="1:26" s="13" customFormat="1" ht="12" customHeight="1">
      <c r="A28" s="220" t="s">
        <v>113</v>
      </c>
      <c r="B28" s="262" t="s">
        <v>139</v>
      </c>
      <c r="C28" s="87">
        <v>1.14268841201307</v>
      </c>
      <c r="D28" s="88">
        <v>1.0380995859058699</v>
      </c>
      <c r="E28" s="89">
        <v>1.0380995859058699</v>
      </c>
      <c r="F28" s="90">
        <v>1.0380995859058699</v>
      </c>
      <c r="G28" s="89">
        <v>0.92580627209042399</v>
      </c>
      <c r="H28" s="89">
        <v>0.92580627209042399</v>
      </c>
      <c r="I28" s="89">
        <v>0.92580627209042399</v>
      </c>
      <c r="J28" s="127" t="s">
        <v>113</v>
      </c>
      <c r="K28" s="186"/>
      <c r="L28" s="186"/>
      <c r="M28" s="186"/>
      <c r="N28" s="186"/>
      <c r="O28" s="15"/>
      <c r="P28" s="15"/>
      <c r="Q28" s="15"/>
      <c r="R28" s="15"/>
      <c r="S28" s="15"/>
      <c r="T28" s="15"/>
      <c r="U28" s="15"/>
      <c r="V28" s="15"/>
      <c r="W28" s="15"/>
      <c r="X28" s="15"/>
      <c r="Y28" s="15"/>
      <c r="Z28" s="15"/>
    </row>
    <row r="29" spans="1:26" s="13" customFormat="1" ht="15" customHeight="1">
      <c r="A29" s="220" t="s">
        <v>20</v>
      </c>
      <c r="B29" s="262" t="s">
        <v>140</v>
      </c>
      <c r="C29" s="87">
        <v>1.0991686448715501</v>
      </c>
      <c r="D29" s="88">
        <v>1.09400892321484</v>
      </c>
      <c r="E29" s="89">
        <v>1.09400892321484</v>
      </c>
      <c r="F29" s="90">
        <v>0.98037655428924497</v>
      </c>
      <c r="G29" s="89">
        <v>1.0345992506261701</v>
      </c>
      <c r="H29" s="89">
        <v>1.0345992506261701</v>
      </c>
      <c r="I29" s="89">
        <v>1.0345992506261701</v>
      </c>
      <c r="J29" s="127" t="s">
        <v>20</v>
      </c>
      <c r="K29" s="186"/>
      <c r="L29" s="186"/>
      <c r="M29" s="186"/>
      <c r="N29" s="186"/>
      <c r="O29" s="15"/>
      <c r="P29" s="15"/>
      <c r="Q29" s="15"/>
      <c r="R29" s="15"/>
      <c r="S29" s="15"/>
      <c r="T29" s="15"/>
      <c r="U29" s="15"/>
      <c r="V29" s="15"/>
      <c r="W29" s="15"/>
      <c r="X29" s="15"/>
      <c r="Y29" s="15"/>
      <c r="Z29" s="15"/>
    </row>
    <row r="30" spans="1:26" s="13" customFormat="1" ht="12" customHeight="1">
      <c r="A30" s="220" t="s">
        <v>29</v>
      </c>
      <c r="B30" s="262" t="s">
        <v>141</v>
      </c>
      <c r="C30" s="87">
        <v>1.08756581102876</v>
      </c>
      <c r="D30" s="88">
        <v>1.19454067072661</v>
      </c>
      <c r="E30" s="89">
        <v>1.19454067072661</v>
      </c>
      <c r="F30" s="90">
        <v>1.0929062715279301</v>
      </c>
      <c r="G30" s="89">
        <v>1.1502352882340501</v>
      </c>
      <c r="H30" s="89">
        <v>1.1502352882340501</v>
      </c>
      <c r="I30" s="89">
        <v>1.1502352882340501</v>
      </c>
      <c r="J30" s="127" t="s">
        <v>29</v>
      </c>
      <c r="K30" s="186"/>
      <c r="L30" s="186"/>
      <c r="M30" s="186"/>
      <c r="N30" s="186"/>
      <c r="O30" s="15"/>
      <c r="P30" s="15"/>
      <c r="Q30" s="15"/>
      <c r="R30" s="15"/>
      <c r="S30" s="15"/>
      <c r="T30" s="15"/>
      <c r="U30" s="15"/>
      <c r="V30" s="15"/>
      <c r="W30" s="15"/>
      <c r="X30" s="15"/>
      <c r="Y30" s="15"/>
      <c r="Z30" s="15"/>
    </row>
    <row r="31" spans="1:26" s="13" customFormat="1" ht="12" customHeight="1">
      <c r="A31" s="220" t="s">
        <v>34</v>
      </c>
      <c r="B31" s="262" t="s">
        <v>142</v>
      </c>
      <c r="C31" s="87">
        <v>1.0274340860638</v>
      </c>
      <c r="D31" s="88">
        <v>0.77558589522993304</v>
      </c>
      <c r="E31" s="89">
        <v>0.77558589522993304</v>
      </c>
      <c r="F31" s="90">
        <v>0.77558589522993304</v>
      </c>
      <c r="G31" s="89">
        <v>0.74312441226083303</v>
      </c>
      <c r="H31" s="89">
        <v>0.74312441226083303</v>
      </c>
      <c r="I31" s="89">
        <v>0.96558978155660702</v>
      </c>
      <c r="J31" s="127" t="s">
        <v>34</v>
      </c>
      <c r="K31" s="186"/>
      <c r="L31" s="186"/>
      <c r="M31" s="186"/>
      <c r="N31" s="186"/>
      <c r="O31" s="15"/>
      <c r="P31" s="15"/>
      <c r="Q31" s="15"/>
      <c r="R31" s="15"/>
      <c r="S31" s="15"/>
      <c r="T31" s="15"/>
      <c r="U31" s="15"/>
      <c r="V31" s="15"/>
      <c r="W31" s="15"/>
      <c r="X31" s="15"/>
      <c r="Y31" s="15"/>
      <c r="Z31" s="15"/>
    </row>
    <row r="32" spans="1:26" s="13" customFormat="1" ht="12" customHeight="1">
      <c r="A32" s="220" t="s">
        <v>114</v>
      </c>
      <c r="B32" s="262" t="s">
        <v>143</v>
      </c>
      <c r="C32" s="87">
        <v>1.03531197441767</v>
      </c>
      <c r="D32" s="88">
        <v>0.75494023813892097</v>
      </c>
      <c r="E32" s="89">
        <v>0.75494023813892097</v>
      </c>
      <c r="F32" s="90">
        <v>0.84520458525561704</v>
      </c>
      <c r="G32" s="89">
        <v>0.85387307842744098</v>
      </c>
      <c r="H32" s="89">
        <v>0.85387307842744098</v>
      </c>
      <c r="I32" s="89">
        <v>0.85387307842744098</v>
      </c>
      <c r="J32" s="127" t="s">
        <v>114</v>
      </c>
      <c r="K32" s="186"/>
      <c r="L32" s="186"/>
      <c r="M32" s="186"/>
      <c r="N32" s="186"/>
      <c r="O32" s="15"/>
      <c r="P32" s="15"/>
      <c r="Q32" s="15"/>
      <c r="R32" s="15"/>
      <c r="S32" s="15"/>
      <c r="T32" s="15"/>
      <c r="U32" s="15"/>
      <c r="V32" s="15"/>
      <c r="W32" s="15"/>
      <c r="X32" s="15"/>
      <c r="Y32" s="15"/>
      <c r="Z32" s="15"/>
    </row>
    <row r="33" spans="1:26" s="13" customFormat="1" ht="12" customHeight="1">
      <c r="A33" s="220" t="s">
        <v>30</v>
      </c>
      <c r="B33" s="262" t="s">
        <v>144</v>
      </c>
      <c r="C33" s="87">
        <v>1.0533135560578599</v>
      </c>
      <c r="D33" s="88">
        <v>1.07730875363238</v>
      </c>
      <c r="E33" s="89">
        <v>1.07730875363238</v>
      </c>
      <c r="F33" s="90">
        <v>1.07730875363238</v>
      </c>
      <c r="G33" s="89">
        <v>1.0732452978126099</v>
      </c>
      <c r="H33" s="89">
        <v>1.0732452978126099</v>
      </c>
      <c r="I33" s="89">
        <v>1.0732452978126099</v>
      </c>
      <c r="J33" s="127" t="s">
        <v>30</v>
      </c>
      <c r="K33" s="186"/>
      <c r="L33" s="186"/>
      <c r="M33" s="186"/>
      <c r="N33" s="186"/>
      <c r="O33" s="15"/>
      <c r="P33" s="15"/>
      <c r="Q33" s="15"/>
      <c r="R33" s="15"/>
      <c r="S33" s="15"/>
      <c r="T33" s="15"/>
      <c r="U33" s="15"/>
      <c r="V33" s="15"/>
      <c r="W33" s="15"/>
      <c r="X33" s="15"/>
      <c r="Y33" s="15"/>
      <c r="Z33" s="15"/>
    </row>
    <row r="34" spans="1:26" s="13" customFormat="1" ht="15" customHeight="1">
      <c r="A34" s="220" t="s">
        <v>28</v>
      </c>
      <c r="B34" s="262" t="s">
        <v>145</v>
      </c>
      <c r="C34" s="87">
        <v>1.2536341125284201</v>
      </c>
      <c r="D34" s="88">
        <v>0.77651912933706602</v>
      </c>
      <c r="E34" s="89">
        <v>0.77651912933706602</v>
      </c>
      <c r="F34" s="90">
        <v>1.0126449236253801</v>
      </c>
      <c r="G34" s="89">
        <v>0.79484560274266003</v>
      </c>
      <c r="H34" s="89">
        <v>0.79484560274266003</v>
      </c>
      <c r="I34" s="89">
        <v>1.0036344071863399</v>
      </c>
      <c r="J34" s="127" t="s">
        <v>28</v>
      </c>
      <c r="K34" s="186"/>
      <c r="L34" s="186"/>
      <c r="M34" s="186"/>
      <c r="N34" s="186"/>
      <c r="O34" s="15"/>
      <c r="P34" s="15"/>
      <c r="Q34" s="15"/>
      <c r="R34" s="15"/>
      <c r="S34" s="15"/>
      <c r="T34" s="15"/>
      <c r="U34" s="15"/>
      <c r="V34" s="15"/>
      <c r="W34" s="15"/>
      <c r="X34" s="15"/>
      <c r="Y34" s="15"/>
      <c r="Z34" s="15"/>
    </row>
    <row r="35" spans="1:26" s="13" customFormat="1" ht="12" customHeight="1">
      <c r="A35" s="220" t="s">
        <v>35</v>
      </c>
      <c r="B35" s="262" t="s">
        <v>146</v>
      </c>
      <c r="C35" s="87">
        <v>1.2269264772473101</v>
      </c>
      <c r="D35" s="88">
        <v>0.95185376357338503</v>
      </c>
      <c r="E35" s="89">
        <v>0.95185376357338503</v>
      </c>
      <c r="F35" s="90">
        <v>0.95185376357338503</v>
      </c>
      <c r="G35" s="89">
        <v>0.91613250479396402</v>
      </c>
      <c r="H35" s="89">
        <v>0.91613250479396402</v>
      </c>
      <c r="I35" s="89">
        <v>0.91613250479396402</v>
      </c>
      <c r="J35" s="127" t="s">
        <v>35</v>
      </c>
      <c r="K35" s="186"/>
      <c r="L35" s="186"/>
      <c r="M35" s="186"/>
      <c r="N35" s="186"/>
      <c r="O35" s="15"/>
      <c r="P35" s="15"/>
      <c r="Q35" s="15"/>
      <c r="R35" s="15"/>
      <c r="S35" s="15"/>
      <c r="T35" s="15"/>
      <c r="U35" s="15"/>
      <c r="V35" s="15"/>
      <c r="W35" s="15"/>
      <c r="X35" s="15"/>
      <c r="Y35" s="15"/>
      <c r="Z35" s="15"/>
    </row>
    <row r="36" spans="1:26" s="13" customFormat="1" ht="12" customHeight="1">
      <c r="A36" s="220" t="s">
        <v>23</v>
      </c>
      <c r="B36" s="262" t="s">
        <v>147</v>
      </c>
      <c r="C36" s="87">
        <v>1.09019563351701</v>
      </c>
      <c r="D36" s="88">
        <v>0.93485428119610403</v>
      </c>
      <c r="E36" s="89">
        <v>0.93485428119610403</v>
      </c>
      <c r="F36" s="90">
        <v>0.93485428119610403</v>
      </c>
      <c r="G36" s="89">
        <v>1.0021570580757899</v>
      </c>
      <c r="H36" s="89">
        <v>1.0021570580757899</v>
      </c>
      <c r="I36" s="89">
        <v>1.0021570580757899</v>
      </c>
      <c r="J36" s="127" t="s">
        <v>23</v>
      </c>
      <c r="K36" s="186"/>
      <c r="L36" s="186"/>
      <c r="M36" s="186"/>
      <c r="N36" s="186"/>
      <c r="O36" s="15"/>
      <c r="P36" s="15"/>
      <c r="Q36" s="15"/>
      <c r="R36" s="15"/>
      <c r="S36" s="15"/>
      <c r="T36" s="15"/>
      <c r="U36" s="15"/>
      <c r="V36" s="15"/>
      <c r="W36" s="15"/>
      <c r="X36" s="15"/>
      <c r="Y36" s="15"/>
      <c r="Z36" s="15"/>
    </row>
    <row r="37" spans="1:26" s="13" customFormat="1" ht="12" customHeight="1">
      <c r="A37" s="220" t="s">
        <v>31</v>
      </c>
      <c r="B37" s="262" t="s">
        <v>148</v>
      </c>
      <c r="C37" s="87">
        <v>1.1011909891565499</v>
      </c>
      <c r="D37" s="88">
        <v>1.0259972773275901</v>
      </c>
      <c r="E37" s="89">
        <v>1.0259972773275901</v>
      </c>
      <c r="F37" s="90">
        <v>1.0259972773275901</v>
      </c>
      <c r="G37" s="89">
        <v>1.06047732531071</v>
      </c>
      <c r="H37" s="89">
        <v>1.06047732531071</v>
      </c>
      <c r="I37" s="89">
        <v>1.06047732531071</v>
      </c>
      <c r="J37" s="127" t="s">
        <v>31</v>
      </c>
      <c r="K37" s="186"/>
      <c r="L37" s="186"/>
      <c r="M37" s="186"/>
      <c r="N37" s="186"/>
      <c r="O37" s="15"/>
      <c r="P37" s="15"/>
      <c r="Q37" s="15"/>
      <c r="R37" s="15"/>
      <c r="S37" s="15"/>
      <c r="T37" s="15"/>
      <c r="U37" s="15"/>
      <c r="V37" s="15"/>
      <c r="W37" s="15"/>
      <c r="X37" s="15"/>
      <c r="Y37" s="15"/>
      <c r="Z37" s="15"/>
    </row>
    <row r="38" spans="1:26" s="13" customFormat="1" ht="12" customHeight="1">
      <c r="A38" s="220" t="s">
        <v>41</v>
      </c>
      <c r="B38" s="262" t="s">
        <v>149</v>
      </c>
      <c r="C38" s="87">
        <v>0.86897317110844496</v>
      </c>
      <c r="D38" s="88">
        <v>0.77928916897945699</v>
      </c>
      <c r="E38" s="89">
        <v>0.95066223848350695</v>
      </c>
      <c r="F38" s="90">
        <v>0.95066223848350695</v>
      </c>
      <c r="G38" s="89">
        <v>0.93181707560476701</v>
      </c>
      <c r="H38" s="89">
        <v>0.93181707560476701</v>
      </c>
      <c r="I38" s="89">
        <v>0.93181707560476701</v>
      </c>
      <c r="J38" s="127" t="s">
        <v>41</v>
      </c>
      <c r="K38" s="186"/>
      <c r="L38" s="186"/>
      <c r="M38" s="186"/>
      <c r="N38" s="186"/>
      <c r="O38" s="15"/>
      <c r="P38" s="15"/>
      <c r="Q38" s="15"/>
      <c r="R38" s="15"/>
      <c r="S38" s="15"/>
      <c r="T38" s="15"/>
      <c r="U38" s="15"/>
      <c r="V38" s="15"/>
      <c r="W38" s="15"/>
      <c r="X38" s="15"/>
      <c r="Y38" s="15"/>
      <c r="Z38" s="15"/>
    </row>
    <row r="39" spans="1:26" s="13" customFormat="1" ht="15" customHeight="1">
      <c r="A39" s="220" t="s">
        <v>21</v>
      </c>
      <c r="B39" s="262" t="s">
        <v>150</v>
      </c>
      <c r="C39" s="87">
        <v>1.0945334417071599</v>
      </c>
      <c r="D39" s="88">
        <v>1.2847067089816899</v>
      </c>
      <c r="E39" s="89">
        <v>1.2847067089816899</v>
      </c>
      <c r="F39" s="90">
        <v>1.1105759138771301</v>
      </c>
      <c r="G39" s="89">
        <v>1.2820753552609301</v>
      </c>
      <c r="H39" s="89">
        <v>1.2820753552609301</v>
      </c>
      <c r="I39" s="89">
        <v>1.09316693090428</v>
      </c>
      <c r="J39" s="127" t="s">
        <v>21</v>
      </c>
      <c r="K39" s="186"/>
      <c r="L39" s="186"/>
      <c r="M39" s="186"/>
      <c r="N39" s="186"/>
      <c r="O39" s="15"/>
      <c r="P39" s="15"/>
      <c r="Q39" s="15"/>
      <c r="R39" s="15"/>
      <c r="S39" s="15"/>
      <c r="T39" s="15"/>
      <c r="U39" s="15"/>
      <c r="V39" s="15"/>
      <c r="W39" s="15"/>
      <c r="X39" s="15"/>
      <c r="Y39" s="15"/>
      <c r="Z39" s="15"/>
    </row>
    <row r="40" spans="1:26" s="13" customFormat="1" ht="12" customHeight="1">
      <c r="A40" s="222" t="s">
        <v>38</v>
      </c>
      <c r="B40" s="264" t="s">
        <v>151</v>
      </c>
      <c r="C40" s="189">
        <v>1.11276129531324</v>
      </c>
      <c r="D40" s="192">
        <v>0.78757855409269695</v>
      </c>
      <c r="E40" s="193">
        <v>0.95797752278155801</v>
      </c>
      <c r="F40" s="194">
        <v>0.95797752278155801</v>
      </c>
      <c r="G40" s="193">
        <v>1.01777045151623</v>
      </c>
      <c r="H40" s="193">
        <v>1.01777045151623</v>
      </c>
      <c r="I40" s="193">
        <v>1.01777045151623</v>
      </c>
      <c r="J40" s="127" t="s">
        <v>38</v>
      </c>
      <c r="K40" s="186"/>
      <c r="L40" s="186"/>
      <c r="M40" s="186"/>
      <c r="N40" s="186"/>
      <c r="O40" s="15"/>
      <c r="P40" s="15"/>
      <c r="Q40" s="15"/>
      <c r="R40" s="15"/>
      <c r="S40" s="15"/>
      <c r="T40" s="15"/>
      <c r="U40" s="15"/>
      <c r="V40" s="15"/>
      <c r="W40" s="15"/>
      <c r="X40" s="15"/>
      <c r="Y40" s="15"/>
      <c r="Z40" s="15"/>
    </row>
    <row r="41" spans="1:26" s="13" customFormat="1" ht="12" customHeight="1">
      <c r="A41" s="25"/>
      <c r="B41" s="25"/>
      <c r="C41" s="17"/>
      <c r="D41" s="17"/>
      <c r="E41" s="17"/>
      <c r="F41" s="17"/>
      <c r="G41" s="17"/>
      <c r="H41" s="17"/>
      <c r="I41" s="25"/>
      <c r="J41" s="187"/>
      <c r="K41" s="186"/>
      <c r="L41" s="186"/>
      <c r="M41" s="186"/>
      <c r="N41" s="186"/>
      <c r="O41" s="15"/>
      <c r="P41" s="15"/>
      <c r="Q41" s="15"/>
      <c r="R41" s="15"/>
      <c r="S41" s="15"/>
      <c r="T41" s="15"/>
      <c r="U41" s="15"/>
      <c r="V41" s="15"/>
      <c r="W41" s="15"/>
      <c r="X41" s="15"/>
      <c r="Y41" s="15"/>
      <c r="Z41" s="15"/>
    </row>
    <row r="42" spans="1:26" s="13" customFormat="1" ht="12" customHeight="1">
      <c r="A42" s="42" t="s">
        <v>183</v>
      </c>
      <c r="B42" s="42"/>
      <c r="C42" s="12"/>
      <c r="D42" s="12"/>
      <c r="E42" s="12"/>
      <c r="F42" s="12"/>
      <c r="G42" s="12"/>
      <c r="H42" s="12"/>
      <c r="I42" s="24"/>
      <c r="J42" s="186"/>
      <c r="K42" s="186"/>
      <c r="L42" s="186"/>
      <c r="M42" s="186"/>
      <c r="N42" s="186"/>
      <c r="O42" s="15"/>
      <c r="P42" s="15"/>
      <c r="Q42" s="15"/>
      <c r="R42" s="15"/>
      <c r="S42" s="15"/>
      <c r="T42" s="15"/>
      <c r="U42" s="15"/>
      <c r="V42" s="15"/>
      <c r="W42" s="15"/>
      <c r="X42" s="15"/>
      <c r="Y42" s="15"/>
      <c r="Z42" s="15"/>
    </row>
    <row r="43" spans="1:26" s="13" customFormat="1" ht="12" customHeight="1">
      <c r="A43" s="14"/>
      <c r="B43" s="14"/>
      <c r="C43" s="12"/>
      <c r="D43" s="12"/>
      <c r="E43" s="12"/>
      <c r="F43" s="12"/>
      <c r="G43" s="12"/>
      <c r="H43" s="12"/>
      <c r="I43" s="24"/>
      <c r="J43" s="186"/>
      <c r="K43" s="186"/>
      <c r="L43" s="186"/>
      <c r="M43" s="186"/>
      <c r="N43" s="186"/>
      <c r="O43" s="15"/>
      <c r="P43" s="15"/>
      <c r="Q43" s="15"/>
      <c r="R43" s="15"/>
      <c r="S43" s="15"/>
      <c r="T43" s="15"/>
      <c r="U43" s="15"/>
      <c r="V43" s="15"/>
      <c r="W43" s="15"/>
      <c r="X43" s="15"/>
      <c r="Y43" s="15"/>
      <c r="Z43" s="15"/>
    </row>
    <row r="44" spans="1:26" s="13" customFormat="1" ht="12" customHeight="1">
      <c r="A44" s="24"/>
      <c r="B44" s="24"/>
      <c r="C44" s="12"/>
      <c r="D44" s="12"/>
      <c r="E44" s="12"/>
      <c r="F44" s="12"/>
      <c r="G44" s="12"/>
      <c r="H44" s="12"/>
      <c r="I44" s="24"/>
      <c r="J44" s="186"/>
      <c r="K44" s="186"/>
      <c r="L44" s="186"/>
      <c r="M44" s="186"/>
      <c r="N44" s="186"/>
      <c r="O44" s="15"/>
      <c r="P44" s="15"/>
      <c r="Q44" s="15"/>
      <c r="R44" s="15"/>
      <c r="S44" s="15"/>
      <c r="T44" s="15"/>
      <c r="U44" s="15"/>
      <c r="V44" s="15"/>
      <c r="W44" s="15"/>
      <c r="X44" s="15"/>
      <c r="Y44" s="15"/>
      <c r="Z44" s="15"/>
    </row>
    <row r="45" spans="1:26" s="13" customFormat="1" ht="12.75" customHeight="1">
      <c r="A45" s="24"/>
      <c r="B45" s="24"/>
      <c r="C45" s="17"/>
      <c r="D45" s="17"/>
      <c r="E45" s="17"/>
      <c r="F45" s="17"/>
      <c r="G45" s="17"/>
      <c r="H45" s="17"/>
      <c r="I45" s="25"/>
      <c r="J45" s="186"/>
      <c r="K45" s="186"/>
      <c r="L45" s="186"/>
      <c r="M45" s="186"/>
      <c r="N45" s="186"/>
      <c r="O45" s="15"/>
      <c r="P45" s="15"/>
      <c r="Q45" s="15"/>
      <c r="R45" s="15"/>
      <c r="S45" s="15"/>
      <c r="T45" s="15"/>
      <c r="U45" s="15"/>
      <c r="V45" s="15"/>
      <c r="W45" s="15"/>
      <c r="X45" s="15"/>
      <c r="Y45" s="15"/>
      <c r="Z45" s="15"/>
    </row>
    <row r="46" spans="1:26" s="13" customFormat="1" ht="12.75" customHeight="1">
      <c r="A46" s="24"/>
      <c r="B46" s="24"/>
      <c r="C46" s="17"/>
      <c r="D46" s="17"/>
      <c r="E46" s="17"/>
      <c r="F46" s="17"/>
      <c r="G46" s="17"/>
      <c r="H46" s="17"/>
      <c r="I46" s="25"/>
      <c r="J46" s="186"/>
      <c r="K46" s="186"/>
      <c r="L46" s="186"/>
      <c r="M46" s="186"/>
      <c r="N46" s="186"/>
      <c r="O46" s="15"/>
      <c r="P46" s="15"/>
      <c r="Q46" s="15"/>
      <c r="R46" s="15"/>
      <c r="S46" s="15"/>
      <c r="T46" s="15"/>
      <c r="U46" s="15"/>
      <c r="V46" s="15"/>
      <c r="W46" s="15"/>
      <c r="X46" s="15"/>
      <c r="Y46" s="15"/>
      <c r="Z46" s="15"/>
    </row>
    <row r="47" spans="1:26" s="13" customFormat="1" ht="12.75" customHeight="1">
      <c r="A47" s="24"/>
      <c r="B47" s="24"/>
      <c r="C47" s="17"/>
      <c r="D47" s="17"/>
      <c r="E47" s="17"/>
      <c r="F47" s="17"/>
      <c r="G47" s="17"/>
      <c r="H47" s="17"/>
      <c r="I47" s="25"/>
      <c r="J47" s="186"/>
      <c r="K47" s="186"/>
      <c r="L47" s="186"/>
      <c r="M47" s="186"/>
      <c r="N47" s="186"/>
      <c r="O47" s="15"/>
      <c r="P47" s="15"/>
      <c r="Q47" s="15"/>
      <c r="R47" s="15"/>
      <c r="S47" s="15"/>
      <c r="T47" s="15"/>
      <c r="U47" s="15"/>
      <c r="V47" s="15"/>
      <c r="W47" s="15"/>
      <c r="X47" s="15"/>
      <c r="Y47" s="15"/>
      <c r="Z47" s="15"/>
    </row>
    <row r="48" spans="1:26" s="13" customFormat="1" ht="12.75" customHeight="1">
      <c r="A48" s="24"/>
      <c r="B48" s="24"/>
      <c r="C48" s="17"/>
      <c r="D48" s="17"/>
      <c r="E48" s="17"/>
      <c r="F48" s="17"/>
      <c r="G48" s="17"/>
      <c r="H48" s="17"/>
      <c r="I48" s="25"/>
      <c r="J48" s="186"/>
      <c r="K48" s="186"/>
      <c r="L48" s="186"/>
      <c r="M48" s="186"/>
      <c r="N48" s="186"/>
      <c r="O48" s="15"/>
      <c r="P48" s="15"/>
      <c r="Q48" s="15"/>
      <c r="R48" s="15"/>
      <c r="S48" s="15"/>
      <c r="T48" s="15"/>
      <c r="U48" s="15"/>
      <c r="V48" s="15"/>
      <c r="W48" s="15"/>
      <c r="X48" s="15"/>
      <c r="Y48" s="15"/>
      <c r="Z48" s="15"/>
    </row>
    <row r="49" spans="1:26" s="13" customFormat="1" ht="12.75" customHeight="1">
      <c r="A49" s="24"/>
      <c r="B49" s="24"/>
      <c r="C49" s="17"/>
      <c r="D49" s="17"/>
      <c r="E49" s="17"/>
      <c r="F49" s="17"/>
      <c r="G49" s="17"/>
      <c r="H49" s="17"/>
      <c r="I49" s="25"/>
      <c r="J49" s="186"/>
      <c r="K49" s="186"/>
      <c r="L49" s="186"/>
      <c r="M49" s="186"/>
      <c r="N49" s="186"/>
      <c r="O49" s="15"/>
      <c r="P49" s="15"/>
      <c r="Q49" s="15"/>
      <c r="R49" s="15"/>
      <c r="S49" s="15"/>
      <c r="T49" s="15"/>
      <c r="U49" s="15"/>
      <c r="V49" s="15"/>
      <c r="W49" s="15"/>
      <c r="X49" s="15"/>
      <c r="Y49" s="15"/>
      <c r="Z49" s="15"/>
    </row>
    <row r="50" spans="1:26" s="13" customFormat="1" ht="12.75" customHeight="1">
      <c r="A50" s="24"/>
      <c r="B50" s="24"/>
      <c r="C50" s="17"/>
      <c r="D50" s="17"/>
      <c r="E50" s="17"/>
      <c r="F50" s="17"/>
      <c r="G50" s="17"/>
      <c r="H50" s="17"/>
      <c r="I50" s="25"/>
      <c r="J50" s="186"/>
      <c r="K50" s="186"/>
      <c r="L50" s="186"/>
      <c r="M50" s="186"/>
      <c r="N50" s="186"/>
      <c r="O50" s="15"/>
      <c r="P50" s="15"/>
      <c r="Q50" s="15"/>
      <c r="R50" s="15"/>
      <c r="S50" s="15"/>
      <c r="T50" s="15"/>
      <c r="U50" s="15"/>
      <c r="V50" s="15"/>
      <c r="W50" s="15"/>
      <c r="X50" s="15"/>
      <c r="Y50" s="15"/>
      <c r="Z50" s="15"/>
    </row>
    <row r="51" spans="1:26" s="13" customFormat="1" ht="12.75" customHeight="1">
      <c r="A51" s="24"/>
      <c r="B51" s="24"/>
      <c r="C51" s="17"/>
      <c r="D51" s="17"/>
      <c r="E51" s="17"/>
      <c r="F51" s="17"/>
      <c r="G51" s="17"/>
      <c r="H51" s="17"/>
      <c r="I51" s="25"/>
      <c r="J51" s="186"/>
      <c r="K51" s="186"/>
      <c r="L51" s="186"/>
      <c r="M51" s="186"/>
      <c r="N51" s="186"/>
      <c r="O51" s="15"/>
      <c r="P51" s="15"/>
      <c r="Q51" s="15"/>
      <c r="R51" s="15"/>
      <c r="S51" s="15"/>
      <c r="T51" s="15"/>
      <c r="U51" s="15"/>
      <c r="V51" s="15"/>
      <c r="W51" s="15"/>
      <c r="X51" s="15"/>
      <c r="Y51" s="15"/>
      <c r="Z51" s="15"/>
    </row>
    <row r="52" spans="1:26" s="13" customFormat="1" ht="12.75" customHeight="1">
      <c r="A52" s="24"/>
      <c r="B52" s="24"/>
      <c r="C52" s="17"/>
      <c r="D52" s="17"/>
      <c r="E52" s="17"/>
      <c r="F52" s="17"/>
      <c r="G52" s="17"/>
      <c r="H52" s="17"/>
      <c r="I52" s="25"/>
      <c r="J52" s="186"/>
      <c r="K52" s="186"/>
      <c r="L52" s="186"/>
      <c r="M52" s="186"/>
      <c r="N52" s="186"/>
      <c r="O52" s="15"/>
      <c r="P52" s="15"/>
      <c r="Q52" s="15"/>
      <c r="R52" s="15"/>
      <c r="S52" s="15"/>
      <c r="T52" s="15"/>
      <c r="U52" s="15"/>
      <c r="V52" s="15"/>
      <c r="W52" s="15"/>
      <c r="X52" s="15"/>
      <c r="Y52" s="15"/>
      <c r="Z52" s="15"/>
    </row>
    <row r="53" spans="1:26" s="13" customFormat="1" ht="12.75" customHeight="1">
      <c r="A53" s="24"/>
      <c r="B53" s="24"/>
      <c r="C53" s="17"/>
      <c r="D53" s="17"/>
      <c r="E53" s="17"/>
      <c r="F53" s="17"/>
      <c r="G53" s="17"/>
      <c r="H53" s="17"/>
      <c r="I53" s="25"/>
      <c r="J53" s="186"/>
      <c r="K53" s="186"/>
      <c r="L53" s="186"/>
      <c r="M53" s="186"/>
      <c r="N53" s="186"/>
      <c r="O53" s="15"/>
      <c r="P53" s="15"/>
      <c r="Q53" s="15"/>
      <c r="R53" s="15"/>
      <c r="S53" s="15"/>
      <c r="T53" s="15"/>
      <c r="U53" s="15"/>
      <c r="V53" s="15"/>
      <c r="W53" s="15"/>
      <c r="X53" s="15"/>
      <c r="Y53" s="15"/>
      <c r="Z53" s="15"/>
    </row>
    <row r="54" spans="1:26" s="13" customFormat="1" ht="12.75" customHeight="1">
      <c r="A54" s="24"/>
      <c r="B54" s="24"/>
      <c r="C54" s="17"/>
      <c r="D54" s="17"/>
      <c r="E54" s="17"/>
      <c r="F54" s="17"/>
      <c r="G54" s="17"/>
      <c r="H54" s="17"/>
      <c r="I54" s="25"/>
      <c r="J54" s="186"/>
      <c r="K54" s="186"/>
      <c r="L54" s="186"/>
      <c r="M54" s="186"/>
      <c r="N54" s="186"/>
      <c r="O54" s="15"/>
      <c r="P54" s="15"/>
      <c r="Q54" s="15"/>
      <c r="R54" s="15"/>
      <c r="S54" s="15"/>
      <c r="T54" s="15"/>
      <c r="U54" s="15"/>
      <c r="V54" s="15"/>
      <c r="W54" s="15"/>
      <c r="X54" s="15"/>
      <c r="Y54" s="15"/>
      <c r="Z54" s="15"/>
    </row>
    <row r="55" spans="1:26" s="13" customFormat="1" ht="12.75" customHeight="1">
      <c r="A55" s="24"/>
      <c r="B55" s="24"/>
      <c r="C55" s="17"/>
      <c r="D55" s="17"/>
      <c r="E55" s="17"/>
      <c r="F55" s="17"/>
      <c r="G55" s="17"/>
      <c r="H55" s="17"/>
      <c r="I55" s="25"/>
      <c r="J55" s="186"/>
      <c r="K55" s="186"/>
      <c r="L55" s="186"/>
      <c r="M55" s="186"/>
      <c r="N55" s="186"/>
      <c r="O55" s="15"/>
      <c r="P55" s="15"/>
      <c r="Q55" s="15"/>
      <c r="R55" s="15"/>
      <c r="S55" s="15"/>
      <c r="T55" s="15"/>
      <c r="U55" s="15"/>
      <c r="V55" s="15"/>
      <c r="W55" s="15"/>
      <c r="X55" s="15"/>
      <c r="Y55" s="15"/>
      <c r="Z55" s="15"/>
    </row>
    <row r="56" spans="1:26" s="13" customFormat="1" ht="12.75" customHeight="1">
      <c r="A56" s="24"/>
      <c r="B56" s="24"/>
      <c r="C56" s="17"/>
      <c r="D56" s="17"/>
      <c r="E56" s="17"/>
      <c r="F56" s="17"/>
      <c r="G56" s="17"/>
      <c r="H56" s="17"/>
      <c r="I56" s="25"/>
      <c r="J56" s="186"/>
      <c r="K56" s="186"/>
      <c r="L56" s="186"/>
      <c r="M56" s="186"/>
      <c r="N56" s="186"/>
      <c r="O56" s="15"/>
      <c r="P56" s="15"/>
      <c r="Q56" s="15"/>
      <c r="R56" s="15"/>
      <c r="S56" s="15"/>
      <c r="T56" s="15"/>
      <c r="U56" s="15"/>
      <c r="V56" s="15"/>
      <c r="W56" s="15"/>
      <c r="X56" s="15"/>
      <c r="Y56" s="15"/>
      <c r="Z56" s="15"/>
    </row>
    <row r="57" spans="1:26" ht="6" customHeight="1">
      <c r="C57" s="17"/>
      <c r="D57" s="17"/>
      <c r="E57" s="17"/>
      <c r="F57" s="17"/>
      <c r="G57" s="17"/>
      <c r="H57" s="17"/>
      <c r="I57" s="25"/>
    </row>
    <row r="58" spans="1:26">
      <c r="C58" s="17"/>
      <c r="D58" s="17"/>
      <c r="E58" s="17"/>
      <c r="F58" s="17"/>
      <c r="G58" s="17"/>
      <c r="H58" s="17"/>
      <c r="I58" s="25"/>
    </row>
  </sheetData>
  <mergeCells count="6">
    <mergeCell ref="J1:K1"/>
    <mergeCell ref="A1:I1"/>
    <mergeCell ref="C3:I3"/>
    <mergeCell ref="D4:I4"/>
    <mergeCell ref="D5:F5"/>
    <mergeCell ref="G5:I5"/>
  </mergeCells>
  <pageMargins left="0.75" right="0.75" top="1" bottom="1" header="0.5" footer="0.5"/>
  <pageSetup paperSize="9" scale="7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showGridLines="0" workbookViewId="0"/>
  </sheetViews>
  <sheetFormatPr defaultRowHeight="15"/>
  <cols>
    <col min="1" max="1" width="16.1640625" style="374" customWidth="1"/>
    <col min="2" max="2" width="29.83203125" style="46" customWidth="1"/>
    <col min="3" max="3" width="22" style="46" customWidth="1"/>
    <col min="4" max="5" width="20.5" style="46" customWidth="1"/>
    <col min="6" max="6" width="21.33203125" style="46" customWidth="1"/>
    <col min="7" max="16384" width="9.33203125" style="46"/>
  </cols>
  <sheetData>
    <row r="1" spans="1:11" ht="18" customHeight="1">
      <c r="A1" s="595" t="s">
        <v>274</v>
      </c>
      <c r="B1" s="595"/>
      <c r="C1" s="595"/>
      <c r="D1" s="595"/>
      <c r="E1" s="595"/>
      <c r="F1" s="595"/>
      <c r="G1" s="595"/>
      <c r="H1" s="595"/>
      <c r="J1" s="583" t="s">
        <v>267</v>
      </c>
      <c r="K1" s="583"/>
    </row>
    <row r="2" spans="1:11" ht="12" customHeight="1"/>
    <row r="3" spans="1:11" s="37" customFormat="1" ht="18" customHeight="1">
      <c r="A3" s="596"/>
      <c r="B3" s="597"/>
      <c r="C3" s="375" t="s">
        <v>69</v>
      </c>
      <c r="D3" s="375" t="s">
        <v>246</v>
      </c>
      <c r="E3" s="375" t="s">
        <v>247</v>
      </c>
    </row>
    <row r="4" spans="1:11" s="37" customFormat="1" ht="15" customHeight="1">
      <c r="A4" s="376">
        <v>1</v>
      </c>
      <c r="B4" s="377" t="s">
        <v>76</v>
      </c>
      <c r="C4" s="378" t="s">
        <v>64</v>
      </c>
      <c r="D4" s="379" t="s">
        <v>64</v>
      </c>
      <c r="E4" s="379" t="s">
        <v>64</v>
      </c>
    </row>
    <row r="5" spans="1:11" s="380" customFormat="1" ht="18" customHeight="1">
      <c r="A5" s="598" t="s">
        <v>248</v>
      </c>
      <c r="B5" s="598"/>
      <c r="C5" s="598"/>
      <c r="D5" s="598"/>
      <c r="E5" s="598"/>
    </row>
    <row r="6" spans="1:11" s="37" customFormat="1" ht="15" customHeight="1">
      <c r="A6" s="381">
        <v>2</v>
      </c>
      <c r="B6" s="382" t="s">
        <v>66</v>
      </c>
      <c r="C6" s="383" t="s">
        <v>249</v>
      </c>
      <c r="D6" s="379" t="s">
        <v>64</v>
      </c>
      <c r="E6" s="379" t="s">
        <v>64</v>
      </c>
    </row>
    <row r="7" spans="1:11" s="37" customFormat="1" ht="15" customHeight="1">
      <c r="A7" s="381">
        <v>3</v>
      </c>
      <c r="B7" s="382" t="s">
        <v>62</v>
      </c>
      <c r="C7" s="383" t="s">
        <v>250</v>
      </c>
      <c r="D7" s="379" t="s">
        <v>64</v>
      </c>
      <c r="E7" s="379" t="s">
        <v>64</v>
      </c>
    </row>
    <row r="8" spans="1:11" s="37" customFormat="1" ht="15" customHeight="1">
      <c r="A8" s="381">
        <v>4</v>
      </c>
      <c r="B8" s="382" t="s">
        <v>65</v>
      </c>
      <c r="C8" s="383" t="s">
        <v>64</v>
      </c>
      <c r="D8" s="379" t="s">
        <v>249</v>
      </c>
      <c r="E8" s="379" t="s">
        <v>64</v>
      </c>
    </row>
    <row r="9" spans="1:11" s="37" customFormat="1" ht="15" customHeight="1">
      <c r="A9" s="381">
        <v>5</v>
      </c>
      <c r="B9" s="382" t="s">
        <v>63</v>
      </c>
      <c r="C9" s="383" t="s">
        <v>64</v>
      </c>
      <c r="D9" s="379" t="s">
        <v>250</v>
      </c>
      <c r="E9" s="379" t="s">
        <v>64</v>
      </c>
    </row>
    <row r="10" spans="1:11" s="37" customFormat="1" ht="15" customHeight="1">
      <c r="A10" s="381">
        <v>6</v>
      </c>
      <c r="B10" s="382" t="s">
        <v>67</v>
      </c>
      <c r="C10" s="383" t="s">
        <v>64</v>
      </c>
      <c r="D10" s="379" t="s">
        <v>64</v>
      </c>
      <c r="E10" s="379" t="s">
        <v>249</v>
      </c>
    </row>
    <row r="11" spans="1:11" s="37" customFormat="1" ht="15" customHeight="1">
      <c r="A11" s="381">
        <v>7</v>
      </c>
      <c r="B11" s="382" t="s">
        <v>61</v>
      </c>
      <c r="C11" s="383" t="s">
        <v>64</v>
      </c>
      <c r="D11" s="379" t="s">
        <v>64</v>
      </c>
      <c r="E11" s="379" t="s">
        <v>250</v>
      </c>
    </row>
    <row r="12" spans="1:11" s="380" customFormat="1" ht="18" customHeight="1">
      <c r="A12" s="598" t="s">
        <v>251</v>
      </c>
      <c r="B12" s="598"/>
      <c r="C12" s="598"/>
      <c r="D12" s="598"/>
      <c r="E12" s="598"/>
    </row>
    <row r="13" spans="1:11" s="37" customFormat="1" ht="15" customHeight="1">
      <c r="A13" s="384">
        <v>8</v>
      </c>
      <c r="B13" s="385" t="s">
        <v>252</v>
      </c>
      <c r="C13" s="386" t="s">
        <v>64</v>
      </c>
      <c r="D13" s="384" t="s">
        <v>64</v>
      </c>
      <c r="E13" s="384" t="s">
        <v>253</v>
      </c>
    </row>
    <row r="14" spans="1:11" s="37" customFormat="1" ht="12.75">
      <c r="A14" s="379"/>
      <c r="B14" s="379"/>
      <c r="C14" s="379"/>
      <c r="D14" s="379"/>
      <c r="E14" s="379"/>
    </row>
    <row r="15" spans="1:11" s="37" customFormat="1" ht="12.75">
      <c r="A15" s="86"/>
    </row>
    <row r="16" spans="1:11" s="37" customFormat="1" ht="25.5">
      <c r="A16" s="387"/>
      <c r="B16" s="388" t="s">
        <v>254</v>
      </c>
      <c r="C16" s="389" t="s">
        <v>255</v>
      </c>
      <c r="D16" s="390" t="s">
        <v>256</v>
      </c>
      <c r="E16" s="391" t="s">
        <v>257</v>
      </c>
      <c r="F16" s="392" t="s">
        <v>258</v>
      </c>
    </row>
    <row r="17" spans="1:6" s="37" customFormat="1" ht="18.75" customHeight="1">
      <c r="A17" s="599" t="s">
        <v>259</v>
      </c>
      <c r="B17" s="388" t="s">
        <v>260</v>
      </c>
      <c r="C17" s="393">
        <v>1.7316314069000001</v>
      </c>
      <c r="D17" s="394">
        <v>79.831450460942307</v>
      </c>
      <c r="E17" s="394">
        <v>83.030763702514406</v>
      </c>
      <c r="F17" s="395">
        <v>23300</v>
      </c>
    </row>
    <row r="18" spans="1:6" s="37" customFormat="1" ht="18.75" customHeight="1">
      <c r="A18" s="600"/>
      <c r="B18" s="396" t="s">
        <v>64</v>
      </c>
      <c r="C18" s="397">
        <v>1.5699218224</v>
      </c>
      <c r="D18" s="398">
        <v>79.438977528764298</v>
      </c>
      <c r="E18" s="398">
        <v>82.679066429989007</v>
      </c>
      <c r="F18" s="399">
        <v>14800</v>
      </c>
    </row>
    <row r="19" spans="1:6" s="37" customFormat="1" ht="18.75" customHeight="1">
      <c r="A19" s="601"/>
      <c r="B19" s="396" t="s">
        <v>261</v>
      </c>
      <c r="C19" s="400">
        <v>1.4092391605000001</v>
      </c>
      <c r="D19" s="401">
        <v>78.925292241020301</v>
      </c>
      <c r="E19" s="401">
        <v>82.218904260687594</v>
      </c>
      <c r="F19" s="402">
        <v>6200</v>
      </c>
    </row>
    <row r="20" spans="1:6" s="37" customFormat="1" ht="27" customHeight="1">
      <c r="A20" s="403" t="s">
        <v>251</v>
      </c>
      <c r="B20" s="404" t="s">
        <v>252</v>
      </c>
      <c r="C20" s="405">
        <v>1.5699218224</v>
      </c>
      <c r="D20" s="406">
        <v>79.438977528764298</v>
      </c>
      <c r="E20" s="406">
        <v>82.679066429989007</v>
      </c>
      <c r="F20" s="407">
        <v>0</v>
      </c>
    </row>
    <row r="21" spans="1:6" s="409" customFormat="1" ht="11.25">
      <c r="A21" s="408"/>
    </row>
    <row r="22" spans="1:6" s="409" customFormat="1" ht="11.25">
      <c r="A22" s="410" t="s">
        <v>77</v>
      </c>
    </row>
    <row r="23" spans="1:6" s="409" customFormat="1" ht="11.25">
      <c r="A23" s="593" t="s">
        <v>262</v>
      </c>
      <c r="B23" s="593"/>
      <c r="C23" s="503"/>
      <c r="D23" s="503"/>
      <c r="E23" s="503"/>
      <c r="F23" s="503"/>
    </row>
    <row r="24" spans="1:6" s="409" customFormat="1" ht="11.25">
      <c r="A24" s="408"/>
    </row>
    <row r="25" spans="1:6" ht="12.75" customHeight="1">
      <c r="A25" s="594" t="s">
        <v>183</v>
      </c>
      <c r="B25" s="594"/>
    </row>
  </sheetData>
  <mergeCells count="8">
    <mergeCell ref="J1:K1"/>
    <mergeCell ref="A23:B23"/>
    <mergeCell ref="A25:B25"/>
    <mergeCell ref="A1:H1"/>
    <mergeCell ref="A3:B3"/>
    <mergeCell ref="A5:E5"/>
    <mergeCell ref="A12:E12"/>
    <mergeCell ref="A17:A19"/>
  </mergeCells>
  <hyperlinks>
    <hyperlink ref="J1" location="Contents!A1" display="Back to contents page"/>
  </hyperlinks>
  <pageMargins left="0.75" right="0.75" top="1" bottom="1" header="0.5" footer="0.5"/>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7"/>
  <sheetViews>
    <sheetView showGridLines="0" workbookViewId="0"/>
  </sheetViews>
  <sheetFormatPr defaultColWidth="10.6640625" defaultRowHeight="12.75"/>
  <cols>
    <col min="1" max="1" width="47.1640625" style="23" customWidth="1"/>
    <col min="2" max="2" width="13.1640625" style="238" customWidth="1"/>
    <col min="3" max="3" width="13.33203125" style="3" customWidth="1"/>
    <col min="4" max="11" width="13.33203125" style="2" customWidth="1"/>
    <col min="12" max="12" width="13.33203125" style="3" customWidth="1"/>
    <col min="13" max="13" width="13.33203125" style="2" customWidth="1"/>
    <col min="14" max="14" width="9.83203125" style="2" customWidth="1"/>
    <col min="15" max="17" width="12.83203125" style="2" customWidth="1"/>
    <col min="18" max="18" width="22.83203125" style="2" customWidth="1"/>
    <col min="19" max="19" width="12.83203125" style="2" customWidth="1"/>
    <col min="20" max="21" width="9.83203125" style="2" customWidth="1"/>
    <col min="22" max="24" width="12.83203125" style="2" customWidth="1"/>
    <col min="25" max="25" width="22.83203125" style="2" customWidth="1"/>
    <col min="26" max="16384" width="10.6640625" style="2"/>
  </cols>
  <sheetData>
    <row r="1" spans="1:25" s="45" customFormat="1" ht="18" customHeight="1">
      <c r="A1" s="538" t="s">
        <v>281</v>
      </c>
      <c r="B1" s="538"/>
      <c r="C1" s="538"/>
      <c r="D1" s="538"/>
      <c r="E1" s="538"/>
      <c r="F1" s="538"/>
      <c r="G1" s="538"/>
      <c r="H1" s="538"/>
      <c r="I1" s="506"/>
      <c r="J1" s="506"/>
      <c r="K1" s="522" t="s">
        <v>267</v>
      </c>
      <c r="L1" s="522"/>
      <c r="M1" s="511"/>
    </row>
    <row r="2" spans="1:25" s="67" customFormat="1" ht="14.25" customHeight="1">
      <c r="A2" s="505"/>
      <c r="B2" s="509"/>
      <c r="C2" s="349"/>
      <c r="D2" s="349"/>
      <c r="E2" s="349"/>
      <c r="F2" s="349"/>
      <c r="G2" s="349"/>
      <c r="H2" s="349"/>
      <c r="I2" s="349"/>
      <c r="J2" s="349"/>
      <c r="K2" s="349"/>
      <c r="L2" s="349"/>
      <c r="M2" s="349"/>
      <c r="N2" s="71"/>
      <c r="O2" s="71"/>
      <c r="P2" s="71"/>
      <c r="Q2" s="71"/>
      <c r="R2" s="71"/>
      <c r="S2" s="71"/>
      <c r="T2" s="71"/>
      <c r="U2" s="71"/>
      <c r="V2" s="71"/>
      <c r="W2" s="71"/>
      <c r="X2" s="71"/>
      <c r="Y2" s="71"/>
    </row>
    <row r="3" spans="1:25" s="67" customFormat="1" ht="21" customHeight="1">
      <c r="A3" s="602"/>
      <c r="B3" s="512"/>
      <c r="C3" s="556" t="s">
        <v>282</v>
      </c>
      <c r="D3" s="555"/>
      <c r="E3" s="555"/>
      <c r="F3" s="555"/>
      <c r="G3" s="555"/>
      <c r="H3" s="555"/>
      <c r="I3" s="555"/>
      <c r="J3" s="555"/>
      <c r="K3" s="555"/>
      <c r="L3" s="555"/>
      <c r="M3" s="557"/>
      <c r="N3" s="71"/>
    </row>
    <row r="4" spans="1:25" s="67" customFormat="1" ht="21" customHeight="1">
      <c r="A4" s="562"/>
      <c r="B4" s="329"/>
      <c r="C4" s="330"/>
      <c r="D4" s="331"/>
      <c r="E4" s="549" t="s">
        <v>85</v>
      </c>
      <c r="F4" s="549"/>
      <c r="G4" s="331"/>
      <c r="H4" s="549" t="s">
        <v>86</v>
      </c>
      <c r="I4" s="549"/>
      <c r="J4" s="549"/>
      <c r="K4" s="550" t="s">
        <v>118</v>
      </c>
      <c r="L4" s="169"/>
      <c r="M4" s="332"/>
      <c r="N4" s="71"/>
    </row>
    <row r="5" spans="1:25" s="109" customFormat="1" ht="25.5" customHeight="1">
      <c r="A5" s="334" t="s">
        <v>18</v>
      </c>
      <c r="B5" s="335" t="s">
        <v>173</v>
      </c>
      <c r="C5" s="336" t="s">
        <v>190</v>
      </c>
      <c r="D5" s="337" t="s">
        <v>85</v>
      </c>
      <c r="E5" s="337" t="s">
        <v>81</v>
      </c>
      <c r="F5" s="337" t="s">
        <v>82</v>
      </c>
      <c r="G5" s="337" t="s">
        <v>90</v>
      </c>
      <c r="H5" s="337" t="s">
        <v>283</v>
      </c>
      <c r="I5" s="337" t="s">
        <v>284</v>
      </c>
      <c r="J5" s="337" t="s">
        <v>285</v>
      </c>
      <c r="K5" s="551"/>
      <c r="L5" s="270" t="s">
        <v>212</v>
      </c>
      <c r="M5" s="338" t="s">
        <v>87</v>
      </c>
      <c r="N5" s="41"/>
    </row>
    <row r="6" spans="1:25" s="67" customFormat="1" ht="15.75" customHeight="1">
      <c r="A6" s="208" t="s">
        <v>97</v>
      </c>
      <c r="B6" s="244" t="s">
        <v>172</v>
      </c>
      <c r="C6" s="415">
        <v>5404700</v>
      </c>
      <c r="D6" s="416">
        <v>-8443</v>
      </c>
      <c r="E6" s="416">
        <v>561232</v>
      </c>
      <c r="F6" s="416">
        <v>569675</v>
      </c>
      <c r="G6" s="416">
        <v>182565</v>
      </c>
      <c r="H6" s="416">
        <v>106645</v>
      </c>
      <c r="I6" s="416">
        <v>75920</v>
      </c>
      <c r="J6" s="416" t="s">
        <v>192</v>
      </c>
      <c r="K6" s="416" t="s">
        <v>192</v>
      </c>
      <c r="L6" s="416">
        <v>5578822</v>
      </c>
      <c r="M6" s="282">
        <v>3.2216774289044721</v>
      </c>
    </row>
    <row r="7" spans="1:25" s="67" customFormat="1" ht="15" customHeight="1">
      <c r="A7" s="208" t="s">
        <v>55</v>
      </c>
      <c r="B7" s="244"/>
      <c r="C7" s="415"/>
      <c r="D7" s="419"/>
      <c r="E7" s="419"/>
      <c r="F7" s="419"/>
      <c r="G7" s="419"/>
      <c r="H7" s="419"/>
      <c r="J7" s="419"/>
      <c r="K7" s="419"/>
      <c r="L7" s="420"/>
      <c r="M7" s="283"/>
    </row>
    <row r="8" spans="1:25" s="67" customFormat="1" ht="10.5" customHeight="1">
      <c r="A8" s="513" t="s">
        <v>45</v>
      </c>
      <c r="B8" s="230" t="s">
        <v>120</v>
      </c>
      <c r="C8" s="415">
        <v>229840</v>
      </c>
      <c r="D8" s="419">
        <v>4518</v>
      </c>
      <c r="E8" s="514">
        <v>25529</v>
      </c>
      <c r="F8" s="514">
        <v>21011</v>
      </c>
      <c r="G8" s="419">
        <v>2571</v>
      </c>
      <c r="H8" s="514">
        <v>16442</v>
      </c>
      <c r="I8" s="514">
        <v>2830</v>
      </c>
      <c r="J8" s="514">
        <v>-16701</v>
      </c>
      <c r="K8" s="419">
        <f>L8-C8-G8-D8</f>
        <v>240</v>
      </c>
      <c r="L8" s="416">
        <v>237169</v>
      </c>
      <c r="M8" s="515">
        <v>3.1887399930386353</v>
      </c>
    </row>
    <row r="9" spans="1:25" s="67" customFormat="1" ht="10.5" customHeight="1">
      <c r="A9" s="98" t="s">
        <v>42</v>
      </c>
      <c r="B9" s="230" t="s">
        <v>121</v>
      </c>
      <c r="C9" s="423">
        <v>262190</v>
      </c>
      <c r="D9" s="419">
        <v>3819</v>
      </c>
      <c r="E9" s="514">
        <v>28246</v>
      </c>
      <c r="F9" s="514">
        <v>24427</v>
      </c>
      <c r="G9" s="419">
        <v>14665</v>
      </c>
      <c r="H9" s="514">
        <v>2709</v>
      </c>
      <c r="I9" s="514">
        <v>1228</v>
      </c>
      <c r="J9" s="514">
        <v>10728</v>
      </c>
      <c r="K9" s="419">
        <f t="shared" ref="K9:K62" si="0">L9-C9-G9-D9</f>
        <v>105</v>
      </c>
      <c r="L9" s="416">
        <v>280779</v>
      </c>
      <c r="M9" s="515">
        <v>7.0898966398413368</v>
      </c>
    </row>
    <row r="10" spans="1:25" s="67" customFormat="1" ht="10.5" customHeight="1">
      <c r="A10" s="98" t="s">
        <v>26</v>
      </c>
      <c r="B10" s="230" t="s">
        <v>122</v>
      </c>
      <c r="C10" s="423">
        <v>116520</v>
      </c>
      <c r="D10" s="419">
        <v>-2569</v>
      </c>
      <c r="E10" s="514">
        <v>10949</v>
      </c>
      <c r="F10" s="514">
        <v>13518</v>
      </c>
      <c r="G10" s="419">
        <v>4777</v>
      </c>
      <c r="H10" s="514">
        <v>181</v>
      </c>
      <c r="I10" s="514">
        <v>900</v>
      </c>
      <c r="J10" s="514">
        <v>3696</v>
      </c>
      <c r="K10" s="419">
        <f t="shared" si="0"/>
        <v>-158</v>
      </c>
      <c r="L10" s="416">
        <v>118570</v>
      </c>
      <c r="M10" s="515">
        <v>1.7593546172330929</v>
      </c>
    </row>
    <row r="11" spans="1:25" s="67" customFormat="1" ht="10.5" customHeight="1">
      <c r="A11" s="209" t="s">
        <v>109</v>
      </c>
      <c r="B11" s="245" t="s">
        <v>123</v>
      </c>
      <c r="C11" s="423">
        <v>87130</v>
      </c>
      <c r="D11" s="419">
        <v>-4072</v>
      </c>
      <c r="E11" s="514">
        <v>6820</v>
      </c>
      <c r="F11" s="514">
        <v>10892</v>
      </c>
      <c r="G11" s="419">
        <v>1248</v>
      </c>
      <c r="H11" s="514">
        <v>-910</v>
      </c>
      <c r="I11" s="514">
        <v>4426</v>
      </c>
      <c r="J11" s="514">
        <v>-2268</v>
      </c>
      <c r="K11" s="419">
        <f t="shared" si="0"/>
        <v>-136</v>
      </c>
      <c r="L11" s="416">
        <v>84170</v>
      </c>
      <c r="M11" s="515">
        <v>-3.3972225410306436</v>
      </c>
    </row>
    <row r="12" spans="1:25" s="67" customFormat="1" ht="10.5" customHeight="1">
      <c r="A12" s="98" t="s">
        <v>110</v>
      </c>
      <c r="B12" s="230" t="s">
        <v>124</v>
      </c>
      <c r="C12" s="423">
        <v>507170</v>
      </c>
      <c r="D12" s="419">
        <v>12780</v>
      </c>
      <c r="E12" s="514">
        <v>55510</v>
      </c>
      <c r="F12" s="514">
        <v>42730</v>
      </c>
      <c r="G12" s="419">
        <v>26538</v>
      </c>
      <c r="H12" s="514">
        <v>37472</v>
      </c>
      <c r="I12" s="514">
        <v>10676</v>
      </c>
      <c r="J12" s="514">
        <v>-21610</v>
      </c>
      <c r="K12" s="419">
        <f t="shared" si="0"/>
        <v>-44</v>
      </c>
      <c r="L12" s="416">
        <v>546444</v>
      </c>
      <c r="M12" s="515">
        <v>7.7437545596151196</v>
      </c>
    </row>
    <row r="13" spans="1:25" s="67" customFormat="1" ht="15.75" customHeight="1">
      <c r="A13" s="98" t="s">
        <v>24</v>
      </c>
      <c r="B13" s="230" t="s">
        <v>125</v>
      </c>
      <c r="C13" s="423">
        <v>51350</v>
      </c>
      <c r="D13" s="419">
        <v>-110</v>
      </c>
      <c r="E13" s="514">
        <v>5425</v>
      </c>
      <c r="F13" s="514">
        <v>5535</v>
      </c>
      <c r="G13" s="419">
        <v>318</v>
      </c>
      <c r="H13" s="514">
        <v>130</v>
      </c>
      <c r="I13" s="514">
        <v>825</v>
      </c>
      <c r="J13" s="514">
        <v>-637</v>
      </c>
      <c r="K13" s="419">
        <f t="shared" si="0"/>
        <v>-65</v>
      </c>
      <c r="L13" s="416">
        <v>51493</v>
      </c>
      <c r="M13" s="515">
        <v>0.27848101265822783</v>
      </c>
    </row>
    <row r="14" spans="1:25" s="67" customFormat="1" ht="10.5" customHeight="1">
      <c r="A14" s="98" t="s">
        <v>108</v>
      </c>
      <c r="B14" s="230" t="s">
        <v>126</v>
      </c>
      <c r="C14" s="423">
        <v>149520</v>
      </c>
      <c r="D14" s="419">
        <v>-6324</v>
      </c>
      <c r="E14" s="514">
        <v>12849</v>
      </c>
      <c r="F14" s="514">
        <v>19173</v>
      </c>
      <c r="G14" s="419">
        <v>4059</v>
      </c>
      <c r="H14" s="514">
        <v>-1806</v>
      </c>
      <c r="I14" s="514">
        <v>6895</v>
      </c>
      <c r="J14" s="514">
        <v>-1030</v>
      </c>
      <c r="K14" s="419">
        <f t="shared" si="0"/>
        <v>-21</v>
      </c>
      <c r="L14" s="416">
        <v>147234</v>
      </c>
      <c r="M14" s="515">
        <v>-1.528892455858748</v>
      </c>
    </row>
    <row r="15" spans="1:25" s="67" customFormat="1" ht="10.5" customHeight="1">
      <c r="A15" s="209" t="s">
        <v>40</v>
      </c>
      <c r="B15" s="245" t="s">
        <v>127</v>
      </c>
      <c r="C15" s="423">
        <v>148270</v>
      </c>
      <c r="D15" s="419">
        <v>181</v>
      </c>
      <c r="E15" s="514">
        <v>16407</v>
      </c>
      <c r="F15" s="514">
        <v>16226</v>
      </c>
      <c r="G15" s="419">
        <v>915</v>
      </c>
      <c r="H15" s="514">
        <v>4245</v>
      </c>
      <c r="I15" s="514">
        <v>1053</v>
      </c>
      <c r="J15" s="514">
        <v>-4383</v>
      </c>
      <c r="K15" s="419">
        <f t="shared" si="0"/>
        <v>-52</v>
      </c>
      <c r="L15" s="416">
        <v>149314</v>
      </c>
      <c r="M15" s="515">
        <v>0.70412086059216294</v>
      </c>
    </row>
    <row r="16" spans="1:25" s="67" customFormat="1" ht="10.5" customHeight="1">
      <c r="A16" s="209" t="s">
        <v>27</v>
      </c>
      <c r="B16" s="245" t="s">
        <v>128</v>
      </c>
      <c r="C16" s="423">
        <v>122200</v>
      </c>
      <c r="D16" s="419">
        <v>-1416</v>
      </c>
      <c r="E16" s="514">
        <v>12784</v>
      </c>
      <c r="F16" s="514">
        <v>14200</v>
      </c>
      <c r="G16" s="419">
        <v>1154</v>
      </c>
      <c r="H16" s="514">
        <v>-1134</v>
      </c>
      <c r="I16" s="514">
        <v>1484</v>
      </c>
      <c r="J16" s="514">
        <v>804</v>
      </c>
      <c r="K16" s="419">
        <f t="shared" si="0"/>
        <v>79</v>
      </c>
      <c r="L16" s="416">
        <v>122017</v>
      </c>
      <c r="M16" s="515">
        <v>-0.14975450081833061</v>
      </c>
    </row>
    <row r="17" spans="1:25" s="71" customFormat="1" ht="10.5" customHeight="1">
      <c r="A17" s="98" t="s">
        <v>22</v>
      </c>
      <c r="B17" s="230" t="s">
        <v>129</v>
      </c>
      <c r="C17" s="423">
        <v>107540</v>
      </c>
      <c r="D17" s="419">
        <v>-1314</v>
      </c>
      <c r="E17" s="514">
        <v>9376</v>
      </c>
      <c r="F17" s="514">
        <v>10690</v>
      </c>
      <c r="G17" s="419">
        <v>6655</v>
      </c>
      <c r="H17" s="514">
        <v>-507</v>
      </c>
      <c r="I17" s="514">
        <v>-203</v>
      </c>
      <c r="J17" s="514">
        <v>7365</v>
      </c>
      <c r="K17" s="419">
        <f t="shared" si="0"/>
        <v>-241</v>
      </c>
      <c r="L17" s="416">
        <v>112640</v>
      </c>
      <c r="M17" s="515">
        <v>4.7424214245862002</v>
      </c>
      <c r="N17" s="67"/>
      <c r="O17" s="67"/>
      <c r="P17" s="67"/>
      <c r="Q17" s="67"/>
      <c r="R17" s="67"/>
      <c r="S17" s="67"/>
      <c r="T17" s="67"/>
      <c r="U17" s="67"/>
      <c r="V17" s="67"/>
      <c r="W17" s="67"/>
      <c r="X17" s="67"/>
      <c r="Y17" s="67"/>
    </row>
    <row r="18" spans="1:25" s="71" customFormat="1" ht="15.75" customHeight="1">
      <c r="A18" s="209" t="s">
        <v>44</v>
      </c>
      <c r="B18" s="245" t="s">
        <v>130</v>
      </c>
      <c r="C18" s="423">
        <v>104090</v>
      </c>
      <c r="D18" s="419">
        <v>375</v>
      </c>
      <c r="E18" s="514">
        <v>11133</v>
      </c>
      <c r="F18" s="514">
        <v>10758</v>
      </c>
      <c r="G18" s="419">
        <v>8637</v>
      </c>
      <c r="H18" s="514">
        <v>955</v>
      </c>
      <c r="I18" s="514">
        <v>1433</v>
      </c>
      <c r="J18" s="514">
        <v>6249</v>
      </c>
      <c r="K18" s="419">
        <f t="shared" si="0"/>
        <v>-54</v>
      </c>
      <c r="L18" s="416">
        <v>113048</v>
      </c>
      <c r="M18" s="515">
        <v>8.6060140263233738</v>
      </c>
      <c r="N18" s="67"/>
      <c r="O18" s="67"/>
      <c r="P18" s="67"/>
      <c r="Q18" s="67"/>
      <c r="R18" s="67"/>
      <c r="S18" s="67"/>
      <c r="T18" s="67"/>
      <c r="U18" s="67"/>
      <c r="V18" s="67"/>
      <c r="W18" s="67"/>
      <c r="X18" s="67"/>
      <c r="Y18" s="67"/>
    </row>
    <row r="19" spans="1:25" s="71" customFormat="1" ht="10.5" customHeight="1">
      <c r="A19" s="209" t="s">
        <v>32</v>
      </c>
      <c r="B19" s="245" t="s">
        <v>131</v>
      </c>
      <c r="C19" s="423">
        <v>93810</v>
      </c>
      <c r="D19" s="419">
        <v>13</v>
      </c>
      <c r="E19" s="514">
        <v>8941</v>
      </c>
      <c r="F19" s="514">
        <v>8928</v>
      </c>
      <c r="G19" s="419">
        <v>7429</v>
      </c>
      <c r="H19" s="514">
        <v>-499</v>
      </c>
      <c r="I19" s="514">
        <v>-302</v>
      </c>
      <c r="J19" s="514">
        <v>8230</v>
      </c>
      <c r="K19" s="419">
        <f t="shared" si="0"/>
        <v>-294</v>
      </c>
      <c r="L19" s="416">
        <v>100958</v>
      </c>
      <c r="M19" s="515">
        <v>7.6196567530114052</v>
      </c>
      <c r="N19" s="67"/>
      <c r="O19" s="67"/>
      <c r="P19" s="67"/>
      <c r="Q19" s="67"/>
      <c r="R19" s="67"/>
      <c r="S19" s="67"/>
      <c r="T19" s="67"/>
      <c r="U19" s="67"/>
      <c r="V19" s="67"/>
      <c r="W19" s="67"/>
      <c r="X19" s="67"/>
      <c r="Y19" s="67"/>
    </row>
    <row r="20" spans="1:25" s="71" customFormat="1" ht="10.5" customHeight="1">
      <c r="A20" s="209" t="s">
        <v>37</v>
      </c>
      <c r="B20" s="245" t="s">
        <v>132</v>
      </c>
      <c r="C20" s="423">
        <v>159380</v>
      </c>
      <c r="D20" s="419">
        <v>-127</v>
      </c>
      <c r="E20" s="514">
        <v>16521</v>
      </c>
      <c r="F20" s="514">
        <v>16648</v>
      </c>
      <c r="G20" s="419">
        <v>6986</v>
      </c>
      <c r="H20" s="514">
        <v>600</v>
      </c>
      <c r="I20" s="514">
        <v>1688</v>
      </c>
      <c r="J20" s="514">
        <v>4698</v>
      </c>
      <c r="K20" s="419">
        <f t="shared" si="0"/>
        <v>158</v>
      </c>
      <c r="L20" s="416">
        <v>166397</v>
      </c>
      <c r="M20" s="515">
        <v>4.4026854059480485</v>
      </c>
      <c r="N20" s="67"/>
      <c r="O20" s="67"/>
      <c r="P20" s="67"/>
      <c r="Q20" s="67"/>
      <c r="R20" s="67"/>
      <c r="S20" s="67"/>
      <c r="T20" s="67"/>
      <c r="U20" s="67"/>
      <c r="V20" s="67"/>
      <c r="W20" s="67"/>
      <c r="X20" s="67"/>
      <c r="Y20" s="67"/>
    </row>
    <row r="21" spans="1:25" s="71" customFormat="1" ht="10.5" customHeight="1">
      <c r="A21" s="98" t="s">
        <v>36</v>
      </c>
      <c r="B21" s="230" t="s">
        <v>133</v>
      </c>
      <c r="C21" s="423">
        <v>370330</v>
      </c>
      <c r="D21" s="419">
        <v>-2168</v>
      </c>
      <c r="E21" s="514">
        <v>37783</v>
      </c>
      <c r="F21" s="514">
        <v>39951</v>
      </c>
      <c r="G21" s="419">
        <v>9433</v>
      </c>
      <c r="H21" s="514">
        <v>3769</v>
      </c>
      <c r="I21" s="514">
        <v>4637</v>
      </c>
      <c r="J21" s="514">
        <v>1027</v>
      </c>
      <c r="K21" s="419">
        <f t="shared" si="0"/>
        <v>-83</v>
      </c>
      <c r="L21" s="416">
        <v>377512</v>
      </c>
      <c r="M21" s="515">
        <v>1.9393513893014338</v>
      </c>
      <c r="N21" s="67"/>
      <c r="O21" s="67"/>
      <c r="P21" s="67"/>
      <c r="Q21" s="67"/>
      <c r="R21" s="67"/>
      <c r="S21" s="67"/>
      <c r="T21" s="67"/>
      <c r="U21" s="67"/>
      <c r="V21" s="67"/>
      <c r="W21" s="67"/>
      <c r="X21" s="67"/>
      <c r="Y21" s="67"/>
    </row>
    <row r="22" spans="1:25" s="71" customFormat="1" ht="10.5" customHeight="1">
      <c r="A22" s="98" t="s">
        <v>39</v>
      </c>
      <c r="B22" s="230" t="s">
        <v>134</v>
      </c>
      <c r="C22" s="423">
        <v>615070</v>
      </c>
      <c r="D22" s="419">
        <v>12312</v>
      </c>
      <c r="E22" s="514">
        <v>75334</v>
      </c>
      <c r="F22" s="514">
        <v>63022</v>
      </c>
      <c r="G22" s="419">
        <v>11666</v>
      </c>
      <c r="H22" s="514">
        <v>41354</v>
      </c>
      <c r="I22" s="514">
        <v>2913</v>
      </c>
      <c r="J22" s="514">
        <v>-32601</v>
      </c>
      <c r="K22" s="419">
        <f t="shared" si="0"/>
        <v>609</v>
      </c>
      <c r="L22" s="416">
        <v>639657</v>
      </c>
      <c r="M22" s="515">
        <v>3.9974311866941976</v>
      </c>
      <c r="N22" s="67"/>
      <c r="O22" s="67"/>
      <c r="P22" s="67"/>
      <c r="Q22" s="67"/>
      <c r="R22" s="67"/>
      <c r="S22" s="67"/>
      <c r="T22" s="67"/>
      <c r="U22" s="67"/>
      <c r="V22" s="67"/>
      <c r="W22" s="67"/>
      <c r="X22" s="67"/>
      <c r="Y22" s="67"/>
    </row>
    <row r="23" spans="1:25" s="71" customFormat="1" ht="15.75" customHeight="1">
      <c r="A23" s="98" t="s">
        <v>33</v>
      </c>
      <c r="B23" s="230" t="s">
        <v>135</v>
      </c>
      <c r="C23" s="423">
        <v>234770</v>
      </c>
      <c r="D23" s="419">
        <v>-2910</v>
      </c>
      <c r="E23" s="514">
        <v>22170</v>
      </c>
      <c r="F23" s="514">
        <v>25080</v>
      </c>
      <c r="G23" s="419">
        <v>6981</v>
      </c>
      <c r="H23" s="514">
        <v>759</v>
      </c>
      <c r="I23" s="514">
        <v>7624</v>
      </c>
      <c r="J23" s="514">
        <v>-1402</v>
      </c>
      <c r="K23" s="419">
        <f t="shared" si="0"/>
        <v>-62</v>
      </c>
      <c r="L23" s="416">
        <v>238779</v>
      </c>
      <c r="M23" s="515">
        <v>1.7076287430250883</v>
      </c>
      <c r="N23" s="67"/>
      <c r="O23" s="67"/>
      <c r="P23" s="67"/>
      <c r="Q23" s="67"/>
      <c r="R23" s="67"/>
      <c r="S23" s="67"/>
      <c r="T23" s="67"/>
      <c r="U23" s="67"/>
      <c r="V23" s="67"/>
      <c r="W23" s="67"/>
      <c r="X23" s="67"/>
      <c r="Y23" s="67"/>
    </row>
    <row r="24" spans="1:25" s="71" customFormat="1" ht="10.5" customHeight="1">
      <c r="A24" s="98" t="s">
        <v>19</v>
      </c>
      <c r="B24" s="230" t="s">
        <v>136</v>
      </c>
      <c r="C24" s="423">
        <v>79160</v>
      </c>
      <c r="D24" s="419">
        <v>-2667</v>
      </c>
      <c r="E24" s="514">
        <v>7119</v>
      </c>
      <c r="F24" s="514">
        <v>9786</v>
      </c>
      <c r="G24" s="419">
        <v>-141</v>
      </c>
      <c r="H24" s="514">
        <v>391</v>
      </c>
      <c r="I24" s="514">
        <v>873</v>
      </c>
      <c r="J24" s="514">
        <v>-1405</v>
      </c>
      <c r="K24" s="419">
        <f t="shared" si="0"/>
        <v>-180</v>
      </c>
      <c r="L24" s="416">
        <v>76172</v>
      </c>
      <c r="M24" s="515">
        <v>-3.7746336533602829</v>
      </c>
      <c r="N24" s="67"/>
      <c r="O24" s="67"/>
      <c r="P24" s="67"/>
      <c r="Q24" s="67"/>
      <c r="R24" s="67"/>
      <c r="S24" s="67"/>
      <c r="T24" s="67"/>
      <c r="U24" s="67"/>
      <c r="V24" s="67"/>
      <c r="W24" s="67"/>
      <c r="X24" s="67"/>
      <c r="Y24" s="67"/>
    </row>
    <row r="25" spans="1:25" s="71" customFormat="1" ht="10.5" customHeight="1">
      <c r="A25" s="98" t="s">
        <v>43</v>
      </c>
      <c r="B25" s="230" t="s">
        <v>137</v>
      </c>
      <c r="C25" s="423">
        <v>88610</v>
      </c>
      <c r="D25" s="419">
        <v>2215</v>
      </c>
      <c r="E25" s="514">
        <v>11192</v>
      </c>
      <c r="F25" s="514">
        <v>8977</v>
      </c>
      <c r="G25" s="419">
        <v>9672</v>
      </c>
      <c r="H25" s="514">
        <v>60</v>
      </c>
      <c r="I25" s="514">
        <v>475</v>
      </c>
      <c r="J25" s="514">
        <v>9137</v>
      </c>
      <c r="K25" s="419">
        <f t="shared" si="0"/>
        <v>-87</v>
      </c>
      <c r="L25" s="416">
        <v>100410</v>
      </c>
      <c r="M25" s="515">
        <v>13.31678140164767</v>
      </c>
      <c r="N25" s="67"/>
      <c r="O25" s="67"/>
      <c r="P25" s="67"/>
      <c r="Q25" s="67"/>
      <c r="R25" s="67"/>
      <c r="S25" s="67"/>
      <c r="T25" s="67"/>
      <c r="U25" s="67"/>
      <c r="V25" s="67"/>
      <c r="W25" s="67"/>
      <c r="X25" s="67"/>
      <c r="Y25" s="67"/>
    </row>
    <row r="26" spans="1:25" s="71" customFormat="1" ht="10.5" customHeight="1">
      <c r="A26" s="98" t="s">
        <v>25</v>
      </c>
      <c r="B26" s="230" t="s">
        <v>138</v>
      </c>
      <c r="C26" s="423">
        <v>96070</v>
      </c>
      <c r="D26" s="419">
        <v>-1048</v>
      </c>
      <c r="E26" s="514">
        <v>9225</v>
      </c>
      <c r="F26" s="514">
        <v>10273</v>
      </c>
      <c r="G26" s="419">
        <v>5352</v>
      </c>
      <c r="H26" s="514">
        <v>-656</v>
      </c>
      <c r="I26" s="514">
        <v>4217</v>
      </c>
      <c r="J26" s="514">
        <v>1791</v>
      </c>
      <c r="K26" s="419">
        <f t="shared" si="0"/>
        <v>-123</v>
      </c>
      <c r="L26" s="416">
        <v>100251</v>
      </c>
      <c r="M26" s="515">
        <v>4.3520349744977622</v>
      </c>
      <c r="N26" s="67"/>
      <c r="O26" s="67"/>
      <c r="P26" s="67"/>
      <c r="Q26" s="67"/>
      <c r="R26" s="67"/>
      <c r="S26" s="67"/>
      <c r="T26" s="67"/>
      <c r="U26" s="67"/>
      <c r="V26" s="67"/>
      <c r="W26" s="67"/>
      <c r="X26" s="67"/>
      <c r="Y26" s="67"/>
    </row>
    <row r="27" spans="1:25" s="71" customFormat="1" ht="10.5" customHeight="1">
      <c r="A27" s="98" t="s">
        <v>113</v>
      </c>
      <c r="B27" s="230" t="s">
        <v>139</v>
      </c>
      <c r="C27" s="423">
        <v>26900</v>
      </c>
      <c r="D27" s="419">
        <v>-1303</v>
      </c>
      <c r="E27" s="514">
        <v>2227</v>
      </c>
      <c r="F27" s="514">
        <v>3530</v>
      </c>
      <c r="G27" s="419">
        <v>121</v>
      </c>
      <c r="H27" s="514">
        <v>-104</v>
      </c>
      <c r="I27" s="514">
        <v>813</v>
      </c>
      <c r="J27" s="514">
        <v>-588</v>
      </c>
      <c r="K27" s="419">
        <f t="shared" si="0"/>
        <v>-102</v>
      </c>
      <c r="L27" s="416">
        <v>25616</v>
      </c>
      <c r="M27" s="515">
        <v>-4.7732342007434942</v>
      </c>
      <c r="N27" s="67"/>
      <c r="O27" s="67"/>
      <c r="P27" s="67"/>
      <c r="Q27" s="67"/>
      <c r="R27" s="67"/>
      <c r="S27" s="67"/>
      <c r="T27" s="67"/>
      <c r="U27" s="67"/>
      <c r="V27" s="67"/>
      <c r="W27" s="67"/>
      <c r="X27" s="67"/>
      <c r="Y27" s="67"/>
    </row>
    <row r="28" spans="1:25" s="71" customFormat="1" ht="15.75" customHeight="1">
      <c r="A28" s="209" t="s">
        <v>20</v>
      </c>
      <c r="B28" s="245" t="s">
        <v>140</v>
      </c>
      <c r="C28" s="423">
        <v>135890</v>
      </c>
      <c r="D28" s="419">
        <v>-3949</v>
      </c>
      <c r="E28" s="514">
        <v>12736</v>
      </c>
      <c r="F28" s="514">
        <v>16685</v>
      </c>
      <c r="G28" s="419">
        <v>1029</v>
      </c>
      <c r="H28" s="514">
        <v>-1205</v>
      </c>
      <c r="I28" s="514">
        <v>2294</v>
      </c>
      <c r="J28" s="514">
        <v>-60</v>
      </c>
      <c r="K28" s="419">
        <f t="shared" si="0"/>
        <v>53</v>
      </c>
      <c r="L28" s="416">
        <v>133023</v>
      </c>
      <c r="M28" s="515">
        <v>-2.1097946868790936</v>
      </c>
      <c r="N28" s="67"/>
      <c r="O28" s="67"/>
      <c r="P28" s="67"/>
      <c r="Q28" s="67"/>
      <c r="R28" s="67"/>
      <c r="S28" s="67"/>
      <c r="T28" s="67"/>
      <c r="U28" s="67"/>
      <c r="V28" s="67"/>
      <c r="W28" s="67"/>
      <c r="X28" s="67"/>
      <c r="Y28" s="67"/>
    </row>
    <row r="29" spans="1:25" s="71" customFormat="1" ht="10.5" customHeight="1">
      <c r="A29" s="98" t="s">
        <v>29</v>
      </c>
      <c r="B29" s="230" t="s">
        <v>141</v>
      </c>
      <c r="C29" s="423">
        <v>339390</v>
      </c>
      <c r="D29" s="419">
        <v>-939</v>
      </c>
      <c r="E29" s="514">
        <v>36031</v>
      </c>
      <c r="F29" s="514">
        <v>36970</v>
      </c>
      <c r="G29" s="419">
        <v>3863</v>
      </c>
      <c r="H29" s="514">
        <v>-183</v>
      </c>
      <c r="I29" s="514">
        <v>1769</v>
      </c>
      <c r="J29" s="514">
        <v>2277</v>
      </c>
      <c r="K29" s="419">
        <f t="shared" si="0"/>
        <v>497</v>
      </c>
      <c r="L29" s="416">
        <v>342811</v>
      </c>
      <c r="M29" s="515">
        <v>1.0079849141106103</v>
      </c>
      <c r="N29" s="67"/>
      <c r="O29" s="67"/>
      <c r="P29" s="67"/>
      <c r="Q29" s="67"/>
      <c r="R29" s="67"/>
      <c r="S29" s="67"/>
      <c r="T29" s="67"/>
      <c r="U29" s="67"/>
      <c r="V29" s="67"/>
      <c r="W29" s="67"/>
      <c r="X29" s="67"/>
      <c r="Y29" s="67"/>
    </row>
    <row r="30" spans="1:25" s="71" customFormat="1" ht="10.5" customHeight="1">
      <c r="A30" s="209" t="s">
        <v>34</v>
      </c>
      <c r="B30" s="245" t="s">
        <v>142</v>
      </c>
      <c r="C30" s="424">
        <v>21850</v>
      </c>
      <c r="D30" s="419">
        <v>-409</v>
      </c>
      <c r="E30" s="514">
        <v>1824</v>
      </c>
      <c r="F30" s="514">
        <v>2233</v>
      </c>
      <c r="G30" s="419">
        <v>617</v>
      </c>
      <c r="H30" s="514">
        <v>-152</v>
      </c>
      <c r="I30" s="514">
        <v>1218</v>
      </c>
      <c r="J30" s="514">
        <v>-449</v>
      </c>
      <c r="K30" s="419">
        <f t="shared" si="0"/>
        <v>-105</v>
      </c>
      <c r="L30" s="416">
        <v>21953</v>
      </c>
      <c r="M30" s="515">
        <v>0.47139588100686503</v>
      </c>
      <c r="N30" s="67"/>
      <c r="O30" s="67"/>
      <c r="P30" s="67"/>
      <c r="Q30" s="67"/>
      <c r="R30" s="67"/>
      <c r="S30" s="67"/>
      <c r="T30" s="67"/>
      <c r="U30" s="67"/>
      <c r="V30" s="67"/>
      <c r="W30" s="67"/>
      <c r="X30" s="67"/>
      <c r="Y30" s="67"/>
    </row>
    <row r="31" spans="1:25" s="71" customFormat="1" ht="10.5" customHeight="1">
      <c r="A31" s="98" t="s">
        <v>114</v>
      </c>
      <c r="B31" s="230" t="s">
        <v>143</v>
      </c>
      <c r="C31" s="423">
        <v>150680</v>
      </c>
      <c r="D31" s="419">
        <v>-2902</v>
      </c>
      <c r="E31" s="514">
        <v>13297</v>
      </c>
      <c r="F31" s="514">
        <v>16199</v>
      </c>
      <c r="G31" s="419">
        <v>9866</v>
      </c>
      <c r="H31" s="514">
        <v>2722</v>
      </c>
      <c r="I31" s="514">
        <v>2946</v>
      </c>
      <c r="J31" s="514">
        <v>4198</v>
      </c>
      <c r="K31" s="419">
        <f t="shared" si="0"/>
        <v>-176</v>
      </c>
      <c r="L31" s="416">
        <v>157468</v>
      </c>
      <c r="M31" s="515">
        <v>4.5049110698168304</v>
      </c>
      <c r="N31" s="67"/>
      <c r="O31" s="67"/>
      <c r="P31" s="67"/>
      <c r="Q31" s="67"/>
      <c r="R31" s="67"/>
      <c r="S31" s="67"/>
      <c r="T31" s="67"/>
      <c r="U31" s="67"/>
      <c r="V31" s="67"/>
      <c r="W31" s="67"/>
      <c r="X31" s="67"/>
      <c r="Y31" s="67"/>
    </row>
    <row r="32" spans="1:25" s="71" customFormat="1" ht="10.5" customHeight="1">
      <c r="A32" s="98" t="s">
        <v>30</v>
      </c>
      <c r="B32" s="230" t="s">
        <v>144</v>
      </c>
      <c r="C32" s="423">
        <v>175930</v>
      </c>
      <c r="D32" s="419">
        <v>-1962</v>
      </c>
      <c r="E32" s="514">
        <v>18171</v>
      </c>
      <c r="F32" s="514">
        <v>20133</v>
      </c>
      <c r="G32" s="419">
        <v>5471</v>
      </c>
      <c r="H32" s="514">
        <v>1396</v>
      </c>
      <c r="I32" s="514">
        <v>128</v>
      </c>
      <c r="J32" s="514">
        <v>3947</v>
      </c>
      <c r="K32" s="419">
        <f t="shared" si="0"/>
        <v>183</v>
      </c>
      <c r="L32" s="416">
        <v>179622</v>
      </c>
      <c r="M32" s="515">
        <v>2.0985619280395613</v>
      </c>
      <c r="N32" s="67"/>
      <c r="O32" s="67"/>
      <c r="P32" s="67"/>
      <c r="Q32" s="67"/>
      <c r="R32" s="67"/>
      <c r="S32" s="67"/>
      <c r="T32" s="67"/>
      <c r="U32" s="67"/>
      <c r="V32" s="67"/>
      <c r="W32" s="67"/>
      <c r="X32" s="67"/>
      <c r="Y32" s="67"/>
    </row>
    <row r="33" spans="1:25" s="71" customFormat="1" ht="15.75" customHeight="1">
      <c r="A33" s="98" t="s">
        <v>28</v>
      </c>
      <c r="B33" s="230" t="s">
        <v>145</v>
      </c>
      <c r="C33" s="423">
        <v>114530</v>
      </c>
      <c r="D33" s="419">
        <v>-2509</v>
      </c>
      <c r="E33" s="514">
        <v>10763</v>
      </c>
      <c r="F33" s="514">
        <v>13272</v>
      </c>
      <c r="G33" s="419">
        <v>4769</v>
      </c>
      <c r="H33" s="514">
        <v>-950</v>
      </c>
      <c r="I33" s="514">
        <v>3814</v>
      </c>
      <c r="J33" s="514">
        <v>1905</v>
      </c>
      <c r="K33" s="419">
        <f t="shared" si="0"/>
        <v>-13</v>
      </c>
      <c r="L33" s="416">
        <v>116777</v>
      </c>
      <c r="M33" s="515">
        <v>1.9619313716930062</v>
      </c>
      <c r="N33" s="67"/>
      <c r="O33" s="67"/>
      <c r="P33" s="67"/>
      <c r="Q33" s="67"/>
      <c r="R33" s="67"/>
      <c r="S33" s="67"/>
      <c r="T33" s="67"/>
      <c r="U33" s="67"/>
      <c r="V33" s="67"/>
      <c r="W33" s="67"/>
      <c r="X33" s="67"/>
      <c r="Y33" s="67"/>
    </row>
    <row r="34" spans="1:25" s="71" customFormat="1" ht="10.5" customHeight="1">
      <c r="A34" s="98" t="s">
        <v>35</v>
      </c>
      <c r="B34" s="230" t="s">
        <v>146</v>
      </c>
      <c r="C34" s="423">
        <v>23200</v>
      </c>
      <c r="D34" s="419">
        <v>202</v>
      </c>
      <c r="E34" s="514">
        <v>2467</v>
      </c>
      <c r="F34" s="514">
        <v>2265</v>
      </c>
      <c r="G34" s="419">
        <v>-76</v>
      </c>
      <c r="H34" s="514">
        <v>-46</v>
      </c>
      <c r="I34" s="514">
        <v>588</v>
      </c>
      <c r="J34" s="514">
        <v>-618</v>
      </c>
      <c r="K34" s="419">
        <f t="shared" si="0"/>
        <v>-91</v>
      </c>
      <c r="L34" s="416">
        <v>23235</v>
      </c>
      <c r="M34" s="515">
        <v>0.15086206896551724</v>
      </c>
      <c r="N34" s="67"/>
      <c r="O34" s="67"/>
      <c r="P34" s="67"/>
      <c r="Q34" s="67"/>
      <c r="R34" s="67"/>
      <c r="S34" s="67"/>
      <c r="T34" s="67"/>
      <c r="U34" s="67"/>
      <c r="V34" s="67"/>
      <c r="W34" s="67"/>
      <c r="X34" s="67"/>
      <c r="Y34" s="67"/>
    </row>
    <row r="35" spans="1:25" s="71" customFormat="1" ht="10.5" customHeight="1">
      <c r="A35" s="98" t="s">
        <v>23</v>
      </c>
      <c r="B35" s="230" t="s">
        <v>147</v>
      </c>
      <c r="C35" s="423">
        <v>112470</v>
      </c>
      <c r="D35" s="419">
        <v>-5057</v>
      </c>
      <c r="E35" s="514">
        <v>9642</v>
      </c>
      <c r="F35" s="514">
        <v>14699</v>
      </c>
      <c r="G35" s="419">
        <v>4176</v>
      </c>
      <c r="H35" s="514">
        <v>-859</v>
      </c>
      <c r="I35" s="514">
        <v>2382</v>
      </c>
      <c r="J35" s="514">
        <v>2653</v>
      </c>
      <c r="K35" s="419">
        <f t="shared" si="0"/>
        <v>-117</v>
      </c>
      <c r="L35" s="416">
        <v>111472</v>
      </c>
      <c r="M35" s="515">
        <v>-0.88734773717435766</v>
      </c>
      <c r="N35" s="67"/>
      <c r="O35" s="67"/>
      <c r="P35" s="67"/>
      <c r="Q35" s="67"/>
      <c r="R35" s="67"/>
      <c r="S35" s="67"/>
      <c r="T35" s="67"/>
      <c r="U35" s="67"/>
      <c r="V35" s="67"/>
      <c r="W35" s="67"/>
      <c r="X35" s="67"/>
      <c r="Y35" s="67"/>
    </row>
    <row r="36" spans="1:25" s="71" customFormat="1" ht="10.5" customHeight="1">
      <c r="A36" s="98" t="s">
        <v>31</v>
      </c>
      <c r="B36" s="230" t="s">
        <v>148</v>
      </c>
      <c r="C36" s="423">
        <v>317100</v>
      </c>
      <c r="D36" s="419">
        <v>-3358</v>
      </c>
      <c r="E36" s="514">
        <v>32419</v>
      </c>
      <c r="F36" s="514">
        <v>35777</v>
      </c>
      <c r="G36" s="419">
        <v>10676</v>
      </c>
      <c r="H36" s="514">
        <v>-1754</v>
      </c>
      <c r="I36" s="514">
        <v>1748</v>
      </c>
      <c r="J36" s="514">
        <v>10682</v>
      </c>
      <c r="K36" s="419">
        <f t="shared" si="0"/>
        <v>270</v>
      </c>
      <c r="L36" s="416">
        <v>324688</v>
      </c>
      <c r="M36" s="515">
        <v>2.3929359823399556</v>
      </c>
      <c r="N36" s="67"/>
      <c r="O36" s="67"/>
      <c r="P36" s="67"/>
      <c r="Q36" s="67"/>
      <c r="R36" s="67"/>
      <c r="S36" s="67"/>
      <c r="T36" s="67"/>
      <c r="U36" s="67"/>
      <c r="V36" s="67"/>
      <c r="W36" s="67"/>
      <c r="X36" s="67"/>
      <c r="Y36" s="67"/>
    </row>
    <row r="37" spans="1:25" s="71" customFormat="1" ht="10.5" customHeight="1">
      <c r="A37" s="98" t="s">
        <v>41</v>
      </c>
      <c r="B37" s="230" t="s">
        <v>149</v>
      </c>
      <c r="C37" s="423">
        <v>93750</v>
      </c>
      <c r="D37" s="419">
        <v>-584</v>
      </c>
      <c r="E37" s="514">
        <v>8507</v>
      </c>
      <c r="F37" s="514">
        <v>9091</v>
      </c>
      <c r="G37" s="419">
        <v>5012</v>
      </c>
      <c r="H37" s="514">
        <v>1991</v>
      </c>
      <c r="I37" s="514">
        <v>2595</v>
      </c>
      <c r="J37" s="514">
        <v>426</v>
      </c>
      <c r="K37" s="419">
        <f t="shared" si="0"/>
        <v>-220</v>
      </c>
      <c r="L37" s="416">
        <v>97958</v>
      </c>
      <c r="M37" s="515">
        <v>4.4885333333333328</v>
      </c>
      <c r="N37" s="67"/>
      <c r="O37" s="67"/>
      <c r="P37" s="67"/>
      <c r="Q37" s="67"/>
      <c r="R37" s="67"/>
      <c r="S37" s="67"/>
      <c r="T37" s="67"/>
      <c r="U37" s="67"/>
      <c r="V37" s="67"/>
      <c r="W37" s="67"/>
      <c r="X37" s="67"/>
      <c r="Y37" s="67"/>
    </row>
    <row r="38" spans="1:25" s="71" customFormat="1" ht="15.75" customHeight="1">
      <c r="A38" s="98" t="s">
        <v>21</v>
      </c>
      <c r="B38" s="230" t="s">
        <v>150</v>
      </c>
      <c r="C38" s="423">
        <v>89860</v>
      </c>
      <c r="D38" s="419">
        <v>-1196</v>
      </c>
      <c r="E38" s="514">
        <v>9526</v>
      </c>
      <c r="F38" s="514">
        <v>10722</v>
      </c>
      <c r="G38" s="419">
        <v>628</v>
      </c>
      <c r="H38" s="514">
        <v>-53</v>
      </c>
      <c r="I38" s="514">
        <v>736</v>
      </c>
      <c r="J38" s="514">
        <v>-55</v>
      </c>
      <c r="K38" s="419">
        <f t="shared" si="0"/>
        <v>-86</v>
      </c>
      <c r="L38" s="416">
        <v>89206</v>
      </c>
      <c r="M38" s="515">
        <v>-0.72779879813042514</v>
      </c>
      <c r="N38" s="67"/>
      <c r="O38" s="67"/>
      <c r="P38" s="67"/>
      <c r="Q38" s="67"/>
      <c r="R38" s="67"/>
      <c r="S38" s="67"/>
      <c r="T38" s="67"/>
      <c r="U38" s="67"/>
      <c r="V38" s="67"/>
      <c r="W38" s="67"/>
      <c r="X38" s="67"/>
      <c r="Y38" s="67"/>
    </row>
    <row r="39" spans="1:25" s="71" customFormat="1" ht="10.5" customHeight="1">
      <c r="A39" s="98" t="s">
        <v>38</v>
      </c>
      <c r="B39" s="230" t="s">
        <v>151</v>
      </c>
      <c r="C39" s="423">
        <v>180130</v>
      </c>
      <c r="D39" s="419">
        <v>4035</v>
      </c>
      <c r="E39" s="514">
        <v>20309</v>
      </c>
      <c r="F39" s="514">
        <v>16274</v>
      </c>
      <c r="G39" s="419">
        <v>7498</v>
      </c>
      <c r="H39" s="514">
        <v>2287</v>
      </c>
      <c r="I39" s="514">
        <v>1217</v>
      </c>
      <c r="J39" s="514">
        <v>3994</v>
      </c>
      <c r="K39" s="419">
        <f t="shared" si="0"/>
        <v>316</v>
      </c>
      <c r="L39" s="416">
        <v>191979</v>
      </c>
      <c r="M39" s="515">
        <v>6.578026980514073</v>
      </c>
      <c r="N39" s="67"/>
      <c r="O39" s="67"/>
      <c r="P39" s="67"/>
      <c r="Q39" s="67"/>
      <c r="R39" s="67"/>
      <c r="S39" s="67"/>
      <c r="T39" s="67"/>
      <c r="U39" s="67"/>
      <c r="V39" s="67"/>
      <c r="W39" s="67"/>
      <c r="X39" s="67"/>
      <c r="Y39" s="67"/>
    </row>
    <row r="40" spans="1:25" s="71" customFormat="1" ht="17.25" customHeight="1">
      <c r="A40" s="80" t="s">
        <v>96</v>
      </c>
      <c r="B40" s="229"/>
      <c r="C40" s="423"/>
      <c r="D40" s="419"/>
      <c r="E40" s="419"/>
      <c r="F40" s="419"/>
      <c r="G40" s="419"/>
      <c r="H40" s="419"/>
      <c r="J40" s="419"/>
      <c r="K40" s="419"/>
      <c r="L40" s="420"/>
      <c r="M40" s="283"/>
      <c r="N40" s="67"/>
      <c r="O40" s="67"/>
      <c r="P40" s="67"/>
      <c r="Q40" s="67"/>
      <c r="R40" s="67"/>
      <c r="S40" s="67"/>
      <c r="T40" s="67"/>
      <c r="U40" s="67"/>
      <c r="V40" s="67"/>
      <c r="W40" s="67"/>
      <c r="X40" s="67"/>
      <c r="Y40" s="67"/>
    </row>
    <row r="41" spans="1:25" s="71" customFormat="1" ht="10.5" customHeight="1">
      <c r="A41" s="56" t="s">
        <v>107</v>
      </c>
      <c r="B41" s="227" t="s">
        <v>152</v>
      </c>
      <c r="C41" s="415">
        <v>370560</v>
      </c>
      <c r="D41" s="419">
        <v>-10422</v>
      </c>
      <c r="E41" s="514">
        <v>35162</v>
      </c>
      <c r="F41" s="514">
        <v>45584</v>
      </c>
      <c r="G41" s="419">
        <v>6359</v>
      </c>
      <c r="H41" s="514">
        <v>-3198</v>
      </c>
      <c r="I41" s="514">
        <v>6160</v>
      </c>
      <c r="J41" s="514">
        <v>3397</v>
      </c>
      <c r="K41" s="419">
        <f t="shared" si="0"/>
        <v>15</v>
      </c>
      <c r="L41" s="416">
        <v>366512</v>
      </c>
      <c r="M41" s="515">
        <v>-1.0924006908462867</v>
      </c>
      <c r="N41" s="67"/>
      <c r="O41" s="67"/>
      <c r="P41" s="67"/>
      <c r="Q41" s="67"/>
      <c r="R41" s="67"/>
      <c r="S41" s="67"/>
      <c r="T41" s="67"/>
      <c r="U41" s="67"/>
      <c r="V41" s="67"/>
      <c r="W41" s="67"/>
      <c r="X41" s="67"/>
      <c r="Y41" s="67"/>
    </row>
    <row r="42" spans="1:25" s="71" customFormat="1" ht="10.5" customHeight="1">
      <c r="A42" s="56" t="s">
        <v>46</v>
      </c>
      <c r="B42" s="227" t="s">
        <v>153</v>
      </c>
      <c r="C42" s="423">
        <v>114530</v>
      </c>
      <c r="D42" s="419">
        <v>-2509</v>
      </c>
      <c r="E42" s="514">
        <v>10763</v>
      </c>
      <c r="F42" s="514">
        <v>13272</v>
      </c>
      <c r="G42" s="419">
        <v>4769</v>
      </c>
      <c r="H42" s="514">
        <v>-950</v>
      </c>
      <c r="I42" s="514">
        <v>3814</v>
      </c>
      <c r="J42" s="514">
        <v>1905</v>
      </c>
      <c r="K42" s="419">
        <f t="shared" si="0"/>
        <v>-13</v>
      </c>
      <c r="L42" s="416">
        <v>116777</v>
      </c>
      <c r="M42" s="515">
        <v>1.9619313716930062</v>
      </c>
      <c r="N42" s="67"/>
      <c r="O42" s="67"/>
      <c r="P42" s="67"/>
      <c r="Q42" s="67"/>
      <c r="R42" s="67"/>
      <c r="S42" s="67"/>
      <c r="T42" s="67"/>
      <c r="U42" s="67"/>
      <c r="V42" s="67"/>
      <c r="W42" s="67"/>
      <c r="X42" s="67"/>
      <c r="Y42" s="67"/>
    </row>
    <row r="43" spans="1:25" s="71" customFormat="1" ht="10.5" customHeight="1">
      <c r="A43" s="56" t="s">
        <v>108</v>
      </c>
      <c r="B43" s="227" t="s">
        <v>154</v>
      </c>
      <c r="C43" s="423">
        <v>149520</v>
      </c>
      <c r="D43" s="419">
        <v>-6324</v>
      </c>
      <c r="E43" s="514">
        <v>12849</v>
      </c>
      <c r="F43" s="514">
        <v>19173</v>
      </c>
      <c r="G43" s="419">
        <v>4059</v>
      </c>
      <c r="H43" s="514">
        <v>-1806</v>
      </c>
      <c r="I43" s="514">
        <v>6895</v>
      </c>
      <c r="J43" s="514">
        <v>-1030</v>
      </c>
      <c r="K43" s="419">
        <f t="shared" si="0"/>
        <v>-21</v>
      </c>
      <c r="L43" s="416">
        <v>147234</v>
      </c>
      <c r="M43" s="515">
        <v>-1.528892455858748</v>
      </c>
      <c r="N43" s="67"/>
      <c r="O43" s="67"/>
      <c r="P43" s="67"/>
      <c r="Q43" s="67"/>
      <c r="R43" s="67"/>
      <c r="S43" s="67"/>
      <c r="T43" s="67"/>
      <c r="U43" s="67"/>
      <c r="V43" s="67"/>
      <c r="W43" s="67"/>
      <c r="X43" s="67"/>
      <c r="Y43" s="67"/>
    </row>
    <row r="44" spans="1:25" s="71" customFormat="1" ht="10.5" customHeight="1">
      <c r="A44" s="56" t="s">
        <v>36</v>
      </c>
      <c r="B44" s="227" t="s">
        <v>155</v>
      </c>
      <c r="C44" s="423">
        <v>370330</v>
      </c>
      <c r="D44" s="419">
        <v>-2168</v>
      </c>
      <c r="E44" s="514">
        <v>37783</v>
      </c>
      <c r="F44" s="514">
        <v>39951</v>
      </c>
      <c r="G44" s="419">
        <v>9433</v>
      </c>
      <c r="H44" s="514">
        <v>3769</v>
      </c>
      <c r="I44" s="514">
        <v>4637</v>
      </c>
      <c r="J44" s="514">
        <v>1027</v>
      </c>
      <c r="K44" s="419">
        <f t="shared" si="0"/>
        <v>-83</v>
      </c>
      <c r="L44" s="416">
        <v>377512</v>
      </c>
      <c r="M44" s="515">
        <v>1.9393513893014338</v>
      </c>
      <c r="N44" s="67"/>
      <c r="O44" s="67"/>
      <c r="P44" s="67"/>
      <c r="Q44" s="67"/>
      <c r="R44" s="67"/>
      <c r="S44" s="67"/>
      <c r="T44" s="67"/>
      <c r="U44" s="67"/>
      <c r="V44" s="67"/>
      <c r="W44" s="67"/>
      <c r="X44" s="67"/>
      <c r="Y44" s="67"/>
    </row>
    <row r="45" spans="1:25" s="71" customFormat="1" ht="10.5" customHeight="1">
      <c r="A45" s="56" t="s">
        <v>47</v>
      </c>
      <c r="B45" s="227" t="s">
        <v>156</v>
      </c>
      <c r="C45" s="423">
        <v>304480</v>
      </c>
      <c r="D45" s="419">
        <v>-821</v>
      </c>
      <c r="E45" s="514">
        <v>30453</v>
      </c>
      <c r="F45" s="514">
        <v>31274</v>
      </c>
      <c r="G45" s="419">
        <v>12316</v>
      </c>
      <c r="H45" s="514">
        <v>2721</v>
      </c>
      <c r="I45" s="514">
        <v>5108</v>
      </c>
      <c r="J45" s="514">
        <v>4487</v>
      </c>
      <c r="K45" s="419">
        <f t="shared" si="0"/>
        <v>-127</v>
      </c>
      <c r="L45" s="416">
        <v>315848</v>
      </c>
      <c r="M45" s="515">
        <v>3.7335785601681555</v>
      </c>
      <c r="N45" s="67"/>
      <c r="O45" s="67"/>
      <c r="P45" s="67"/>
      <c r="Q45" s="67"/>
      <c r="R45" s="67"/>
      <c r="S45" s="67"/>
      <c r="T45" s="67"/>
      <c r="U45" s="67"/>
      <c r="V45" s="67"/>
      <c r="W45" s="67"/>
      <c r="X45" s="67"/>
      <c r="Y45" s="67"/>
    </row>
    <row r="46" spans="1:25" s="71" customFormat="1" ht="15.75" customHeight="1">
      <c r="A46" s="56" t="s">
        <v>48</v>
      </c>
      <c r="B46" s="227" t="s">
        <v>157</v>
      </c>
      <c r="C46" s="423">
        <v>588100</v>
      </c>
      <c r="D46" s="419">
        <v>7289</v>
      </c>
      <c r="E46" s="514">
        <v>63000</v>
      </c>
      <c r="F46" s="514">
        <v>55711</v>
      </c>
      <c r="G46" s="419">
        <v>22588</v>
      </c>
      <c r="H46" s="514">
        <v>18495</v>
      </c>
      <c r="I46" s="514">
        <v>8275</v>
      </c>
      <c r="J46" s="514">
        <v>-4182</v>
      </c>
      <c r="K46" s="419">
        <f t="shared" si="0"/>
        <v>222</v>
      </c>
      <c r="L46" s="416">
        <v>618199</v>
      </c>
      <c r="M46" s="515">
        <v>5.1180071416425772</v>
      </c>
      <c r="N46" s="67"/>
      <c r="O46" s="67"/>
      <c r="P46" s="67"/>
      <c r="Q46" s="67"/>
      <c r="R46" s="67"/>
      <c r="S46" s="67"/>
      <c r="T46" s="67"/>
      <c r="U46" s="67"/>
      <c r="V46" s="67"/>
      <c r="W46" s="67"/>
      <c r="X46" s="67"/>
      <c r="Y46" s="67"/>
    </row>
    <row r="47" spans="1:25" s="71" customFormat="1" ht="10.5" customHeight="1">
      <c r="A47" s="56" t="s">
        <v>111</v>
      </c>
      <c r="B47" s="227" t="s">
        <v>158</v>
      </c>
      <c r="C47" s="423">
        <v>1161370</v>
      </c>
      <c r="D47" s="419">
        <v>5186</v>
      </c>
      <c r="E47" s="514">
        <v>128467</v>
      </c>
      <c r="F47" s="514">
        <v>123281</v>
      </c>
      <c r="G47" s="419">
        <v>31708</v>
      </c>
      <c r="H47" s="514">
        <v>42082</v>
      </c>
      <c r="I47" s="514">
        <v>4145</v>
      </c>
      <c r="J47" s="514">
        <v>-14519</v>
      </c>
      <c r="K47" s="419">
        <f t="shared" si="0"/>
        <v>-9</v>
      </c>
      <c r="L47" s="416">
        <v>1198255</v>
      </c>
      <c r="M47" s="515">
        <v>3.1759904251013888</v>
      </c>
      <c r="N47" s="67"/>
      <c r="O47" s="67"/>
      <c r="P47" s="67"/>
      <c r="Q47" s="67"/>
      <c r="R47" s="67"/>
      <c r="S47" s="67"/>
      <c r="T47" s="67"/>
      <c r="U47" s="67"/>
      <c r="V47" s="67"/>
      <c r="W47" s="67"/>
      <c r="X47" s="67"/>
      <c r="Y47" s="67"/>
    </row>
    <row r="48" spans="1:25" s="71" customFormat="1" ht="10.5" customHeight="1">
      <c r="A48" s="56" t="s">
        <v>33</v>
      </c>
      <c r="B48" s="227" t="s">
        <v>159</v>
      </c>
      <c r="C48" s="423">
        <v>321900</v>
      </c>
      <c r="D48" s="419">
        <v>-6982</v>
      </c>
      <c r="E48" s="514">
        <v>28990</v>
      </c>
      <c r="F48" s="514">
        <v>35972</v>
      </c>
      <c r="G48" s="419">
        <v>8229</v>
      </c>
      <c r="H48" s="514">
        <v>-151</v>
      </c>
      <c r="I48" s="514">
        <v>12050</v>
      </c>
      <c r="J48" s="514">
        <v>-3670</v>
      </c>
      <c r="K48" s="419">
        <f t="shared" si="0"/>
        <v>-198</v>
      </c>
      <c r="L48" s="416">
        <v>322949</v>
      </c>
      <c r="M48" s="515">
        <v>0.32587760173967073</v>
      </c>
      <c r="N48" s="67"/>
      <c r="O48" s="67"/>
      <c r="P48" s="67"/>
      <c r="Q48" s="67"/>
      <c r="R48" s="67"/>
      <c r="S48" s="67"/>
      <c r="T48" s="67"/>
      <c r="U48" s="67"/>
      <c r="V48" s="67"/>
      <c r="W48" s="67"/>
      <c r="X48" s="67"/>
      <c r="Y48" s="67"/>
    </row>
    <row r="49" spans="1:17" s="67" customFormat="1">
      <c r="A49" s="56" t="s">
        <v>49</v>
      </c>
      <c r="B49" s="227" t="s">
        <v>160</v>
      </c>
      <c r="C49" s="423">
        <v>656490</v>
      </c>
      <c r="D49" s="419">
        <v>-4297</v>
      </c>
      <c r="E49" s="514">
        <v>68450</v>
      </c>
      <c r="F49" s="514">
        <v>72747</v>
      </c>
      <c r="G49" s="419">
        <v>14539</v>
      </c>
      <c r="H49" s="514">
        <v>-1937</v>
      </c>
      <c r="I49" s="514">
        <v>3517</v>
      </c>
      <c r="J49" s="514">
        <v>12959</v>
      </c>
      <c r="K49" s="419">
        <f t="shared" si="0"/>
        <v>767</v>
      </c>
      <c r="L49" s="416">
        <v>667499</v>
      </c>
      <c r="M49" s="515">
        <v>1.6769486206949076</v>
      </c>
    </row>
    <row r="50" spans="1:17" s="67" customFormat="1">
      <c r="A50" s="56" t="s">
        <v>50</v>
      </c>
      <c r="B50" s="227" t="s">
        <v>161</v>
      </c>
      <c r="C50" s="423">
        <v>880000</v>
      </c>
      <c r="D50" s="419">
        <v>19405</v>
      </c>
      <c r="E50" s="514">
        <v>98144</v>
      </c>
      <c r="F50" s="514">
        <v>78739</v>
      </c>
      <c r="G50" s="419">
        <v>52345</v>
      </c>
      <c r="H50" s="514">
        <v>40774</v>
      </c>
      <c r="I50" s="514">
        <v>13801</v>
      </c>
      <c r="J50" s="514">
        <v>-2230</v>
      </c>
      <c r="K50" s="419">
        <f t="shared" si="0"/>
        <v>131</v>
      </c>
      <c r="L50" s="416">
        <v>951881</v>
      </c>
      <c r="M50" s="515">
        <v>8.1682954545454542</v>
      </c>
    </row>
    <row r="51" spans="1:17" s="67" customFormat="1">
      <c r="A51" s="56" t="s">
        <v>51</v>
      </c>
      <c r="B51" s="227" t="s">
        <v>162</v>
      </c>
      <c r="C51" s="423">
        <v>21850</v>
      </c>
      <c r="D51" s="419">
        <v>-409</v>
      </c>
      <c r="E51" s="514">
        <v>1824</v>
      </c>
      <c r="F51" s="514">
        <v>2233</v>
      </c>
      <c r="G51" s="419">
        <v>617</v>
      </c>
      <c r="H51" s="514">
        <v>-152</v>
      </c>
      <c r="I51" s="514">
        <v>1218</v>
      </c>
      <c r="J51" s="514">
        <v>-449</v>
      </c>
      <c r="K51" s="419">
        <f t="shared" si="0"/>
        <v>-105</v>
      </c>
      <c r="L51" s="416">
        <v>21953</v>
      </c>
      <c r="M51" s="515">
        <v>0.47139588100686503</v>
      </c>
    </row>
    <row r="52" spans="1:17" s="67" customFormat="1">
      <c r="A52" s="56" t="s">
        <v>52</v>
      </c>
      <c r="B52" s="227" t="s">
        <v>163</v>
      </c>
      <c r="C52" s="423">
        <v>23200</v>
      </c>
      <c r="D52" s="419">
        <v>202</v>
      </c>
      <c r="E52" s="514">
        <v>2467</v>
      </c>
      <c r="F52" s="514">
        <v>2265</v>
      </c>
      <c r="G52" s="419">
        <v>-76</v>
      </c>
      <c r="H52" s="514">
        <v>-46</v>
      </c>
      <c r="I52" s="514">
        <v>588</v>
      </c>
      <c r="J52" s="514">
        <v>-618</v>
      </c>
      <c r="K52" s="419">
        <f t="shared" si="0"/>
        <v>-91</v>
      </c>
      <c r="L52" s="416">
        <v>23235</v>
      </c>
      <c r="M52" s="515">
        <v>0.15086206896551724</v>
      </c>
    </row>
    <row r="53" spans="1:17" s="67" customFormat="1">
      <c r="A53" s="56" t="s">
        <v>53</v>
      </c>
      <c r="B53" s="227" t="s">
        <v>164</v>
      </c>
      <c r="C53" s="423">
        <v>415470</v>
      </c>
      <c r="D53" s="419">
        <v>-5290</v>
      </c>
      <c r="E53" s="514">
        <v>40653</v>
      </c>
      <c r="F53" s="514">
        <v>45943</v>
      </c>
      <c r="G53" s="419">
        <v>15558</v>
      </c>
      <c r="H53" s="514">
        <v>7148</v>
      </c>
      <c r="I53" s="514">
        <v>4899</v>
      </c>
      <c r="J53" s="514">
        <v>3511</v>
      </c>
      <c r="K53" s="419">
        <f t="shared" si="0"/>
        <v>-386</v>
      </c>
      <c r="L53" s="416">
        <v>425352</v>
      </c>
      <c r="M53" s="515">
        <v>2.3785110838327674</v>
      </c>
    </row>
    <row r="54" spans="1:17" s="67" customFormat="1">
      <c r="A54" s="56" t="s">
        <v>54</v>
      </c>
      <c r="B54" s="227" t="s">
        <v>165</v>
      </c>
      <c r="C54" s="423">
        <v>26900</v>
      </c>
      <c r="D54" s="419">
        <v>-1303</v>
      </c>
      <c r="E54" s="514">
        <v>2227</v>
      </c>
      <c r="F54" s="514">
        <v>3530</v>
      </c>
      <c r="G54" s="419">
        <v>121</v>
      </c>
      <c r="H54" s="514">
        <v>-104</v>
      </c>
      <c r="I54" s="514">
        <v>813</v>
      </c>
      <c r="J54" s="514">
        <v>-588</v>
      </c>
      <c r="K54" s="419">
        <f t="shared" si="0"/>
        <v>-102</v>
      </c>
      <c r="L54" s="416">
        <v>25616</v>
      </c>
      <c r="M54" s="515">
        <v>-4.7732342007434942</v>
      </c>
    </row>
    <row r="55" spans="1:17" s="67" customFormat="1">
      <c r="A55" s="80" t="s">
        <v>175</v>
      </c>
      <c r="B55" s="229"/>
      <c r="C55" s="423"/>
      <c r="D55" s="419"/>
      <c r="E55" s="419"/>
      <c r="F55" s="419"/>
      <c r="G55" s="419"/>
      <c r="H55" s="419"/>
      <c r="I55" s="71"/>
      <c r="J55" s="419"/>
      <c r="K55" s="419"/>
      <c r="L55" s="420"/>
      <c r="M55" s="283"/>
    </row>
    <row r="56" spans="1:17" s="67" customFormat="1">
      <c r="A56" s="56" t="s">
        <v>115</v>
      </c>
      <c r="B56" s="227" t="s">
        <v>166</v>
      </c>
      <c r="C56" s="423">
        <v>488611</v>
      </c>
      <c r="D56" s="419">
        <v>8498</v>
      </c>
      <c r="E56" s="514">
        <v>53574</v>
      </c>
      <c r="F56" s="514">
        <v>45076</v>
      </c>
      <c r="G56" s="419">
        <v>17087</v>
      </c>
      <c r="H56" s="514">
        <v>19072</v>
      </c>
      <c r="I56" s="514">
        <v>3878</v>
      </c>
      <c r="J56" s="514">
        <v>-5863</v>
      </c>
      <c r="K56" s="419">
        <f t="shared" si="0"/>
        <v>366</v>
      </c>
      <c r="L56" s="416">
        <v>514562</v>
      </c>
      <c r="M56" s="515">
        <v>5.3111780127749881</v>
      </c>
    </row>
    <row r="57" spans="1:17" s="67" customFormat="1">
      <c r="A57" s="56" t="s">
        <v>80</v>
      </c>
      <c r="B57" s="227" t="s">
        <v>167</v>
      </c>
      <c r="C57" s="423">
        <v>1814853</v>
      </c>
      <c r="D57" s="419">
        <v>1099</v>
      </c>
      <c r="E57" s="514">
        <v>196851</v>
      </c>
      <c r="F57" s="514">
        <v>195752</v>
      </c>
      <c r="G57" s="419">
        <v>46196</v>
      </c>
      <c r="H57" s="514">
        <v>40143</v>
      </c>
      <c r="I57" s="514">
        <v>7516</v>
      </c>
      <c r="J57" s="514">
        <v>-1463</v>
      </c>
      <c r="K57" s="419">
        <f t="shared" si="0"/>
        <v>774</v>
      </c>
      <c r="L57" s="416">
        <v>1862922</v>
      </c>
      <c r="M57" s="515">
        <v>2.6486442703623929</v>
      </c>
    </row>
    <row r="58" spans="1:17" s="67" customFormat="1">
      <c r="A58" s="56" t="s">
        <v>78</v>
      </c>
      <c r="B58" s="227" t="s">
        <v>168</v>
      </c>
      <c r="C58" s="423">
        <v>1287137</v>
      </c>
      <c r="D58" s="419">
        <v>16878</v>
      </c>
      <c r="E58" s="514">
        <v>140679</v>
      </c>
      <c r="F58" s="514">
        <v>123801</v>
      </c>
      <c r="G58" s="419">
        <v>63420</v>
      </c>
      <c r="H58" s="514">
        <v>40620</v>
      </c>
      <c r="I58" s="514">
        <v>21684</v>
      </c>
      <c r="J58" s="514">
        <v>1116</v>
      </c>
      <c r="K58" s="419">
        <f t="shared" si="0"/>
        <v>243</v>
      </c>
      <c r="L58" s="416">
        <v>1367678</v>
      </c>
      <c r="M58" s="515">
        <v>6.2573758659723087</v>
      </c>
    </row>
    <row r="59" spans="1:17" s="67" customFormat="1">
      <c r="A59" s="56" t="s">
        <v>79</v>
      </c>
      <c r="B59" s="227" t="s">
        <v>169</v>
      </c>
      <c r="C59" s="423">
        <v>492309</v>
      </c>
      <c r="D59" s="419">
        <v>-7412</v>
      </c>
      <c r="E59" s="514">
        <v>46664</v>
      </c>
      <c r="F59" s="514">
        <v>54076</v>
      </c>
      <c r="G59" s="419">
        <v>18770</v>
      </c>
      <c r="H59" s="514">
        <v>10114</v>
      </c>
      <c r="I59" s="514">
        <v>5406</v>
      </c>
      <c r="J59" s="514">
        <v>3250</v>
      </c>
      <c r="K59" s="419">
        <f t="shared" si="0"/>
        <v>-597</v>
      </c>
      <c r="L59" s="416">
        <v>503070</v>
      </c>
      <c r="M59" s="515">
        <v>2.1858223189094654</v>
      </c>
    </row>
    <row r="60" spans="1:17" s="67" customFormat="1">
      <c r="A60" s="80" t="s">
        <v>56</v>
      </c>
      <c r="B60" s="229"/>
      <c r="C60" s="430"/>
      <c r="D60" s="419"/>
      <c r="E60" s="419"/>
      <c r="F60" s="419"/>
      <c r="G60" s="419"/>
      <c r="H60" s="419"/>
      <c r="I60" s="71"/>
      <c r="J60" s="419"/>
      <c r="K60" s="419"/>
      <c r="L60" s="420"/>
      <c r="M60" s="283"/>
    </row>
    <row r="61" spans="1:17" s="67" customFormat="1">
      <c r="A61" s="98" t="s">
        <v>286</v>
      </c>
      <c r="B61" s="230" t="s">
        <v>170</v>
      </c>
      <c r="C61" s="423">
        <v>19006</v>
      </c>
      <c r="D61" s="419">
        <v>-552</v>
      </c>
      <c r="E61" s="514">
        <v>1249</v>
      </c>
      <c r="F61" s="514">
        <v>1801</v>
      </c>
      <c r="G61" s="419">
        <v>537</v>
      </c>
      <c r="H61" s="514">
        <v>262</v>
      </c>
      <c r="I61" s="514">
        <v>1166</v>
      </c>
      <c r="J61" s="514">
        <v>-891</v>
      </c>
      <c r="K61" s="419">
        <f t="shared" si="0"/>
        <v>-87</v>
      </c>
      <c r="L61" s="416">
        <v>18904</v>
      </c>
      <c r="M61" s="515">
        <v>-0.53667262969588547</v>
      </c>
    </row>
    <row r="62" spans="1:17" s="67" customFormat="1">
      <c r="A62" s="210" t="s">
        <v>287</v>
      </c>
      <c r="B62" s="246" t="s">
        <v>171</v>
      </c>
      <c r="C62" s="431">
        <v>14917</v>
      </c>
      <c r="D62" s="432">
        <v>-796</v>
      </c>
      <c r="E62" s="516">
        <v>681</v>
      </c>
      <c r="F62" s="516">
        <v>1477</v>
      </c>
      <c r="G62" s="432">
        <v>-215</v>
      </c>
      <c r="H62" s="516">
        <v>2</v>
      </c>
      <c r="I62" s="516">
        <v>899</v>
      </c>
      <c r="J62" s="516">
        <v>-1116</v>
      </c>
      <c r="K62" s="432">
        <f t="shared" si="0"/>
        <v>-104</v>
      </c>
      <c r="L62" s="517">
        <v>13802</v>
      </c>
      <c r="M62" s="518">
        <v>-7.4746933029429519</v>
      </c>
    </row>
    <row r="63" spans="1:17" s="67" customFormat="1">
      <c r="A63" s="98"/>
      <c r="B63" s="237"/>
      <c r="C63" s="68"/>
      <c r="D63" s="66"/>
      <c r="E63" s="66"/>
      <c r="F63" s="66"/>
      <c r="G63" s="66"/>
      <c r="H63" s="66"/>
      <c r="I63" s="66"/>
      <c r="J63" s="66"/>
      <c r="K63" s="66"/>
      <c r="L63" s="68"/>
      <c r="M63" s="69"/>
    </row>
    <row r="64" spans="1:17" s="96" customFormat="1" ht="11.25">
      <c r="A64" s="156" t="s">
        <v>194</v>
      </c>
      <c r="B64" s="341"/>
      <c r="C64" s="156"/>
      <c r="D64" s="171"/>
      <c r="E64" s="171"/>
      <c r="F64" s="171"/>
      <c r="G64" s="171"/>
      <c r="H64" s="171"/>
      <c r="I64" s="171"/>
      <c r="J64" s="171"/>
      <c r="K64" s="171"/>
      <c r="L64" s="164"/>
      <c r="N64" s="171"/>
      <c r="O64" s="171"/>
      <c r="P64" s="171"/>
      <c r="Q64" s="171"/>
    </row>
    <row r="65" spans="1:17" s="96" customFormat="1" ht="11.25">
      <c r="A65" s="554" t="str">
        <f>"'Other changes' includes changes in the prisoner and armed forces populations and as a result of constraining to the National Population Projections for Scotland, and do not apply at Scotland level."</f>
        <v>'Other changes' includes changes in the prisoner and armed forces populations and as a result of constraining to the National Population Projections for Scotland, and do not apply at Scotland level.</v>
      </c>
      <c r="B65" s="554"/>
      <c r="C65" s="554"/>
      <c r="D65" s="554"/>
      <c r="E65" s="554"/>
      <c r="F65" s="554"/>
      <c r="G65" s="554"/>
      <c r="H65" s="554"/>
      <c r="I65" s="554"/>
      <c r="J65" s="554"/>
      <c r="K65" s="554"/>
      <c r="L65" s="508"/>
      <c r="M65" s="508"/>
      <c r="N65" s="507"/>
      <c r="O65" s="508"/>
      <c r="P65" s="508"/>
      <c r="Q65" s="508"/>
    </row>
    <row r="66" spans="1:17" s="96" customFormat="1" ht="11.25">
      <c r="A66" s="548"/>
      <c r="B66" s="548"/>
      <c r="C66" s="548"/>
      <c r="D66" s="508"/>
      <c r="E66" s="508"/>
      <c r="F66" s="508"/>
      <c r="G66" s="508"/>
      <c r="H66" s="508"/>
      <c r="I66" s="508"/>
      <c r="J66" s="508"/>
      <c r="K66" s="508"/>
      <c r="L66" s="165"/>
    </row>
    <row r="67" spans="1:17" s="96" customFormat="1" ht="11.25">
      <c r="A67" s="539" t="s">
        <v>183</v>
      </c>
      <c r="B67" s="539"/>
      <c r="C67" s="539"/>
      <c r="D67" s="167"/>
      <c r="E67" s="167"/>
      <c r="F67" s="167"/>
      <c r="G67" s="167"/>
      <c r="H67" s="167"/>
      <c r="I67" s="167"/>
      <c r="J67" s="167"/>
      <c r="K67" s="167"/>
      <c r="L67" s="165"/>
    </row>
  </sheetData>
  <mergeCells count="10">
    <mergeCell ref="A65:K65"/>
    <mergeCell ref="A66:C66"/>
    <mergeCell ref="A67:C67"/>
    <mergeCell ref="A1:H1"/>
    <mergeCell ref="A3:A4"/>
    <mergeCell ref="C3:M3"/>
    <mergeCell ref="E4:F4"/>
    <mergeCell ref="H4:J4"/>
    <mergeCell ref="K4:K5"/>
    <mergeCell ref="K1:L1"/>
  </mergeCells>
  <hyperlinks>
    <hyperlink ref="K1:L1" location="Contents!A1" display="Back to contents"/>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7"/>
  <sheetViews>
    <sheetView showGridLines="0" workbookViewId="0"/>
  </sheetViews>
  <sheetFormatPr defaultColWidth="10.6640625" defaultRowHeight="12.75"/>
  <cols>
    <col min="1" max="1" width="47.1640625" style="23" customWidth="1"/>
    <col min="2" max="2" width="13.1640625" style="238" customWidth="1"/>
    <col min="3" max="3" width="13.33203125" style="3" customWidth="1"/>
    <col min="4" max="11" width="13.33203125" style="2" customWidth="1"/>
    <col min="12" max="12" width="13.33203125" style="3" customWidth="1"/>
    <col min="13" max="13" width="13.33203125" style="2" customWidth="1"/>
    <col min="14" max="14" width="9.83203125" style="2" customWidth="1"/>
    <col min="15" max="17" width="12.83203125" style="2" customWidth="1"/>
    <col min="18" max="18" width="22.83203125" style="2" customWidth="1"/>
    <col min="19" max="19" width="12.83203125" style="2" customWidth="1"/>
    <col min="20" max="21" width="9.83203125" style="2" customWidth="1"/>
    <col min="22" max="24" width="12.83203125" style="2" customWidth="1"/>
    <col min="25" max="25" width="22.83203125" style="2" customWidth="1"/>
    <col min="26" max="16384" width="10.6640625" style="2"/>
  </cols>
  <sheetData>
    <row r="1" spans="1:25" s="45" customFormat="1" ht="18" customHeight="1">
      <c r="A1" s="538" t="s">
        <v>288</v>
      </c>
      <c r="B1" s="538"/>
      <c r="C1" s="538"/>
      <c r="D1" s="538"/>
      <c r="E1" s="538"/>
      <c r="F1" s="538"/>
      <c r="G1" s="538"/>
      <c r="H1" s="538"/>
      <c r="I1" s="506"/>
      <c r="J1" s="506"/>
      <c r="K1" s="522" t="s">
        <v>267</v>
      </c>
      <c r="L1" s="522"/>
      <c r="M1" s="511"/>
    </row>
    <row r="2" spans="1:25" s="67" customFormat="1" ht="14.25" customHeight="1">
      <c r="A2" s="505"/>
      <c r="B2" s="509"/>
      <c r="C2" s="349"/>
      <c r="D2" s="349"/>
      <c r="E2" s="349"/>
      <c r="F2" s="349"/>
      <c r="G2" s="349"/>
      <c r="H2" s="349"/>
      <c r="I2" s="349"/>
      <c r="J2" s="349"/>
      <c r="K2" s="349"/>
      <c r="L2" s="349"/>
      <c r="M2" s="349"/>
      <c r="N2" s="71"/>
      <c r="O2" s="71"/>
      <c r="P2" s="71"/>
      <c r="Q2" s="71"/>
      <c r="R2" s="71"/>
      <c r="S2" s="71"/>
      <c r="T2" s="71"/>
      <c r="U2" s="71"/>
      <c r="V2" s="71"/>
      <c r="W2" s="71"/>
      <c r="X2" s="71"/>
      <c r="Y2" s="71"/>
    </row>
    <row r="3" spans="1:25" s="67" customFormat="1" ht="21" customHeight="1">
      <c r="A3" s="602"/>
      <c r="B3" s="512"/>
      <c r="C3" s="556" t="s">
        <v>203</v>
      </c>
      <c r="D3" s="555"/>
      <c r="E3" s="555"/>
      <c r="F3" s="555"/>
      <c r="G3" s="555"/>
      <c r="H3" s="555"/>
      <c r="I3" s="555"/>
      <c r="J3" s="555"/>
      <c r="K3" s="555"/>
      <c r="L3" s="555"/>
      <c r="M3" s="557"/>
      <c r="N3" s="71"/>
    </row>
    <row r="4" spans="1:25" s="67" customFormat="1" ht="21" customHeight="1">
      <c r="A4" s="562"/>
      <c r="B4" s="329"/>
      <c r="C4" s="330"/>
      <c r="D4" s="331"/>
      <c r="E4" s="549" t="s">
        <v>85</v>
      </c>
      <c r="F4" s="549"/>
      <c r="G4" s="331"/>
      <c r="H4" s="549" t="s">
        <v>86</v>
      </c>
      <c r="I4" s="549"/>
      <c r="J4" s="549"/>
      <c r="K4" s="550" t="s">
        <v>118</v>
      </c>
      <c r="L4" s="169"/>
      <c r="M4" s="332"/>
      <c r="N4" s="71"/>
    </row>
    <row r="5" spans="1:25" s="109" customFormat="1" ht="25.5" customHeight="1">
      <c r="A5" s="334" t="s">
        <v>18</v>
      </c>
      <c r="B5" s="335" t="s">
        <v>173</v>
      </c>
      <c r="C5" s="336" t="s">
        <v>190</v>
      </c>
      <c r="D5" s="337" t="s">
        <v>85</v>
      </c>
      <c r="E5" s="337" t="s">
        <v>81</v>
      </c>
      <c r="F5" s="337" t="s">
        <v>82</v>
      </c>
      <c r="G5" s="337" t="s">
        <v>90</v>
      </c>
      <c r="H5" s="337" t="s">
        <v>283</v>
      </c>
      <c r="I5" s="337" t="s">
        <v>284</v>
      </c>
      <c r="J5" s="337" t="s">
        <v>285</v>
      </c>
      <c r="K5" s="551"/>
      <c r="L5" s="270" t="s">
        <v>191</v>
      </c>
      <c r="M5" s="338" t="s">
        <v>87</v>
      </c>
      <c r="N5" s="41"/>
    </row>
    <row r="6" spans="1:25" s="67" customFormat="1" ht="15.75" customHeight="1">
      <c r="A6" s="208" t="s">
        <v>97</v>
      </c>
      <c r="B6" s="244" t="s">
        <v>172</v>
      </c>
      <c r="C6" s="415">
        <v>5404700</v>
      </c>
      <c r="D6" s="416">
        <v>-114406</v>
      </c>
      <c r="E6" s="416">
        <v>1385285</v>
      </c>
      <c r="F6" s="416">
        <v>1499691</v>
      </c>
      <c r="G6" s="416">
        <v>402907</v>
      </c>
      <c r="H6" s="416">
        <v>211615</v>
      </c>
      <c r="I6" s="416">
        <v>191292</v>
      </c>
      <c r="J6" s="416" t="s">
        <v>192</v>
      </c>
      <c r="K6" s="416" t="s">
        <v>192</v>
      </c>
      <c r="L6" s="416">
        <v>5693201</v>
      </c>
      <c r="M6" s="282">
        <v>5.3379651044461305</v>
      </c>
    </row>
    <row r="7" spans="1:25" s="67" customFormat="1" ht="15" customHeight="1">
      <c r="A7" s="208" t="s">
        <v>55</v>
      </c>
      <c r="B7" s="244"/>
      <c r="C7" s="415"/>
      <c r="D7" s="419"/>
      <c r="E7" s="419"/>
      <c r="F7" s="419"/>
      <c r="G7" s="419"/>
      <c r="H7" s="419"/>
      <c r="J7" s="419"/>
      <c r="K7" s="419"/>
      <c r="L7" s="420"/>
      <c r="M7" s="283"/>
    </row>
    <row r="8" spans="1:25" s="67" customFormat="1" ht="10.5" customHeight="1">
      <c r="A8" s="513" t="s">
        <v>45</v>
      </c>
      <c r="B8" s="230" t="s">
        <v>120</v>
      </c>
      <c r="C8" s="415">
        <v>229840</v>
      </c>
      <c r="D8" s="419">
        <v>8860</v>
      </c>
      <c r="E8" s="514">
        <v>61995</v>
      </c>
      <c r="F8" s="514">
        <v>53135</v>
      </c>
      <c r="G8" s="419">
        <v>3776</v>
      </c>
      <c r="H8" s="514">
        <v>36842</v>
      </c>
      <c r="I8" s="514">
        <v>6497</v>
      </c>
      <c r="J8" s="514">
        <v>-39563</v>
      </c>
      <c r="K8" s="419">
        <f>L8-C8-G8-D8</f>
        <v>580</v>
      </c>
      <c r="L8" s="416">
        <v>243056</v>
      </c>
      <c r="M8" s="515">
        <v>5.7500870170553426</v>
      </c>
    </row>
    <row r="9" spans="1:25" s="67" customFormat="1" ht="10.5" customHeight="1">
      <c r="A9" s="98" t="s">
        <v>42</v>
      </c>
      <c r="B9" s="230" t="s">
        <v>121</v>
      </c>
      <c r="C9" s="423">
        <v>262190</v>
      </c>
      <c r="D9" s="419">
        <v>3547</v>
      </c>
      <c r="E9" s="514">
        <v>70963</v>
      </c>
      <c r="F9" s="514">
        <v>67416</v>
      </c>
      <c r="G9" s="419">
        <v>29799</v>
      </c>
      <c r="H9" s="514">
        <v>5364</v>
      </c>
      <c r="I9" s="514">
        <v>1649</v>
      </c>
      <c r="J9" s="514">
        <v>22786</v>
      </c>
      <c r="K9" s="419">
        <f t="shared" ref="K9:K59" si="0">L9-C9-G9-D9</f>
        <v>224</v>
      </c>
      <c r="L9" s="416">
        <v>295760</v>
      </c>
      <c r="M9" s="515">
        <v>12.803691979099128</v>
      </c>
    </row>
    <row r="10" spans="1:25" s="67" customFormat="1" ht="10.5" customHeight="1">
      <c r="A10" s="98" t="s">
        <v>26</v>
      </c>
      <c r="B10" s="230" t="s">
        <v>122</v>
      </c>
      <c r="C10" s="423">
        <v>116520</v>
      </c>
      <c r="D10" s="419">
        <v>-8941</v>
      </c>
      <c r="E10" s="514">
        <v>26848</v>
      </c>
      <c r="F10" s="514">
        <v>35789</v>
      </c>
      <c r="G10" s="419">
        <v>11943</v>
      </c>
      <c r="H10" s="514">
        <v>-179</v>
      </c>
      <c r="I10" s="514">
        <v>2339</v>
      </c>
      <c r="J10" s="514">
        <v>9783</v>
      </c>
      <c r="K10" s="419">
        <f t="shared" si="0"/>
        <v>-418</v>
      </c>
      <c r="L10" s="416">
        <v>119104</v>
      </c>
      <c r="M10" s="515">
        <v>2.2176450394782012</v>
      </c>
    </row>
    <row r="11" spans="1:25" s="67" customFormat="1" ht="10.5" customHeight="1">
      <c r="A11" s="209" t="s">
        <v>109</v>
      </c>
      <c r="B11" s="245" t="s">
        <v>123</v>
      </c>
      <c r="C11" s="423">
        <v>87130</v>
      </c>
      <c r="D11" s="419">
        <v>-12597</v>
      </c>
      <c r="E11" s="514">
        <v>16066</v>
      </c>
      <c r="F11" s="514">
        <v>28663</v>
      </c>
      <c r="G11" s="419">
        <v>4281</v>
      </c>
      <c r="H11" s="514">
        <v>-3250</v>
      </c>
      <c r="I11" s="514">
        <v>12177</v>
      </c>
      <c r="J11" s="514">
        <v>-4646</v>
      </c>
      <c r="K11" s="419">
        <f t="shared" si="0"/>
        <v>-310</v>
      </c>
      <c r="L11" s="416">
        <v>78504</v>
      </c>
      <c r="M11" s="515">
        <v>-9.9001492023413302</v>
      </c>
    </row>
    <row r="12" spans="1:25" s="67" customFormat="1" ht="10.5" customHeight="1">
      <c r="A12" s="98" t="s">
        <v>110</v>
      </c>
      <c r="B12" s="230" t="s">
        <v>124</v>
      </c>
      <c r="C12" s="423">
        <v>507170</v>
      </c>
      <c r="D12" s="419">
        <v>24267</v>
      </c>
      <c r="E12" s="514">
        <v>136967</v>
      </c>
      <c r="F12" s="514">
        <v>112700</v>
      </c>
      <c r="G12" s="419">
        <v>51721</v>
      </c>
      <c r="H12" s="514">
        <v>85202</v>
      </c>
      <c r="I12" s="514">
        <v>24712</v>
      </c>
      <c r="J12" s="514">
        <v>-58193</v>
      </c>
      <c r="K12" s="419">
        <f t="shared" si="0"/>
        <v>-23</v>
      </c>
      <c r="L12" s="416">
        <v>583135</v>
      </c>
      <c r="M12" s="515">
        <v>14.978212433700733</v>
      </c>
    </row>
    <row r="13" spans="1:25" s="67" customFormat="1" ht="15.75" customHeight="1">
      <c r="A13" s="98" t="s">
        <v>24</v>
      </c>
      <c r="B13" s="230" t="s">
        <v>125</v>
      </c>
      <c r="C13" s="423">
        <v>51350</v>
      </c>
      <c r="D13" s="419">
        <v>-2038</v>
      </c>
      <c r="E13" s="514">
        <v>13193</v>
      </c>
      <c r="F13" s="514">
        <v>15231</v>
      </c>
      <c r="G13" s="419">
        <v>569</v>
      </c>
      <c r="H13" s="514">
        <v>-200</v>
      </c>
      <c r="I13" s="514">
        <v>2208</v>
      </c>
      <c r="J13" s="514">
        <v>-1439</v>
      </c>
      <c r="K13" s="419">
        <f t="shared" si="0"/>
        <v>-190</v>
      </c>
      <c r="L13" s="416">
        <v>49691</v>
      </c>
      <c r="M13" s="515">
        <v>-3.2307692307692308</v>
      </c>
    </row>
    <row r="14" spans="1:25" s="67" customFormat="1" ht="10.5" customHeight="1">
      <c r="A14" s="98" t="s">
        <v>108</v>
      </c>
      <c r="B14" s="230" t="s">
        <v>126</v>
      </c>
      <c r="C14" s="423">
        <v>149520</v>
      </c>
      <c r="D14" s="419">
        <v>-18684</v>
      </c>
      <c r="E14" s="514">
        <v>31320</v>
      </c>
      <c r="F14" s="514">
        <v>50004</v>
      </c>
      <c r="G14" s="419">
        <v>11158</v>
      </c>
      <c r="H14" s="514">
        <v>-5226</v>
      </c>
      <c r="I14" s="514">
        <v>18564</v>
      </c>
      <c r="J14" s="514">
        <v>-2180</v>
      </c>
      <c r="K14" s="419">
        <f t="shared" si="0"/>
        <v>-176</v>
      </c>
      <c r="L14" s="416">
        <v>141818</v>
      </c>
      <c r="M14" s="515">
        <v>-5.1511503477795619</v>
      </c>
    </row>
    <row r="15" spans="1:25" s="67" customFormat="1" ht="10.5" customHeight="1">
      <c r="A15" s="209" t="s">
        <v>40</v>
      </c>
      <c r="B15" s="245" t="s">
        <v>127</v>
      </c>
      <c r="C15" s="423">
        <v>148270</v>
      </c>
      <c r="D15" s="419">
        <v>139</v>
      </c>
      <c r="E15" s="514">
        <v>39897</v>
      </c>
      <c r="F15" s="514">
        <v>39758</v>
      </c>
      <c r="G15" s="419">
        <v>2043</v>
      </c>
      <c r="H15" s="514">
        <v>8730</v>
      </c>
      <c r="I15" s="514">
        <v>2837</v>
      </c>
      <c r="J15" s="514">
        <v>-9524</v>
      </c>
      <c r="K15" s="419">
        <f t="shared" si="0"/>
        <v>-95</v>
      </c>
      <c r="L15" s="416">
        <v>150357</v>
      </c>
      <c r="M15" s="515">
        <v>1.4075672759155595</v>
      </c>
    </row>
    <row r="16" spans="1:25" s="67" customFormat="1" ht="10.5" customHeight="1">
      <c r="A16" s="209" t="s">
        <v>27</v>
      </c>
      <c r="B16" s="245" t="s">
        <v>128</v>
      </c>
      <c r="C16" s="423">
        <v>122200</v>
      </c>
      <c r="D16" s="419">
        <v>-6434</v>
      </c>
      <c r="E16" s="514">
        <v>30662</v>
      </c>
      <c r="F16" s="514">
        <v>37096</v>
      </c>
      <c r="G16" s="419">
        <v>2436</v>
      </c>
      <c r="H16" s="514">
        <v>-3279</v>
      </c>
      <c r="I16" s="514">
        <v>3988</v>
      </c>
      <c r="J16" s="514">
        <v>1727</v>
      </c>
      <c r="K16" s="419">
        <f t="shared" si="0"/>
        <v>260</v>
      </c>
      <c r="L16" s="416">
        <v>118462</v>
      </c>
      <c r="M16" s="515">
        <v>-3.0589198036006549</v>
      </c>
    </row>
    <row r="17" spans="1:25" s="71" customFormat="1" ht="10.5" customHeight="1">
      <c r="A17" s="98" t="s">
        <v>22</v>
      </c>
      <c r="B17" s="230" t="s">
        <v>129</v>
      </c>
      <c r="C17" s="423">
        <v>107540</v>
      </c>
      <c r="D17" s="419">
        <v>-4463</v>
      </c>
      <c r="E17" s="514">
        <v>23679</v>
      </c>
      <c r="F17" s="514">
        <v>28142</v>
      </c>
      <c r="G17" s="419">
        <v>15984</v>
      </c>
      <c r="H17" s="514">
        <v>-1872</v>
      </c>
      <c r="I17" s="514">
        <v>-580</v>
      </c>
      <c r="J17" s="514">
        <v>18436</v>
      </c>
      <c r="K17" s="419">
        <f t="shared" si="0"/>
        <v>-890</v>
      </c>
      <c r="L17" s="416">
        <v>118171</v>
      </c>
      <c r="M17" s="515">
        <v>9.8856239538776265</v>
      </c>
      <c r="N17" s="67"/>
      <c r="O17" s="67"/>
      <c r="P17" s="67"/>
      <c r="Q17" s="67"/>
      <c r="R17" s="67"/>
      <c r="S17" s="67"/>
      <c r="T17" s="67"/>
      <c r="U17" s="67"/>
      <c r="V17" s="67"/>
      <c r="W17" s="67"/>
      <c r="X17" s="67"/>
      <c r="Y17" s="67"/>
    </row>
    <row r="18" spans="1:25" s="71" customFormat="1" ht="15.75" customHeight="1">
      <c r="A18" s="209" t="s">
        <v>44</v>
      </c>
      <c r="B18" s="245" t="s">
        <v>130</v>
      </c>
      <c r="C18" s="423">
        <v>104090</v>
      </c>
      <c r="D18" s="419">
        <v>-1604</v>
      </c>
      <c r="E18" s="514">
        <v>28260</v>
      </c>
      <c r="F18" s="514">
        <v>29864</v>
      </c>
      <c r="G18" s="419">
        <v>20740</v>
      </c>
      <c r="H18" s="514">
        <v>1630</v>
      </c>
      <c r="I18" s="514">
        <v>3482</v>
      </c>
      <c r="J18" s="514">
        <v>15628</v>
      </c>
      <c r="K18" s="419">
        <f t="shared" si="0"/>
        <v>19</v>
      </c>
      <c r="L18" s="416">
        <v>123245</v>
      </c>
      <c r="M18" s="515">
        <v>18.402344125276205</v>
      </c>
      <c r="N18" s="67"/>
      <c r="O18" s="67"/>
      <c r="P18" s="67"/>
      <c r="Q18" s="67"/>
      <c r="R18" s="67"/>
      <c r="S18" s="67"/>
      <c r="T18" s="67"/>
      <c r="U18" s="67"/>
      <c r="V18" s="67"/>
      <c r="W18" s="67"/>
      <c r="X18" s="67"/>
      <c r="Y18" s="67"/>
    </row>
    <row r="19" spans="1:25" s="71" customFormat="1" ht="10.5" customHeight="1">
      <c r="A19" s="209" t="s">
        <v>32</v>
      </c>
      <c r="B19" s="245" t="s">
        <v>131</v>
      </c>
      <c r="C19" s="423">
        <v>93810</v>
      </c>
      <c r="D19" s="419">
        <v>40</v>
      </c>
      <c r="E19" s="514">
        <v>23390</v>
      </c>
      <c r="F19" s="514">
        <v>23350</v>
      </c>
      <c r="G19" s="419">
        <v>17039</v>
      </c>
      <c r="H19" s="514">
        <v>-1714</v>
      </c>
      <c r="I19" s="514">
        <v>-988</v>
      </c>
      <c r="J19" s="514">
        <v>19741</v>
      </c>
      <c r="K19" s="419">
        <f t="shared" si="0"/>
        <v>-845</v>
      </c>
      <c r="L19" s="416">
        <v>110044</v>
      </c>
      <c r="M19" s="515">
        <v>17.305191344206374</v>
      </c>
      <c r="N19" s="67"/>
      <c r="O19" s="67"/>
      <c r="P19" s="67"/>
      <c r="Q19" s="67"/>
      <c r="R19" s="67"/>
      <c r="S19" s="67"/>
      <c r="T19" s="67"/>
      <c r="U19" s="67"/>
      <c r="V19" s="67"/>
      <c r="W19" s="67"/>
      <c r="X19" s="67"/>
      <c r="Y19" s="67"/>
    </row>
    <row r="20" spans="1:25" s="71" customFormat="1" ht="10.5" customHeight="1">
      <c r="A20" s="209" t="s">
        <v>37</v>
      </c>
      <c r="B20" s="245" t="s">
        <v>132</v>
      </c>
      <c r="C20" s="423">
        <v>159380</v>
      </c>
      <c r="D20" s="419">
        <v>-3454</v>
      </c>
      <c r="E20" s="514">
        <v>41456</v>
      </c>
      <c r="F20" s="514">
        <v>44910</v>
      </c>
      <c r="G20" s="419">
        <v>15975</v>
      </c>
      <c r="H20" s="514">
        <v>870</v>
      </c>
      <c r="I20" s="514">
        <v>4025</v>
      </c>
      <c r="J20" s="514">
        <v>11080</v>
      </c>
      <c r="K20" s="419">
        <f t="shared" si="0"/>
        <v>318</v>
      </c>
      <c r="L20" s="416">
        <v>172219</v>
      </c>
      <c r="M20" s="515">
        <v>8.0555904128497939</v>
      </c>
      <c r="N20" s="67"/>
      <c r="O20" s="67"/>
      <c r="P20" s="67"/>
      <c r="Q20" s="67"/>
      <c r="R20" s="67"/>
      <c r="S20" s="67"/>
      <c r="T20" s="67"/>
      <c r="U20" s="67"/>
      <c r="V20" s="67"/>
      <c r="W20" s="67"/>
      <c r="X20" s="67"/>
      <c r="Y20" s="67"/>
    </row>
    <row r="21" spans="1:25" s="71" customFormat="1" ht="10.5" customHeight="1">
      <c r="A21" s="98" t="s">
        <v>36</v>
      </c>
      <c r="B21" s="230" t="s">
        <v>133</v>
      </c>
      <c r="C21" s="423">
        <v>370330</v>
      </c>
      <c r="D21" s="419">
        <v>-13825</v>
      </c>
      <c r="E21" s="514">
        <v>92953</v>
      </c>
      <c r="F21" s="514">
        <v>106778</v>
      </c>
      <c r="G21" s="419">
        <v>23501</v>
      </c>
      <c r="H21" s="514">
        <v>6664</v>
      </c>
      <c r="I21" s="514">
        <v>12639</v>
      </c>
      <c r="J21" s="514">
        <v>4198</v>
      </c>
      <c r="K21" s="419">
        <f t="shared" si="0"/>
        <v>-218</v>
      </c>
      <c r="L21" s="416">
        <v>379788</v>
      </c>
      <c r="M21" s="515">
        <v>2.5539383792833421</v>
      </c>
      <c r="N21" s="67"/>
      <c r="O21" s="67"/>
      <c r="P21" s="67"/>
      <c r="Q21" s="67"/>
      <c r="R21" s="67"/>
      <c r="S21" s="67"/>
      <c r="T21" s="67"/>
      <c r="U21" s="67"/>
      <c r="V21" s="67"/>
      <c r="W21" s="67"/>
      <c r="X21" s="67"/>
      <c r="Y21" s="67"/>
    </row>
    <row r="22" spans="1:25" s="71" customFormat="1" ht="10.5" customHeight="1">
      <c r="A22" s="98" t="s">
        <v>39</v>
      </c>
      <c r="B22" s="230" t="s">
        <v>134</v>
      </c>
      <c r="C22" s="423">
        <v>615070</v>
      </c>
      <c r="D22" s="419">
        <v>27187</v>
      </c>
      <c r="E22" s="514">
        <v>185158</v>
      </c>
      <c r="F22" s="514">
        <v>157971</v>
      </c>
      <c r="G22" s="419">
        <v>14546</v>
      </c>
      <c r="H22" s="514">
        <v>87284</v>
      </c>
      <c r="I22" s="514">
        <v>8219</v>
      </c>
      <c r="J22" s="514">
        <v>-80957</v>
      </c>
      <c r="K22" s="419">
        <f t="shared" si="0"/>
        <v>2175</v>
      </c>
      <c r="L22" s="416">
        <v>658978</v>
      </c>
      <c r="M22" s="515">
        <v>7.1386996602012784</v>
      </c>
      <c r="N22" s="67"/>
      <c r="O22" s="67"/>
      <c r="P22" s="67"/>
      <c r="Q22" s="67"/>
      <c r="R22" s="67"/>
      <c r="S22" s="67"/>
      <c r="T22" s="67"/>
      <c r="U22" s="67"/>
      <c r="V22" s="67"/>
      <c r="W22" s="67"/>
      <c r="X22" s="67"/>
      <c r="Y22" s="67"/>
    </row>
    <row r="23" spans="1:25" s="71" customFormat="1" ht="15.75" customHeight="1">
      <c r="A23" s="98" t="s">
        <v>33</v>
      </c>
      <c r="B23" s="230" t="s">
        <v>135</v>
      </c>
      <c r="C23" s="423">
        <v>234770</v>
      </c>
      <c r="D23" s="419">
        <v>-13022</v>
      </c>
      <c r="E23" s="514">
        <v>54419</v>
      </c>
      <c r="F23" s="514">
        <v>67441</v>
      </c>
      <c r="G23" s="419">
        <v>16788</v>
      </c>
      <c r="H23" s="514">
        <v>654</v>
      </c>
      <c r="I23" s="514">
        <v>19408</v>
      </c>
      <c r="J23" s="514">
        <v>-3274</v>
      </c>
      <c r="K23" s="419">
        <f t="shared" si="0"/>
        <v>-548</v>
      </c>
      <c r="L23" s="416">
        <v>237988</v>
      </c>
      <c r="M23" s="515">
        <v>1.3707032414703753</v>
      </c>
      <c r="N23" s="67"/>
      <c r="O23" s="67"/>
      <c r="P23" s="67"/>
      <c r="Q23" s="67"/>
      <c r="R23" s="67"/>
      <c r="S23" s="67"/>
      <c r="T23" s="67"/>
      <c r="U23" s="67"/>
      <c r="V23" s="67"/>
      <c r="W23" s="67"/>
      <c r="X23" s="67"/>
      <c r="Y23" s="67"/>
    </row>
    <row r="24" spans="1:25" s="71" customFormat="1" ht="10.5" customHeight="1">
      <c r="A24" s="98" t="s">
        <v>19</v>
      </c>
      <c r="B24" s="230" t="s">
        <v>136</v>
      </c>
      <c r="C24" s="423">
        <v>79160</v>
      </c>
      <c r="D24" s="419">
        <v>-7696</v>
      </c>
      <c r="E24" s="514">
        <v>16966</v>
      </c>
      <c r="F24" s="514">
        <v>24662</v>
      </c>
      <c r="G24" s="419">
        <v>-542</v>
      </c>
      <c r="H24" s="514">
        <v>481</v>
      </c>
      <c r="I24" s="514">
        <v>2206</v>
      </c>
      <c r="J24" s="514">
        <v>-3229</v>
      </c>
      <c r="K24" s="419">
        <f t="shared" si="0"/>
        <v>-372</v>
      </c>
      <c r="L24" s="416">
        <v>70550</v>
      </c>
      <c r="M24" s="515">
        <v>-10.876705406771096</v>
      </c>
      <c r="N24" s="67"/>
      <c r="O24" s="67"/>
      <c r="P24" s="67"/>
      <c r="Q24" s="67"/>
      <c r="R24" s="67"/>
      <c r="S24" s="67"/>
      <c r="T24" s="67"/>
      <c r="U24" s="67"/>
      <c r="V24" s="67"/>
      <c r="W24" s="67"/>
      <c r="X24" s="67"/>
      <c r="Y24" s="67"/>
    </row>
    <row r="25" spans="1:25" s="71" customFormat="1" ht="10.5" customHeight="1">
      <c r="A25" s="98" t="s">
        <v>43</v>
      </c>
      <c r="B25" s="230" t="s">
        <v>137</v>
      </c>
      <c r="C25" s="423">
        <v>88610</v>
      </c>
      <c r="D25" s="419">
        <v>4613</v>
      </c>
      <c r="E25" s="514">
        <v>29440</v>
      </c>
      <c r="F25" s="514">
        <v>24827</v>
      </c>
      <c r="G25" s="419">
        <v>22509</v>
      </c>
      <c r="H25" s="514">
        <v>-135</v>
      </c>
      <c r="I25" s="514">
        <v>681</v>
      </c>
      <c r="J25" s="514">
        <v>21963</v>
      </c>
      <c r="K25" s="419">
        <f t="shared" si="0"/>
        <v>-35</v>
      </c>
      <c r="L25" s="416">
        <v>115697</v>
      </c>
      <c r="M25" s="515">
        <v>30.568784561561902</v>
      </c>
      <c r="N25" s="67"/>
      <c r="O25" s="67"/>
      <c r="P25" s="67"/>
      <c r="Q25" s="67"/>
      <c r="R25" s="67"/>
      <c r="S25" s="67"/>
      <c r="T25" s="67"/>
      <c r="U25" s="67"/>
      <c r="V25" s="67"/>
      <c r="W25" s="67"/>
      <c r="X25" s="67"/>
      <c r="Y25" s="67"/>
    </row>
    <row r="26" spans="1:25" s="71" customFormat="1" ht="10.5" customHeight="1">
      <c r="A26" s="98" t="s">
        <v>25</v>
      </c>
      <c r="B26" s="230" t="s">
        <v>138</v>
      </c>
      <c r="C26" s="423">
        <v>96070</v>
      </c>
      <c r="D26" s="419">
        <v>-4900</v>
      </c>
      <c r="E26" s="514">
        <v>22860</v>
      </c>
      <c r="F26" s="514">
        <v>27760</v>
      </c>
      <c r="G26" s="419">
        <v>13018</v>
      </c>
      <c r="H26" s="514">
        <v>-2186</v>
      </c>
      <c r="I26" s="514">
        <v>10495</v>
      </c>
      <c r="J26" s="514">
        <v>4709</v>
      </c>
      <c r="K26" s="419">
        <f t="shared" si="0"/>
        <v>-307</v>
      </c>
      <c r="L26" s="416">
        <v>103881</v>
      </c>
      <c r="M26" s="515">
        <v>8.1305298220047888</v>
      </c>
      <c r="N26" s="67"/>
      <c r="O26" s="67"/>
      <c r="P26" s="67"/>
      <c r="Q26" s="67"/>
      <c r="R26" s="67"/>
      <c r="S26" s="67"/>
      <c r="T26" s="67"/>
      <c r="U26" s="67"/>
      <c r="V26" s="67"/>
      <c r="W26" s="67"/>
      <c r="X26" s="67"/>
      <c r="Y26" s="67"/>
    </row>
    <row r="27" spans="1:25" s="71" customFormat="1" ht="10.5" customHeight="1">
      <c r="A27" s="98" t="s">
        <v>113</v>
      </c>
      <c r="B27" s="230" t="s">
        <v>139</v>
      </c>
      <c r="C27" s="423">
        <v>26900</v>
      </c>
      <c r="D27" s="419">
        <v>-3750</v>
      </c>
      <c r="E27" s="514">
        <v>5164</v>
      </c>
      <c r="F27" s="514">
        <v>8914</v>
      </c>
      <c r="G27" s="419">
        <v>300</v>
      </c>
      <c r="H27" s="514">
        <v>-509</v>
      </c>
      <c r="I27" s="514">
        <v>2099</v>
      </c>
      <c r="J27" s="514">
        <v>-1290</v>
      </c>
      <c r="K27" s="419">
        <f t="shared" si="0"/>
        <v>-323</v>
      </c>
      <c r="L27" s="416">
        <v>23127</v>
      </c>
      <c r="M27" s="515">
        <v>-14.026022304832713</v>
      </c>
      <c r="N27" s="67"/>
      <c r="O27" s="67"/>
      <c r="P27" s="67"/>
      <c r="Q27" s="67"/>
      <c r="R27" s="67"/>
      <c r="S27" s="67"/>
      <c r="T27" s="67"/>
      <c r="U27" s="67"/>
      <c r="V27" s="67"/>
      <c r="W27" s="67"/>
      <c r="X27" s="67"/>
      <c r="Y27" s="67"/>
    </row>
    <row r="28" spans="1:25" s="71" customFormat="1" ht="15.75" customHeight="1">
      <c r="A28" s="209" t="s">
        <v>20</v>
      </c>
      <c r="B28" s="245" t="s">
        <v>140</v>
      </c>
      <c r="C28" s="423">
        <v>135890</v>
      </c>
      <c r="D28" s="419">
        <v>-12752</v>
      </c>
      <c r="E28" s="514">
        <v>30763</v>
      </c>
      <c r="F28" s="514">
        <v>43515</v>
      </c>
      <c r="G28" s="419">
        <v>3161</v>
      </c>
      <c r="H28" s="514">
        <v>-3740</v>
      </c>
      <c r="I28" s="514">
        <v>6378</v>
      </c>
      <c r="J28" s="514">
        <v>523</v>
      </c>
      <c r="K28" s="419">
        <f t="shared" si="0"/>
        <v>35</v>
      </c>
      <c r="L28" s="416">
        <v>126334</v>
      </c>
      <c r="M28" s="515">
        <v>-7.0321583633821474</v>
      </c>
      <c r="N28" s="67"/>
      <c r="O28" s="67"/>
      <c r="P28" s="67"/>
      <c r="Q28" s="67"/>
      <c r="R28" s="67"/>
      <c r="S28" s="67"/>
      <c r="T28" s="67"/>
      <c r="U28" s="67"/>
      <c r="V28" s="67"/>
      <c r="W28" s="67"/>
      <c r="X28" s="67"/>
      <c r="Y28" s="67"/>
    </row>
    <row r="29" spans="1:25" s="71" customFormat="1" ht="10.5" customHeight="1">
      <c r="A29" s="98" t="s">
        <v>29</v>
      </c>
      <c r="B29" s="230" t="s">
        <v>141</v>
      </c>
      <c r="C29" s="423">
        <v>339390</v>
      </c>
      <c r="D29" s="419">
        <v>-8855</v>
      </c>
      <c r="E29" s="514">
        <v>88562</v>
      </c>
      <c r="F29" s="514">
        <v>97417</v>
      </c>
      <c r="G29" s="419">
        <v>7570</v>
      </c>
      <c r="H29" s="514">
        <v>-3063</v>
      </c>
      <c r="I29" s="514">
        <v>4502</v>
      </c>
      <c r="J29" s="514">
        <v>6131</v>
      </c>
      <c r="K29" s="419">
        <f t="shared" si="0"/>
        <v>1518</v>
      </c>
      <c r="L29" s="416">
        <v>339623</v>
      </c>
      <c r="M29" s="515">
        <v>6.8652582574619175E-2</v>
      </c>
      <c r="N29" s="67"/>
      <c r="O29" s="67"/>
      <c r="P29" s="67"/>
      <c r="Q29" s="67"/>
      <c r="R29" s="67"/>
      <c r="S29" s="67"/>
      <c r="T29" s="67"/>
      <c r="U29" s="67"/>
      <c r="V29" s="67"/>
      <c r="W29" s="67"/>
      <c r="X29" s="67"/>
      <c r="Y29" s="67"/>
    </row>
    <row r="30" spans="1:25" s="71" customFormat="1" ht="10.5" customHeight="1">
      <c r="A30" s="209" t="s">
        <v>34</v>
      </c>
      <c r="B30" s="245" t="s">
        <v>142</v>
      </c>
      <c r="C30" s="424">
        <v>21850</v>
      </c>
      <c r="D30" s="419">
        <v>-1614</v>
      </c>
      <c r="E30" s="514">
        <v>4394</v>
      </c>
      <c r="F30" s="514">
        <v>6008</v>
      </c>
      <c r="G30" s="419">
        <v>1462</v>
      </c>
      <c r="H30" s="514">
        <v>-497</v>
      </c>
      <c r="I30" s="514">
        <v>3056</v>
      </c>
      <c r="J30" s="514">
        <v>-1097</v>
      </c>
      <c r="K30" s="419">
        <f t="shared" si="0"/>
        <v>-326</v>
      </c>
      <c r="L30" s="416">
        <v>21372</v>
      </c>
      <c r="M30" s="515">
        <v>-2.1876430205949657</v>
      </c>
      <c r="N30" s="67"/>
      <c r="O30" s="67"/>
      <c r="P30" s="67"/>
      <c r="Q30" s="67"/>
      <c r="R30" s="67"/>
      <c r="S30" s="67"/>
      <c r="T30" s="67"/>
      <c r="U30" s="67"/>
      <c r="V30" s="67"/>
      <c r="W30" s="67"/>
      <c r="X30" s="67"/>
      <c r="Y30" s="67"/>
    </row>
    <row r="31" spans="1:25" s="71" customFormat="1" ht="10.5" customHeight="1">
      <c r="A31" s="98" t="s">
        <v>114</v>
      </c>
      <c r="B31" s="230" t="s">
        <v>143</v>
      </c>
      <c r="C31" s="423">
        <v>150680</v>
      </c>
      <c r="D31" s="419">
        <v>-10462</v>
      </c>
      <c r="E31" s="514">
        <v>32869</v>
      </c>
      <c r="F31" s="514">
        <v>43331</v>
      </c>
      <c r="G31" s="419">
        <v>23250</v>
      </c>
      <c r="H31" s="514">
        <v>5977</v>
      </c>
      <c r="I31" s="514">
        <v>7458</v>
      </c>
      <c r="J31" s="514">
        <v>9815</v>
      </c>
      <c r="K31" s="419">
        <f t="shared" si="0"/>
        <v>-784</v>
      </c>
      <c r="L31" s="416">
        <v>162684</v>
      </c>
      <c r="M31" s="515">
        <v>7.9665516325988852</v>
      </c>
      <c r="N31" s="67"/>
      <c r="O31" s="67"/>
      <c r="P31" s="67"/>
      <c r="Q31" s="67"/>
      <c r="R31" s="67"/>
      <c r="S31" s="67"/>
      <c r="T31" s="67"/>
      <c r="U31" s="67"/>
      <c r="V31" s="67"/>
      <c r="W31" s="67"/>
      <c r="X31" s="67"/>
      <c r="Y31" s="67"/>
    </row>
    <row r="32" spans="1:25" s="71" customFormat="1" ht="10.5" customHeight="1">
      <c r="A32" s="98" t="s">
        <v>30</v>
      </c>
      <c r="B32" s="230" t="s">
        <v>144</v>
      </c>
      <c r="C32" s="423">
        <v>175930</v>
      </c>
      <c r="D32" s="419">
        <v>-7567</v>
      </c>
      <c r="E32" s="514">
        <v>45006</v>
      </c>
      <c r="F32" s="514">
        <v>52573</v>
      </c>
      <c r="G32" s="419">
        <v>12768</v>
      </c>
      <c r="H32" s="514">
        <v>2161</v>
      </c>
      <c r="I32" s="514">
        <v>459</v>
      </c>
      <c r="J32" s="514">
        <v>10148</v>
      </c>
      <c r="K32" s="419">
        <f t="shared" si="0"/>
        <v>472</v>
      </c>
      <c r="L32" s="416">
        <v>181603</v>
      </c>
      <c r="M32" s="515">
        <v>3.2245779571420448</v>
      </c>
      <c r="N32" s="67"/>
      <c r="O32" s="67"/>
      <c r="P32" s="67"/>
      <c r="Q32" s="67"/>
      <c r="R32" s="67"/>
      <c r="S32" s="67"/>
      <c r="T32" s="67"/>
      <c r="U32" s="67"/>
      <c r="V32" s="67"/>
      <c r="W32" s="67"/>
      <c r="X32" s="67"/>
      <c r="Y32" s="67"/>
    </row>
    <row r="33" spans="1:25" s="71" customFormat="1" ht="15.75" customHeight="1">
      <c r="A33" s="98" t="s">
        <v>28</v>
      </c>
      <c r="B33" s="230" t="s">
        <v>145</v>
      </c>
      <c r="C33" s="423">
        <v>114530</v>
      </c>
      <c r="D33" s="419">
        <v>-9006</v>
      </c>
      <c r="E33" s="514">
        <v>26785</v>
      </c>
      <c r="F33" s="514">
        <v>35791</v>
      </c>
      <c r="G33" s="419">
        <v>11816</v>
      </c>
      <c r="H33" s="514">
        <v>-2870</v>
      </c>
      <c r="I33" s="514">
        <v>9486</v>
      </c>
      <c r="J33" s="514">
        <v>5200</v>
      </c>
      <c r="K33" s="419">
        <f t="shared" si="0"/>
        <v>-22</v>
      </c>
      <c r="L33" s="416">
        <v>117318</v>
      </c>
      <c r="M33" s="515">
        <v>2.4342966908233654</v>
      </c>
      <c r="N33" s="67"/>
      <c r="O33" s="67"/>
      <c r="P33" s="67"/>
      <c r="Q33" s="67"/>
      <c r="R33" s="67"/>
      <c r="S33" s="67"/>
      <c r="T33" s="67"/>
      <c r="U33" s="67"/>
      <c r="V33" s="67"/>
      <c r="W33" s="67"/>
      <c r="X33" s="67"/>
      <c r="Y33" s="67"/>
    </row>
    <row r="34" spans="1:25" s="71" customFormat="1" ht="10.5" customHeight="1">
      <c r="A34" s="98" t="s">
        <v>35</v>
      </c>
      <c r="B34" s="230" t="s">
        <v>146</v>
      </c>
      <c r="C34" s="423">
        <v>23200</v>
      </c>
      <c r="D34" s="419">
        <v>13</v>
      </c>
      <c r="E34" s="514">
        <v>6020</v>
      </c>
      <c r="F34" s="514">
        <v>6007</v>
      </c>
      <c r="G34" s="419">
        <v>-251</v>
      </c>
      <c r="H34" s="514">
        <v>-241</v>
      </c>
      <c r="I34" s="514">
        <v>1496</v>
      </c>
      <c r="J34" s="514">
        <v>-1506</v>
      </c>
      <c r="K34" s="419">
        <f t="shared" si="0"/>
        <v>-273</v>
      </c>
      <c r="L34" s="416">
        <v>22689</v>
      </c>
      <c r="M34" s="515">
        <v>-2.2025862068965516</v>
      </c>
      <c r="N34" s="67"/>
      <c r="O34" s="67"/>
      <c r="P34" s="67"/>
      <c r="Q34" s="67"/>
      <c r="R34" s="67"/>
      <c r="S34" s="67"/>
      <c r="T34" s="67"/>
      <c r="U34" s="67"/>
      <c r="V34" s="67"/>
      <c r="W34" s="67"/>
      <c r="X34" s="67"/>
      <c r="Y34" s="67"/>
    </row>
    <row r="35" spans="1:25" s="71" customFormat="1" ht="10.5" customHeight="1">
      <c r="A35" s="98" t="s">
        <v>23</v>
      </c>
      <c r="B35" s="230" t="s">
        <v>147</v>
      </c>
      <c r="C35" s="423">
        <v>112470</v>
      </c>
      <c r="D35" s="419">
        <v>-15524</v>
      </c>
      <c r="E35" s="514">
        <v>23207</v>
      </c>
      <c r="F35" s="514">
        <v>38731</v>
      </c>
      <c r="G35" s="419">
        <v>10406</v>
      </c>
      <c r="H35" s="514">
        <v>-2734</v>
      </c>
      <c r="I35" s="514">
        <v>6447</v>
      </c>
      <c r="J35" s="514">
        <v>6693</v>
      </c>
      <c r="K35" s="419">
        <f t="shared" si="0"/>
        <v>-378</v>
      </c>
      <c r="L35" s="416">
        <v>106974</v>
      </c>
      <c r="M35" s="515">
        <v>-4.8866364363830357</v>
      </c>
      <c r="N35" s="67"/>
      <c r="O35" s="67"/>
      <c r="P35" s="67"/>
      <c r="Q35" s="67"/>
      <c r="R35" s="67"/>
      <c r="S35" s="67"/>
      <c r="T35" s="67"/>
      <c r="U35" s="67"/>
      <c r="V35" s="67"/>
      <c r="W35" s="67"/>
      <c r="X35" s="67"/>
      <c r="Y35" s="67"/>
    </row>
    <row r="36" spans="1:25" s="71" customFormat="1" ht="10.5" customHeight="1">
      <c r="A36" s="98" t="s">
        <v>31</v>
      </c>
      <c r="B36" s="230" t="s">
        <v>148</v>
      </c>
      <c r="C36" s="423">
        <v>317100</v>
      </c>
      <c r="D36" s="419">
        <v>-14888</v>
      </c>
      <c r="E36" s="514">
        <v>79916</v>
      </c>
      <c r="F36" s="514">
        <v>94804</v>
      </c>
      <c r="G36" s="419">
        <v>25481</v>
      </c>
      <c r="H36" s="514">
        <v>-5894</v>
      </c>
      <c r="I36" s="514">
        <v>4426</v>
      </c>
      <c r="J36" s="514">
        <v>26949</v>
      </c>
      <c r="K36" s="419">
        <f t="shared" si="0"/>
        <v>801</v>
      </c>
      <c r="L36" s="416">
        <v>328494</v>
      </c>
      <c r="M36" s="515">
        <v>3.5931882686849574</v>
      </c>
      <c r="N36" s="67"/>
      <c r="O36" s="67"/>
      <c r="P36" s="67"/>
      <c r="Q36" s="67"/>
      <c r="R36" s="67"/>
      <c r="S36" s="67"/>
      <c r="T36" s="67"/>
      <c r="U36" s="67"/>
      <c r="V36" s="67"/>
      <c r="W36" s="67"/>
      <c r="X36" s="67"/>
      <c r="Y36" s="67"/>
    </row>
    <row r="37" spans="1:25" s="71" customFormat="1" ht="10.5" customHeight="1">
      <c r="A37" s="98" t="s">
        <v>41</v>
      </c>
      <c r="B37" s="230" t="s">
        <v>149</v>
      </c>
      <c r="C37" s="423">
        <v>93750</v>
      </c>
      <c r="D37" s="419">
        <v>-2541</v>
      </c>
      <c r="E37" s="514">
        <v>21527</v>
      </c>
      <c r="F37" s="514">
        <v>24068</v>
      </c>
      <c r="G37" s="419">
        <v>12084</v>
      </c>
      <c r="H37" s="514">
        <v>4061</v>
      </c>
      <c r="I37" s="514">
        <v>6557</v>
      </c>
      <c r="J37" s="514">
        <v>1466</v>
      </c>
      <c r="K37" s="419">
        <f t="shared" si="0"/>
        <v>-506</v>
      </c>
      <c r="L37" s="416">
        <v>102787</v>
      </c>
      <c r="M37" s="515">
        <v>9.6394666666666673</v>
      </c>
      <c r="N37" s="67"/>
      <c r="O37" s="67"/>
      <c r="P37" s="67"/>
      <c r="Q37" s="67"/>
      <c r="R37" s="67"/>
      <c r="S37" s="67"/>
      <c r="T37" s="67"/>
      <c r="U37" s="67"/>
      <c r="V37" s="67"/>
      <c r="W37" s="67"/>
      <c r="X37" s="67"/>
      <c r="Y37" s="67"/>
    </row>
    <row r="38" spans="1:25" s="71" customFormat="1" ht="15.75" customHeight="1">
      <c r="A38" s="98" t="s">
        <v>21</v>
      </c>
      <c r="B38" s="230" t="s">
        <v>150</v>
      </c>
      <c r="C38" s="423">
        <v>89860</v>
      </c>
      <c r="D38" s="419">
        <v>-4172</v>
      </c>
      <c r="E38" s="514">
        <v>23238</v>
      </c>
      <c r="F38" s="514">
        <v>27410</v>
      </c>
      <c r="G38" s="419">
        <v>985</v>
      </c>
      <c r="H38" s="514">
        <v>-863</v>
      </c>
      <c r="I38" s="514">
        <v>1856</v>
      </c>
      <c r="J38" s="514">
        <v>-8</v>
      </c>
      <c r="K38" s="419">
        <f t="shared" si="0"/>
        <v>-46</v>
      </c>
      <c r="L38" s="416">
        <v>86627</v>
      </c>
      <c r="M38" s="515">
        <v>-3.5978188292900066</v>
      </c>
      <c r="N38" s="67"/>
      <c r="O38" s="67"/>
      <c r="P38" s="67"/>
      <c r="Q38" s="67"/>
      <c r="R38" s="67"/>
      <c r="S38" s="67"/>
      <c r="T38" s="67"/>
      <c r="U38" s="67"/>
      <c r="V38" s="67"/>
      <c r="W38" s="67"/>
      <c r="X38" s="67"/>
      <c r="Y38" s="67"/>
    </row>
    <row r="39" spans="1:25" s="71" customFormat="1" ht="10.5" customHeight="1">
      <c r="A39" s="98" t="s">
        <v>38</v>
      </c>
      <c r="B39" s="230" t="s">
        <v>151</v>
      </c>
      <c r="C39" s="423">
        <v>180130</v>
      </c>
      <c r="D39" s="419">
        <v>5717</v>
      </c>
      <c r="E39" s="514">
        <v>51342</v>
      </c>
      <c r="F39" s="514">
        <v>45625</v>
      </c>
      <c r="G39" s="419">
        <v>16591</v>
      </c>
      <c r="H39" s="514">
        <v>4147</v>
      </c>
      <c r="I39" s="514">
        <v>2514</v>
      </c>
      <c r="J39" s="514">
        <v>9930</v>
      </c>
      <c r="K39" s="419">
        <f t="shared" si="0"/>
        <v>683</v>
      </c>
      <c r="L39" s="416">
        <v>203121</v>
      </c>
      <c r="M39" s="515">
        <v>12.763559651362904</v>
      </c>
      <c r="N39" s="67"/>
      <c r="O39" s="67"/>
      <c r="P39" s="67"/>
      <c r="Q39" s="67"/>
      <c r="R39" s="67"/>
      <c r="S39" s="67"/>
      <c r="T39" s="67"/>
      <c r="U39" s="67"/>
      <c r="V39" s="67"/>
      <c r="W39" s="67"/>
      <c r="X39" s="67"/>
      <c r="Y39" s="67"/>
    </row>
    <row r="40" spans="1:25" s="71" customFormat="1" ht="17.25" customHeight="1">
      <c r="A40" s="80" t="s">
        <v>96</v>
      </c>
      <c r="B40" s="229"/>
      <c r="C40" s="423"/>
      <c r="D40" s="419"/>
      <c r="E40" s="419"/>
      <c r="F40" s="419"/>
      <c r="G40" s="419"/>
      <c r="H40" s="419"/>
      <c r="J40" s="419"/>
      <c r="K40" s="419"/>
      <c r="L40" s="420"/>
      <c r="M40" s="283"/>
      <c r="N40" s="67"/>
      <c r="O40" s="67"/>
      <c r="P40" s="67"/>
      <c r="Q40" s="67"/>
      <c r="R40" s="67"/>
      <c r="S40" s="67"/>
      <c r="T40" s="67"/>
      <c r="U40" s="67"/>
      <c r="V40" s="67"/>
      <c r="W40" s="67"/>
      <c r="X40" s="67"/>
      <c r="Y40" s="67"/>
    </row>
    <row r="41" spans="1:25" s="71" customFormat="1" ht="10.5" customHeight="1">
      <c r="A41" s="56" t="s">
        <v>107</v>
      </c>
      <c r="B41" s="227" t="s">
        <v>152</v>
      </c>
      <c r="C41" s="415">
        <v>370560</v>
      </c>
      <c r="D41" s="419">
        <v>-34710</v>
      </c>
      <c r="E41" s="514">
        <v>84632</v>
      </c>
      <c r="F41" s="514">
        <v>119342</v>
      </c>
      <c r="G41" s="419">
        <v>16003</v>
      </c>
      <c r="H41" s="514">
        <v>-9753</v>
      </c>
      <c r="I41" s="514">
        <v>16813</v>
      </c>
      <c r="J41" s="514">
        <v>8943</v>
      </c>
      <c r="K41" s="419">
        <f t="shared" si="0"/>
        <v>-83</v>
      </c>
      <c r="L41" s="416">
        <v>351770</v>
      </c>
      <c r="M41" s="515">
        <v>-5.0707037996545763</v>
      </c>
      <c r="N41" s="67"/>
      <c r="O41" s="67"/>
      <c r="P41" s="67"/>
      <c r="Q41" s="67"/>
      <c r="R41" s="67"/>
      <c r="S41" s="67"/>
      <c r="T41" s="67"/>
      <c r="U41" s="67"/>
      <c r="V41" s="67"/>
      <c r="W41" s="67"/>
      <c r="X41" s="67"/>
      <c r="Y41" s="67"/>
    </row>
    <row r="42" spans="1:25" s="71" customFormat="1" ht="10.5" customHeight="1">
      <c r="A42" s="56" t="s">
        <v>46</v>
      </c>
      <c r="B42" s="227" t="s">
        <v>153</v>
      </c>
      <c r="C42" s="423">
        <v>114530</v>
      </c>
      <c r="D42" s="419">
        <v>-9006</v>
      </c>
      <c r="E42" s="514">
        <v>26785</v>
      </c>
      <c r="F42" s="514">
        <v>35791</v>
      </c>
      <c r="G42" s="419">
        <v>11816</v>
      </c>
      <c r="H42" s="514">
        <v>-2870</v>
      </c>
      <c r="I42" s="514">
        <v>9486</v>
      </c>
      <c r="J42" s="514">
        <v>5200</v>
      </c>
      <c r="K42" s="419">
        <f t="shared" si="0"/>
        <v>-22</v>
      </c>
      <c r="L42" s="416">
        <v>117318</v>
      </c>
      <c r="M42" s="515">
        <v>2.4342966908233654</v>
      </c>
      <c r="N42" s="67"/>
      <c r="O42" s="67"/>
      <c r="P42" s="67"/>
      <c r="Q42" s="67"/>
      <c r="R42" s="67"/>
      <c r="S42" s="67"/>
      <c r="T42" s="67"/>
      <c r="U42" s="67"/>
      <c r="V42" s="67"/>
      <c r="W42" s="67"/>
      <c r="X42" s="67"/>
      <c r="Y42" s="67"/>
    </row>
    <row r="43" spans="1:25" s="71" customFormat="1" ht="10.5" customHeight="1">
      <c r="A43" s="56" t="s">
        <v>108</v>
      </c>
      <c r="B43" s="227" t="s">
        <v>154</v>
      </c>
      <c r="C43" s="423">
        <v>149520</v>
      </c>
      <c r="D43" s="419">
        <v>-18684</v>
      </c>
      <c r="E43" s="514">
        <v>31320</v>
      </c>
      <c r="F43" s="514">
        <v>50004</v>
      </c>
      <c r="G43" s="419">
        <v>11158</v>
      </c>
      <c r="H43" s="514">
        <v>-5226</v>
      </c>
      <c r="I43" s="514">
        <v>18564</v>
      </c>
      <c r="J43" s="514">
        <v>-2180</v>
      </c>
      <c r="K43" s="419">
        <f t="shared" si="0"/>
        <v>-176</v>
      </c>
      <c r="L43" s="416">
        <v>141818</v>
      </c>
      <c r="M43" s="515">
        <v>-5.1511503477795619</v>
      </c>
      <c r="N43" s="67"/>
      <c r="O43" s="67"/>
      <c r="P43" s="67"/>
      <c r="Q43" s="67"/>
      <c r="R43" s="67"/>
      <c r="S43" s="67"/>
      <c r="T43" s="67"/>
      <c r="U43" s="67"/>
      <c r="V43" s="67"/>
      <c r="W43" s="67"/>
      <c r="X43" s="67"/>
      <c r="Y43" s="67"/>
    </row>
    <row r="44" spans="1:25" s="71" customFormat="1" ht="10.5" customHeight="1">
      <c r="A44" s="56" t="s">
        <v>36</v>
      </c>
      <c r="B44" s="227" t="s">
        <v>155</v>
      </c>
      <c r="C44" s="423">
        <v>370330</v>
      </c>
      <c r="D44" s="419">
        <v>-13825</v>
      </c>
      <c r="E44" s="514">
        <v>92953</v>
      </c>
      <c r="F44" s="514">
        <v>106778</v>
      </c>
      <c r="G44" s="419">
        <v>23501</v>
      </c>
      <c r="H44" s="514">
        <v>6664</v>
      </c>
      <c r="I44" s="514">
        <v>12639</v>
      </c>
      <c r="J44" s="514">
        <v>4198</v>
      </c>
      <c r="K44" s="419">
        <f t="shared" si="0"/>
        <v>-218</v>
      </c>
      <c r="L44" s="416">
        <v>379788</v>
      </c>
      <c r="M44" s="515">
        <v>2.5539383792833421</v>
      </c>
      <c r="N44" s="67"/>
      <c r="O44" s="67"/>
      <c r="P44" s="67"/>
      <c r="Q44" s="67"/>
      <c r="R44" s="67"/>
      <c r="S44" s="67"/>
      <c r="T44" s="67"/>
      <c r="U44" s="67"/>
      <c r="V44" s="67"/>
      <c r="W44" s="67"/>
      <c r="X44" s="67"/>
      <c r="Y44" s="67"/>
    </row>
    <row r="45" spans="1:25" s="71" customFormat="1" ht="10.5" customHeight="1">
      <c r="A45" s="56" t="s">
        <v>47</v>
      </c>
      <c r="B45" s="227" t="s">
        <v>156</v>
      </c>
      <c r="C45" s="423">
        <v>304480</v>
      </c>
      <c r="D45" s="419">
        <v>-8033</v>
      </c>
      <c r="E45" s="514">
        <v>76176</v>
      </c>
      <c r="F45" s="514">
        <v>84209</v>
      </c>
      <c r="G45" s="419">
        <v>28628</v>
      </c>
      <c r="H45" s="514">
        <v>4731</v>
      </c>
      <c r="I45" s="514">
        <v>12790</v>
      </c>
      <c r="J45" s="514">
        <v>11107</v>
      </c>
      <c r="K45" s="419">
        <f t="shared" si="0"/>
        <v>-378</v>
      </c>
      <c r="L45" s="416">
        <v>324697</v>
      </c>
      <c r="M45" s="515">
        <v>6.639844981607987</v>
      </c>
      <c r="N45" s="67"/>
      <c r="O45" s="67"/>
      <c r="P45" s="67"/>
      <c r="Q45" s="67"/>
      <c r="R45" s="67"/>
      <c r="S45" s="67"/>
      <c r="T45" s="67"/>
      <c r="U45" s="67"/>
      <c r="V45" s="67"/>
      <c r="W45" s="67"/>
      <c r="X45" s="67"/>
      <c r="Y45" s="67"/>
    </row>
    <row r="46" spans="1:25" s="71" customFormat="1" ht="15.75" customHeight="1">
      <c r="A46" s="56" t="s">
        <v>48</v>
      </c>
      <c r="B46" s="227" t="s">
        <v>157</v>
      </c>
      <c r="C46" s="423">
        <v>588100</v>
      </c>
      <c r="D46" s="419">
        <v>7507</v>
      </c>
      <c r="E46" s="514">
        <v>155818</v>
      </c>
      <c r="F46" s="514">
        <v>148311</v>
      </c>
      <c r="G46" s="419">
        <v>46593</v>
      </c>
      <c r="H46" s="514">
        <v>40020</v>
      </c>
      <c r="I46" s="514">
        <v>18641</v>
      </c>
      <c r="J46" s="514">
        <v>-12068</v>
      </c>
      <c r="K46" s="419">
        <f t="shared" si="0"/>
        <v>497</v>
      </c>
      <c r="L46" s="416">
        <v>642697</v>
      </c>
      <c r="M46" s="515">
        <v>9.2836252338037752</v>
      </c>
      <c r="N46" s="67"/>
      <c r="O46" s="67"/>
      <c r="P46" s="67"/>
      <c r="Q46" s="67"/>
      <c r="R46" s="67"/>
      <c r="S46" s="67"/>
      <c r="T46" s="67"/>
      <c r="U46" s="67"/>
      <c r="V46" s="67"/>
      <c r="W46" s="67"/>
      <c r="X46" s="67"/>
      <c r="Y46" s="67"/>
    </row>
    <row r="47" spans="1:25" s="71" customFormat="1" ht="10.5" customHeight="1">
      <c r="A47" s="56" t="s">
        <v>111</v>
      </c>
      <c r="B47" s="227" t="s">
        <v>158</v>
      </c>
      <c r="C47" s="423">
        <v>1161370</v>
      </c>
      <c r="D47" s="419">
        <v>3329</v>
      </c>
      <c r="E47" s="514">
        <v>317437</v>
      </c>
      <c r="F47" s="514">
        <v>314108</v>
      </c>
      <c r="G47" s="419">
        <v>60780</v>
      </c>
      <c r="H47" s="514">
        <v>85477</v>
      </c>
      <c r="I47" s="514">
        <v>11172</v>
      </c>
      <c r="J47" s="514">
        <v>-35869</v>
      </c>
      <c r="K47" s="419">
        <f t="shared" si="0"/>
        <v>494</v>
      </c>
      <c r="L47" s="416">
        <v>1225973</v>
      </c>
      <c r="M47" s="515">
        <v>5.5626544512084868</v>
      </c>
      <c r="N47" s="67"/>
      <c r="O47" s="67"/>
      <c r="P47" s="67"/>
      <c r="Q47" s="67"/>
      <c r="R47" s="67"/>
      <c r="S47" s="67"/>
      <c r="T47" s="67"/>
      <c r="U47" s="67"/>
      <c r="V47" s="67"/>
      <c r="W47" s="67"/>
      <c r="X47" s="67"/>
      <c r="Y47" s="67"/>
    </row>
    <row r="48" spans="1:25" s="71" customFormat="1" ht="10.5" customHeight="1">
      <c r="A48" s="56" t="s">
        <v>33</v>
      </c>
      <c r="B48" s="227" t="s">
        <v>159</v>
      </c>
      <c r="C48" s="423">
        <v>321900</v>
      </c>
      <c r="D48" s="419">
        <v>-25619</v>
      </c>
      <c r="E48" s="514">
        <v>70485</v>
      </c>
      <c r="F48" s="514">
        <v>96104</v>
      </c>
      <c r="G48" s="419">
        <v>21069</v>
      </c>
      <c r="H48" s="514">
        <v>-2596</v>
      </c>
      <c r="I48" s="514">
        <v>31585</v>
      </c>
      <c r="J48" s="514">
        <v>-7920</v>
      </c>
      <c r="K48" s="419">
        <f t="shared" si="0"/>
        <v>-858</v>
      </c>
      <c r="L48" s="416">
        <v>316492</v>
      </c>
      <c r="M48" s="515">
        <v>-1.6800248524386454</v>
      </c>
      <c r="N48" s="67"/>
      <c r="O48" s="67"/>
      <c r="P48" s="67"/>
      <c r="Q48" s="67"/>
      <c r="R48" s="67"/>
      <c r="S48" s="67"/>
      <c r="T48" s="67"/>
      <c r="U48" s="67"/>
      <c r="V48" s="67"/>
      <c r="W48" s="67"/>
      <c r="X48" s="67"/>
      <c r="Y48" s="67"/>
    </row>
    <row r="49" spans="1:17" s="67" customFormat="1">
      <c r="A49" s="56" t="s">
        <v>49</v>
      </c>
      <c r="B49" s="227" t="s">
        <v>160</v>
      </c>
      <c r="C49" s="423">
        <v>656490</v>
      </c>
      <c r="D49" s="419">
        <v>-23743</v>
      </c>
      <c r="E49" s="514">
        <v>168478</v>
      </c>
      <c r="F49" s="514">
        <v>192221</v>
      </c>
      <c r="G49" s="419">
        <v>33051</v>
      </c>
      <c r="H49" s="514">
        <v>-8957</v>
      </c>
      <c r="I49" s="514">
        <v>8928</v>
      </c>
      <c r="J49" s="514">
        <v>33080</v>
      </c>
      <c r="K49" s="419">
        <f t="shared" si="0"/>
        <v>2319</v>
      </c>
      <c r="L49" s="416">
        <v>668117</v>
      </c>
      <c r="M49" s="515">
        <v>1.7710856220201374</v>
      </c>
    </row>
    <row r="50" spans="1:17" s="67" customFormat="1">
      <c r="A50" s="56" t="s">
        <v>50</v>
      </c>
      <c r="B50" s="227" t="s">
        <v>161</v>
      </c>
      <c r="C50" s="423">
        <v>880000</v>
      </c>
      <c r="D50" s="419">
        <v>32993</v>
      </c>
      <c r="E50" s="514">
        <v>246009</v>
      </c>
      <c r="F50" s="514">
        <v>213016</v>
      </c>
      <c r="G50" s="419">
        <v>111561</v>
      </c>
      <c r="H50" s="514">
        <v>90844</v>
      </c>
      <c r="I50" s="514">
        <v>31389</v>
      </c>
      <c r="J50" s="514">
        <v>-10672</v>
      </c>
      <c r="K50" s="419">
        <f t="shared" si="0"/>
        <v>644</v>
      </c>
      <c r="L50" s="416">
        <v>1025198</v>
      </c>
      <c r="M50" s="515">
        <v>16.499772727272727</v>
      </c>
    </row>
    <row r="51" spans="1:17" s="67" customFormat="1">
      <c r="A51" s="56" t="s">
        <v>51</v>
      </c>
      <c r="B51" s="227" t="s">
        <v>162</v>
      </c>
      <c r="C51" s="423">
        <v>21850</v>
      </c>
      <c r="D51" s="419">
        <v>-1614</v>
      </c>
      <c r="E51" s="514">
        <v>4394</v>
      </c>
      <c r="F51" s="514">
        <v>6008</v>
      </c>
      <c r="G51" s="419">
        <v>1462</v>
      </c>
      <c r="H51" s="514">
        <v>-497</v>
      </c>
      <c r="I51" s="514">
        <v>3056</v>
      </c>
      <c r="J51" s="514">
        <v>-1097</v>
      </c>
      <c r="K51" s="419">
        <f t="shared" si="0"/>
        <v>-326</v>
      </c>
      <c r="L51" s="416">
        <v>21372</v>
      </c>
      <c r="M51" s="515">
        <v>-2.1876430205949657</v>
      </c>
    </row>
    <row r="52" spans="1:17" s="67" customFormat="1">
      <c r="A52" s="56" t="s">
        <v>52</v>
      </c>
      <c r="B52" s="227" t="s">
        <v>163</v>
      </c>
      <c r="C52" s="423">
        <v>23200</v>
      </c>
      <c r="D52" s="419">
        <v>13</v>
      </c>
      <c r="E52" s="514">
        <v>6020</v>
      </c>
      <c r="F52" s="514">
        <v>6007</v>
      </c>
      <c r="G52" s="419">
        <v>-251</v>
      </c>
      <c r="H52" s="514">
        <v>-241</v>
      </c>
      <c r="I52" s="514">
        <v>1496</v>
      </c>
      <c r="J52" s="514">
        <v>-1506</v>
      </c>
      <c r="K52" s="419">
        <f t="shared" si="0"/>
        <v>-273</v>
      </c>
      <c r="L52" s="416">
        <v>22689</v>
      </c>
      <c r="M52" s="515">
        <v>-2.2025862068965516</v>
      </c>
    </row>
    <row r="53" spans="1:17" s="67" customFormat="1">
      <c r="A53" s="56" t="s">
        <v>53</v>
      </c>
      <c r="B53" s="227" t="s">
        <v>164</v>
      </c>
      <c r="C53" s="423">
        <v>415470</v>
      </c>
      <c r="D53" s="419">
        <v>-19264</v>
      </c>
      <c r="E53" s="514">
        <v>99614</v>
      </c>
      <c r="F53" s="514">
        <v>118878</v>
      </c>
      <c r="G53" s="419">
        <v>37236</v>
      </c>
      <c r="H53" s="514">
        <v>14528</v>
      </c>
      <c r="I53" s="514">
        <v>12634</v>
      </c>
      <c r="J53" s="514">
        <v>10074</v>
      </c>
      <c r="K53" s="419">
        <f t="shared" si="0"/>
        <v>-1297</v>
      </c>
      <c r="L53" s="416">
        <v>432145</v>
      </c>
      <c r="M53" s="515">
        <v>4.0135268491106455</v>
      </c>
    </row>
    <row r="54" spans="1:17" s="67" customFormat="1">
      <c r="A54" s="56" t="s">
        <v>54</v>
      </c>
      <c r="B54" s="227" t="s">
        <v>165</v>
      </c>
      <c r="C54" s="423">
        <v>26900</v>
      </c>
      <c r="D54" s="419">
        <v>-3750</v>
      </c>
      <c r="E54" s="514">
        <v>5164</v>
      </c>
      <c r="F54" s="514">
        <v>8914</v>
      </c>
      <c r="G54" s="419">
        <v>300</v>
      </c>
      <c r="H54" s="514">
        <v>-509</v>
      </c>
      <c r="I54" s="514">
        <v>2099</v>
      </c>
      <c r="J54" s="514">
        <v>-1290</v>
      </c>
      <c r="K54" s="419">
        <f t="shared" si="0"/>
        <v>-323</v>
      </c>
      <c r="L54" s="416">
        <v>23127</v>
      </c>
      <c r="M54" s="515">
        <v>-14.026022304832713</v>
      </c>
    </row>
    <row r="55" spans="1:17" s="67" customFormat="1">
      <c r="A55" s="80" t="s">
        <v>175</v>
      </c>
      <c r="B55" s="229"/>
      <c r="C55" s="423"/>
      <c r="D55" s="419"/>
      <c r="E55" s="419"/>
      <c r="F55" s="419"/>
      <c r="G55" s="419"/>
      <c r="H55" s="419"/>
      <c r="I55" s="71"/>
      <c r="J55" s="419"/>
      <c r="K55" s="419"/>
      <c r="L55" s="420"/>
      <c r="M55" s="283"/>
    </row>
    <row r="56" spans="1:17" s="67" customFormat="1">
      <c r="A56" s="56" t="s">
        <v>115</v>
      </c>
      <c r="B56" s="227" t="s">
        <v>166</v>
      </c>
      <c r="C56" s="423">
        <v>488611</v>
      </c>
      <c r="D56" s="419">
        <v>12805</v>
      </c>
      <c r="E56" s="514">
        <v>132390</v>
      </c>
      <c r="F56" s="514">
        <v>119585</v>
      </c>
      <c r="G56" s="419">
        <v>33196</v>
      </c>
      <c r="H56" s="514">
        <v>42037</v>
      </c>
      <c r="I56" s="514">
        <v>7687</v>
      </c>
      <c r="J56" s="514">
        <v>-16528</v>
      </c>
      <c r="K56" s="419">
        <f t="shared" si="0"/>
        <v>857</v>
      </c>
      <c r="L56" s="416">
        <v>535469</v>
      </c>
      <c r="M56" s="515">
        <v>9.5900419761323423</v>
      </c>
    </row>
    <row r="57" spans="1:17" s="67" customFormat="1">
      <c r="A57" s="56" t="s">
        <v>80</v>
      </c>
      <c r="B57" s="227" t="s">
        <v>167</v>
      </c>
      <c r="C57" s="423">
        <v>1814853</v>
      </c>
      <c r="D57" s="419">
        <v>-19769</v>
      </c>
      <c r="E57" s="514">
        <v>485774</v>
      </c>
      <c r="F57" s="514">
        <v>505543</v>
      </c>
      <c r="G57" s="419">
        <v>93544</v>
      </c>
      <c r="H57" s="514">
        <v>76533</v>
      </c>
      <c r="I57" s="514">
        <v>19729</v>
      </c>
      <c r="J57" s="514">
        <v>-2718</v>
      </c>
      <c r="K57" s="419">
        <f t="shared" si="0"/>
        <v>2865</v>
      </c>
      <c r="L57" s="416">
        <v>1891493</v>
      </c>
      <c r="M57" s="515">
        <v>4.222931554236073</v>
      </c>
    </row>
    <row r="58" spans="1:17" s="67" customFormat="1">
      <c r="A58" s="56" t="s">
        <v>78</v>
      </c>
      <c r="B58" s="227" t="s">
        <v>168</v>
      </c>
      <c r="C58" s="423">
        <v>1287137</v>
      </c>
      <c r="D58" s="419">
        <v>16664</v>
      </c>
      <c r="E58" s="514">
        <v>350491</v>
      </c>
      <c r="F58" s="514">
        <v>333827</v>
      </c>
      <c r="G58" s="419">
        <v>137953</v>
      </c>
      <c r="H58" s="514">
        <v>88530</v>
      </c>
      <c r="I58" s="514">
        <v>50968</v>
      </c>
      <c r="J58" s="514">
        <v>-1545</v>
      </c>
      <c r="K58" s="419">
        <f t="shared" si="0"/>
        <v>883</v>
      </c>
      <c r="L58" s="416">
        <v>1442637</v>
      </c>
      <c r="M58" s="515">
        <v>12.081076062610274</v>
      </c>
    </row>
    <row r="59" spans="1:17" s="67" customFormat="1">
      <c r="A59" s="56" t="s">
        <v>79</v>
      </c>
      <c r="B59" s="227" t="s">
        <v>169</v>
      </c>
      <c r="C59" s="423">
        <v>492309</v>
      </c>
      <c r="D59" s="419">
        <v>-25660</v>
      </c>
      <c r="E59" s="514">
        <v>114870</v>
      </c>
      <c r="F59" s="514">
        <v>140530</v>
      </c>
      <c r="G59" s="419">
        <v>46220</v>
      </c>
      <c r="H59" s="514">
        <v>20644</v>
      </c>
      <c r="I59" s="514">
        <v>15001</v>
      </c>
      <c r="J59" s="514">
        <v>10575</v>
      </c>
      <c r="K59" s="419">
        <f t="shared" si="0"/>
        <v>-1765</v>
      </c>
      <c r="L59" s="416">
        <v>511104</v>
      </c>
      <c r="M59" s="515">
        <v>3.8177242341700031</v>
      </c>
    </row>
    <row r="60" spans="1:17" s="67" customFormat="1">
      <c r="A60" s="80" t="s">
        <v>56</v>
      </c>
      <c r="B60" s="229"/>
      <c r="C60" s="430"/>
      <c r="D60" s="419"/>
      <c r="E60" s="419"/>
      <c r="F60" s="419"/>
      <c r="G60" s="419"/>
      <c r="H60" s="419"/>
      <c r="I60" s="71"/>
      <c r="J60" s="419"/>
      <c r="K60" s="419"/>
      <c r="L60" s="420"/>
      <c r="M60" s="283"/>
    </row>
    <row r="61" spans="1:17" s="67" customFormat="1">
      <c r="A61" s="98" t="s">
        <v>286</v>
      </c>
      <c r="B61" s="230" t="s">
        <v>170</v>
      </c>
      <c r="C61" s="423">
        <v>19006</v>
      </c>
      <c r="D61" s="419">
        <v>-1914</v>
      </c>
      <c r="E61" s="514">
        <v>3122</v>
      </c>
      <c r="F61" s="514">
        <v>5036</v>
      </c>
      <c r="G61" s="419">
        <v>1505</v>
      </c>
      <c r="H61" s="419">
        <v>487</v>
      </c>
      <c r="I61" s="419">
        <v>3014</v>
      </c>
      <c r="J61" s="419">
        <v>-1996</v>
      </c>
      <c r="K61" s="419">
        <f>L61-C61-G61-D61</f>
        <v>-265</v>
      </c>
      <c r="L61" s="416">
        <v>18332</v>
      </c>
      <c r="M61" s="515">
        <v>-3.5462485530884984</v>
      </c>
    </row>
    <row r="62" spans="1:17" s="67" customFormat="1">
      <c r="A62" s="210" t="s">
        <v>287</v>
      </c>
      <c r="B62" s="246" t="s">
        <v>171</v>
      </c>
      <c r="C62" s="431">
        <v>14917</v>
      </c>
      <c r="D62" s="432">
        <v>-2520</v>
      </c>
      <c r="E62" s="516">
        <v>1468</v>
      </c>
      <c r="F62" s="516">
        <v>3988</v>
      </c>
      <c r="G62" s="432">
        <v>-94</v>
      </c>
      <c r="H62" s="432">
        <v>-103</v>
      </c>
      <c r="I62" s="432">
        <v>2291</v>
      </c>
      <c r="J62" s="432">
        <v>-2282</v>
      </c>
      <c r="K62" s="432">
        <f>L62-C62-G62-D62</f>
        <v>-320</v>
      </c>
      <c r="L62" s="517">
        <v>11983</v>
      </c>
      <c r="M62" s="518">
        <v>-19.668834215995172</v>
      </c>
    </row>
    <row r="63" spans="1:17" s="67" customFormat="1">
      <c r="A63" s="98"/>
      <c r="B63" s="237"/>
      <c r="C63" s="68"/>
      <c r="D63" s="66"/>
      <c r="E63" s="66"/>
      <c r="F63" s="66"/>
      <c r="G63" s="66"/>
      <c r="H63" s="66"/>
      <c r="I63" s="66"/>
      <c r="J63" s="66"/>
      <c r="K63" s="66"/>
      <c r="L63" s="68"/>
      <c r="M63" s="69"/>
    </row>
    <row r="64" spans="1:17" s="96" customFormat="1" ht="11.25">
      <c r="A64" s="156" t="s">
        <v>194</v>
      </c>
      <c r="B64" s="341"/>
      <c r="C64" s="156"/>
      <c r="D64" s="171"/>
      <c r="E64" s="171"/>
      <c r="F64" s="171"/>
      <c r="G64" s="171"/>
      <c r="H64" s="171"/>
      <c r="I64" s="171"/>
      <c r="J64" s="171"/>
      <c r="K64" s="171"/>
      <c r="L64" s="164"/>
      <c r="N64" s="171"/>
      <c r="O64" s="171"/>
      <c r="P64" s="171"/>
      <c r="Q64" s="171"/>
    </row>
    <row r="65" spans="1:17" s="96" customFormat="1" ht="11.25">
      <c r="A65" s="554" t="str">
        <f>"'Other changes' includes changes in the prisoner and armed forces populations and as a result of constraining to the National Population Projections for Scotland, and do not apply at Scotland level."</f>
        <v>'Other changes' includes changes in the prisoner and armed forces populations and as a result of constraining to the National Population Projections for Scotland, and do not apply at Scotland level.</v>
      </c>
      <c r="B65" s="554"/>
      <c r="C65" s="554"/>
      <c r="D65" s="554"/>
      <c r="E65" s="554"/>
      <c r="F65" s="554"/>
      <c r="G65" s="554"/>
      <c r="H65" s="554"/>
      <c r="I65" s="554"/>
      <c r="J65" s="554"/>
      <c r="K65" s="554"/>
      <c r="L65" s="508"/>
      <c r="M65" s="508"/>
      <c r="N65" s="507"/>
      <c r="O65" s="508"/>
      <c r="P65" s="508"/>
      <c r="Q65" s="508"/>
    </row>
    <row r="66" spans="1:17" s="96" customFormat="1" ht="11.25">
      <c r="A66" s="548"/>
      <c r="B66" s="548"/>
      <c r="C66" s="548"/>
      <c r="D66" s="508"/>
      <c r="E66" s="508"/>
      <c r="F66" s="508"/>
      <c r="G66" s="508"/>
      <c r="H66" s="508"/>
      <c r="I66" s="508"/>
      <c r="J66" s="508"/>
      <c r="K66" s="508"/>
      <c r="L66" s="165"/>
    </row>
    <row r="67" spans="1:17" s="96" customFormat="1" ht="11.25">
      <c r="A67" s="539" t="s">
        <v>183</v>
      </c>
      <c r="B67" s="539"/>
      <c r="C67" s="539"/>
      <c r="D67" s="167"/>
      <c r="E67" s="167"/>
      <c r="F67" s="167"/>
      <c r="G67" s="167"/>
      <c r="H67" s="167"/>
      <c r="I67" s="167"/>
      <c r="J67" s="167"/>
      <c r="K67" s="167"/>
      <c r="L67" s="165"/>
    </row>
  </sheetData>
  <mergeCells count="10">
    <mergeCell ref="A65:K65"/>
    <mergeCell ref="A66:C66"/>
    <mergeCell ref="A67:C67"/>
    <mergeCell ref="A1:H1"/>
    <mergeCell ref="A3:A4"/>
    <mergeCell ref="C3:M3"/>
    <mergeCell ref="E4:F4"/>
    <mergeCell ref="H4:J4"/>
    <mergeCell ref="K4:K5"/>
    <mergeCell ref="K1:L1"/>
  </mergeCells>
  <hyperlinks>
    <hyperlink ref="K1:L1" location="Contents!A1" display="Back to content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35"/>
  <sheetViews>
    <sheetView workbookViewId="0"/>
  </sheetViews>
  <sheetFormatPr defaultColWidth="10.6640625" defaultRowHeight="12.75"/>
  <cols>
    <col min="1" max="1" width="29.83203125" style="1" customWidth="1"/>
    <col min="2" max="16384" width="10.6640625" style="1"/>
  </cols>
  <sheetData>
    <row r="1" spans="1:13" ht="15.75">
      <c r="A1" s="372" t="s">
        <v>8</v>
      </c>
      <c r="B1" s="373"/>
      <c r="C1" s="527"/>
      <c r="D1" s="527"/>
      <c r="E1" s="527"/>
      <c r="K1" s="527" t="s">
        <v>267</v>
      </c>
      <c r="L1" s="527"/>
      <c r="M1" s="527"/>
    </row>
    <row r="2" spans="1:13" ht="14.25" customHeight="1">
      <c r="A2" s="34" t="s">
        <v>9</v>
      </c>
      <c r="B2" s="525" t="s">
        <v>184</v>
      </c>
      <c r="C2" s="525"/>
      <c r="D2" s="525"/>
      <c r="E2" s="525"/>
      <c r="F2" s="525"/>
      <c r="G2" s="525"/>
      <c r="H2" s="525"/>
      <c r="I2" s="525"/>
    </row>
    <row r="3" spans="1:13">
      <c r="A3" s="34" t="s">
        <v>10</v>
      </c>
      <c r="B3" s="525" t="s">
        <v>185</v>
      </c>
      <c r="C3" s="525"/>
      <c r="D3" s="525"/>
      <c r="E3" s="525"/>
      <c r="F3" s="525"/>
      <c r="G3" s="525"/>
      <c r="H3" s="525"/>
      <c r="I3" s="525"/>
    </row>
    <row r="4" spans="1:13" ht="24" customHeight="1">
      <c r="A4" s="30" t="s">
        <v>11</v>
      </c>
      <c r="B4" s="526" t="s">
        <v>92</v>
      </c>
      <c r="C4" s="526"/>
      <c r="D4" s="526"/>
      <c r="E4" s="526"/>
      <c r="F4" s="526"/>
      <c r="G4" s="526"/>
      <c r="H4" s="526"/>
      <c r="I4" s="526"/>
    </row>
    <row r="5" spans="1:13">
      <c r="A5" s="34" t="s">
        <v>12</v>
      </c>
      <c r="B5" s="525" t="s">
        <v>13</v>
      </c>
      <c r="C5" s="525"/>
      <c r="D5" s="525"/>
      <c r="E5" s="525"/>
    </row>
    <row r="6" spans="1:13">
      <c r="A6" s="34" t="s">
        <v>14</v>
      </c>
      <c r="B6" s="525" t="s">
        <v>15</v>
      </c>
      <c r="C6" s="525"/>
      <c r="D6" s="525"/>
      <c r="E6" s="525"/>
      <c r="F6" s="525"/>
      <c r="G6" s="525"/>
    </row>
    <row r="7" spans="1:13">
      <c r="A7" s="34"/>
    </row>
    <row r="8" spans="1:13">
      <c r="A8" s="34" t="s">
        <v>16</v>
      </c>
    </row>
    <row r="9" spans="1:13" ht="26.25" customHeight="1">
      <c r="A9" s="535" t="s">
        <v>17</v>
      </c>
      <c r="B9" s="535"/>
      <c r="C9" s="535"/>
      <c r="D9" s="535"/>
      <c r="E9" s="535"/>
      <c r="F9" s="535"/>
      <c r="G9" s="535"/>
      <c r="H9" s="535"/>
      <c r="I9" s="535"/>
      <c r="J9" s="535"/>
      <c r="K9" s="7"/>
      <c r="L9" s="7"/>
      <c r="M9" s="7"/>
    </row>
    <row r="10" spans="1:13" ht="26.25" customHeight="1">
      <c r="A10" s="535" t="s">
        <v>93</v>
      </c>
      <c r="B10" s="535"/>
      <c r="C10" s="535"/>
      <c r="D10" s="535"/>
      <c r="E10" s="535"/>
      <c r="F10" s="535"/>
      <c r="G10" s="535"/>
      <c r="H10" s="535"/>
      <c r="I10" s="535"/>
      <c r="J10" s="535"/>
      <c r="K10" s="7"/>
      <c r="L10" s="7"/>
      <c r="M10" s="7"/>
    </row>
    <row r="11" spans="1:13" ht="27" customHeight="1">
      <c r="A11" s="535" t="s">
        <v>186</v>
      </c>
      <c r="B11" s="535"/>
      <c r="C11" s="535"/>
      <c r="D11" s="535"/>
      <c r="E11" s="535"/>
      <c r="F11" s="535"/>
      <c r="G11" s="535"/>
      <c r="H11" s="535"/>
      <c r="I11" s="535"/>
      <c r="J11" s="535"/>
      <c r="K11" s="7"/>
      <c r="L11" s="7"/>
      <c r="M11" s="7"/>
    </row>
    <row r="12" spans="1:13" ht="12.75" customHeight="1">
      <c r="A12" s="31"/>
      <c r="B12" s="31"/>
      <c r="C12" s="31"/>
      <c r="D12" s="31"/>
      <c r="E12" s="31"/>
      <c r="F12" s="31"/>
      <c r="G12" s="31"/>
      <c r="H12" s="31"/>
      <c r="I12" s="31"/>
      <c r="J12" s="31"/>
      <c r="K12" s="31"/>
      <c r="L12" s="31"/>
      <c r="M12" s="31"/>
    </row>
    <row r="13" spans="1:13" ht="12.75" customHeight="1">
      <c r="A13" s="519" t="s">
        <v>183</v>
      </c>
      <c r="B13" s="519"/>
    </row>
    <row r="17" spans="1:13" ht="15.75">
      <c r="A17" s="29"/>
      <c r="B17" s="27"/>
      <c r="C17" s="27"/>
      <c r="D17" s="26"/>
      <c r="E17" s="27"/>
      <c r="F17" s="27"/>
      <c r="G17" s="27"/>
      <c r="H17" s="27"/>
      <c r="I17" s="27"/>
      <c r="J17" s="27"/>
      <c r="K17" s="27"/>
      <c r="L17" s="27"/>
      <c r="M17" s="27"/>
    </row>
    <row r="18" spans="1:13">
      <c r="A18" s="35"/>
      <c r="B18" s="531"/>
      <c r="C18" s="532"/>
      <c r="D18" s="532"/>
      <c r="E18" s="532"/>
      <c r="F18" s="532"/>
      <c r="G18" s="27"/>
      <c r="H18" s="27"/>
      <c r="I18" s="27"/>
      <c r="J18" s="27"/>
      <c r="K18" s="27"/>
      <c r="L18" s="27"/>
      <c r="M18" s="27"/>
    </row>
    <row r="19" spans="1:13">
      <c r="A19" s="35"/>
      <c r="B19" s="531"/>
      <c r="C19" s="532"/>
      <c r="D19" s="27"/>
      <c r="E19" s="27"/>
      <c r="F19" s="27"/>
      <c r="G19" s="27"/>
      <c r="H19" s="27"/>
      <c r="I19" s="27"/>
      <c r="J19" s="27"/>
      <c r="K19" s="27"/>
      <c r="L19" s="27"/>
      <c r="M19" s="27"/>
    </row>
    <row r="20" spans="1:13">
      <c r="A20" s="35"/>
      <c r="B20" s="533"/>
      <c r="C20" s="534"/>
      <c r="D20" s="534"/>
      <c r="E20" s="534"/>
      <c r="F20" s="534"/>
      <c r="G20" s="534"/>
      <c r="H20" s="534"/>
      <c r="I20" s="534"/>
      <c r="J20" s="27"/>
      <c r="K20" s="27"/>
      <c r="L20" s="27"/>
      <c r="M20" s="27"/>
    </row>
    <row r="21" spans="1:13">
      <c r="A21" s="35"/>
      <c r="B21" s="531"/>
      <c r="C21" s="531"/>
      <c r="D21" s="531"/>
      <c r="E21" s="531"/>
      <c r="F21" s="27"/>
      <c r="G21" s="27"/>
      <c r="H21" s="27"/>
      <c r="I21" s="27"/>
      <c r="J21" s="27"/>
      <c r="K21" s="27"/>
      <c r="L21" s="27"/>
      <c r="M21" s="27"/>
    </row>
    <row r="22" spans="1:13">
      <c r="A22" s="35"/>
      <c r="B22" s="531"/>
      <c r="C22" s="531"/>
      <c r="D22" s="531"/>
      <c r="E22" s="531"/>
      <c r="F22" s="531"/>
      <c r="G22" s="531"/>
      <c r="H22" s="27"/>
      <c r="I22" s="27"/>
      <c r="J22" s="27"/>
      <c r="K22" s="27"/>
      <c r="L22" s="27"/>
      <c r="M22" s="27"/>
    </row>
    <row r="23" spans="1:13">
      <c r="A23" s="35"/>
      <c r="B23" s="27"/>
      <c r="C23" s="27"/>
      <c r="D23" s="27"/>
      <c r="E23" s="27"/>
      <c r="F23" s="27"/>
      <c r="G23" s="27"/>
      <c r="H23" s="27"/>
      <c r="I23" s="27"/>
      <c r="J23" s="27"/>
      <c r="K23" s="27"/>
      <c r="L23" s="27"/>
      <c r="M23" s="27"/>
    </row>
    <row r="24" spans="1:13">
      <c r="A24" s="35"/>
      <c r="B24" s="27"/>
      <c r="C24" s="27"/>
      <c r="D24" s="27"/>
      <c r="E24" s="27"/>
      <c r="F24" s="27"/>
      <c r="G24" s="27"/>
      <c r="H24" s="27"/>
      <c r="I24" s="27"/>
      <c r="J24" s="27"/>
      <c r="K24" s="27"/>
      <c r="L24" s="27"/>
      <c r="M24" s="27"/>
    </row>
    <row r="25" spans="1:13" ht="27" customHeight="1">
      <c r="A25" s="528"/>
      <c r="B25" s="528"/>
      <c r="C25" s="528"/>
      <c r="D25" s="528"/>
      <c r="E25" s="528"/>
      <c r="F25" s="528"/>
      <c r="G25" s="528"/>
      <c r="H25" s="528"/>
      <c r="I25" s="528"/>
      <c r="J25" s="528"/>
      <c r="K25" s="528"/>
      <c r="L25" s="528"/>
      <c r="M25" s="528"/>
    </row>
    <row r="26" spans="1:13" ht="26.25" customHeight="1">
      <c r="A26" s="528"/>
      <c r="B26" s="528"/>
      <c r="C26" s="528"/>
      <c r="D26" s="528"/>
      <c r="E26" s="528"/>
      <c r="F26" s="528"/>
      <c r="G26" s="528"/>
      <c r="H26" s="528"/>
      <c r="I26" s="528"/>
      <c r="J26" s="528"/>
      <c r="K26" s="528"/>
      <c r="L26" s="528"/>
      <c r="M26" s="528"/>
    </row>
    <row r="27" spans="1:13" ht="30.75" customHeight="1">
      <c r="A27" s="528"/>
      <c r="B27" s="528"/>
      <c r="C27" s="528"/>
      <c r="D27" s="528"/>
      <c r="E27" s="528"/>
      <c r="F27" s="528"/>
      <c r="G27" s="528"/>
      <c r="H27" s="528"/>
      <c r="I27" s="528"/>
      <c r="J27" s="528"/>
      <c r="K27" s="528"/>
      <c r="L27" s="528"/>
      <c r="M27" s="528"/>
    </row>
    <row r="28" spans="1:13">
      <c r="A28" s="28"/>
      <c r="B28" s="27"/>
      <c r="C28" s="27"/>
      <c r="D28" s="27"/>
      <c r="E28" s="27"/>
      <c r="F28" s="27"/>
      <c r="G28" s="27"/>
      <c r="H28" s="27"/>
      <c r="I28" s="27"/>
      <c r="J28" s="27"/>
      <c r="K28" s="27"/>
      <c r="L28" s="27"/>
      <c r="M28" s="27"/>
    </row>
    <row r="29" spans="1:13">
      <c r="A29" s="529"/>
      <c r="B29" s="530"/>
      <c r="C29" s="530"/>
      <c r="D29" s="27"/>
      <c r="E29" s="27"/>
      <c r="F29" s="27"/>
      <c r="G29" s="27"/>
      <c r="H29" s="27"/>
      <c r="I29" s="27"/>
      <c r="J29" s="27"/>
      <c r="K29" s="27"/>
      <c r="L29" s="27"/>
      <c r="M29" s="27"/>
    </row>
    <row r="30" spans="1:13">
      <c r="A30" s="27"/>
      <c r="B30" s="27"/>
      <c r="C30" s="27"/>
      <c r="D30" s="27"/>
      <c r="E30" s="27"/>
      <c r="F30" s="27"/>
      <c r="G30" s="27"/>
      <c r="H30" s="27"/>
      <c r="I30" s="27"/>
      <c r="J30" s="27"/>
      <c r="K30" s="27"/>
      <c r="L30" s="27"/>
      <c r="M30" s="27"/>
    </row>
    <row r="31" spans="1:13">
      <c r="A31" s="27"/>
      <c r="B31" s="27"/>
      <c r="C31" s="27"/>
      <c r="D31" s="27"/>
      <c r="E31" s="27"/>
      <c r="F31" s="27"/>
      <c r="G31" s="27"/>
      <c r="H31" s="27"/>
      <c r="I31" s="27"/>
      <c r="J31" s="27"/>
      <c r="K31" s="27"/>
      <c r="L31" s="27"/>
      <c r="M31" s="27"/>
    </row>
    <row r="32" spans="1:13">
      <c r="A32" s="27"/>
      <c r="B32" s="27"/>
      <c r="C32" s="27"/>
      <c r="D32" s="27"/>
      <c r="E32" s="27"/>
      <c r="F32" s="27"/>
      <c r="G32" s="27"/>
      <c r="H32" s="27"/>
      <c r="I32" s="27"/>
      <c r="J32" s="27"/>
      <c r="K32" s="27"/>
      <c r="L32" s="27"/>
      <c r="M32" s="27"/>
    </row>
    <row r="33" spans="1:13">
      <c r="A33" s="27"/>
      <c r="B33" s="27"/>
      <c r="C33" s="27"/>
      <c r="D33" s="27"/>
      <c r="E33" s="27"/>
      <c r="F33" s="27"/>
      <c r="G33" s="27"/>
      <c r="H33" s="27"/>
      <c r="I33" s="27"/>
      <c r="J33" s="27"/>
      <c r="K33" s="27"/>
      <c r="L33" s="27"/>
      <c r="M33" s="27"/>
    </row>
    <row r="34" spans="1:13">
      <c r="A34" s="27"/>
      <c r="B34" s="27"/>
      <c r="C34" s="27"/>
      <c r="D34" s="27"/>
      <c r="E34" s="27"/>
      <c r="F34" s="27"/>
      <c r="G34" s="27"/>
      <c r="H34" s="27"/>
      <c r="I34" s="27"/>
      <c r="J34" s="27"/>
      <c r="K34" s="27"/>
      <c r="L34" s="27"/>
      <c r="M34" s="27"/>
    </row>
    <row r="35" spans="1:13">
      <c r="A35" s="27"/>
      <c r="B35" s="27"/>
      <c r="C35" s="27"/>
      <c r="D35" s="27"/>
      <c r="E35" s="27"/>
      <c r="F35" s="27"/>
      <c r="G35" s="27"/>
      <c r="H35" s="27"/>
      <c r="I35" s="27"/>
      <c r="J35" s="27"/>
      <c r="K35" s="27"/>
      <c r="L35" s="27"/>
      <c r="M35" s="27"/>
    </row>
  </sheetData>
  <mergeCells count="20">
    <mergeCell ref="A13:B13"/>
    <mergeCell ref="A9:J9"/>
    <mergeCell ref="A11:J11"/>
    <mergeCell ref="A10:J10"/>
    <mergeCell ref="B6:G6"/>
    <mergeCell ref="A25:M25"/>
    <mergeCell ref="A26:M26"/>
    <mergeCell ref="A27:M27"/>
    <mergeCell ref="A29:C29"/>
    <mergeCell ref="B18:F18"/>
    <mergeCell ref="B19:C19"/>
    <mergeCell ref="B20:I20"/>
    <mergeCell ref="B21:E21"/>
    <mergeCell ref="B22:G22"/>
    <mergeCell ref="B5:E5"/>
    <mergeCell ref="B2:I2"/>
    <mergeCell ref="B3:I3"/>
    <mergeCell ref="B4:I4"/>
    <mergeCell ref="K1:M1"/>
    <mergeCell ref="C1:E1"/>
  </mergeCells>
  <hyperlinks>
    <hyperlink ref="K1" location="Contents!A1" display="Back to contents page "/>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Q115"/>
  <sheetViews>
    <sheetView showGridLines="0" zoomScaleNormal="100" workbookViewId="0"/>
  </sheetViews>
  <sheetFormatPr defaultColWidth="10.6640625" defaultRowHeight="12.75"/>
  <cols>
    <col min="1" max="1" width="22.6640625" style="101" customWidth="1"/>
    <col min="2" max="2" width="25.33203125" style="67" customWidth="1"/>
    <col min="3" max="3" width="26" style="67" customWidth="1"/>
    <col min="4" max="4" width="24.1640625" style="67" customWidth="1"/>
    <col min="5" max="5" width="17.5" style="67" customWidth="1"/>
    <col min="6" max="6" width="12.5" style="67" customWidth="1"/>
    <col min="7" max="16384" width="10.6640625" style="67"/>
  </cols>
  <sheetData>
    <row r="1" spans="1:17" s="45" customFormat="1" ht="18" customHeight="1">
      <c r="A1" s="538" t="s">
        <v>268</v>
      </c>
      <c r="B1" s="538"/>
      <c r="C1" s="538"/>
      <c r="D1" s="538"/>
      <c r="E1" s="538"/>
      <c r="F1" s="538"/>
      <c r="G1" s="536" t="s">
        <v>266</v>
      </c>
      <c r="H1" s="536"/>
      <c r="I1" s="44"/>
      <c r="J1" s="44"/>
      <c r="K1" s="44"/>
      <c r="L1" s="44"/>
      <c r="M1" s="44"/>
      <c r="N1" s="44"/>
      <c r="O1" s="44"/>
      <c r="P1" s="44"/>
      <c r="Q1" s="44"/>
    </row>
    <row r="2" spans="1:17" ht="14.25" customHeight="1" thickBot="1">
      <c r="A2" s="32"/>
      <c r="B2" s="95"/>
      <c r="C2" s="95"/>
      <c r="D2" s="95"/>
    </row>
    <row r="3" spans="1:17" ht="22.5" customHeight="1">
      <c r="A3" s="540" t="s">
        <v>18</v>
      </c>
      <c r="B3" s="542" t="s">
        <v>177</v>
      </c>
      <c r="C3" s="542"/>
      <c r="D3" s="542"/>
    </row>
    <row r="4" spans="1:17" s="105" customFormat="1" ht="34.5" customHeight="1">
      <c r="A4" s="541"/>
      <c r="B4" s="270" t="s">
        <v>196</v>
      </c>
      <c r="C4" s="270" t="s">
        <v>197</v>
      </c>
      <c r="D4" s="270" t="s">
        <v>176</v>
      </c>
      <c r="E4" s="107"/>
    </row>
    <row r="5" spans="1:17" ht="17.25" customHeight="1">
      <c r="A5" s="174" t="s">
        <v>97</v>
      </c>
      <c r="B5" s="175">
        <v>-0.156215886173146</v>
      </c>
      <c r="C5" s="175">
        <v>3.3778933150776198</v>
      </c>
      <c r="D5" s="175">
        <v>3.2216774289044698</v>
      </c>
      <c r="E5" s="168"/>
      <c r="F5" s="176"/>
    </row>
    <row r="6" spans="1:17" ht="17.25" customHeight="1">
      <c r="A6" s="544" t="s">
        <v>95</v>
      </c>
      <c r="B6" s="544"/>
      <c r="C6" s="544"/>
      <c r="D6" s="38"/>
      <c r="E6" s="200"/>
      <c r="F6" s="176"/>
    </row>
    <row r="7" spans="1:17" ht="15" customHeight="1">
      <c r="A7" s="123" t="s">
        <v>113</v>
      </c>
      <c r="B7" s="124">
        <v>-4.8438661710037199</v>
      </c>
      <c r="C7" s="124">
        <v>0.44981412639405194</v>
      </c>
      <c r="D7" s="124">
        <v>-4.7732342007434898</v>
      </c>
      <c r="E7" s="200"/>
      <c r="F7" s="176"/>
    </row>
    <row r="8" spans="1:17" ht="15" customHeight="1">
      <c r="A8" s="209" t="s">
        <v>19</v>
      </c>
      <c r="B8" s="125">
        <v>-3.3691258211217798</v>
      </c>
      <c r="C8" s="125">
        <v>-0.178120262758969</v>
      </c>
      <c r="D8" s="125">
        <v>-3.7746336533602798</v>
      </c>
      <c r="E8" s="200"/>
      <c r="F8" s="176"/>
    </row>
    <row r="9" spans="1:17" ht="15" customHeight="1">
      <c r="A9" s="97" t="s">
        <v>109</v>
      </c>
      <c r="B9" s="124">
        <v>-4.6734764145529706</v>
      </c>
      <c r="C9" s="124">
        <v>1.4323424767588699</v>
      </c>
      <c r="D9" s="124">
        <v>-3.39722254103064</v>
      </c>
      <c r="E9" s="200"/>
      <c r="F9" s="176"/>
      <c r="J9" s="365"/>
      <c r="K9" s="365"/>
      <c r="L9" s="365"/>
    </row>
    <row r="10" spans="1:17" ht="15" customHeight="1">
      <c r="A10" s="97" t="s">
        <v>20</v>
      </c>
      <c r="B10" s="124">
        <v>-2.9060269335491897</v>
      </c>
      <c r="C10" s="124">
        <v>0.75723011259106598</v>
      </c>
      <c r="D10" s="124">
        <v>-2.10979468687909</v>
      </c>
      <c r="E10" s="200"/>
      <c r="F10" s="176"/>
    </row>
    <row r="11" spans="1:17" ht="15" customHeight="1">
      <c r="A11" s="123" t="s">
        <v>108</v>
      </c>
      <c r="B11" s="124">
        <v>-4.2295345104333899</v>
      </c>
      <c r="C11" s="124">
        <v>2.7146869983948601</v>
      </c>
      <c r="D11" s="124">
        <v>-1.52889245585875</v>
      </c>
      <c r="E11" s="200"/>
      <c r="F11" s="176"/>
    </row>
    <row r="12" spans="1:17" ht="15" customHeight="1">
      <c r="A12" s="97" t="s">
        <v>23</v>
      </c>
      <c r="B12" s="124">
        <v>-4.4963101271450201</v>
      </c>
      <c r="C12" s="124">
        <v>3.7129901307015203</v>
      </c>
      <c r="D12" s="124">
        <v>-0.887347737174358</v>
      </c>
      <c r="E12" s="200"/>
      <c r="F12" s="176"/>
    </row>
    <row r="13" spans="1:17" ht="15" customHeight="1">
      <c r="A13" s="123" t="s">
        <v>21</v>
      </c>
      <c r="B13" s="124">
        <v>-1.3309592699755199</v>
      </c>
      <c r="C13" s="124">
        <v>0.69886490095704401</v>
      </c>
      <c r="D13" s="124">
        <v>-0.72779879813042503</v>
      </c>
      <c r="E13" s="200"/>
      <c r="F13" s="176"/>
    </row>
    <row r="14" spans="1:17" ht="15" customHeight="1">
      <c r="A14" s="123" t="s">
        <v>27</v>
      </c>
      <c r="B14" s="124">
        <v>-1.1587561374795399</v>
      </c>
      <c r="C14" s="124">
        <v>0.94435351882160412</v>
      </c>
      <c r="D14" s="124">
        <v>-0.149754500818331</v>
      </c>
      <c r="E14" s="200"/>
      <c r="F14" s="176"/>
    </row>
    <row r="15" spans="1:17" ht="15" customHeight="1">
      <c r="A15" s="123" t="s">
        <v>35</v>
      </c>
      <c r="B15" s="124">
        <v>0.87068965517241403</v>
      </c>
      <c r="C15" s="124">
        <v>-0.32758620689655199</v>
      </c>
      <c r="D15" s="124">
        <v>0.15086206896551699</v>
      </c>
      <c r="E15" s="200"/>
      <c r="F15" s="176"/>
    </row>
    <row r="16" spans="1:17" ht="15" customHeight="1">
      <c r="A16" s="123" t="s">
        <v>24</v>
      </c>
      <c r="B16" s="124">
        <v>-0.21421616358325202</v>
      </c>
      <c r="C16" s="124">
        <v>0.61927945472249302</v>
      </c>
      <c r="D16" s="124">
        <v>0.278481012658228</v>
      </c>
      <c r="E16" s="200"/>
      <c r="F16" s="176"/>
    </row>
    <row r="17" spans="1:8" ht="15" customHeight="1">
      <c r="A17" s="123" t="s">
        <v>34</v>
      </c>
      <c r="B17" s="124">
        <v>-1.87185354691076</v>
      </c>
      <c r="C17" s="124">
        <v>2.8237986270022901</v>
      </c>
      <c r="D17" s="124">
        <v>0.47139588100686503</v>
      </c>
      <c r="E17" s="200"/>
      <c r="F17" s="176"/>
    </row>
    <row r="18" spans="1:8" ht="15" customHeight="1">
      <c r="A18" s="97" t="s">
        <v>40</v>
      </c>
      <c r="B18" s="124">
        <v>0.12207459364672599</v>
      </c>
      <c r="C18" s="124">
        <v>0.61711742092129196</v>
      </c>
      <c r="D18" s="124">
        <v>0.70412086059216294</v>
      </c>
      <c r="E18" s="200"/>
      <c r="F18" s="176"/>
    </row>
    <row r="19" spans="1:8" ht="15" customHeight="1">
      <c r="A19" s="123" t="s">
        <v>29</v>
      </c>
      <c r="B19" s="124">
        <v>-0.27667285423848698</v>
      </c>
      <c r="C19" s="124">
        <v>1.1382185686083901</v>
      </c>
      <c r="D19" s="124">
        <v>1.0079849141106101</v>
      </c>
      <c r="E19" s="200"/>
      <c r="F19" s="176"/>
    </row>
    <row r="20" spans="1:8" ht="15" customHeight="1">
      <c r="A20" s="123" t="s">
        <v>33</v>
      </c>
      <c r="B20" s="124">
        <v>-1.2395110107764999</v>
      </c>
      <c r="C20" s="124">
        <v>2.9735485794607497</v>
      </c>
      <c r="D20" s="124">
        <v>1.70762874302509</v>
      </c>
      <c r="E20" s="200"/>
      <c r="F20" s="176"/>
    </row>
    <row r="21" spans="1:8" ht="15" customHeight="1">
      <c r="A21" s="123" t="s">
        <v>26</v>
      </c>
      <c r="B21" s="124">
        <v>-2.2047717130106399</v>
      </c>
      <c r="C21" s="124">
        <v>4.0997253690353599</v>
      </c>
      <c r="D21" s="124">
        <v>1.7593546172330901</v>
      </c>
      <c r="E21" s="200"/>
      <c r="F21" s="176"/>
    </row>
    <row r="22" spans="1:8" ht="15" customHeight="1">
      <c r="A22" s="123" t="s">
        <v>36</v>
      </c>
      <c r="B22" s="124">
        <v>-0.58542381119541997</v>
      </c>
      <c r="C22" s="124">
        <v>2.5471876434531397</v>
      </c>
      <c r="D22" s="124">
        <v>1.93935138930143</v>
      </c>
      <c r="E22" s="200"/>
      <c r="F22" s="176"/>
    </row>
    <row r="23" spans="1:8" ht="15" customHeight="1">
      <c r="A23" s="97" t="s">
        <v>28</v>
      </c>
      <c r="B23" s="124">
        <v>-2.19069239500568</v>
      </c>
      <c r="C23" s="124">
        <v>4.1639745044966405</v>
      </c>
      <c r="D23" s="124">
        <v>1.96193137169301</v>
      </c>
      <c r="E23" s="200"/>
      <c r="F23" s="176"/>
    </row>
    <row r="24" spans="1:8" ht="15" customHeight="1">
      <c r="A24" s="123" t="s">
        <v>30</v>
      </c>
      <c r="B24" s="124">
        <v>-1.11521627920196</v>
      </c>
      <c r="C24" s="124">
        <v>3.10975956346274</v>
      </c>
      <c r="D24" s="124">
        <v>2.09856192803956</v>
      </c>
      <c r="E24" s="200"/>
      <c r="F24" s="176"/>
    </row>
    <row r="25" spans="1:8" ht="15" customHeight="1">
      <c r="A25" s="97" t="s">
        <v>31</v>
      </c>
      <c r="B25" s="124">
        <v>-1.0589719331441201</v>
      </c>
      <c r="C25" s="124">
        <v>3.36676127404604</v>
      </c>
      <c r="D25" s="124">
        <v>2.3929359823399601</v>
      </c>
      <c r="E25" s="200"/>
      <c r="F25" s="176"/>
    </row>
    <row r="26" spans="1:8" ht="15" customHeight="1">
      <c r="A26" s="123" t="s">
        <v>45</v>
      </c>
      <c r="B26" s="124">
        <v>1.9657152801949198</v>
      </c>
      <c r="C26" s="124">
        <v>1.1186042464323001</v>
      </c>
      <c r="D26" s="124">
        <v>3.1887399930386402</v>
      </c>
      <c r="E26" s="200"/>
      <c r="F26" s="176"/>
    </row>
    <row r="27" spans="1:8" ht="15" customHeight="1">
      <c r="A27" s="123" t="s">
        <v>39</v>
      </c>
      <c r="B27" s="124">
        <v>2.0017233810785799</v>
      </c>
      <c r="C27" s="124">
        <v>1.8966946851577902</v>
      </c>
      <c r="D27" s="124">
        <v>3.9974311866941998</v>
      </c>
      <c r="E27" s="200"/>
      <c r="F27" s="176"/>
    </row>
    <row r="28" spans="1:8" ht="15" customHeight="1">
      <c r="A28" s="123" t="s">
        <v>25</v>
      </c>
      <c r="B28" s="124">
        <v>-1.0908712397210398</v>
      </c>
      <c r="C28" s="124">
        <v>5.5709378578120106</v>
      </c>
      <c r="D28" s="124">
        <v>4.3520349744977596</v>
      </c>
      <c r="E28" s="200"/>
      <c r="F28" s="176"/>
    </row>
    <row r="29" spans="1:8" ht="15" customHeight="1">
      <c r="A29" s="98" t="s">
        <v>37</v>
      </c>
      <c r="B29" s="124">
        <v>-7.9683774626678402E-2</v>
      </c>
      <c r="C29" s="124">
        <v>4.3832350357635796</v>
      </c>
      <c r="D29" s="124">
        <v>4.4026854059480502</v>
      </c>
      <c r="E29" s="200"/>
      <c r="F29" s="176"/>
      <c r="G29" s="96"/>
      <c r="H29" s="96"/>
    </row>
    <row r="30" spans="1:8" ht="15" customHeight="1">
      <c r="A30" s="123" t="s">
        <v>41</v>
      </c>
      <c r="B30" s="124">
        <v>-0.62293333333333301</v>
      </c>
      <c r="C30" s="124">
        <v>5.3461333333333299</v>
      </c>
      <c r="D30" s="124">
        <v>4.4885333333333302</v>
      </c>
      <c r="E30" s="200"/>
      <c r="F30" s="176"/>
    </row>
    <row r="31" spans="1:8" ht="15" customHeight="1">
      <c r="A31" s="123" t="s">
        <v>114</v>
      </c>
      <c r="B31" s="124">
        <v>-1.92593575789753</v>
      </c>
      <c r="C31" s="124">
        <v>6.5476506503849192</v>
      </c>
      <c r="D31" s="124">
        <v>4.5049110698168304</v>
      </c>
      <c r="E31" s="200"/>
      <c r="F31" s="176"/>
    </row>
    <row r="32" spans="1:8" ht="15" customHeight="1">
      <c r="A32" s="123" t="s">
        <v>22</v>
      </c>
      <c r="B32" s="124">
        <v>-1.2218709317463301</v>
      </c>
      <c r="C32" s="124">
        <v>6.1883950158080703</v>
      </c>
      <c r="D32" s="124">
        <v>4.7424214245862002</v>
      </c>
      <c r="E32" s="200"/>
      <c r="F32" s="176"/>
    </row>
    <row r="33" spans="1:8" ht="15" customHeight="1">
      <c r="A33" s="123" t="s">
        <v>38</v>
      </c>
      <c r="B33" s="124">
        <v>2.2400488536057299</v>
      </c>
      <c r="C33" s="124">
        <v>4.1625492699716897</v>
      </c>
      <c r="D33" s="124">
        <v>6.5780269805140703</v>
      </c>
      <c r="E33" s="200"/>
      <c r="F33" s="176"/>
    </row>
    <row r="34" spans="1:8" ht="15" customHeight="1">
      <c r="A34" s="123" t="s">
        <v>42</v>
      </c>
      <c r="B34" s="124">
        <v>1.4565772912773201</v>
      </c>
      <c r="C34" s="124">
        <v>5.5932720546168806</v>
      </c>
      <c r="D34" s="124">
        <v>7.0898966398413403</v>
      </c>
      <c r="E34" s="200"/>
      <c r="F34" s="176"/>
    </row>
    <row r="35" spans="1:8" ht="15" customHeight="1">
      <c r="A35" s="98" t="s">
        <v>32</v>
      </c>
      <c r="B35" s="124">
        <v>1.3857797676153898E-2</v>
      </c>
      <c r="C35" s="124">
        <v>7.9191983797036603</v>
      </c>
      <c r="D35" s="124">
        <v>7.6196567530114097</v>
      </c>
      <c r="E35" s="200"/>
      <c r="F35" s="176"/>
    </row>
    <row r="36" spans="1:8" ht="15" customHeight="1">
      <c r="A36" s="123" t="s">
        <v>110</v>
      </c>
      <c r="B36" s="124">
        <v>2.5198651339787501</v>
      </c>
      <c r="C36" s="124">
        <v>5.23256501764694</v>
      </c>
      <c r="D36" s="124">
        <v>7.7437545596151196</v>
      </c>
      <c r="E36" s="200"/>
      <c r="F36" s="176"/>
    </row>
    <row r="37" spans="1:8" ht="15" customHeight="1">
      <c r="A37" s="97" t="s">
        <v>44</v>
      </c>
      <c r="B37" s="124">
        <v>0.36026515515419399</v>
      </c>
      <c r="C37" s="124">
        <v>8.2976270535113805</v>
      </c>
      <c r="D37" s="124">
        <v>8.6060140263233702</v>
      </c>
      <c r="E37" s="200"/>
      <c r="F37" s="176"/>
      <c r="G37" s="96"/>
      <c r="H37" s="96"/>
    </row>
    <row r="38" spans="1:8" ht="15" customHeight="1" thickBot="1">
      <c r="A38" s="126" t="s">
        <v>43</v>
      </c>
      <c r="B38" s="128">
        <v>2.49971786480081</v>
      </c>
      <c r="C38" s="128">
        <v>10.9152465861641</v>
      </c>
      <c r="D38" s="128">
        <v>13.316781401647701</v>
      </c>
      <c r="E38" s="200"/>
      <c r="F38" s="176"/>
    </row>
    <row r="39" spans="1:8" ht="12.75" customHeight="1">
      <c r="A39" s="170"/>
      <c r="B39" s="168"/>
      <c r="C39" s="168"/>
      <c r="D39" s="168"/>
      <c r="G39" s="96"/>
      <c r="H39" s="96"/>
    </row>
    <row r="40" spans="1:8" ht="12" customHeight="1">
      <c r="A40" s="156" t="s">
        <v>194</v>
      </c>
      <c r="B40" s="171"/>
      <c r="C40" s="171"/>
      <c r="D40" s="171"/>
    </row>
    <row r="41" spans="1:8" s="96" customFormat="1" ht="12" customHeight="1">
      <c r="A41" s="537" t="s">
        <v>119</v>
      </c>
      <c r="B41" s="537"/>
      <c r="C41" s="537"/>
      <c r="D41" s="537"/>
      <c r="E41" s="172"/>
      <c r="G41" s="67"/>
      <c r="H41" s="67"/>
    </row>
    <row r="42" spans="1:8" s="96" customFormat="1" ht="12" customHeight="1">
      <c r="A42" s="537"/>
      <c r="B42" s="537"/>
      <c r="C42" s="537"/>
      <c r="D42" s="537"/>
      <c r="E42" s="172"/>
      <c r="G42" s="67"/>
      <c r="H42" s="67"/>
    </row>
    <row r="43" spans="1:8" s="96" customFormat="1" ht="12" customHeight="1">
      <c r="A43" s="537"/>
      <c r="B43" s="537"/>
      <c r="C43" s="537"/>
      <c r="D43" s="537"/>
      <c r="E43" s="172"/>
      <c r="G43" s="67"/>
      <c r="H43" s="67"/>
    </row>
    <row r="44" spans="1:8" s="96" customFormat="1" ht="12" customHeight="1">
      <c r="A44" s="543" t="s">
        <v>195</v>
      </c>
      <c r="B44" s="543"/>
      <c r="C44" s="364"/>
      <c r="D44" s="364"/>
      <c r="E44" s="172"/>
      <c r="G44" s="67"/>
      <c r="H44" s="67"/>
    </row>
    <row r="45" spans="1:8" s="96" customFormat="1" ht="12" customHeight="1">
      <c r="A45" s="190"/>
      <c r="B45" s="190"/>
      <c r="C45" s="190"/>
      <c r="D45" s="190"/>
      <c r="E45" s="173"/>
      <c r="G45" s="67"/>
      <c r="H45" s="67"/>
    </row>
    <row r="46" spans="1:8" s="96" customFormat="1" ht="12" customHeight="1">
      <c r="A46" s="539" t="s">
        <v>183</v>
      </c>
      <c r="B46" s="539"/>
      <c r="C46" s="167"/>
      <c r="D46" s="167"/>
      <c r="G46" s="67"/>
      <c r="H46" s="67"/>
    </row>
    <row r="47" spans="1:8" s="96" customFormat="1">
      <c r="A47" s="101"/>
      <c r="B47" s="67"/>
      <c r="C47" s="67"/>
      <c r="D47" s="67"/>
      <c r="G47" s="67"/>
      <c r="H47" s="67"/>
    </row>
    <row r="48" spans="1:8" ht="14.25" customHeight="1">
      <c r="G48" s="96"/>
      <c r="H48" s="96"/>
    </row>
    <row r="49" spans="1:4" ht="12.75" customHeight="1"/>
    <row r="50" spans="1:4" ht="14.25" customHeight="1"/>
    <row r="51" spans="1:4" ht="12.75" customHeight="1">
      <c r="A51" s="97"/>
      <c r="B51" s="168"/>
      <c r="C51" s="168"/>
      <c r="D51" s="168"/>
    </row>
    <row r="52" spans="1:4">
      <c r="A52" s="97"/>
      <c r="B52" s="168"/>
      <c r="C52" s="168"/>
      <c r="D52" s="168"/>
    </row>
    <row r="53" spans="1:4">
      <c r="A53" s="97"/>
      <c r="B53" s="168"/>
      <c r="C53" s="168"/>
      <c r="D53" s="168"/>
    </row>
    <row r="54" spans="1:4">
      <c r="A54" s="97"/>
      <c r="B54" s="168"/>
      <c r="C54" s="168"/>
      <c r="D54" s="168"/>
    </row>
    <row r="55" spans="1:4">
      <c r="A55" s="97"/>
      <c r="B55" s="168"/>
      <c r="C55" s="168"/>
      <c r="D55" s="168"/>
    </row>
    <row r="56" spans="1:4">
      <c r="A56" s="97"/>
      <c r="B56" s="168"/>
      <c r="C56" s="168"/>
      <c r="D56" s="168"/>
    </row>
    <row r="57" spans="1:4">
      <c r="B57" s="102"/>
      <c r="C57" s="102"/>
    </row>
    <row r="58" spans="1:4">
      <c r="B58" s="102"/>
      <c r="C58" s="102"/>
    </row>
    <row r="59" spans="1:4">
      <c r="A59" s="170"/>
      <c r="B59" s="102"/>
      <c r="C59" s="102"/>
    </row>
    <row r="60" spans="1:4">
      <c r="A60" s="170"/>
      <c r="B60" s="102"/>
      <c r="C60" s="102"/>
    </row>
    <row r="61" spans="1:4">
      <c r="A61" s="93"/>
      <c r="B61" s="102"/>
      <c r="C61" s="102"/>
    </row>
    <row r="62" spans="1:4">
      <c r="A62" s="93"/>
      <c r="B62" s="102"/>
      <c r="C62" s="102"/>
    </row>
    <row r="63" spans="1:4">
      <c r="A63" s="93"/>
      <c r="B63" s="102"/>
      <c r="C63" s="102"/>
    </row>
    <row r="64" spans="1:4">
      <c r="A64" s="93"/>
      <c r="B64" s="102"/>
      <c r="C64" s="102"/>
    </row>
    <row r="65" spans="1:3">
      <c r="A65" s="93"/>
      <c r="B65" s="102"/>
      <c r="C65" s="102"/>
    </row>
    <row r="66" spans="1:3">
      <c r="A66" s="93"/>
      <c r="B66" s="102"/>
      <c r="C66" s="102"/>
    </row>
    <row r="67" spans="1:3">
      <c r="A67" s="93"/>
      <c r="B67" s="102"/>
      <c r="C67" s="102"/>
    </row>
    <row r="68" spans="1:3">
      <c r="A68" s="93"/>
      <c r="B68" s="102"/>
      <c r="C68" s="102"/>
    </row>
    <row r="69" spans="1:3">
      <c r="A69" s="93"/>
      <c r="B69" s="102"/>
      <c r="C69" s="102"/>
    </row>
    <row r="70" spans="1:3">
      <c r="A70" s="93"/>
      <c r="B70" s="102"/>
      <c r="C70" s="102"/>
    </row>
    <row r="71" spans="1:3">
      <c r="A71" s="93"/>
      <c r="B71" s="102"/>
      <c r="C71" s="102"/>
    </row>
    <row r="72" spans="1:3">
      <c r="A72" s="93"/>
      <c r="B72" s="102"/>
      <c r="C72" s="102"/>
    </row>
    <row r="73" spans="1:3">
      <c r="A73" s="93"/>
      <c r="B73" s="102"/>
      <c r="C73" s="102"/>
    </row>
    <row r="74" spans="1:3">
      <c r="A74" s="93"/>
      <c r="B74" s="102"/>
      <c r="C74" s="102"/>
    </row>
    <row r="75" spans="1:3">
      <c r="B75" s="102"/>
      <c r="C75" s="102"/>
    </row>
    <row r="76" spans="1:3">
      <c r="B76" s="102"/>
      <c r="C76" s="102"/>
    </row>
    <row r="77" spans="1:3">
      <c r="B77" s="102"/>
      <c r="C77" s="102"/>
    </row>
    <row r="78" spans="1:3">
      <c r="B78" s="102"/>
      <c r="C78" s="102"/>
    </row>
    <row r="79" spans="1:3">
      <c r="B79" s="102"/>
      <c r="C79" s="102"/>
    </row>
    <row r="80" spans="1:3">
      <c r="B80" s="102"/>
      <c r="C80" s="102"/>
    </row>
    <row r="81" spans="2:3">
      <c r="B81" s="102"/>
      <c r="C81" s="102"/>
    </row>
    <row r="82" spans="2:3">
      <c r="B82" s="102"/>
      <c r="C82" s="102"/>
    </row>
    <row r="83" spans="2:3">
      <c r="B83" s="102"/>
      <c r="C83" s="102"/>
    </row>
    <row r="84" spans="2:3">
      <c r="B84" s="102"/>
      <c r="C84" s="102"/>
    </row>
    <row r="85" spans="2:3">
      <c r="B85" s="102"/>
      <c r="C85" s="102"/>
    </row>
    <row r="86" spans="2:3">
      <c r="B86" s="102"/>
      <c r="C86" s="102"/>
    </row>
    <row r="87" spans="2:3">
      <c r="B87" s="102"/>
      <c r="C87" s="102"/>
    </row>
    <row r="88" spans="2:3">
      <c r="B88" s="102"/>
      <c r="C88" s="102"/>
    </row>
    <row r="89" spans="2:3">
      <c r="B89" s="102"/>
      <c r="C89" s="102"/>
    </row>
    <row r="90" spans="2:3">
      <c r="B90" s="102"/>
      <c r="C90" s="102"/>
    </row>
    <row r="91" spans="2:3">
      <c r="B91" s="102"/>
      <c r="C91" s="102"/>
    </row>
    <row r="92" spans="2:3">
      <c r="B92" s="102"/>
      <c r="C92" s="102"/>
    </row>
    <row r="93" spans="2:3">
      <c r="B93" s="102"/>
      <c r="C93" s="102"/>
    </row>
    <row r="94" spans="2:3">
      <c r="B94" s="102"/>
      <c r="C94" s="102"/>
    </row>
    <row r="95" spans="2:3">
      <c r="B95" s="102"/>
      <c r="C95" s="102"/>
    </row>
    <row r="96" spans="2:3">
      <c r="B96" s="102"/>
      <c r="C96" s="102"/>
    </row>
    <row r="97" spans="2:3">
      <c r="B97" s="102"/>
      <c r="C97" s="102"/>
    </row>
    <row r="98" spans="2:3">
      <c r="B98" s="102"/>
      <c r="C98" s="102"/>
    </row>
    <row r="99" spans="2:3">
      <c r="B99" s="102"/>
      <c r="C99" s="102"/>
    </row>
    <row r="100" spans="2:3">
      <c r="B100" s="102"/>
      <c r="C100" s="102"/>
    </row>
    <row r="101" spans="2:3">
      <c r="B101" s="102"/>
      <c r="C101" s="102"/>
    </row>
    <row r="102" spans="2:3">
      <c r="B102" s="102"/>
      <c r="C102" s="102"/>
    </row>
    <row r="103" spans="2:3">
      <c r="B103" s="102"/>
      <c r="C103" s="102"/>
    </row>
    <row r="104" spans="2:3">
      <c r="B104" s="102"/>
      <c r="C104" s="102"/>
    </row>
    <row r="105" spans="2:3">
      <c r="B105" s="102"/>
      <c r="C105" s="102"/>
    </row>
    <row r="106" spans="2:3">
      <c r="B106" s="102"/>
      <c r="C106" s="102"/>
    </row>
    <row r="107" spans="2:3">
      <c r="B107" s="102"/>
      <c r="C107" s="102"/>
    </row>
    <row r="108" spans="2:3">
      <c r="B108" s="102"/>
      <c r="C108" s="102"/>
    </row>
    <row r="109" spans="2:3">
      <c r="B109" s="102"/>
      <c r="C109" s="102"/>
    </row>
    <row r="110" spans="2:3">
      <c r="B110" s="102"/>
      <c r="C110" s="102"/>
    </row>
    <row r="111" spans="2:3">
      <c r="B111" s="102"/>
      <c r="C111" s="102"/>
    </row>
    <row r="112" spans="2:3">
      <c r="B112" s="102"/>
      <c r="C112" s="102"/>
    </row>
    <row r="113" spans="2:3">
      <c r="B113" s="102"/>
      <c r="C113" s="102"/>
    </row>
    <row r="114" spans="2:3">
      <c r="B114" s="102"/>
      <c r="C114" s="102"/>
    </row>
    <row r="115" spans="2:3">
      <c r="B115" s="102"/>
      <c r="C115" s="102"/>
    </row>
  </sheetData>
  <mergeCells count="8">
    <mergeCell ref="G1:H1"/>
    <mergeCell ref="A41:D43"/>
    <mergeCell ref="A1:F1"/>
    <mergeCell ref="A46:B46"/>
    <mergeCell ref="A3:A4"/>
    <mergeCell ref="B3:D3"/>
    <mergeCell ref="A44:B44"/>
    <mergeCell ref="A6:C6"/>
  </mergeCells>
  <hyperlinks>
    <hyperlink ref="G1" location="Contents!A1" display="Back to contents page "/>
  </hyperlinks>
  <pageMargins left="0.39370078740157483" right="0.39370078740157483"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BY64"/>
  <sheetViews>
    <sheetView showGridLines="0" zoomScaleNormal="100" workbookViewId="0"/>
  </sheetViews>
  <sheetFormatPr defaultRowHeight="8.25" customHeight="1"/>
  <cols>
    <col min="1" max="1" width="48.1640625" style="4" customWidth="1"/>
    <col min="2" max="2" width="13.6640625" style="4" customWidth="1"/>
    <col min="3" max="28" width="11.6640625" style="8" bestFit="1" customWidth="1"/>
    <col min="29" max="29" width="10.83203125" style="4" customWidth="1"/>
    <col min="30" max="37" width="10.83203125" style="8" customWidth="1"/>
    <col min="38" max="38" width="55" style="8" customWidth="1"/>
    <col min="39" max="40" width="10.83203125" style="8" customWidth="1"/>
    <col min="41" max="16384" width="9.33203125" style="8"/>
  </cols>
  <sheetData>
    <row r="1" spans="1:77" s="351" customFormat="1" ht="18" customHeight="1">
      <c r="A1" s="546" t="s">
        <v>277</v>
      </c>
      <c r="B1" s="546"/>
      <c r="C1" s="546"/>
      <c r="D1" s="546"/>
      <c r="E1" s="546"/>
      <c r="F1" s="546"/>
      <c r="G1" s="492"/>
      <c r="H1" s="492"/>
      <c r="I1" s="492"/>
      <c r="J1" s="547" t="s">
        <v>267</v>
      </c>
      <c r="K1" s="547"/>
      <c r="L1" s="350"/>
      <c r="M1" s="350"/>
      <c r="N1" s="350"/>
      <c r="O1" s="350"/>
      <c r="P1" s="350"/>
      <c r="Q1" s="350"/>
      <c r="R1" s="350"/>
      <c r="AC1" s="352"/>
      <c r="AE1" s="353"/>
      <c r="AF1" s="354"/>
      <c r="BB1" s="353"/>
      <c r="BC1" s="354"/>
      <c r="BY1" s="353"/>
    </row>
    <row r="2" spans="1:77" s="357" customFormat="1" ht="14.25" customHeight="1">
      <c r="A2" s="355"/>
      <c r="B2" s="355"/>
      <c r="C2" s="356"/>
      <c r="D2" s="356"/>
      <c r="E2" s="356"/>
      <c r="F2" s="356"/>
      <c r="G2" s="356"/>
      <c r="H2" s="356"/>
      <c r="I2" s="356"/>
      <c r="J2" s="356"/>
      <c r="K2" s="355"/>
      <c r="AE2" s="358"/>
      <c r="AF2" s="359"/>
      <c r="BB2" s="358"/>
      <c r="BC2" s="359"/>
      <c r="BY2" s="358"/>
    </row>
    <row r="3" spans="1:77" s="360" customFormat="1" ht="18" customHeight="1">
      <c r="A3" s="239"/>
      <c r="B3" s="223"/>
      <c r="C3" s="545" t="s">
        <v>116</v>
      </c>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357"/>
      <c r="AE3" s="358"/>
      <c r="AF3" s="361"/>
      <c r="BB3" s="358"/>
      <c r="BC3" s="361"/>
      <c r="BY3" s="358"/>
    </row>
    <row r="4" spans="1:77" s="92" customFormat="1" ht="15" customHeight="1">
      <c r="A4" s="272" t="s">
        <v>18</v>
      </c>
      <c r="B4" s="273" t="s">
        <v>173</v>
      </c>
      <c r="C4" s="370">
        <v>2016</v>
      </c>
      <c r="D4" s="370">
        <v>2017</v>
      </c>
      <c r="E4" s="370">
        <v>2018</v>
      </c>
      <c r="F4" s="370">
        <v>2019</v>
      </c>
      <c r="G4" s="370">
        <v>2020</v>
      </c>
      <c r="H4" s="370">
        <v>2021</v>
      </c>
      <c r="I4" s="370">
        <v>2022</v>
      </c>
      <c r="J4" s="370">
        <v>2023</v>
      </c>
      <c r="K4" s="370">
        <v>2024</v>
      </c>
      <c r="L4" s="370">
        <v>2025</v>
      </c>
      <c r="M4" s="370">
        <v>2026</v>
      </c>
      <c r="N4" s="370">
        <v>2027</v>
      </c>
      <c r="O4" s="370">
        <v>2028</v>
      </c>
      <c r="P4" s="370">
        <v>2029</v>
      </c>
      <c r="Q4" s="370">
        <v>2030</v>
      </c>
      <c r="R4" s="370">
        <v>2031</v>
      </c>
      <c r="S4" s="370">
        <v>2032</v>
      </c>
      <c r="T4" s="370">
        <v>2033</v>
      </c>
      <c r="U4" s="370">
        <v>2034</v>
      </c>
      <c r="V4" s="370">
        <v>2035</v>
      </c>
      <c r="W4" s="370">
        <v>2036</v>
      </c>
      <c r="X4" s="370">
        <v>2037</v>
      </c>
      <c r="Y4" s="370">
        <v>2038</v>
      </c>
      <c r="Z4" s="370">
        <v>2039</v>
      </c>
      <c r="AA4" s="370">
        <v>2040</v>
      </c>
      <c r="AB4" s="370">
        <v>2041</v>
      </c>
      <c r="AC4" s="91"/>
    </row>
    <row r="5" spans="1:77" s="267" customFormat="1" ht="15" customHeight="1">
      <c r="A5" s="72" t="s">
        <v>97</v>
      </c>
      <c r="B5" s="224" t="s">
        <v>172</v>
      </c>
      <c r="C5" s="411">
        <v>5404700</v>
      </c>
      <c r="D5" s="411">
        <v>5425998</v>
      </c>
      <c r="E5" s="411">
        <v>5449080</v>
      </c>
      <c r="F5" s="411">
        <v>5470324</v>
      </c>
      <c r="G5" s="411">
        <v>5490604</v>
      </c>
      <c r="H5" s="411">
        <v>5508461</v>
      </c>
      <c r="I5" s="411">
        <v>5523776</v>
      </c>
      <c r="J5" s="411">
        <v>5537959</v>
      </c>
      <c r="K5" s="411">
        <v>5551941</v>
      </c>
      <c r="L5" s="411">
        <v>5565612</v>
      </c>
      <c r="M5" s="411">
        <v>5578822</v>
      </c>
      <c r="N5" s="411">
        <v>5591471</v>
      </c>
      <c r="O5" s="411">
        <v>5603543</v>
      </c>
      <c r="P5" s="411">
        <v>5614884</v>
      </c>
      <c r="Q5" s="411">
        <v>5625370</v>
      </c>
      <c r="R5" s="411">
        <v>5635061</v>
      </c>
      <c r="S5" s="411">
        <v>5643857</v>
      </c>
      <c r="T5" s="411">
        <v>5651785</v>
      </c>
      <c r="U5" s="411">
        <v>5658871</v>
      </c>
      <c r="V5" s="411">
        <v>5665209</v>
      </c>
      <c r="W5" s="411">
        <v>5670895</v>
      </c>
      <c r="X5" s="411">
        <v>5676045</v>
      </c>
      <c r="Y5" s="411">
        <v>5680804</v>
      </c>
      <c r="Z5" s="411">
        <v>5685244</v>
      </c>
      <c r="AA5" s="411">
        <v>5689395</v>
      </c>
      <c r="AB5" s="411">
        <v>5693201</v>
      </c>
      <c r="AC5" s="266"/>
    </row>
    <row r="6" spans="1:77" s="59" customFormat="1" ht="15" customHeight="1">
      <c r="A6" s="72" t="s">
        <v>55</v>
      </c>
      <c r="B6" s="224"/>
      <c r="C6" s="411"/>
      <c r="D6" s="411"/>
      <c r="E6" s="411"/>
      <c r="F6" s="411"/>
      <c r="G6" s="411"/>
      <c r="H6" s="411"/>
      <c r="I6" s="411"/>
      <c r="J6" s="411"/>
      <c r="K6" s="411"/>
      <c r="L6" s="411"/>
      <c r="M6" s="411"/>
      <c r="N6" s="411"/>
      <c r="O6" s="411"/>
      <c r="P6" s="411"/>
      <c r="Q6" s="411"/>
      <c r="R6" s="411"/>
      <c r="S6" s="411"/>
      <c r="T6" s="411"/>
      <c r="U6" s="411"/>
      <c r="V6" s="411"/>
      <c r="W6" s="411"/>
      <c r="X6" s="411"/>
      <c r="Y6" s="411"/>
      <c r="Z6" s="411"/>
      <c r="AA6" s="411"/>
      <c r="AB6" s="411"/>
      <c r="AC6" s="58"/>
    </row>
    <row r="7" spans="1:77" s="59" customFormat="1" ht="12.75" customHeight="1">
      <c r="A7" s="240" t="s">
        <v>45</v>
      </c>
      <c r="B7" s="225" t="s">
        <v>120</v>
      </c>
      <c r="C7" s="412">
        <v>229840</v>
      </c>
      <c r="D7" s="412">
        <v>231248</v>
      </c>
      <c r="E7" s="412">
        <v>232557</v>
      </c>
      <c r="F7" s="412">
        <v>233521</v>
      </c>
      <c r="G7" s="412">
        <v>234250</v>
      </c>
      <c r="H7" s="412">
        <v>234884</v>
      </c>
      <c r="I7" s="412">
        <v>235429</v>
      </c>
      <c r="J7" s="412">
        <v>235863</v>
      </c>
      <c r="K7" s="412">
        <v>236286</v>
      </c>
      <c r="L7" s="412">
        <v>236724</v>
      </c>
      <c r="M7" s="412">
        <v>237169</v>
      </c>
      <c r="N7" s="412">
        <v>237656</v>
      </c>
      <c r="O7" s="412">
        <v>238126</v>
      </c>
      <c r="P7" s="412">
        <v>238618</v>
      </c>
      <c r="Q7" s="412">
        <v>239088</v>
      </c>
      <c r="R7" s="412">
        <v>239548</v>
      </c>
      <c r="S7" s="412">
        <v>239959</v>
      </c>
      <c r="T7" s="412">
        <v>240379</v>
      </c>
      <c r="U7" s="412">
        <v>240796</v>
      </c>
      <c r="V7" s="412">
        <v>241185</v>
      </c>
      <c r="W7" s="412">
        <v>241501</v>
      </c>
      <c r="X7" s="412">
        <v>241813</v>
      </c>
      <c r="Y7" s="412">
        <v>242144</v>
      </c>
      <c r="Z7" s="412">
        <v>242442</v>
      </c>
      <c r="AA7" s="412">
        <v>242754</v>
      </c>
      <c r="AB7" s="412">
        <v>243056</v>
      </c>
      <c r="AC7" s="58"/>
    </row>
    <row r="8" spans="1:77" s="57" customFormat="1" ht="12.75" customHeight="1">
      <c r="A8" s="240" t="s">
        <v>42</v>
      </c>
      <c r="B8" s="225" t="s">
        <v>121</v>
      </c>
      <c r="C8" s="412">
        <v>262190</v>
      </c>
      <c r="D8" s="412">
        <v>264047</v>
      </c>
      <c r="E8" s="412">
        <v>266078</v>
      </c>
      <c r="F8" s="412">
        <v>268163</v>
      </c>
      <c r="G8" s="412">
        <v>270181</v>
      </c>
      <c r="H8" s="412">
        <v>272019</v>
      </c>
      <c r="I8" s="412">
        <v>273956</v>
      </c>
      <c r="J8" s="412">
        <v>275757</v>
      </c>
      <c r="K8" s="412">
        <v>277504</v>
      </c>
      <c r="L8" s="412">
        <v>279195</v>
      </c>
      <c r="M8" s="412">
        <v>280779</v>
      </c>
      <c r="N8" s="412">
        <v>282318</v>
      </c>
      <c r="O8" s="412">
        <v>283745</v>
      </c>
      <c r="P8" s="412">
        <v>285061</v>
      </c>
      <c r="Q8" s="412">
        <v>286271</v>
      </c>
      <c r="R8" s="412">
        <v>287442</v>
      </c>
      <c r="S8" s="412">
        <v>288502</v>
      </c>
      <c r="T8" s="412">
        <v>289487</v>
      </c>
      <c r="U8" s="412">
        <v>290410</v>
      </c>
      <c r="V8" s="412">
        <v>291269</v>
      </c>
      <c r="W8" s="412">
        <v>292068</v>
      </c>
      <c r="X8" s="412">
        <v>292830</v>
      </c>
      <c r="Y8" s="412">
        <v>293560</v>
      </c>
      <c r="Z8" s="412">
        <v>294277</v>
      </c>
      <c r="AA8" s="412">
        <v>295021</v>
      </c>
      <c r="AB8" s="412">
        <v>295760</v>
      </c>
      <c r="AC8" s="56"/>
    </row>
    <row r="9" spans="1:77" s="57" customFormat="1" ht="12.75" customHeight="1">
      <c r="A9" s="240" t="s">
        <v>26</v>
      </c>
      <c r="B9" s="225" t="s">
        <v>122</v>
      </c>
      <c r="C9" s="412">
        <v>116520</v>
      </c>
      <c r="D9" s="412">
        <v>116705</v>
      </c>
      <c r="E9" s="412">
        <v>116922</v>
      </c>
      <c r="F9" s="412">
        <v>117201</v>
      </c>
      <c r="G9" s="412">
        <v>117440</v>
      </c>
      <c r="H9" s="412">
        <v>117635</v>
      </c>
      <c r="I9" s="412">
        <v>117817</v>
      </c>
      <c r="J9" s="412">
        <v>118019</v>
      </c>
      <c r="K9" s="412">
        <v>118217</v>
      </c>
      <c r="L9" s="412">
        <v>118405</v>
      </c>
      <c r="M9" s="412">
        <v>118570</v>
      </c>
      <c r="N9" s="412">
        <v>118718</v>
      </c>
      <c r="O9" s="412">
        <v>118857</v>
      </c>
      <c r="P9" s="412">
        <v>118985</v>
      </c>
      <c r="Q9" s="412">
        <v>119087</v>
      </c>
      <c r="R9" s="412">
        <v>119156</v>
      </c>
      <c r="S9" s="412">
        <v>119216</v>
      </c>
      <c r="T9" s="412">
        <v>119273</v>
      </c>
      <c r="U9" s="412">
        <v>119292</v>
      </c>
      <c r="V9" s="412">
        <v>119291</v>
      </c>
      <c r="W9" s="412">
        <v>119273</v>
      </c>
      <c r="X9" s="412">
        <v>119229</v>
      </c>
      <c r="Y9" s="412">
        <v>119193</v>
      </c>
      <c r="Z9" s="412">
        <v>119169</v>
      </c>
      <c r="AA9" s="412">
        <v>119143</v>
      </c>
      <c r="AB9" s="412">
        <v>119104</v>
      </c>
      <c r="AC9" s="56"/>
    </row>
    <row r="10" spans="1:77" s="57" customFormat="1" ht="12.75" customHeight="1">
      <c r="A10" s="240" t="s">
        <v>109</v>
      </c>
      <c r="B10" s="225" t="s">
        <v>123</v>
      </c>
      <c r="C10" s="412">
        <v>87130</v>
      </c>
      <c r="D10" s="412">
        <v>86865</v>
      </c>
      <c r="E10" s="412">
        <v>86626</v>
      </c>
      <c r="F10" s="412">
        <v>86363</v>
      </c>
      <c r="G10" s="412">
        <v>86125</v>
      </c>
      <c r="H10" s="412">
        <v>85830</v>
      </c>
      <c r="I10" s="412">
        <v>85511</v>
      </c>
      <c r="J10" s="412">
        <v>85168</v>
      </c>
      <c r="K10" s="412">
        <v>84833</v>
      </c>
      <c r="L10" s="412">
        <v>84495</v>
      </c>
      <c r="M10" s="412">
        <v>84170</v>
      </c>
      <c r="N10" s="412">
        <v>83824</v>
      </c>
      <c r="O10" s="412">
        <v>83479</v>
      </c>
      <c r="P10" s="412">
        <v>83120</v>
      </c>
      <c r="Q10" s="412">
        <v>82757</v>
      </c>
      <c r="R10" s="412">
        <v>82389</v>
      </c>
      <c r="S10" s="412">
        <v>82022</v>
      </c>
      <c r="T10" s="412">
        <v>81643</v>
      </c>
      <c r="U10" s="412">
        <v>81246</v>
      </c>
      <c r="V10" s="412">
        <v>80852</v>
      </c>
      <c r="W10" s="412">
        <v>80462</v>
      </c>
      <c r="X10" s="412">
        <v>80068</v>
      </c>
      <c r="Y10" s="412">
        <v>79690</v>
      </c>
      <c r="Z10" s="412">
        <v>79289</v>
      </c>
      <c r="AA10" s="412">
        <v>78907</v>
      </c>
      <c r="AB10" s="412">
        <v>78504</v>
      </c>
      <c r="AC10" s="56"/>
    </row>
    <row r="11" spans="1:77" s="57" customFormat="1" ht="12.75" customHeight="1">
      <c r="A11" s="240" t="s">
        <v>110</v>
      </c>
      <c r="B11" s="225" t="s">
        <v>124</v>
      </c>
      <c r="C11" s="412">
        <v>507170</v>
      </c>
      <c r="D11" s="412">
        <v>512912</v>
      </c>
      <c r="E11" s="412">
        <v>518100</v>
      </c>
      <c r="F11" s="412">
        <v>522472</v>
      </c>
      <c r="G11" s="412">
        <v>526474</v>
      </c>
      <c r="H11" s="412">
        <v>530248</v>
      </c>
      <c r="I11" s="412">
        <v>533748</v>
      </c>
      <c r="J11" s="412">
        <v>537018</v>
      </c>
      <c r="K11" s="412">
        <v>540233</v>
      </c>
      <c r="L11" s="412">
        <v>543379</v>
      </c>
      <c r="M11" s="412">
        <v>546444</v>
      </c>
      <c r="N11" s="412">
        <v>549511</v>
      </c>
      <c r="O11" s="412">
        <v>552490</v>
      </c>
      <c r="P11" s="412">
        <v>555416</v>
      </c>
      <c r="Q11" s="412">
        <v>558219</v>
      </c>
      <c r="R11" s="412">
        <v>560946</v>
      </c>
      <c r="S11" s="412">
        <v>563576</v>
      </c>
      <c r="T11" s="412">
        <v>566086</v>
      </c>
      <c r="U11" s="412">
        <v>568530</v>
      </c>
      <c r="V11" s="412">
        <v>570840</v>
      </c>
      <c r="W11" s="412">
        <v>573043</v>
      </c>
      <c r="X11" s="412">
        <v>575143</v>
      </c>
      <c r="Y11" s="412">
        <v>577209</v>
      </c>
      <c r="Z11" s="412">
        <v>579233</v>
      </c>
      <c r="AA11" s="412">
        <v>581193</v>
      </c>
      <c r="AB11" s="412">
        <v>583135</v>
      </c>
      <c r="AC11" s="56"/>
    </row>
    <row r="12" spans="1:77" s="59" customFormat="1" ht="18" customHeight="1">
      <c r="A12" s="240" t="s">
        <v>24</v>
      </c>
      <c r="B12" s="225" t="s">
        <v>125</v>
      </c>
      <c r="C12" s="412">
        <v>51350</v>
      </c>
      <c r="D12" s="412">
        <v>51416</v>
      </c>
      <c r="E12" s="412">
        <v>51500</v>
      </c>
      <c r="F12" s="412">
        <v>51549</v>
      </c>
      <c r="G12" s="412">
        <v>51610</v>
      </c>
      <c r="H12" s="412">
        <v>51612</v>
      </c>
      <c r="I12" s="412">
        <v>51607</v>
      </c>
      <c r="J12" s="412">
        <v>51602</v>
      </c>
      <c r="K12" s="412">
        <v>51578</v>
      </c>
      <c r="L12" s="412">
        <v>51544</v>
      </c>
      <c r="M12" s="412">
        <v>51493</v>
      </c>
      <c r="N12" s="412">
        <v>51430</v>
      </c>
      <c r="O12" s="412">
        <v>51367</v>
      </c>
      <c r="P12" s="412">
        <v>51303</v>
      </c>
      <c r="Q12" s="412">
        <v>51223</v>
      </c>
      <c r="R12" s="412">
        <v>51106</v>
      </c>
      <c r="S12" s="412">
        <v>50997</v>
      </c>
      <c r="T12" s="412">
        <v>50881</v>
      </c>
      <c r="U12" s="412">
        <v>50756</v>
      </c>
      <c r="V12" s="412">
        <v>50615</v>
      </c>
      <c r="W12" s="412">
        <v>50487</v>
      </c>
      <c r="X12" s="412">
        <v>50332</v>
      </c>
      <c r="Y12" s="412">
        <v>50173</v>
      </c>
      <c r="Z12" s="412">
        <v>50014</v>
      </c>
      <c r="AA12" s="412">
        <v>49847</v>
      </c>
      <c r="AB12" s="412">
        <v>49691</v>
      </c>
      <c r="AC12" s="58"/>
    </row>
    <row r="13" spans="1:77" s="57" customFormat="1" ht="12.75" customHeight="1">
      <c r="A13" s="240" t="s">
        <v>108</v>
      </c>
      <c r="B13" s="225" t="s">
        <v>126</v>
      </c>
      <c r="C13" s="412">
        <v>149520</v>
      </c>
      <c r="D13" s="412">
        <v>149271</v>
      </c>
      <c r="E13" s="412">
        <v>149125</v>
      </c>
      <c r="F13" s="412">
        <v>148962</v>
      </c>
      <c r="G13" s="412">
        <v>148768</v>
      </c>
      <c r="H13" s="412">
        <v>148559</v>
      </c>
      <c r="I13" s="412">
        <v>148322</v>
      </c>
      <c r="J13" s="412">
        <v>148044</v>
      </c>
      <c r="K13" s="412">
        <v>147783</v>
      </c>
      <c r="L13" s="412">
        <v>147535</v>
      </c>
      <c r="M13" s="412">
        <v>147234</v>
      </c>
      <c r="N13" s="412">
        <v>146947</v>
      </c>
      <c r="O13" s="412">
        <v>146671</v>
      </c>
      <c r="P13" s="412">
        <v>146364</v>
      </c>
      <c r="Q13" s="412">
        <v>146039</v>
      </c>
      <c r="R13" s="412">
        <v>145677</v>
      </c>
      <c r="S13" s="412">
        <v>145319</v>
      </c>
      <c r="T13" s="412">
        <v>144963</v>
      </c>
      <c r="U13" s="412">
        <v>144595</v>
      </c>
      <c r="V13" s="412">
        <v>144201</v>
      </c>
      <c r="W13" s="412">
        <v>143802</v>
      </c>
      <c r="X13" s="412">
        <v>143430</v>
      </c>
      <c r="Y13" s="412">
        <v>143031</v>
      </c>
      <c r="Z13" s="412">
        <v>142625</v>
      </c>
      <c r="AA13" s="412">
        <v>142213</v>
      </c>
      <c r="AB13" s="412">
        <v>141818</v>
      </c>
      <c r="AC13" s="56"/>
    </row>
    <row r="14" spans="1:77" s="57" customFormat="1" ht="12.75" customHeight="1">
      <c r="A14" s="240" t="s">
        <v>40</v>
      </c>
      <c r="B14" s="225" t="s">
        <v>127</v>
      </c>
      <c r="C14" s="412">
        <v>148270</v>
      </c>
      <c r="D14" s="412">
        <v>148540</v>
      </c>
      <c r="E14" s="412">
        <v>148793</v>
      </c>
      <c r="F14" s="412">
        <v>148947</v>
      </c>
      <c r="G14" s="412">
        <v>149092</v>
      </c>
      <c r="H14" s="412">
        <v>149142</v>
      </c>
      <c r="I14" s="412">
        <v>149171</v>
      </c>
      <c r="J14" s="412">
        <v>149170</v>
      </c>
      <c r="K14" s="412">
        <v>149172</v>
      </c>
      <c r="L14" s="412">
        <v>149224</v>
      </c>
      <c r="M14" s="412">
        <v>149314</v>
      </c>
      <c r="N14" s="412">
        <v>149422</v>
      </c>
      <c r="O14" s="412">
        <v>149532</v>
      </c>
      <c r="P14" s="412">
        <v>149675</v>
      </c>
      <c r="Q14" s="412">
        <v>149805</v>
      </c>
      <c r="R14" s="412">
        <v>149929</v>
      </c>
      <c r="S14" s="412">
        <v>150044</v>
      </c>
      <c r="T14" s="412">
        <v>150137</v>
      </c>
      <c r="U14" s="412">
        <v>150207</v>
      </c>
      <c r="V14" s="412">
        <v>150225</v>
      </c>
      <c r="W14" s="412">
        <v>150239</v>
      </c>
      <c r="X14" s="412">
        <v>150244</v>
      </c>
      <c r="Y14" s="412">
        <v>150260</v>
      </c>
      <c r="Z14" s="412">
        <v>150287</v>
      </c>
      <c r="AA14" s="412">
        <v>150309</v>
      </c>
      <c r="AB14" s="412">
        <v>150357</v>
      </c>
      <c r="AC14" s="56"/>
    </row>
    <row r="15" spans="1:77" s="57" customFormat="1" ht="12.75" customHeight="1">
      <c r="A15" s="240" t="s">
        <v>27</v>
      </c>
      <c r="B15" s="225" t="s">
        <v>128</v>
      </c>
      <c r="C15" s="412">
        <v>122200</v>
      </c>
      <c r="D15" s="412">
        <v>122119</v>
      </c>
      <c r="E15" s="412">
        <v>122111</v>
      </c>
      <c r="F15" s="412">
        <v>122170</v>
      </c>
      <c r="G15" s="412">
        <v>122204</v>
      </c>
      <c r="H15" s="412">
        <v>122218</v>
      </c>
      <c r="I15" s="412">
        <v>122224</v>
      </c>
      <c r="J15" s="412">
        <v>122187</v>
      </c>
      <c r="K15" s="412">
        <v>122132</v>
      </c>
      <c r="L15" s="412">
        <v>122072</v>
      </c>
      <c r="M15" s="412">
        <v>122017</v>
      </c>
      <c r="N15" s="412">
        <v>121923</v>
      </c>
      <c r="O15" s="412">
        <v>121812</v>
      </c>
      <c r="P15" s="412">
        <v>121680</v>
      </c>
      <c r="Q15" s="412">
        <v>121522</v>
      </c>
      <c r="R15" s="412">
        <v>121347</v>
      </c>
      <c r="S15" s="412">
        <v>121153</v>
      </c>
      <c r="T15" s="412">
        <v>120925</v>
      </c>
      <c r="U15" s="412">
        <v>120663</v>
      </c>
      <c r="V15" s="412">
        <v>120366</v>
      </c>
      <c r="W15" s="412">
        <v>120076</v>
      </c>
      <c r="X15" s="412">
        <v>119750</v>
      </c>
      <c r="Y15" s="412">
        <v>119442</v>
      </c>
      <c r="Z15" s="412">
        <v>119130</v>
      </c>
      <c r="AA15" s="412">
        <v>118802</v>
      </c>
      <c r="AB15" s="412">
        <v>118462</v>
      </c>
      <c r="AC15" s="56"/>
    </row>
    <row r="16" spans="1:77" s="57" customFormat="1" ht="12.75" customHeight="1">
      <c r="A16" s="240" t="s">
        <v>22</v>
      </c>
      <c r="B16" s="225" t="s">
        <v>129</v>
      </c>
      <c r="C16" s="412">
        <v>107540</v>
      </c>
      <c r="D16" s="412">
        <v>107950</v>
      </c>
      <c r="E16" s="412">
        <v>108464</v>
      </c>
      <c r="F16" s="412">
        <v>109028</v>
      </c>
      <c r="G16" s="412">
        <v>109559</v>
      </c>
      <c r="H16" s="412">
        <v>110066</v>
      </c>
      <c r="I16" s="412">
        <v>110575</v>
      </c>
      <c r="J16" s="412">
        <v>111085</v>
      </c>
      <c r="K16" s="412">
        <v>111586</v>
      </c>
      <c r="L16" s="412">
        <v>112112</v>
      </c>
      <c r="M16" s="412">
        <v>112640</v>
      </c>
      <c r="N16" s="412">
        <v>113137</v>
      </c>
      <c r="O16" s="412">
        <v>113651</v>
      </c>
      <c r="P16" s="412">
        <v>114131</v>
      </c>
      <c r="Q16" s="412">
        <v>114608</v>
      </c>
      <c r="R16" s="412">
        <v>115057</v>
      </c>
      <c r="S16" s="412">
        <v>115485</v>
      </c>
      <c r="T16" s="412">
        <v>115860</v>
      </c>
      <c r="U16" s="412">
        <v>116216</v>
      </c>
      <c r="V16" s="412">
        <v>116544</v>
      </c>
      <c r="W16" s="412">
        <v>116857</v>
      </c>
      <c r="X16" s="412">
        <v>117159</v>
      </c>
      <c r="Y16" s="412">
        <v>117428</v>
      </c>
      <c r="Z16" s="412">
        <v>117675</v>
      </c>
      <c r="AA16" s="412">
        <v>117918</v>
      </c>
      <c r="AB16" s="412">
        <v>118171</v>
      </c>
      <c r="AC16" s="56"/>
    </row>
    <row r="17" spans="1:29" s="59" customFormat="1" ht="18" customHeight="1">
      <c r="A17" s="240" t="s">
        <v>44</v>
      </c>
      <c r="B17" s="225" t="s">
        <v>130</v>
      </c>
      <c r="C17" s="412">
        <v>104090</v>
      </c>
      <c r="D17" s="412">
        <v>104944</v>
      </c>
      <c r="E17" s="412">
        <v>105834</v>
      </c>
      <c r="F17" s="412">
        <v>106757</v>
      </c>
      <c r="G17" s="412">
        <v>107716</v>
      </c>
      <c r="H17" s="412">
        <v>108623</v>
      </c>
      <c r="I17" s="412">
        <v>109497</v>
      </c>
      <c r="J17" s="412">
        <v>110389</v>
      </c>
      <c r="K17" s="412">
        <v>111268</v>
      </c>
      <c r="L17" s="412">
        <v>112174</v>
      </c>
      <c r="M17" s="412">
        <v>113048</v>
      </c>
      <c r="N17" s="412">
        <v>113899</v>
      </c>
      <c r="O17" s="412">
        <v>114710</v>
      </c>
      <c r="P17" s="412">
        <v>115535</v>
      </c>
      <c r="Q17" s="412">
        <v>116323</v>
      </c>
      <c r="R17" s="412">
        <v>117055</v>
      </c>
      <c r="S17" s="412">
        <v>117762</v>
      </c>
      <c r="T17" s="412">
        <v>118454</v>
      </c>
      <c r="U17" s="412">
        <v>119106</v>
      </c>
      <c r="V17" s="412">
        <v>119757</v>
      </c>
      <c r="W17" s="412">
        <v>120373</v>
      </c>
      <c r="X17" s="412">
        <v>120990</v>
      </c>
      <c r="Y17" s="412">
        <v>121566</v>
      </c>
      <c r="Z17" s="412">
        <v>122153</v>
      </c>
      <c r="AA17" s="412">
        <v>122712</v>
      </c>
      <c r="AB17" s="412">
        <v>123245</v>
      </c>
      <c r="AC17" s="58"/>
    </row>
    <row r="18" spans="1:29" s="57" customFormat="1" ht="12.75" customHeight="1">
      <c r="A18" s="240" t="s">
        <v>32</v>
      </c>
      <c r="B18" s="225" t="s">
        <v>131</v>
      </c>
      <c r="C18" s="412">
        <v>93810</v>
      </c>
      <c r="D18" s="412">
        <v>94399</v>
      </c>
      <c r="E18" s="412">
        <v>95109</v>
      </c>
      <c r="F18" s="412">
        <v>95841</v>
      </c>
      <c r="G18" s="412">
        <v>96557</v>
      </c>
      <c r="H18" s="412">
        <v>97249</v>
      </c>
      <c r="I18" s="412">
        <v>97957</v>
      </c>
      <c r="J18" s="412">
        <v>98697</v>
      </c>
      <c r="K18" s="412">
        <v>99451</v>
      </c>
      <c r="L18" s="412">
        <v>100208</v>
      </c>
      <c r="M18" s="412">
        <v>100958</v>
      </c>
      <c r="N18" s="412">
        <v>101721</v>
      </c>
      <c r="O18" s="412">
        <v>102465</v>
      </c>
      <c r="P18" s="412">
        <v>103185</v>
      </c>
      <c r="Q18" s="412">
        <v>103888</v>
      </c>
      <c r="R18" s="412">
        <v>104558</v>
      </c>
      <c r="S18" s="412">
        <v>105232</v>
      </c>
      <c r="T18" s="412">
        <v>105859</v>
      </c>
      <c r="U18" s="412">
        <v>106450</v>
      </c>
      <c r="V18" s="412">
        <v>107013</v>
      </c>
      <c r="W18" s="412">
        <v>107582</v>
      </c>
      <c r="X18" s="412">
        <v>108118</v>
      </c>
      <c r="Y18" s="412">
        <v>108605</v>
      </c>
      <c r="Z18" s="412">
        <v>109094</v>
      </c>
      <c r="AA18" s="412">
        <v>109567</v>
      </c>
      <c r="AB18" s="412">
        <v>110044</v>
      </c>
      <c r="AC18" s="56"/>
    </row>
    <row r="19" spans="1:29" s="57" customFormat="1" ht="12.75" customHeight="1">
      <c r="A19" s="240" t="s">
        <v>37</v>
      </c>
      <c r="B19" s="225" t="s">
        <v>132</v>
      </c>
      <c r="C19" s="412">
        <v>159380</v>
      </c>
      <c r="D19" s="412">
        <v>160084</v>
      </c>
      <c r="E19" s="412">
        <v>160899</v>
      </c>
      <c r="F19" s="412">
        <v>161712</v>
      </c>
      <c r="G19" s="412">
        <v>162500</v>
      </c>
      <c r="H19" s="412">
        <v>163232</v>
      </c>
      <c r="I19" s="412">
        <v>163906</v>
      </c>
      <c r="J19" s="412">
        <v>164567</v>
      </c>
      <c r="K19" s="412">
        <v>165206</v>
      </c>
      <c r="L19" s="412">
        <v>165814</v>
      </c>
      <c r="M19" s="412">
        <v>166397</v>
      </c>
      <c r="N19" s="412">
        <v>166950</v>
      </c>
      <c r="O19" s="412">
        <v>167472</v>
      </c>
      <c r="P19" s="412">
        <v>167965</v>
      </c>
      <c r="Q19" s="412">
        <v>168452</v>
      </c>
      <c r="R19" s="412">
        <v>168916</v>
      </c>
      <c r="S19" s="412">
        <v>169339</v>
      </c>
      <c r="T19" s="412">
        <v>169742</v>
      </c>
      <c r="U19" s="412">
        <v>170124</v>
      </c>
      <c r="V19" s="412">
        <v>170467</v>
      </c>
      <c r="W19" s="412">
        <v>170816</v>
      </c>
      <c r="X19" s="412">
        <v>171123</v>
      </c>
      <c r="Y19" s="412">
        <v>171419</v>
      </c>
      <c r="Z19" s="412">
        <v>171697</v>
      </c>
      <c r="AA19" s="412">
        <v>171965</v>
      </c>
      <c r="AB19" s="412">
        <v>172219</v>
      </c>
      <c r="AC19" s="56"/>
    </row>
    <row r="20" spans="1:29" s="57" customFormat="1" ht="12.75" customHeight="1">
      <c r="A20" s="240" t="s">
        <v>36</v>
      </c>
      <c r="B20" s="225" t="s">
        <v>133</v>
      </c>
      <c r="C20" s="412">
        <v>370330</v>
      </c>
      <c r="D20" s="412">
        <v>371153</v>
      </c>
      <c r="E20" s="412">
        <v>372102</v>
      </c>
      <c r="F20" s="412">
        <v>373069</v>
      </c>
      <c r="G20" s="412">
        <v>373927</v>
      </c>
      <c r="H20" s="412">
        <v>374697</v>
      </c>
      <c r="I20" s="412">
        <v>375345</v>
      </c>
      <c r="J20" s="412">
        <v>375880</v>
      </c>
      <c r="K20" s="412">
        <v>376420</v>
      </c>
      <c r="L20" s="412">
        <v>376972</v>
      </c>
      <c r="M20" s="412">
        <v>377512</v>
      </c>
      <c r="N20" s="412">
        <v>377993</v>
      </c>
      <c r="O20" s="412">
        <v>378473</v>
      </c>
      <c r="P20" s="412">
        <v>378885</v>
      </c>
      <c r="Q20" s="412">
        <v>379246</v>
      </c>
      <c r="R20" s="412">
        <v>379578</v>
      </c>
      <c r="S20" s="412">
        <v>379804</v>
      </c>
      <c r="T20" s="412">
        <v>379962</v>
      </c>
      <c r="U20" s="412">
        <v>380013</v>
      </c>
      <c r="V20" s="412">
        <v>380004</v>
      </c>
      <c r="W20" s="412">
        <v>380011</v>
      </c>
      <c r="X20" s="412">
        <v>379954</v>
      </c>
      <c r="Y20" s="412">
        <v>379910</v>
      </c>
      <c r="Z20" s="412">
        <v>379861</v>
      </c>
      <c r="AA20" s="412">
        <v>379822</v>
      </c>
      <c r="AB20" s="412">
        <v>379788</v>
      </c>
      <c r="AC20" s="56"/>
    </row>
    <row r="21" spans="1:29" s="57" customFormat="1" ht="12.75" customHeight="1">
      <c r="A21" s="240" t="s">
        <v>39</v>
      </c>
      <c r="B21" s="225" t="s">
        <v>134</v>
      </c>
      <c r="C21" s="412">
        <v>615070</v>
      </c>
      <c r="D21" s="412">
        <v>619173</v>
      </c>
      <c r="E21" s="412">
        <v>623366</v>
      </c>
      <c r="F21" s="412">
        <v>626791</v>
      </c>
      <c r="G21" s="412">
        <v>629927</v>
      </c>
      <c r="H21" s="412">
        <v>632667</v>
      </c>
      <c r="I21" s="412">
        <v>634205</v>
      </c>
      <c r="J21" s="412">
        <v>635527</v>
      </c>
      <c r="K21" s="412">
        <v>636881</v>
      </c>
      <c r="L21" s="412">
        <v>638226</v>
      </c>
      <c r="M21" s="412">
        <v>639657</v>
      </c>
      <c r="N21" s="412">
        <v>641039</v>
      </c>
      <c r="O21" s="412">
        <v>642435</v>
      </c>
      <c r="P21" s="412">
        <v>643840</v>
      </c>
      <c r="Q21" s="412">
        <v>645233</v>
      </c>
      <c r="R21" s="412">
        <v>646632</v>
      </c>
      <c r="S21" s="412">
        <v>648003</v>
      </c>
      <c r="T21" s="412">
        <v>649370</v>
      </c>
      <c r="U21" s="412">
        <v>650723</v>
      </c>
      <c r="V21" s="412">
        <v>652023</v>
      </c>
      <c r="W21" s="412">
        <v>653266</v>
      </c>
      <c r="X21" s="412">
        <v>654451</v>
      </c>
      <c r="Y21" s="412">
        <v>655669</v>
      </c>
      <c r="Z21" s="412">
        <v>656830</v>
      </c>
      <c r="AA21" s="412">
        <v>657941</v>
      </c>
      <c r="AB21" s="412">
        <v>658978</v>
      </c>
      <c r="AC21" s="56"/>
    </row>
    <row r="22" spans="1:29" s="59" customFormat="1" ht="18" customHeight="1">
      <c r="A22" s="240" t="s">
        <v>33</v>
      </c>
      <c r="B22" s="225" t="s">
        <v>135</v>
      </c>
      <c r="C22" s="412">
        <v>234770</v>
      </c>
      <c r="D22" s="412">
        <v>235201</v>
      </c>
      <c r="E22" s="412">
        <v>235757</v>
      </c>
      <c r="F22" s="412">
        <v>236272</v>
      </c>
      <c r="G22" s="412">
        <v>236848</v>
      </c>
      <c r="H22" s="412">
        <v>237311</v>
      </c>
      <c r="I22" s="412">
        <v>237683</v>
      </c>
      <c r="J22" s="412">
        <v>238002</v>
      </c>
      <c r="K22" s="412">
        <v>238287</v>
      </c>
      <c r="L22" s="412">
        <v>238548</v>
      </c>
      <c r="M22" s="412">
        <v>238779</v>
      </c>
      <c r="N22" s="412">
        <v>238975</v>
      </c>
      <c r="O22" s="412">
        <v>239096</v>
      </c>
      <c r="P22" s="412">
        <v>239189</v>
      </c>
      <c r="Q22" s="412">
        <v>239227</v>
      </c>
      <c r="R22" s="412">
        <v>239242</v>
      </c>
      <c r="S22" s="412">
        <v>239210</v>
      </c>
      <c r="T22" s="412">
        <v>239155</v>
      </c>
      <c r="U22" s="412">
        <v>239049</v>
      </c>
      <c r="V22" s="412">
        <v>238974</v>
      </c>
      <c r="W22" s="412">
        <v>238854</v>
      </c>
      <c r="X22" s="412">
        <v>238745</v>
      </c>
      <c r="Y22" s="412">
        <v>238553</v>
      </c>
      <c r="Z22" s="412">
        <v>238373</v>
      </c>
      <c r="AA22" s="412">
        <v>238194</v>
      </c>
      <c r="AB22" s="412">
        <v>237988</v>
      </c>
      <c r="AC22" s="58"/>
    </row>
    <row r="23" spans="1:29" s="57" customFormat="1" ht="12.75" customHeight="1">
      <c r="A23" s="240" t="s">
        <v>19</v>
      </c>
      <c r="B23" s="225" t="s">
        <v>136</v>
      </c>
      <c r="C23" s="412">
        <v>79160</v>
      </c>
      <c r="D23" s="412">
        <v>78860</v>
      </c>
      <c r="E23" s="412">
        <v>78624</v>
      </c>
      <c r="F23" s="412">
        <v>78355</v>
      </c>
      <c r="G23" s="412">
        <v>78087</v>
      </c>
      <c r="H23" s="412">
        <v>77785</v>
      </c>
      <c r="I23" s="412">
        <v>77457</v>
      </c>
      <c r="J23" s="412">
        <v>77135</v>
      </c>
      <c r="K23" s="412">
        <v>76822</v>
      </c>
      <c r="L23" s="412">
        <v>76500</v>
      </c>
      <c r="M23" s="412">
        <v>76172</v>
      </c>
      <c r="N23" s="412">
        <v>75842</v>
      </c>
      <c r="O23" s="412">
        <v>75507</v>
      </c>
      <c r="P23" s="412">
        <v>75182</v>
      </c>
      <c r="Q23" s="412">
        <v>74860</v>
      </c>
      <c r="R23" s="412">
        <v>74501</v>
      </c>
      <c r="S23" s="412">
        <v>74152</v>
      </c>
      <c r="T23" s="412">
        <v>73759</v>
      </c>
      <c r="U23" s="412">
        <v>73368</v>
      </c>
      <c r="V23" s="412">
        <v>72993</v>
      </c>
      <c r="W23" s="412">
        <v>72599</v>
      </c>
      <c r="X23" s="412">
        <v>72211</v>
      </c>
      <c r="Y23" s="412">
        <v>71813</v>
      </c>
      <c r="Z23" s="412">
        <v>71399</v>
      </c>
      <c r="AA23" s="412">
        <v>70977</v>
      </c>
      <c r="AB23" s="412">
        <v>70550</v>
      </c>
      <c r="AC23" s="56"/>
    </row>
    <row r="24" spans="1:29" s="57" customFormat="1" ht="12.75" customHeight="1">
      <c r="A24" s="240" t="s">
        <v>43</v>
      </c>
      <c r="B24" s="225" t="s">
        <v>137</v>
      </c>
      <c r="C24" s="412">
        <v>88610</v>
      </c>
      <c r="D24" s="412">
        <v>89637</v>
      </c>
      <c r="E24" s="412">
        <v>90792</v>
      </c>
      <c r="F24" s="412">
        <v>92010</v>
      </c>
      <c r="G24" s="412">
        <v>93215</v>
      </c>
      <c r="H24" s="412">
        <v>94404</v>
      </c>
      <c r="I24" s="412">
        <v>95596</v>
      </c>
      <c r="J24" s="412">
        <v>96815</v>
      </c>
      <c r="K24" s="412">
        <v>98020</v>
      </c>
      <c r="L24" s="412">
        <v>99220</v>
      </c>
      <c r="M24" s="412">
        <v>100410</v>
      </c>
      <c r="N24" s="412">
        <v>101579</v>
      </c>
      <c r="O24" s="412">
        <v>102724</v>
      </c>
      <c r="P24" s="412">
        <v>103849</v>
      </c>
      <c r="Q24" s="412">
        <v>104946</v>
      </c>
      <c r="R24" s="412">
        <v>106001</v>
      </c>
      <c r="S24" s="412">
        <v>107044</v>
      </c>
      <c r="T24" s="412">
        <v>108042</v>
      </c>
      <c r="U24" s="412">
        <v>109033</v>
      </c>
      <c r="V24" s="412">
        <v>110014</v>
      </c>
      <c r="W24" s="412">
        <v>110970</v>
      </c>
      <c r="X24" s="412">
        <v>111925</v>
      </c>
      <c r="Y24" s="412">
        <v>112876</v>
      </c>
      <c r="Z24" s="412">
        <v>113818</v>
      </c>
      <c r="AA24" s="412">
        <v>114753</v>
      </c>
      <c r="AB24" s="412">
        <v>115697</v>
      </c>
      <c r="AC24" s="56"/>
    </row>
    <row r="25" spans="1:29" s="57" customFormat="1" ht="12.75" customHeight="1">
      <c r="A25" s="240" t="s">
        <v>25</v>
      </c>
      <c r="B25" s="225" t="s">
        <v>138</v>
      </c>
      <c r="C25" s="412">
        <v>96070</v>
      </c>
      <c r="D25" s="412">
        <v>96464</v>
      </c>
      <c r="E25" s="412">
        <v>96939</v>
      </c>
      <c r="F25" s="412">
        <v>97366</v>
      </c>
      <c r="G25" s="412">
        <v>97847</v>
      </c>
      <c r="H25" s="412">
        <v>98288</v>
      </c>
      <c r="I25" s="412">
        <v>98727</v>
      </c>
      <c r="J25" s="412">
        <v>99122</v>
      </c>
      <c r="K25" s="412">
        <v>99504</v>
      </c>
      <c r="L25" s="412">
        <v>99863</v>
      </c>
      <c r="M25" s="412">
        <v>100251</v>
      </c>
      <c r="N25" s="412">
        <v>100590</v>
      </c>
      <c r="O25" s="412">
        <v>100937</v>
      </c>
      <c r="P25" s="412">
        <v>101256</v>
      </c>
      <c r="Q25" s="412">
        <v>101559</v>
      </c>
      <c r="R25" s="412">
        <v>101824</v>
      </c>
      <c r="S25" s="412">
        <v>102091</v>
      </c>
      <c r="T25" s="412">
        <v>102336</v>
      </c>
      <c r="U25" s="412">
        <v>102576</v>
      </c>
      <c r="V25" s="412">
        <v>102787</v>
      </c>
      <c r="W25" s="412">
        <v>103006</v>
      </c>
      <c r="X25" s="412">
        <v>103211</v>
      </c>
      <c r="Y25" s="412">
        <v>103401</v>
      </c>
      <c r="Z25" s="412">
        <v>103587</v>
      </c>
      <c r="AA25" s="412">
        <v>103740</v>
      </c>
      <c r="AB25" s="412">
        <v>103881</v>
      </c>
      <c r="AC25" s="56"/>
    </row>
    <row r="26" spans="1:29" s="57" customFormat="1" ht="12.75" customHeight="1">
      <c r="A26" s="240" t="s">
        <v>113</v>
      </c>
      <c r="B26" s="225" t="s">
        <v>139</v>
      </c>
      <c r="C26" s="412">
        <v>26900</v>
      </c>
      <c r="D26" s="412">
        <v>26794</v>
      </c>
      <c r="E26" s="412">
        <v>26681</v>
      </c>
      <c r="F26" s="412">
        <v>26536</v>
      </c>
      <c r="G26" s="412">
        <v>26434</v>
      </c>
      <c r="H26" s="412">
        <v>26307</v>
      </c>
      <c r="I26" s="412">
        <v>26167</v>
      </c>
      <c r="J26" s="412">
        <v>26027</v>
      </c>
      <c r="K26" s="412">
        <v>25894</v>
      </c>
      <c r="L26" s="412">
        <v>25754</v>
      </c>
      <c r="M26" s="412">
        <v>25616</v>
      </c>
      <c r="N26" s="412">
        <v>25472</v>
      </c>
      <c r="O26" s="412">
        <v>25323</v>
      </c>
      <c r="P26" s="412">
        <v>25177</v>
      </c>
      <c r="Q26" s="412">
        <v>25022</v>
      </c>
      <c r="R26" s="412">
        <v>24854</v>
      </c>
      <c r="S26" s="412">
        <v>24698</v>
      </c>
      <c r="T26" s="412">
        <v>24530</v>
      </c>
      <c r="U26" s="412">
        <v>24374</v>
      </c>
      <c r="V26" s="412">
        <v>24216</v>
      </c>
      <c r="W26" s="412">
        <v>24031</v>
      </c>
      <c r="X26" s="412">
        <v>23855</v>
      </c>
      <c r="Y26" s="412">
        <v>23686</v>
      </c>
      <c r="Z26" s="412">
        <v>23498</v>
      </c>
      <c r="AA26" s="412">
        <v>23305</v>
      </c>
      <c r="AB26" s="412">
        <v>23127</v>
      </c>
      <c r="AC26" s="56"/>
    </row>
    <row r="27" spans="1:29" s="59" customFormat="1" ht="18" customHeight="1">
      <c r="A27" s="240" t="s">
        <v>20</v>
      </c>
      <c r="B27" s="225" t="s">
        <v>140</v>
      </c>
      <c r="C27" s="412">
        <v>135890</v>
      </c>
      <c r="D27" s="412">
        <v>135573</v>
      </c>
      <c r="E27" s="412">
        <v>135354</v>
      </c>
      <c r="F27" s="412">
        <v>135128</v>
      </c>
      <c r="G27" s="412">
        <v>134926</v>
      </c>
      <c r="H27" s="412">
        <v>134633</v>
      </c>
      <c r="I27" s="412">
        <v>134298</v>
      </c>
      <c r="J27" s="412">
        <v>133975</v>
      </c>
      <c r="K27" s="412">
        <v>133663</v>
      </c>
      <c r="L27" s="412">
        <v>133354</v>
      </c>
      <c r="M27" s="412">
        <v>133023</v>
      </c>
      <c r="N27" s="412">
        <v>132677</v>
      </c>
      <c r="O27" s="412">
        <v>132305</v>
      </c>
      <c r="P27" s="412">
        <v>131925</v>
      </c>
      <c r="Q27" s="412">
        <v>131505</v>
      </c>
      <c r="R27" s="412">
        <v>131093</v>
      </c>
      <c r="S27" s="412">
        <v>130666</v>
      </c>
      <c r="T27" s="412">
        <v>130223</v>
      </c>
      <c r="U27" s="412">
        <v>129743</v>
      </c>
      <c r="V27" s="412">
        <v>129272</v>
      </c>
      <c r="W27" s="412">
        <v>128798</v>
      </c>
      <c r="X27" s="412">
        <v>128304</v>
      </c>
      <c r="Y27" s="412">
        <v>127814</v>
      </c>
      <c r="Z27" s="412">
        <v>127321</v>
      </c>
      <c r="AA27" s="412">
        <v>126835</v>
      </c>
      <c r="AB27" s="412">
        <v>126334</v>
      </c>
      <c r="AC27" s="58"/>
    </row>
    <row r="28" spans="1:29" s="57" customFormat="1" ht="12.75" customHeight="1">
      <c r="A28" s="240" t="s">
        <v>29</v>
      </c>
      <c r="B28" s="225" t="s">
        <v>141</v>
      </c>
      <c r="C28" s="412">
        <v>339390</v>
      </c>
      <c r="D28" s="412">
        <v>339811</v>
      </c>
      <c r="E28" s="412">
        <v>340433</v>
      </c>
      <c r="F28" s="412">
        <v>341049</v>
      </c>
      <c r="G28" s="412">
        <v>341573</v>
      </c>
      <c r="H28" s="412">
        <v>341984</v>
      </c>
      <c r="I28" s="412">
        <v>342198</v>
      </c>
      <c r="J28" s="412">
        <v>342372</v>
      </c>
      <c r="K28" s="412">
        <v>342546</v>
      </c>
      <c r="L28" s="412">
        <v>342701</v>
      </c>
      <c r="M28" s="412">
        <v>342811</v>
      </c>
      <c r="N28" s="412">
        <v>342896</v>
      </c>
      <c r="O28" s="412">
        <v>342919</v>
      </c>
      <c r="P28" s="412">
        <v>342879</v>
      </c>
      <c r="Q28" s="412">
        <v>342822</v>
      </c>
      <c r="R28" s="412">
        <v>342750</v>
      </c>
      <c r="S28" s="412">
        <v>342616</v>
      </c>
      <c r="T28" s="412">
        <v>342403</v>
      </c>
      <c r="U28" s="412">
        <v>342170</v>
      </c>
      <c r="V28" s="412">
        <v>341898</v>
      </c>
      <c r="W28" s="412">
        <v>341599</v>
      </c>
      <c r="X28" s="412">
        <v>341282</v>
      </c>
      <c r="Y28" s="412">
        <v>340921</v>
      </c>
      <c r="Z28" s="412">
        <v>340507</v>
      </c>
      <c r="AA28" s="412">
        <v>340068</v>
      </c>
      <c r="AB28" s="412">
        <v>339623</v>
      </c>
      <c r="AC28" s="56"/>
    </row>
    <row r="29" spans="1:29" s="57" customFormat="1" ht="12.75" customHeight="1">
      <c r="A29" s="240" t="s">
        <v>34</v>
      </c>
      <c r="B29" s="225" t="s">
        <v>142</v>
      </c>
      <c r="C29" s="412">
        <v>21850</v>
      </c>
      <c r="D29" s="412">
        <v>21875</v>
      </c>
      <c r="E29" s="412">
        <v>21903</v>
      </c>
      <c r="F29" s="412">
        <v>21922</v>
      </c>
      <c r="G29" s="412">
        <v>21939</v>
      </c>
      <c r="H29" s="412">
        <v>21960</v>
      </c>
      <c r="I29" s="412">
        <v>21973</v>
      </c>
      <c r="J29" s="412">
        <v>21986</v>
      </c>
      <c r="K29" s="412">
        <v>21980</v>
      </c>
      <c r="L29" s="412">
        <v>21965</v>
      </c>
      <c r="M29" s="412">
        <v>21953</v>
      </c>
      <c r="N29" s="412">
        <v>21934</v>
      </c>
      <c r="O29" s="412">
        <v>21907</v>
      </c>
      <c r="P29" s="412">
        <v>21874</v>
      </c>
      <c r="Q29" s="412">
        <v>21825</v>
      </c>
      <c r="R29" s="412">
        <v>21803</v>
      </c>
      <c r="S29" s="412">
        <v>21751</v>
      </c>
      <c r="T29" s="412">
        <v>21708</v>
      </c>
      <c r="U29" s="412">
        <v>21668</v>
      </c>
      <c r="V29" s="412">
        <v>21639</v>
      </c>
      <c r="W29" s="412">
        <v>21602</v>
      </c>
      <c r="X29" s="412">
        <v>21553</v>
      </c>
      <c r="Y29" s="412">
        <v>21504</v>
      </c>
      <c r="Z29" s="412">
        <v>21457</v>
      </c>
      <c r="AA29" s="412">
        <v>21421</v>
      </c>
      <c r="AB29" s="412">
        <v>21372</v>
      </c>
      <c r="AC29" s="56"/>
    </row>
    <row r="30" spans="1:29" s="57" customFormat="1" ht="12.75" customHeight="1">
      <c r="A30" s="240" t="s">
        <v>114</v>
      </c>
      <c r="B30" s="225" t="s">
        <v>143</v>
      </c>
      <c r="C30" s="412">
        <v>150680</v>
      </c>
      <c r="D30" s="412">
        <v>151246</v>
      </c>
      <c r="E30" s="412">
        <v>151967</v>
      </c>
      <c r="F30" s="412">
        <v>152748</v>
      </c>
      <c r="G30" s="412">
        <v>153537</v>
      </c>
      <c r="H30" s="412">
        <v>154303</v>
      </c>
      <c r="I30" s="412">
        <v>154990</v>
      </c>
      <c r="J30" s="412">
        <v>155650</v>
      </c>
      <c r="K30" s="412">
        <v>156294</v>
      </c>
      <c r="L30" s="412">
        <v>156895</v>
      </c>
      <c r="M30" s="412">
        <v>157468</v>
      </c>
      <c r="N30" s="412">
        <v>158004</v>
      </c>
      <c r="O30" s="412">
        <v>158519</v>
      </c>
      <c r="P30" s="412">
        <v>158982</v>
      </c>
      <c r="Q30" s="412">
        <v>159429</v>
      </c>
      <c r="R30" s="412">
        <v>159865</v>
      </c>
      <c r="S30" s="412">
        <v>160235</v>
      </c>
      <c r="T30" s="412">
        <v>160584</v>
      </c>
      <c r="U30" s="412">
        <v>160929</v>
      </c>
      <c r="V30" s="412">
        <v>161233</v>
      </c>
      <c r="W30" s="412">
        <v>161517</v>
      </c>
      <c r="X30" s="412">
        <v>161777</v>
      </c>
      <c r="Y30" s="412">
        <v>162020</v>
      </c>
      <c r="Z30" s="412">
        <v>162261</v>
      </c>
      <c r="AA30" s="412">
        <v>162477</v>
      </c>
      <c r="AB30" s="412">
        <v>162684</v>
      </c>
      <c r="AC30" s="56"/>
    </row>
    <row r="31" spans="1:29" s="57" customFormat="1" ht="12.75" customHeight="1">
      <c r="A31" s="240" t="s">
        <v>30</v>
      </c>
      <c r="B31" s="225" t="s">
        <v>144</v>
      </c>
      <c r="C31" s="412">
        <v>175930</v>
      </c>
      <c r="D31" s="412">
        <v>176306</v>
      </c>
      <c r="E31" s="412">
        <v>176787</v>
      </c>
      <c r="F31" s="412">
        <v>177218</v>
      </c>
      <c r="G31" s="412">
        <v>177647</v>
      </c>
      <c r="H31" s="412">
        <v>178025</v>
      </c>
      <c r="I31" s="412">
        <v>178375</v>
      </c>
      <c r="J31" s="412">
        <v>178717</v>
      </c>
      <c r="K31" s="412">
        <v>179040</v>
      </c>
      <c r="L31" s="412">
        <v>179335</v>
      </c>
      <c r="M31" s="412">
        <v>179622</v>
      </c>
      <c r="N31" s="412">
        <v>179892</v>
      </c>
      <c r="O31" s="412">
        <v>180158</v>
      </c>
      <c r="P31" s="412">
        <v>180394</v>
      </c>
      <c r="Q31" s="412">
        <v>180629</v>
      </c>
      <c r="R31" s="412">
        <v>180814</v>
      </c>
      <c r="S31" s="412">
        <v>180968</v>
      </c>
      <c r="T31" s="412">
        <v>181147</v>
      </c>
      <c r="U31" s="412">
        <v>181256</v>
      </c>
      <c r="V31" s="412">
        <v>181338</v>
      </c>
      <c r="W31" s="412">
        <v>181416</v>
      </c>
      <c r="X31" s="412">
        <v>181484</v>
      </c>
      <c r="Y31" s="412">
        <v>181560</v>
      </c>
      <c r="Z31" s="412">
        <v>181598</v>
      </c>
      <c r="AA31" s="412">
        <v>181629</v>
      </c>
      <c r="AB31" s="412">
        <v>181603</v>
      </c>
      <c r="AC31" s="56"/>
    </row>
    <row r="32" spans="1:29" s="59" customFormat="1" ht="18" customHeight="1">
      <c r="A32" s="240" t="s">
        <v>28</v>
      </c>
      <c r="B32" s="225" t="s">
        <v>145</v>
      </c>
      <c r="C32" s="412">
        <v>114530</v>
      </c>
      <c r="D32" s="412">
        <v>114692</v>
      </c>
      <c r="E32" s="412">
        <v>114941</v>
      </c>
      <c r="F32" s="412">
        <v>115188</v>
      </c>
      <c r="G32" s="412">
        <v>115438</v>
      </c>
      <c r="H32" s="412">
        <v>115681</v>
      </c>
      <c r="I32" s="412">
        <v>115917</v>
      </c>
      <c r="J32" s="412">
        <v>116149</v>
      </c>
      <c r="K32" s="412">
        <v>116358</v>
      </c>
      <c r="L32" s="412">
        <v>116573</v>
      </c>
      <c r="M32" s="412">
        <v>116777</v>
      </c>
      <c r="N32" s="412">
        <v>116943</v>
      </c>
      <c r="O32" s="412">
        <v>117118</v>
      </c>
      <c r="P32" s="412">
        <v>117251</v>
      </c>
      <c r="Q32" s="412">
        <v>117371</v>
      </c>
      <c r="R32" s="412">
        <v>117455</v>
      </c>
      <c r="S32" s="412">
        <v>117538</v>
      </c>
      <c r="T32" s="412">
        <v>117583</v>
      </c>
      <c r="U32" s="412">
        <v>117586</v>
      </c>
      <c r="V32" s="412">
        <v>117591</v>
      </c>
      <c r="W32" s="412">
        <v>117569</v>
      </c>
      <c r="X32" s="412">
        <v>117524</v>
      </c>
      <c r="Y32" s="412">
        <v>117473</v>
      </c>
      <c r="Z32" s="412">
        <v>117426</v>
      </c>
      <c r="AA32" s="412">
        <v>117370</v>
      </c>
      <c r="AB32" s="412">
        <v>117318</v>
      </c>
      <c r="AC32" s="58"/>
    </row>
    <row r="33" spans="1:29" s="57" customFormat="1" ht="12.75" customHeight="1">
      <c r="A33" s="240" t="s">
        <v>35</v>
      </c>
      <c r="B33" s="225" t="s">
        <v>146</v>
      </c>
      <c r="C33" s="412">
        <v>23200</v>
      </c>
      <c r="D33" s="412">
        <v>23202</v>
      </c>
      <c r="E33" s="412">
        <v>23226</v>
      </c>
      <c r="F33" s="412">
        <v>23242</v>
      </c>
      <c r="G33" s="412">
        <v>23264</v>
      </c>
      <c r="H33" s="412">
        <v>23272</v>
      </c>
      <c r="I33" s="412">
        <v>23274</v>
      </c>
      <c r="J33" s="412">
        <v>23273</v>
      </c>
      <c r="K33" s="412">
        <v>23268</v>
      </c>
      <c r="L33" s="412">
        <v>23248</v>
      </c>
      <c r="M33" s="412">
        <v>23235</v>
      </c>
      <c r="N33" s="412">
        <v>23213</v>
      </c>
      <c r="O33" s="412">
        <v>23201</v>
      </c>
      <c r="P33" s="412">
        <v>23181</v>
      </c>
      <c r="Q33" s="412">
        <v>23154</v>
      </c>
      <c r="R33" s="412">
        <v>23123</v>
      </c>
      <c r="S33" s="412">
        <v>23079</v>
      </c>
      <c r="T33" s="412">
        <v>23041</v>
      </c>
      <c r="U33" s="412">
        <v>23014</v>
      </c>
      <c r="V33" s="412">
        <v>22977</v>
      </c>
      <c r="W33" s="412">
        <v>22939</v>
      </c>
      <c r="X33" s="412">
        <v>22892</v>
      </c>
      <c r="Y33" s="412">
        <v>22841</v>
      </c>
      <c r="Z33" s="412">
        <v>22795</v>
      </c>
      <c r="AA33" s="412">
        <v>22745</v>
      </c>
      <c r="AB33" s="412">
        <v>22689</v>
      </c>
      <c r="AC33" s="56"/>
    </row>
    <row r="34" spans="1:29" s="57" customFormat="1" ht="12.75" customHeight="1">
      <c r="A34" s="240" t="s">
        <v>23</v>
      </c>
      <c r="B34" s="225" t="s">
        <v>147</v>
      </c>
      <c r="C34" s="412">
        <v>112470</v>
      </c>
      <c r="D34" s="412">
        <v>112457</v>
      </c>
      <c r="E34" s="412">
        <v>112444</v>
      </c>
      <c r="F34" s="412">
        <v>112372</v>
      </c>
      <c r="G34" s="412">
        <v>112336</v>
      </c>
      <c r="H34" s="412">
        <v>112236</v>
      </c>
      <c r="I34" s="412">
        <v>112134</v>
      </c>
      <c r="J34" s="412">
        <v>111971</v>
      </c>
      <c r="K34" s="412">
        <v>111813</v>
      </c>
      <c r="L34" s="412">
        <v>111650</v>
      </c>
      <c r="M34" s="412">
        <v>111472</v>
      </c>
      <c r="N34" s="412">
        <v>111272</v>
      </c>
      <c r="O34" s="412">
        <v>111064</v>
      </c>
      <c r="P34" s="412">
        <v>110858</v>
      </c>
      <c r="Q34" s="412">
        <v>110610</v>
      </c>
      <c r="R34" s="412">
        <v>110352</v>
      </c>
      <c r="S34" s="412">
        <v>110068</v>
      </c>
      <c r="T34" s="412">
        <v>109762</v>
      </c>
      <c r="U34" s="412">
        <v>109429</v>
      </c>
      <c r="V34" s="412">
        <v>109088</v>
      </c>
      <c r="W34" s="412">
        <v>108738</v>
      </c>
      <c r="X34" s="412">
        <v>108403</v>
      </c>
      <c r="Y34" s="412">
        <v>108063</v>
      </c>
      <c r="Z34" s="412">
        <v>107700</v>
      </c>
      <c r="AA34" s="412">
        <v>107347</v>
      </c>
      <c r="AB34" s="412">
        <v>106974</v>
      </c>
      <c r="AC34" s="56"/>
    </row>
    <row r="35" spans="1:29" s="57" customFormat="1" ht="12.75" customHeight="1">
      <c r="A35" s="240" t="s">
        <v>31</v>
      </c>
      <c r="B35" s="225" t="s">
        <v>148</v>
      </c>
      <c r="C35" s="412">
        <v>317100</v>
      </c>
      <c r="D35" s="412">
        <v>317839</v>
      </c>
      <c r="E35" s="412">
        <v>318735</v>
      </c>
      <c r="F35" s="412">
        <v>319603</v>
      </c>
      <c r="G35" s="412">
        <v>320508</v>
      </c>
      <c r="H35" s="412">
        <v>321242</v>
      </c>
      <c r="I35" s="412">
        <v>322006</v>
      </c>
      <c r="J35" s="412">
        <v>322699</v>
      </c>
      <c r="K35" s="412">
        <v>323400</v>
      </c>
      <c r="L35" s="412">
        <v>324075</v>
      </c>
      <c r="M35" s="412">
        <v>324688</v>
      </c>
      <c r="N35" s="412">
        <v>325285</v>
      </c>
      <c r="O35" s="412">
        <v>325841</v>
      </c>
      <c r="P35" s="412">
        <v>326348</v>
      </c>
      <c r="Q35" s="412">
        <v>326780</v>
      </c>
      <c r="R35" s="412">
        <v>327143</v>
      </c>
      <c r="S35" s="412">
        <v>327465</v>
      </c>
      <c r="T35" s="412">
        <v>327741</v>
      </c>
      <c r="U35" s="412">
        <v>327965</v>
      </c>
      <c r="V35" s="412">
        <v>328164</v>
      </c>
      <c r="W35" s="412">
        <v>328293</v>
      </c>
      <c r="X35" s="412">
        <v>328400</v>
      </c>
      <c r="Y35" s="412">
        <v>328462</v>
      </c>
      <c r="Z35" s="412">
        <v>328508</v>
      </c>
      <c r="AA35" s="412">
        <v>328514</v>
      </c>
      <c r="AB35" s="412">
        <v>328494</v>
      </c>
      <c r="AC35" s="56"/>
    </row>
    <row r="36" spans="1:29" s="57" customFormat="1" ht="12.75" customHeight="1">
      <c r="A36" s="240" t="s">
        <v>41</v>
      </c>
      <c r="B36" s="225" t="s">
        <v>149</v>
      </c>
      <c r="C36" s="412">
        <v>93750</v>
      </c>
      <c r="D36" s="412">
        <v>94228</v>
      </c>
      <c r="E36" s="412">
        <v>94706</v>
      </c>
      <c r="F36" s="412">
        <v>95186</v>
      </c>
      <c r="G36" s="412">
        <v>95666</v>
      </c>
      <c r="H36" s="412">
        <v>96090</v>
      </c>
      <c r="I36" s="412">
        <v>96434</v>
      </c>
      <c r="J36" s="412">
        <v>96798</v>
      </c>
      <c r="K36" s="412">
        <v>97190</v>
      </c>
      <c r="L36" s="412">
        <v>97570</v>
      </c>
      <c r="M36" s="412">
        <v>97958</v>
      </c>
      <c r="N36" s="412">
        <v>98366</v>
      </c>
      <c r="O36" s="412">
        <v>98784</v>
      </c>
      <c r="P36" s="412">
        <v>99177</v>
      </c>
      <c r="Q36" s="412">
        <v>99554</v>
      </c>
      <c r="R36" s="412">
        <v>99941</v>
      </c>
      <c r="S36" s="412">
        <v>100288</v>
      </c>
      <c r="T36" s="412">
        <v>100607</v>
      </c>
      <c r="U36" s="412">
        <v>100910</v>
      </c>
      <c r="V36" s="412">
        <v>101207</v>
      </c>
      <c r="W36" s="412">
        <v>101479</v>
      </c>
      <c r="X36" s="412">
        <v>101745</v>
      </c>
      <c r="Y36" s="412">
        <v>102011</v>
      </c>
      <c r="Z36" s="412">
        <v>102277</v>
      </c>
      <c r="AA36" s="412">
        <v>102542</v>
      </c>
      <c r="AB36" s="412">
        <v>102787</v>
      </c>
      <c r="AC36" s="56"/>
    </row>
    <row r="37" spans="1:29" s="59" customFormat="1" ht="18" customHeight="1">
      <c r="A37" s="240" t="s">
        <v>21</v>
      </c>
      <c r="B37" s="225" t="s">
        <v>150</v>
      </c>
      <c r="C37" s="412">
        <v>89860</v>
      </c>
      <c r="D37" s="412">
        <v>89773</v>
      </c>
      <c r="E37" s="412">
        <v>89721</v>
      </c>
      <c r="F37" s="412">
        <v>89676</v>
      </c>
      <c r="G37" s="412">
        <v>89693</v>
      </c>
      <c r="H37" s="412">
        <v>89664</v>
      </c>
      <c r="I37" s="412">
        <v>89573</v>
      </c>
      <c r="J37" s="412">
        <v>89474</v>
      </c>
      <c r="K37" s="412">
        <v>89391</v>
      </c>
      <c r="L37" s="412">
        <v>89306</v>
      </c>
      <c r="M37" s="412">
        <v>89206</v>
      </c>
      <c r="N37" s="412">
        <v>89104</v>
      </c>
      <c r="O37" s="412">
        <v>88997</v>
      </c>
      <c r="P37" s="412">
        <v>88852</v>
      </c>
      <c r="Q37" s="412">
        <v>88715</v>
      </c>
      <c r="R37" s="412">
        <v>88562</v>
      </c>
      <c r="S37" s="412">
        <v>88401</v>
      </c>
      <c r="T37" s="412">
        <v>88230</v>
      </c>
      <c r="U37" s="412">
        <v>88042</v>
      </c>
      <c r="V37" s="412">
        <v>87854</v>
      </c>
      <c r="W37" s="412">
        <v>87648</v>
      </c>
      <c r="X37" s="412">
        <v>87460</v>
      </c>
      <c r="Y37" s="412">
        <v>87249</v>
      </c>
      <c r="Z37" s="412">
        <v>87058</v>
      </c>
      <c r="AA37" s="412">
        <v>86846</v>
      </c>
      <c r="AB37" s="412">
        <v>86627</v>
      </c>
      <c r="AC37" s="58"/>
    </row>
    <row r="38" spans="1:29" s="57" customFormat="1" ht="12.75" customHeight="1">
      <c r="A38" s="240" t="s">
        <v>38</v>
      </c>
      <c r="B38" s="225" t="s">
        <v>151</v>
      </c>
      <c r="C38" s="412">
        <v>180130</v>
      </c>
      <c r="D38" s="412">
        <v>181214</v>
      </c>
      <c r="E38" s="412">
        <v>182484</v>
      </c>
      <c r="F38" s="412">
        <v>183907</v>
      </c>
      <c r="G38" s="412">
        <v>185316</v>
      </c>
      <c r="H38" s="412">
        <v>186595</v>
      </c>
      <c r="I38" s="412">
        <v>187704</v>
      </c>
      <c r="J38" s="412">
        <v>188821</v>
      </c>
      <c r="K38" s="412">
        <v>189921</v>
      </c>
      <c r="L38" s="412">
        <v>190976</v>
      </c>
      <c r="M38" s="412">
        <v>191979</v>
      </c>
      <c r="N38" s="412">
        <v>192939</v>
      </c>
      <c r="O38" s="412">
        <v>193858</v>
      </c>
      <c r="P38" s="412">
        <v>194747</v>
      </c>
      <c r="Q38" s="412">
        <v>195601</v>
      </c>
      <c r="R38" s="412">
        <v>196402</v>
      </c>
      <c r="S38" s="412">
        <v>197174</v>
      </c>
      <c r="T38" s="412">
        <v>197913</v>
      </c>
      <c r="U38" s="412">
        <v>198632</v>
      </c>
      <c r="V38" s="412">
        <v>199312</v>
      </c>
      <c r="W38" s="412">
        <v>199981</v>
      </c>
      <c r="X38" s="412">
        <v>200640</v>
      </c>
      <c r="Y38" s="412">
        <v>201258</v>
      </c>
      <c r="Z38" s="412">
        <v>201885</v>
      </c>
      <c r="AA38" s="412">
        <v>202518</v>
      </c>
      <c r="AB38" s="412">
        <v>203121</v>
      </c>
      <c r="AC38" s="56"/>
    </row>
    <row r="39" spans="1:29" s="59" customFormat="1" ht="15" customHeight="1">
      <c r="A39" s="241" t="s">
        <v>96</v>
      </c>
      <c r="B39" s="226"/>
      <c r="C39" s="412"/>
      <c r="D39" s="412"/>
      <c r="E39" s="412"/>
      <c r="F39" s="412"/>
      <c r="G39" s="412"/>
      <c r="H39" s="412"/>
      <c r="I39" s="412"/>
      <c r="J39" s="412"/>
      <c r="K39" s="412"/>
      <c r="L39" s="412"/>
      <c r="M39" s="412"/>
      <c r="N39" s="412"/>
      <c r="O39" s="412"/>
      <c r="P39" s="412"/>
      <c r="Q39" s="412"/>
      <c r="R39" s="412"/>
      <c r="S39" s="412"/>
      <c r="T39" s="412"/>
      <c r="U39" s="412"/>
      <c r="V39" s="412"/>
      <c r="W39" s="412"/>
      <c r="X39" s="412"/>
      <c r="Y39" s="412"/>
      <c r="Z39" s="412"/>
      <c r="AA39" s="412"/>
      <c r="AB39" s="412"/>
      <c r="AC39" s="58"/>
    </row>
    <row r="40" spans="1:29" s="57" customFormat="1" ht="12.75" customHeight="1">
      <c r="A40" s="240" t="s">
        <v>107</v>
      </c>
      <c r="B40" s="225" t="s">
        <v>152</v>
      </c>
      <c r="C40" s="413">
        <v>370560</v>
      </c>
      <c r="D40" s="413">
        <v>370149</v>
      </c>
      <c r="E40" s="413">
        <v>369909</v>
      </c>
      <c r="F40" s="413">
        <v>369670</v>
      </c>
      <c r="G40" s="413">
        <v>369466</v>
      </c>
      <c r="H40" s="413">
        <v>369087</v>
      </c>
      <c r="I40" s="413">
        <v>368656</v>
      </c>
      <c r="J40" s="413">
        <v>368133</v>
      </c>
      <c r="K40" s="413">
        <v>367608</v>
      </c>
      <c r="L40" s="413">
        <v>367076</v>
      </c>
      <c r="M40" s="413">
        <v>366512</v>
      </c>
      <c r="N40" s="413">
        <v>365872</v>
      </c>
      <c r="O40" s="413">
        <v>365181</v>
      </c>
      <c r="P40" s="413">
        <v>364463</v>
      </c>
      <c r="Q40" s="413">
        <v>363637</v>
      </c>
      <c r="R40" s="413">
        <v>362792</v>
      </c>
      <c r="S40" s="413">
        <v>361887</v>
      </c>
      <c r="T40" s="413">
        <v>360910</v>
      </c>
      <c r="U40" s="413">
        <v>359835</v>
      </c>
      <c r="V40" s="413">
        <v>358726</v>
      </c>
      <c r="W40" s="413">
        <v>357612</v>
      </c>
      <c r="X40" s="413">
        <v>356457</v>
      </c>
      <c r="Y40" s="413">
        <v>355319</v>
      </c>
      <c r="Z40" s="413">
        <v>354151</v>
      </c>
      <c r="AA40" s="413">
        <v>352984</v>
      </c>
      <c r="AB40" s="413">
        <v>351770</v>
      </c>
      <c r="AC40" s="56"/>
    </row>
    <row r="41" spans="1:29" s="57" customFormat="1" ht="12.75" customHeight="1">
      <c r="A41" s="240" t="s">
        <v>46</v>
      </c>
      <c r="B41" s="225" t="s">
        <v>153</v>
      </c>
      <c r="C41" s="413">
        <v>114530</v>
      </c>
      <c r="D41" s="413">
        <v>114692</v>
      </c>
      <c r="E41" s="413">
        <v>114941</v>
      </c>
      <c r="F41" s="413">
        <v>115188</v>
      </c>
      <c r="G41" s="413">
        <v>115438</v>
      </c>
      <c r="H41" s="413">
        <v>115681</v>
      </c>
      <c r="I41" s="413">
        <v>115917</v>
      </c>
      <c r="J41" s="413">
        <v>116149</v>
      </c>
      <c r="K41" s="413">
        <v>116358</v>
      </c>
      <c r="L41" s="413">
        <v>116573</v>
      </c>
      <c r="M41" s="413">
        <v>116777</v>
      </c>
      <c r="N41" s="413">
        <v>116943</v>
      </c>
      <c r="O41" s="413">
        <v>117118</v>
      </c>
      <c r="P41" s="413">
        <v>117251</v>
      </c>
      <c r="Q41" s="413">
        <v>117371</v>
      </c>
      <c r="R41" s="413">
        <v>117455</v>
      </c>
      <c r="S41" s="413">
        <v>117538</v>
      </c>
      <c r="T41" s="413">
        <v>117583</v>
      </c>
      <c r="U41" s="413">
        <v>117586</v>
      </c>
      <c r="V41" s="413">
        <v>117591</v>
      </c>
      <c r="W41" s="413">
        <v>117569</v>
      </c>
      <c r="X41" s="413">
        <v>117524</v>
      </c>
      <c r="Y41" s="413">
        <v>117473</v>
      </c>
      <c r="Z41" s="413">
        <v>117426</v>
      </c>
      <c r="AA41" s="413">
        <v>117370</v>
      </c>
      <c r="AB41" s="413">
        <v>117318</v>
      </c>
      <c r="AC41" s="56"/>
    </row>
    <row r="42" spans="1:29" s="57" customFormat="1" ht="12.75" customHeight="1">
      <c r="A42" s="240" t="s">
        <v>108</v>
      </c>
      <c r="B42" s="225" t="s">
        <v>154</v>
      </c>
      <c r="C42" s="413">
        <v>149520</v>
      </c>
      <c r="D42" s="413">
        <v>149271</v>
      </c>
      <c r="E42" s="413">
        <v>149125</v>
      </c>
      <c r="F42" s="413">
        <v>148962</v>
      </c>
      <c r="G42" s="413">
        <v>148768</v>
      </c>
      <c r="H42" s="413">
        <v>148559</v>
      </c>
      <c r="I42" s="413">
        <v>148322</v>
      </c>
      <c r="J42" s="413">
        <v>148044</v>
      </c>
      <c r="K42" s="413">
        <v>147783</v>
      </c>
      <c r="L42" s="413">
        <v>147535</v>
      </c>
      <c r="M42" s="413">
        <v>147234</v>
      </c>
      <c r="N42" s="413">
        <v>146947</v>
      </c>
      <c r="O42" s="413">
        <v>146671</v>
      </c>
      <c r="P42" s="413">
        <v>146364</v>
      </c>
      <c r="Q42" s="413">
        <v>146039</v>
      </c>
      <c r="R42" s="413">
        <v>145677</v>
      </c>
      <c r="S42" s="413">
        <v>145319</v>
      </c>
      <c r="T42" s="413">
        <v>144963</v>
      </c>
      <c r="U42" s="413">
        <v>144595</v>
      </c>
      <c r="V42" s="413">
        <v>144201</v>
      </c>
      <c r="W42" s="413">
        <v>143802</v>
      </c>
      <c r="X42" s="413">
        <v>143430</v>
      </c>
      <c r="Y42" s="413">
        <v>143031</v>
      </c>
      <c r="Z42" s="413">
        <v>142625</v>
      </c>
      <c r="AA42" s="413">
        <v>142213</v>
      </c>
      <c r="AB42" s="413">
        <v>141818</v>
      </c>
      <c r="AC42" s="56"/>
    </row>
    <row r="43" spans="1:29" s="57" customFormat="1" ht="12.75" customHeight="1">
      <c r="A43" s="240" t="s">
        <v>36</v>
      </c>
      <c r="B43" s="225" t="s">
        <v>155</v>
      </c>
      <c r="C43" s="413">
        <v>370330</v>
      </c>
      <c r="D43" s="413">
        <v>371153</v>
      </c>
      <c r="E43" s="413">
        <v>372102</v>
      </c>
      <c r="F43" s="413">
        <v>373069</v>
      </c>
      <c r="G43" s="413">
        <v>373927</v>
      </c>
      <c r="H43" s="413">
        <v>374697</v>
      </c>
      <c r="I43" s="413">
        <v>375345</v>
      </c>
      <c r="J43" s="413">
        <v>375880</v>
      </c>
      <c r="K43" s="413">
        <v>376420</v>
      </c>
      <c r="L43" s="413">
        <v>376972</v>
      </c>
      <c r="M43" s="413">
        <v>377512</v>
      </c>
      <c r="N43" s="413">
        <v>377993</v>
      </c>
      <c r="O43" s="413">
        <v>378473</v>
      </c>
      <c r="P43" s="413">
        <v>378885</v>
      </c>
      <c r="Q43" s="413">
        <v>379246</v>
      </c>
      <c r="R43" s="413">
        <v>379578</v>
      </c>
      <c r="S43" s="413">
        <v>379804</v>
      </c>
      <c r="T43" s="413">
        <v>379962</v>
      </c>
      <c r="U43" s="413">
        <v>380013</v>
      </c>
      <c r="V43" s="413">
        <v>380004</v>
      </c>
      <c r="W43" s="413">
        <v>380011</v>
      </c>
      <c r="X43" s="413">
        <v>379954</v>
      </c>
      <c r="Y43" s="413">
        <v>379910</v>
      </c>
      <c r="Z43" s="413">
        <v>379861</v>
      </c>
      <c r="AA43" s="413">
        <v>379822</v>
      </c>
      <c r="AB43" s="413">
        <v>379788</v>
      </c>
      <c r="AC43" s="56"/>
    </row>
    <row r="44" spans="1:29" s="59" customFormat="1" ht="18" customHeight="1">
      <c r="A44" s="240" t="s">
        <v>47</v>
      </c>
      <c r="B44" s="225" t="s">
        <v>156</v>
      </c>
      <c r="C44" s="413">
        <v>304480</v>
      </c>
      <c r="D44" s="413">
        <v>305728</v>
      </c>
      <c r="E44" s="413">
        <v>307105</v>
      </c>
      <c r="F44" s="413">
        <v>308447</v>
      </c>
      <c r="G44" s="413">
        <v>309776</v>
      </c>
      <c r="H44" s="413">
        <v>310934</v>
      </c>
      <c r="I44" s="413">
        <v>311947</v>
      </c>
      <c r="J44" s="413">
        <v>312967</v>
      </c>
      <c r="K44" s="413">
        <v>313974</v>
      </c>
      <c r="L44" s="413">
        <v>314928</v>
      </c>
      <c r="M44" s="413">
        <v>315848</v>
      </c>
      <c r="N44" s="413">
        <v>316746</v>
      </c>
      <c r="O44" s="413">
        <v>317623</v>
      </c>
      <c r="P44" s="413">
        <v>318445</v>
      </c>
      <c r="Q44" s="413">
        <v>319229</v>
      </c>
      <c r="R44" s="413">
        <v>319963</v>
      </c>
      <c r="S44" s="413">
        <v>320624</v>
      </c>
      <c r="T44" s="413">
        <v>321230</v>
      </c>
      <c r="U44" s="413">
        <v>321790</v>
      </c>
      <c r="V44" s="413">
        <v>322289</v>
      </c>
      <c r="W44" s="413">
        <v>322782</v>
      </c>
      <c r="X44" s="413">
        <v>323200</v>
      </c>
      <c r="Y44" s="413">
        <v>323603</v>
      </c>
      <c r="Z44" s="413">
        <v>323988</v>
      </c>
      <c r="AA44" s="413">
        <v>324354</v>
      </c>
      <c r="AB44" s="413">
        <v>324697</v>
      </c>
      <c r="AC44" s="58"/>
    </row>
    <row r="45" spans="1:29" s="57" customFormat="1" ht="12.75" customHeight="1">
      <c r="A45" s="240" t="s">
        <v>48</v>
      </c>
      <c r="B45" s="225" t="s">
        <v>157</v>
      </c>
      <c r="C45" s="413">
        <v>588100</v>
      </c>
      <c r="D45" s="413">
        <v>591759</v>
      </c>
      <c r="E45" s="413">
        <v>595574</v>
      </c>
      <c r="F45" s="413">
        <v>599050</v>
      </c>
      <c r="G45" s="413">
        <v>602278</v>
      </c>
      <c r="H45" s="413">
        <v>605191</v>
      </c>
      <c r="I45" s="413">
        <v>608112</v>
      </c>
      <c r="J45" s="413">
        <v>610742</v>
      </c>
      <c r="K45" s="413">
        <v>613294</v>
      </c>
      <c r="L45" s="413">
        <v>615782</v>
      </c>
      <c r="M45" s="413">
        <v>618199</v>
      </c>
      <c r="N45" s="413">
        <v>620564</v>
      </c>
      <c r="O45" s="413">
        <v>622808</v>
      </c>
      <c r="P45" s="413">
        <v>624935</v>
      </c>
      <c r="Q45" s="413">
        <v>626918</v>
      </c>
      <c r="R45" s="413">
        <v>628814</v>
      </c>
      <c r="S45" s="413">
        <v>630552</v>
      </c>
      <c r="T45" s="413">
        <v>632202</v>
      </c>
      <c r="U45" s="413">
        <v>633782</v>
      </c>
      <c r="V45" s="413">
        <v>635241</v>
      </c>
      <c r="W45" s="413">
        <v>636575</v>
      </c>
      <c r="X45" s="413">
        <v>637854</v>
      </c>
      <c r="Y45" s="413">
        <v>639105</v>
      </c>
      <c r="Z45" s="413">
        <v>640306</v>
      </c>
      <c r="AA45" s="413">
        <v>641515</v>
      </c>
      <c r="AB45" s="413">
        <v>642697</v>
      </c>
      <c r="AC45" s="56"/>
    </row>
    <row r="46" spans="1:29" s="57" customFormat="1" ht="12.75" customHeight="1">
      <c r="A46" s="240" t="s">
        <v>111</v>
      </c>
      <c r="B46" s="225" t="s">
        <v>158</v>
      </c>
      <c r="C46" s="413">
        <v>1161370</v>
      </c>
      <c r="D46" s="413">
        <v>1166461</v>
      </c>
      <c r="E46" s="413">
        <v>1172071</v>
      </c>
      <c r="F46" s="413">
        <v>1176909</v>
      </c>
      <c r="G46" s="413">
        <v>1181470</v>
      </c>
      <c r="H46" s="413">
        <v>1185456</v>
      </c>
      <c r="I46" s="413">
        <v>1188142</v>
      </c>
      <c r="J46" s="413">
        <v>1190635</v>
      </c>
      <c r="K46" s="413">
        <v>1193171</v>
      </c>
      <c r="L46" s="413">
        <v>1195687</v>
      </c>
      <c r="M46" s="413">
        <v>1198255</v>
      </c>
      <c r="N46" s="413">
        <v>1200735</v>
      </c>
      <c r="O46" s="413">
        <v>1203213</v>
      </c>
      <c r="P46" s="413">
        <v>1205584</v>
      </c>
      <c r="Q46" s="413">
        <v>1207933</v>
      </c>
      <c r="R46" s="413">
        <v>1210124</v>
      </c>
      <c r="S46" s="413">
        <v>1212241</v>
      </c>
      <c r="T46" s="413">
        <v>1214225</v>
      </c>
      <c r="U46" s="413">
        <v>1216055</v>
      </c>
      <c r="V46" s="413">
        <v>1217765</v>
      </c>
      <c r="W46" s="413">
        <v>1219368</v>
      </c>
      <c r="X46" s="413">
        <v>1220883</v>
      </c>
      <c r="Y46" s="413">
        <v>1222324</v>
      </c>
      <c r="Z46" s="413">
        <v>1223654</v>
      </c>
      <c r="AA46" s="413">
        <v>1224878</v>
      </c>
      <c r="AB46" s="413">
        <v>1225973</v>
      </c>
      <c r="AC46" s="56"/>
    </row>
    <row r="47" spans="1:29" s="57" customFormat="1" ht="12.75" customHeight="1">
      <c r="A47" s="240" t="s">
        <v>33</v>
      </c>
      <c r="B47" s="225" t="s">
        <v>159</v>
      </c>
      <c r="C47" s="413">
        <v>321900</v>
      </c>
      <c r="D47" s="413">
        <v>322066</v>
      </c>
      <c r="E47" s="413">
        <v>322383</v>
      </c>
      <c r="F47" s="413">
        <v>322635</v>
      </c>
      <c r="G47" s="413">
        <v>322973</v>
      </c>
      <c r="H47" s="413">
        <v>323141</v>
      </c>
      <c r="I47" s="413">
        <v>323194</v>
      </c>
      <c r="J47" s="413">
        <v>323170</v>
      </c>
      <c r="K47" s="413">
        <v>323120</v>
      </c>
      <c r="L47" s="413">
        <v>323043</v>
      </c>
      <c r="M47" s="413">
        <v>322949</v>
      </c>
      <c r="N47" s="413">
        <v>322799</v>
      </c>
      <c r="O47" s="413">
        <v>322575</v>
      </c>
      <c r="P47" s="413">
        <v>322309</v>
      </c>
      <c r="Q47" s="413">
        <v>321984</v>
      </c>
      <c r="R47" s="413">
        <v>321631</v>
      </c>
      <c r="S47" s="413">
        <v>321232</v>
      </c>
      <c r="T47" s="413">
        <v>320798</v>
      </c>
      <c r="U47" s="413">
        <v>320295</v>
      </c>
      <c r="V47" s="413">
        <v>319826</v>
      </c>
      <c r="W47" s="413">
        <v>319316</v>
      </c>
      <c r="X47" s="413">
        <v>318813</v>
      </c>
      <c r="Y47" s="413">
        <v>318243</v>
      </c>
      <c r="Z47" s="413">
        <v>317662</v>
      </c>
      <c r="AA47" s="413">
        <v>317101</v>
      </c>
      <c r="AB47" s="413">
        <v>316492</v>
      </c>
      <c r="AC47" s="56"/>
    </row>
    <row r="48" spans="1:29" s="57" customFormat="1" ht="12.75" customHeight="1">
      <c r="A48" s="240" t="s">
        <v>49</v>
      </c>
      <c r="B48" s="225" t="s">
        <v>160</v>
      </c>
      <c r="C48" s="413">
        <v>656490</v>
      </c>
      <c r="D48" s="413">
        <v>657650</v>
      </c>
      <c r="E48" s="413">
        <v>659168</v>
      </c>
      <c r="F48" s="413">
        <v>660652</v>
      </c>
      <c r="G48" s="413">
        <v>662081</v>
      </c>
      <c r="H48" s="413">
        <v>663226</v>
      </c>
      <c r="I48" s="413">
        <v>664204</v>
      </c>
      <c r="J48" s="413">
        <v>665071</v>
      </c>
      <c r="K48" s="413">
        <v>665946</v>
      </c>
      <c r="L48" s="413">
        <v>666776</v>
      </c>
      <c r="M48" s="413">
        <v>667499</v>
      </c>
      <c r="N48" s="413">
        <v>668181</v>
      </c>
      <c r="O48" s="413">
        <v>668760</v>
      </c>
      <c r="P48" s="413">
        <v>669227</v>
      </c>
      <c r="Q48" s="413">
        <v>669602</v>
      </c>
      <c r="R48" s="413">
        <v>669893</v>
      </c>
      <c r="S48" s="413">
        <v>670081</v>
      </c>
      <c r="T48" s="413">
        <v>670144</v>
      </c>
      <c r="U48" s="413">
        <v>670135</v>
      </c>
      <c r="V48" s="413">
        <v>670062</v>
      </c>
      <c r="W48" s="413">
        <v>669892</v>
      </c>
      <c r="X48" s="413">
        <v>669682</v>
      </c>
      <c r="Y48" s="413">
        <v>669383</v>
      </c>
      <c r="Z48" s="413">
        <v>669015</v>
      </c>
      <c r="AA48" s="413">
        <v>668582</v>
      </c>
      <c r="AB48" s="413">
        <v>668117</v>
      </c>
      <c r="AC48" s="56"/>
    </row>
    <row r="49" spans="1:29" s="59" customFormat="1" ht="18" customHeight="1">
      <c r="A49" s="240" t="s">
        <v>50</v>
      </c>
      <c r="B49" s="225" t="s">
        <v>161</v>
      </c>
      <c r="C49" s="413">
        <v>880000</v>
      </c>
      <c r="D49" s="413">
        <v>888707</v>
      </c>
      <c r="E49" s="413">
        <v>897210</v>
      </c>
      <c r="F49" s="413">
        <v>905146</v>
      </c>
      <c r="G49" s="413">
        <v>912721</v>
      </c>
      <c r="H49" s="413">
        <v>919870</v>
      </c>
      <c r="I49" s="413">
        <v>926545</v>
      </c>
      <c r="J49" s="413">
        <v>933043</v>
      </c>
      <c r="K49" s="413">
        <v>939442</v>
      </c>
      <c r="L49" s="413">
        <v>945749</v>
      </c>
      <c r="M49" s="413">
        <v>951881</v>
      </c>
      <c r="N49" s="413">
        <v>957928</v>
      </c>
      <c r="O49" s="413">
        <v>963782</v>
      </c>
      <c r="P49" s="413">
        <v>969547</v>
      </c>
      <c r="Q49" s="413">
        <v>975089</v>
      </c>
      <c r="R49" s="413">
        <v>980404</v>
      </c>
      <c r="S49" s="413">
        <v>985556</v>
      </c>
      <c r="T49" s="413">
        <v>990495</v>
      </c>
      <c r="U49" s="413">
        <v>995301</v>
      </c>
      <c r="V49" s="413">
        <v>999923</v>
      </c>
      <c r="W49" s="413">
        <v>1004367</v>
      </c>
      <c r="X49" s="413">
        <v>1008698</v>
      </c>
      <c r="Y49" s="413">
        <v>1012909</v>
      </c>
      <c r="Z49" s="413">
        <v>1017089</v>
      </c>
      <c r="AA49" s="413">
        <v>1021176</v>
      </c>
      <c r="AB49" s="413">
        <v>1025198</v>
      </c>
      <c r="AC49" s="58"/>
    </row>
    <row r="50" spans="1:29" s="57" customFormat="1" ht="12.75" customHeight="1">
      <c r="A50" s="240" t="s">
        <v>51</v>
      </c>
      <c r="B50" s="225" t="s">
        <v>162</v>
      </c>
      <c r="C50" s="413">
        <v>21850</v>
      </c>
      <c r="D50" s="413">
        <v>21875</v>
      </c>
      <c r="E50" s="413">
        <v>21903</v>
      </c>
      <c r="F50" s="413">
        <v>21922</v>
      </c>
      <c r="G50" s="413">
        <v>21939</v>
      </c>
      <c r="H50" s="413">
        <v>21960</v>
      </c>
      <c r="I50" s="413">
        <v>21973</v>
      </c>
      <c r="J50" s="413">
        <v>21986</v>
      </c>
      <c r="K50" s="413">
        <v>21980</v>
      </c>
      <c r="L50" s="413">
        <v>21965</v>
      </c>
      <c r="M50" s="413">
        <v>21953</v>
      </c>
      <c r="N50" s="413">
        <v>21934</v>
      </c>
      <c r="O50" s="413">
        <v>21907</v>
      </c>
      <c r="P50" s="413">
        <v>21874</v>
      </c>
      <c r="Q50" s="413">
        <v>21825</v>
      </c>
      <c r="R50" s="413">
        <v>21803</v>
      </c>
      <c r="S50" s="413">
        <v>21751</v>
      </c>
      <c r="T50" s="413">
        <v>21708</v>
      </c>
      <c r="U50" s="413">
        <v>21668</v>
      </c>
      <c r="V50" s="413">
        <v>21639</v>
      </c>
      <c r="W50" s="413">
        <v>21602</v>
      </c>
      <c r="X50" s="413">
        <v>21553</v>
      </c>
      <c r="Y50" s="413">
        <v>21504</v>
      </c>
      <c r="Z50" s="413">
        <v>21457</v>
      </c>
      <c r="AA50" s="413">
        <v>21421</v>
      </c>
      <c r="AB50" s="413">
        <v>21372</v>
      </c>
      <c r="AC50" s="56"/>
    </row>
    <row r="51" spans="1:29" s="57" customFormat="1" ht="12.75" customHeight="1">
      <c r="A51" s="240" t="s">
        <v>52</v>
      </c>
      <c r="B51" s="225" t="s">
        <v>163</v>
      </c>
      <c r="C51" s="413">
        <v>23200</v>
      </c>
      <c r="D51" s="413">
        <v>23202</v>
      </c>
      <c r="E51" s="413">
        <v>23226</v>
      </c>
      <c r="F51" s="413">
        <v>23242</v>
      </c>
      <c r="G51" s="413">
        <v>23264</v>
      </c>
      <c r="H51" s="413">
        <v>23272</v>
      </c>
      <c r="I51" s="413">
        <v>23274</v>
      </c>
      <c r="J51" s="413">
        <v>23273</v>
      </c>
      <c r="K51" s="413">
        <v>23268</v>
      </c>
      <c r="L51" s="413">
        <v>23248</v>
      </c>
      <c r="M51" s="413">
        <v>23235</v>
      </c>
      <c r="N51" s="413">
        <v>23213</v>
      </c>
      <c r="O51" s="413">
        <v>23201</v>
      </c>
      <c r="P51" s="413">
        <v>23181</v>
      </c>
      <c r="Q51" s="413">
        <v>23154</v>
      </c>
      <c r="R51" s="413">
        <v>23123</v>
      </c>
      <c r="S51" s="413">
        <v>23079</v>
      </c>
      <c r="T51" s="413">
        <v>23041</v>
      </c>
      <c r="U51" s="413">
        <v>23014</v>
      </c>
      <c r="V51" s="413">
        <v>22977</v>
      </c>
      <c r="W51" s="413">
        <v>22939</v>
      </c>
      <c r="X51" s="413">
        <v>22892</v>
      </c>
      <c r="Y51" s="413">
        <v>22841</v>
      </c>
      <c r="Z51" s="413">
        <v>22795</v>
      </c>
      <c r="AA51" s="413">
        <v>22745</v>
      </c>
      <c r="AB51" s="413">
        <v>22689</v>
      </c>
      <c r="AC51" s="56"/>
    </row>
    <row r="52" spans="1:29" s="57" customFormat="1" ht="12.75" customHeight="1">
      <c r="A52" s="240" t="s">
        <v>53</v>
      </c>
      <c r="B52" s="225" t="s">
        <v>164</v>
      </c>
      <c r="C52" s="413">
        <v>415470</v>
      </c>
      <c r="D52" s="413">
        <v>416491</v>
      </c>
      <c r="E52" s="413">
        <v>417682</v>
      </c>
      <c r="F52" s="413">
        <v>418896</v>
      </c>
      <c r="G52" s="413">
        <v>420069</v>
      </c>
      <c r="H52" s="413">
        <v>421080</v>
      </c>
      <c r="I52" s="413">
        <v>421978</v>
      </c>
      <c r="J52" s="413">
        <v>422839</v>
      </c>
      <c r="K52" s="413">
        <v>423683</v>
      </c>
      <c r="L52" s="413">
        <v>424524</v>
      </c>
      <c r="M52" s="413">
        <v>425352</v>
      </c>
      <c r="N52" s="413">
        <v>426144</v>
      </c>
      <c r="O52" s="413">
        <v>426908</v>
      </c>
      <c r="P52" s="413">
        <v>427642</v>
      </c>
      <c r="Q52" s="413">
        <v>428321</v>
      </c>
      <c r="R52" s="413">
        <v>428950</v>
      </c>
      <c r="S52" s="413">
        <v>429495</v>
      </c>
      <c r="T52" s="413">
        <v>429994</v>
      </c>
      <c r="U52" s="413">
        <v>430428</v>
      </c>
      <c r="V52" s="413">
        <v>430749</v>
      </c>
      <c r="W52" s="413">
        <v>431029</v>
      </c>
      <c r="X52" s="413">
        <v>431250</v>
      </c>
      <c r="Y52" s="413">
        <v>431473</v>
      </c>
      <c r="Z52" s="413">
        <v>431717</v>
      </c>
      <c r="AA52" s="413">
        <v>431929</v>
      </c>
      <c r="AB52" s="413">
        <v>432145</v>
      </c>
      <c r="AC52" s="56"/>
    </row>
    <row r="53" spans="1:29" s="57" customFormat="1" ht="12.75" customHeight="1">
      <c r="A53" s="240" t="s">
        <v>54</v>
      </c>
      <c r="B53" s="225" t="s">
        <v>165</v>
      </c>
      <c r="C53" s="413">
        <v>26900</v>
      </c>
      <c r="D53" s="413">
        <v>26794</v>
      </c>
      <c r="E53" s="413">
        <v>26681</v>
      </c>
      <c r="F53" s="413">
        <v>26536</v>
      </c>
      <c r="G53" s="413">
        <v>26434</v>
      </c>
      <c r="H53" s="413">
        <v>26307</v>
      </c>
      <c r="I53" s="413">
        <v>26167</v>
      </c>
      <c r="J53" s="413">
        <v>26027</v>
      </c>
      <c r="K53" s="413">
        <v>25894</v>
      </c>
      <c r="L53" s="413">
        <v>25754</v>
      </c>
      <c r="M53" s="413">
        <v>25616</v>
      </c>
      <c r="N53" s="413">
        <v>25472</v>
      </c>
      <c r="O53" s="413">
        <v>25323</v>
      </c>
      <c r="P53" s="413">
        <v>25177</v>
      </c>
      <c r="Q53" s="413">
        <v>25022</v>
      </c>
      <c r="R53" s="413">
        <v>24854</v>
      </c>
      <c r="S53" s="413">
        <v>24698</v>
      </c>
      <c r="T53" s="413">
        <v>24530</v>
      </c>
      <c r="U53" s="413">
        <v>24374</v>
      </c>
      <c r="V53" s="413">
        <v>24216</v>
      </c>
      <c r="W53" s="413">
        <v>24031</v>
      </c>
      <c r="X53" s="413">
        <v>23855</v>
      </c>
      <c r="Y53" s="413">
        <v>23686</v>
      </c>
      <c r="Z53" s="413">
        <v>23498</v>
      </c>
      <c r="AA53" s="413">
        <v>23305</v>
      </c>
      <c r="AB53" s="413">
        <v>23127</v>
      </c>
      <c r="AC53" s="56"/>
    </row>
    <row r="54" spans="1:29" s="57" customFormat="1" ht="15" customHeight="1">
      <c r="A54" s="347" t="s">
        <v>175</v>
      </c>
      <c r="B54" s="348"/>
      <c r="C54" s="413"/>
      <c r="D54" s="413"/>
      <c r="E54" s="413"/>
      <c r="F54" s="413"/>
      <c r="G54" s="413"/>
      <c r="H54" s="413"/>
      <c r="I54" s="413"/>
      <c r="J54" s="413"/>
      <c r="K54" s="413"/>
      <c r="L54" s="413"/>
      <c r="M54" s="413"/>
      <c r="N54" s="413"/>
      <c r="O54" s="413"/>
      <c r="P54" s="413"/>
      <c r="Q54" s="413"/>
      <c r="R54" s="413"/>
      <c r="S54" s="413"/>
      <c r="T54" s="413"/>
      <c r="U54" s="413"/>
      <c r="V54" s="413"/>
      <c r="W54" s="413"/>
      <c r="X54" s="413"/>
      <c r="Y54" s="413"/>
      <c r="Z54" s="413"/>
      <c r="AA54" s="413"/>
      <c r="AB54" s="413"/>
      <c r="AC54" s="56"/>
    </row>
    <row r="55" spans="1:29" s="57" customFormat="1" ht="12.75" customHeight="1">
      <c r="A55" s="56" t="s">
        <v>115</v>
      </c>
      <c r="B55" s="227" t="s">
        <v>166</v>
      </c>
      <c r="C55" s="413">
        <v>488611</v>
      </c>
      <c r="D55" s="413">
        <v>491893</v>
      </c>
      <c r="E55" s="413">
        <v>495237</v>
      </c>
      <c r="F55" s="413">
        <v>498287</v>
      </c>
      <c r="G55" s="413">
        <v>501031</v>
      </c>
      <c r="H55" s="413">
        <v>503516</v>
      </c>
      <c r="I55" s="413">
        <v>505999</v>
      </c>
      <c r="J55" s="413">
        <v>508232</v>
      </c>
      <c r="K55" s="413">
        <v>510405</v>
      </c>
      <c r="L55" s="413">
        <v>512535</v>
      </c>
      <c r="M55" s="413">
        <v>514562</v>
      </c>
      <c r="N55" s="413">
        <v>516593</v>
      </c>
      <c r="O55" s="413">
        <v>518487</v>
      </c>
      <c r="P55" s="413">
        <v>520296</v>
      </c>
      <c r="Q55" s="413">
        <v>521977</v>
      </c>
      <c r="R55" s="413">
        <v>523612</v>
      </c>
      <c r="S55" s="413">
        <v>525082</v>
      </c>
      <c r="T55" s="413">
        <v>526490</v>
      </c>
      <c r="U55" s="413">
        <v>527833</v>
      </c>
      <c r="V55" s="413">
        <v>529088</v>
      </c>
      <c r="W55" s="413">
        <v>530204</v>
      </c>
      <c r="X55" s="413">
        <v>531286</v>
      </c>
      <c r="Y55" s="413">
        <v>532351</v>
      </c>
      <c r="Z55" s="413">
        <v>533374</v>
      </c>
      <c r="AA55" s="413">
        <v>534431</v>
      </c>
      <c r="AB55" s="413">
        <v>535469</v>
      </c>
      <c r="AC55" s="56"/>
    </row>
    <row r="56" spans="1:29" s="57" customFormat="1" ht="12.75" customHeight="1">
      <c r="A56" s="56" t="s">
        <v>80</v>
      </c>
      <c r="B56" s="227" t="s">
        <v>167</v>
      </c>
      <c r="C56" s="413">
        <v>1814853</v>
      </c>
      <c r="D56" s="413">
        <v>1821123</v>
      </c>
      <c r="E56" s="413">
        <v>1828268</v>
      </c>
      <c r="F56" s="413">
        <v>1834610</v>
      </c>
      <c r="G56" s="413">
        <v>1840620</v>
      </c>
      <c r="H56" s="413">
        <v>1845767</v>
      </c>
      <c r="I56" s="413">
        <v>1849440</v>
      </c>
      <c r="J56" s="413">
        <v>1852818</v>
      </c>
      <c r="K56" s="413">
        <v>1856249</v>
      </c>
      <c r="L56" s="413">
        <v>1859613</v>
      </c>
      <c r="M56" s="413">
        <v>1862922</v>
      </c>
      <c r="N56" s="413">
        <v>1866096</v>
      </c>
      <c r="O56" s="413">
        <v>1869168</v>
      </c>
      <c r="P56" s="413">
        <v>1872025</v>
      </c>
      <c r="Q56" s="413">
        <v>1874767</v>
      </c>
      <c r="R56" s="413">
        <v>1877263</v>
      </c>
      <c r="S56" s="413">
        <v>1879584</v>
      </c>
      <c r="T56" s="413">
        <v>1881650</v>
      </c>
      <c r="U56" s="413">
        <v>1883490</v>
      </c>
      <c r="V56" s="413">
        <v>1885143</v>
      </c>
      <c r="W56" s="413">
        <v>1886591</v>
      </c>
      <c r="X56" s="413">
        <v>1887915</v>
      </c>
      <c r="Y56" s="413">
        <v>1889074</v>
      </c>
      <c r="Z56" s="413">
        <v>1890046</v>
      </c>
      <c r="AA56" s="413">
        <v>1890850</v>
      </c>
      <c r="AB56" s="413">
        <v>1891493</v>
      </c>
      <c r="AC56" s="56"/>
    </row>
    <row r="57" spans="1:29" s="57" customFormat="1" ht="12.75" customHeight="1">
      <c r="A57" s="56" t="s">
        <v>78</v>
      </c>
      <c r="B57" s="227" t="s">
        <v>168</v>
      </c>
      <c r="C57" s="413">
        <v>1287137</v>
      </c>
      <c r="D57" s="413">
        <v>1296648</v>
      </c>
      <c r="E57" s="413">
        <v>1306197</v>
      </c>
      <c r="F57" s="413">
        <v>1315234</v>
      </c>
      <c r="G57" s="413">
        <v>1323863</v>
      </c>
      <c r="H57" s="413">
        <v>1331971</v>
      </c>
      <c r="I57" s="413">
        <v>1339537</v>
      </c>
      <c r="J57" s="413">
        <v>1346814</v>
      </c>
      <c r="K57" s="413">
        <v>1353919</v>
      </c>
      <c r="L57" s="413">
        <v>1360922</v>
      </c>
      <c r="M57" s="413">
        <v>1367678</v>
      </c>
      <c r="N57" s="413">
        <v>1374223</v>
      </c>
      <c r="O57" s="413">
        <v>1380583</v>
      </c>
      <c r="P57" s="413">
        <v>1386729</v>
      </c>
      <c r="Q57" s="413">
        <v>1392594</v>
      </c>
      <c r="R57" s="413">
        <v>1398184</v>
      </c>
      <c r="S57" s="413">
        <v>1403531</v>
      </c>
      <c r="T57" s="413">
        <v>1408594</v>
      </c>
      <c r="U57" s="413">
        <v>1413413</v>
      </c>
      <c r="V57" s="413">
        <v>1418031</v>
      </c>
      <c r="W57" s="413">
        <v>1422436</v>
      </c>
      <c r="X57" s="413">
        <v>1426650</v>
      </c>
      <c r="Y57" s="413">
        <v>1430752</v>
      </c>
      <c r="Z57" s="413">
        <v>1434808</v>
      </c>
      <c r="AA57" s="413">
        <v>1438761</v>
      </c>
      <c r="AB57" s="413">
        <v>1442637</v>
      </c>
      <c r="AC57" s="56"/>
    </row>
    <row r="58" spans="1:29" s="57" customFormat="1" ht="12.75" customHeight="1">
      <c r="A58" s="242" t="s">
        <v>79</v>
      </c>
      <c r="B58" s="228" t="s">
        <v>169</v>
      </c>
      <c r="C58" s="413">
        <v>492309</v>
      </c>
      <c r="D58" s="413">
        <v>493554</v>
      </c>
      <c r="E58" s="413">
        <v>494918</v>
      </c>
      <c r="F58" s="413">
        <v>496258</v>
      </c>
      <c r="G58" s="413">
        <v>497496</v>
      </c>
      <c r="H58" s="413">
        <v>498563</v>
      </c>
      <c r="I58" s="413">
        <v>499458</v>
      </c>
      <c r="J58" s="413">
        <v>500315</v>
      </c>
      <c r="K58" s="413">
        <v>501205</v>
      </c>
      <c r="L58" s="413">
        <v>502117</v>
      </c>
      <c r="M58" s="413">
        <v>503070</v>
      </c>
      <c r="N58" s="413">
        <v>504016</v>
      </c>
      <c r="O58" s="413">
        <v>504934</v>
      </c>
      <c r="P58" s="413">
        <v>505839</v>
      </c>
      <c r="Q58" s="413">
        <v>506682</v>
      </c>
      <c r="R58" s="413">
        <v>507457</v>
      </c>
      <c r="S58" s="413">
        <v>508119</v>
      </c>
      <c r="T58" s="413">
        <v>508702</v>
      </c>
      <c r="U58" s="413">
        <v>509187</v>
      </c>
      <c r="V58" s="413">
        <v>509512</v>
      </c>
      <c r="W58" s="413">
        <v>509818</v>
      </c>
      <c r="X58" s="413">
        <v>510061</v>
      </c>
      <c r="Y58" s="413">
        <v>510299</v>
      </c>
      <c r="Z58" s="413">
        <v>510574</v>
      </c>
      <c r="AA58" s="413">
        <v>510827</v>
      </c>
      <c r="AB58" s="413">
        <v>511104</v>
      </c>
      <c r="AC58" s="56"/>
    </row>
    <row r="59" spans="1:29" s="57" customFormat="1" ht="15" customHeight="1">
      <c r="A59" s="58" t="s">
        <v>105</v>
      </c>
      <c r="B59" s="229"/>
      <c r="C59" s="413"/>
      <c r="D59" s="413"/>
      <c r="E59" s="413"/>
      <c r="F59" s="413"/>
      <c r="G59" s="413"/>
      <c r="H59" s="413"/>
      <c r="I59" s="413"/>
      <c r="J59" s="413"/>
      <c r="K59" s="413"/>
      <c r="L59" s="413"/>
      <c r="M59" s="413"/>
      <c r="N59" s="413"/>
      <c r="O59" s="413"/>
      <c r="P59" s="413"/>
      <c r="Q59" s="413"/>
      <c r="R59" s="413"/>
      <c r="S59" s="413"/>
      <c r="T59" s="413"/>
      <c r="U59" s="413"/>
      <c r="V59" s="413"/>
      <c r="W59" s="413"/>
      <c r="X59" s="413"/>
      <c r="Y59" s="413"/>
      <c r="Z59" s="413"/>
      <c r="AA59" s="413"/>
      <c r="AB59" s="413"/>
      <c r="AC59" s="56"/>
    </row>
    <row r="60" spans="1:29" s="57" customFormat="1" ht="12.75" customHeight="1">
      <c r="A60" s="98" t="s">
        <v>60</v>
      </c>
      <c r="B60" s="230" t="s">
        <v>170</v>
      </c>
      <c r="C60" s="413">
        <v>19006</v>
      </c>
      <c r="D60" s="413">
        <v>18966</v>
      </c>
      <c r="E60" s="413">
        <v>18962</v>
      </c>
      <c r="F60" s="413">
        <v>18955</v>
      </c>
      <c r="G60" s="413">
        <v>18959</v>
      </c>
      <c r="H60" s="413">
        <v>18946</v>
      </c>
      <c r="I60" s="413">
        <v>18940</v>
      </c>
      <c r="J60" s="413">
        <v>18930</v>
      </c>
      <c r="K60" s="413">
        <v>18920</v>
      </c>
      <c r="L60" s="413">
        <v>18912</v>
      </c>
      <c r="M60" s="413">
        <v>18904</v>
      </c>
      <c r="N60" s="413">
        <v>18887</v>
      </c>
      <c r="O60" s="413">
        <v>18872</v>
      </c>
      <c r="P60" s="413">
        <v>18851</v>
      </c>
      <c r="Q60" s="413">
        <v>18823</v>
      </c>
      <c r="R60" s="413">
        <v>18784</v>
      </c>
      <c r="S60" s="413">
        <v>18750</v>
      </c>
      <c r="T60" s="413">
        <v>18708</v>
      </c>
      <c r="U60" s="413">
        <v>18654</v>
      </c>
      <c r="V60" s="413">
        <v>18603</v>
      </c>
      <c r="W60" s="413">
        <v>18570</v>
      </c>
      <c r="X60" s="413">
        <v>18516</v>
      </c>
      <c r="Y60" s="413">
        <v>18465</v>
      </c>
      <c r="Z60" s="413">
        <v>18416</v>
      </c>
      <c r="AA60" s="413">
        <v>18375</v>
      </c>
      <c r="AB60" s="413">
        <v>18332</v>
      </c>
      <c r="AC60" s="56"/>
    </row>
    <row r="61" spans="1:29" s="57" customFormat="1" ht="12.75" customHeight="1">
      <c r="A61" s="265" t="s">
        <v>112</v>
      </c>
      <c r="B61" s="205" t="s">
        <v>171</v>
      </c>
      <c r="C61" s="414">
        <v>14917</v>
      </c>
      <c r="D61" s="414">
        <v>14806</v>
      </c>
      <c r="E61" s="414">
        <v>14702</v>
      </c>
      <c r="F61" s="414">
        <v>14593</v>
      </c>
      <c r="G61" s="414">
        <v>14487</v>
      </c>
      <c r="H61" s="414">
        <v>14379</v>
      </c>
      <c r="I61" s="414">
        <v>14278</v>
      </c>
      <c r="J61" s="414">
        <v>14166</v>
      </c>
      <c r="K61" s="414">
        <v>14048</v>
      </c>
      <c r="L61" s="414">
        <v>13928</v>
      </c>
      <c r="M61" s="414">
        <v>13802</v>
      </c>
      <c r="N61" s="414">
        <v>13688</v>
      </c>
      <c r="O61" s="414">
        <v>13576</v>
      </c>
      <c r="P61" s="414">
        <v>13451</v>
      </c>
      <c r="Q61" s="414">
        <v>13326</v>
      </c>
      <c r="R61" s="414">
        <v>13215</v>
      </c>
      <c r="S61" s="414">
        <v>13096</v>
      </c>
      <c r="T61" s="414">
        <v>12970</v>
      </c>
      <c r="U61" s="414">
        <v>12844</v>
      </c>
      <c r="V61" s="414">
        <v>12720</v>
      </c>
      <c r="W61" s="414">
        <v>12601</v>
      </c>
      <c r="X61" s="414">
        <v>12471</v>
      </c>
      <c r="Y61" s="414">
        <v>12356</v>
      </c>
      <c r="Z61" s="414">
        <v>12230</v>
      </c>
      <c r="AA61" s="414">
        <v>12109</v>
      </c>
      <c r="AB61" s="414">
        <v>11983</v>
      </c>
      <c r="AC61" s="56"/>
    </row>
    <row r="62" spans="1:29" ht="12" customHeight="1">
      <c r="A62" s="22" t="s">
        <v>59</v>
      </c>
      <c r="B62" s="22"/>
      <c r="AB62" s="362"/>
    </row>
    <row r="63" spans="1:29" s="10" customFormat="1" ht="12" customHeight="1">
      <c r="A63" s="363" t="s">
        <v>183</v>
      </c>
      <c r="B63" s="363"/>
      <c r="C63" s="9"/>
      <c r="AC63" s="11"/>
    </row>
    <row r="64" spans="1:29" ht="12" customHeight="1"/>
  </sheetData>
  <mergeCells count="3">
    <mergeCell ref="C3:AB3"/>
    <mergeCell ref="A1:F1"/>
    <mergeCell ref="J1:K1"/>
  </mergeCells>
  <hyperlinks>
    <hyperlink ref="J1" location="Contents!A1" display="Back to contents page "/>
  </hyperlinks>
  <pageMargins left="0.39370078740157483" right="0.39370078740157483" top="0.98425196850393704" bottom="0.98425196850393704" header="0.51181102362204722" footer="0.51181102362204722"/>
  <pageSetup paperSize="9" scale="1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CB71"/>
  <sheetViews>
    <sheetView showGridLines="0" zoomScaleNormal="100" workbookViewId="0">
      <selection sqref="A1:H1"/>
    </sheetView>
  </sheetViews>
  <sheetFormatPr defaultColWidth="10.6640625" defaultRowHeight="12.75"/>
  <cols>
    <col min="1" max="1" width="47.1640625" style="23" customWidth="1"/>
    <col min="2" max="2" width="13.1640625" style="238" customWidth="1"/>
    <col min="3" max="3" width="13.33203125" style="3" customWidth="1"/>
    <col min="4" max="10" width="13.33203125" style="2" customWidth="1"/>
    <col min="11" max="11" width="13.33203125" style="3" customWidth="1"/>
    <col min="12" max="12" width="13.33203125" style="2" customWidth="1"/>
    <col min="13" max="13" width="13.33203125" style="3" customWidth="1"/>
    <col min="14" max="20" width="13.33203125" style="2" customWidth="1"/>
    <col min="21" max="21" width="13.33203125" style="3" customWidth="1"/>
    <col min="22" max="22" width="13.33203125" style="2" customWidth="1"/>
    <col min="23" max="23" width="13.33203125" style="5" customWidth="1"/>
    <col min="24" max="24" width="48.33203125" style="5" customWidth="1"/>
    <col min="25" max="25" width="13.1640625" style="5" customWidth="1"/>
    <col min="26" max="26" width="13.33203125" style="3" customWidth="1"/>
    <col min="27" max="33" width="13.33203125" style="2" customWidth="1"/>
    <col min="34" max="34" width="13.33203125" style="3" customWidth="1"/>
    <col min="35" max="35" width="13.33203125" style="2" customWidth="1"/>
    <col min="36" max="36" width="13.33203125" style="3" customWidth="1"/>
    <col min="37" max="43" width="13.33203125" style="2" customWidth="1"/>
    <col min="44" max="44" width="13.33203125" style="3" customWidth="1"/>
    <col min="45" max="45" width="13.33203125" style="2" customWidth="1"/>
    <col min="46" max="46" width="7.1640625" style="5" customWidth="1"/>
    <col min="47" max="47" width="48.33203125" style="5" customWidth="1"/>
    <col min="48" max="48" width="13.1640625" style="5" customWidth="1"/>
    <col min="49" max="49" width="13.33203125" style="3" customWidth="1"/>
    <col min="50" max="56" width="13.33203125" style="2" customWidth="1"/>
    <col min="57" max="57" width="13.33203125" style="3" customWidth="1"/>
    <col min="58" max="58" width="13.33203125" style="2" customWidth="1"/>
    <col min="59" max="59" width="13.33203125" style="3" customWidth="1"/>
    <col min="60" max="66" width="13.33203125" style="2" customWidth="1"/>
    <col min="67" max="67" width="13.33203125" style="3" customWidth="1"/>
    <col min="68" max="68" width="14.33203125" style="2" customWidth="1"/>
    <col min="69" max="69" width="9.83203125" style="2" customWidth="1"/>
    <col min="70" max="72" width="12.83203125" style="2" customWidth="1"/>
    <col min="73" max="73" width="22.83203125" style="2" customWidth="1"/>
    <col min="74" max="74" width="12.83203125" style="2" customWidth="1"/>
    <col min="75" max="76" width="9.83203125" style="2" customWidth="1"/>
    <col min="77" max="79" width="12.83203125" style="2" customWidth="1"/>
    <col min="80" max="80" width="22.83203125" style="2" customWidth="1"/>
    <col min="81" max="16384" width="10.6640625" style="2"/>
  </cols>
  <sheetData>
    <row r="1" spans="1:80" s="45" customFormat="1" ht="18" customHeight="1">
      <c r="A1" s="538" t="s">
        <v>278</v>
      </c>
      <c r="B1" s="538"/>
      <c r="C1" s="538"/>
      <c r="D1" s="538"/>
      <c r="E1" s="538"/>
      <c r="F1" s="538"/>
      <c r="G1" s="538"/>
      <c r="H1" s="538"/>
      <c r="I1" s="491"/>
      <c r="J1" s="491"/>
      <c r="K1" s="559" t="s">
        <v>267</v>
      </c>
      <c r="L1" s="559"/>
      <c r="M1" s="491"/>
      <c r="N1" s="491"/>
      <c r="O1" s="491"/>
      <c r="P1" s="491"/>
      <c r="Q1" s="491"/>
      <c r="R1" s="491"/>
      <c r="S1" s="491"/>
      <c r="T1" s="310"/>
      <c r="U1" s="44"/>
      <c r="V1" s="44"/>
      <c r="W1" s="278"/>
      <c r="X1" s="52"/>
      <c r="Y1" s="52"/>
      <c r="Z1" s="44"/>
      <c r="AA1" s="44"/>
      <c r="AB1" s="44"/>
      <c r="AC1" s="44"/>
      <c r="AD1" s="44"/>
      <c r="AE1" s="44"/>
      <c r="AF1" s="44"/>
      <c r="AG1" s="44"/>
      <c r="AH1" s="44"/>
      <c r="AI1" s="44"/>
      <c r="AJ1" s="44"/>
      <c r="AK1" s="44"/>
      <c r="AL1" s="44"/>
      <c r="AM1" s="44"/>
      <c r="AN1" s="44"/>
      <c r="AO1" s="44"/>
      <c r="AP1" s="44"/>
      <c r="AQ1" s="44"/>
      <c r="AR1" s="44"/>
      <c r="AT1" s="52"/>
      <c r="AU1" s="52"/>
      <c r="AV1" s="52"/>
      <c r="AW1" s="53"/>
      <c r="BE1" s="53"/>
      <c r="BG1" s="53"/>
      <c r="BO1" s="53"/>
    </row>
    <row r="2" spans="1:80" s="67" customFormat="1" ht="14.25" customHeight="1">
      <c r="A2" s="94"/>
      <c r="B2" s="106"/>
      <c r="C2" s="349"/>
      <c r="D2" s="349"/>
      <c r="E2" s="349"/>
      <c r="F2" s="349"/>
      <c r="G2" s="349"/>
      <c r="H2" s="349"/>
      <c r="I2" s="349"/>
      <c r="J2" s="349"/>
      <c r="K2" s="349"/>
      <c r="L2" s="349"/>
      <c r="M2" s="177"/>
      <c r="N2" s="177"/>
      <c r="O2" s="177"/>
      <c r="P2" s="177"/>
      <c r="Q2" s="177"/>
      <c r="R2" s="177"/>
      <c r="S2" s="177"/>
      <c r="T2" s="177"/>
      <c r="U2" s="177"/>
      <c r="V2" s="268"/>
      <c r="W2" s="279"/>
      <c r="X2" s="71"/>
      <c r="Y2" s="269"/>
      <c r="Z2" s="560"/>
      <c r="AA2" s="560"/>
      <c r="AB2" s="560"/>
      <c r="AC2" s="560"/>
      <c r="AD2" s="560"/>
      <c r="AE2" s="560"/>
      <c r="AF2" s="560"/>
      <c r="AG2" s="560"/>
      <c r="AH2" s="560"/>
      <c r="AI2" s="560"/>
      <c r="AJ2" s="177"/>
      <c r="AK2" s="177"/>
      <c r="AL2" s="177"/>
      <c r="AM2" s="177"/>
      <c r="AN2" s="177"/>
      <c r="AO2" s="177"/>
      <c r="AP2" s="177"/>
      <c r="AQ2" s="177"/>
      <c r="AR2" s="177"/>
      <c r="AS2" s="178"/>
      <c r="AT2" s="71"/>
      <c r="AU2" s="71"/>
      <c r="AV2" s="269"/>
      <c r="AW2" s="560"/>
      <c r="AX2" s="560"/>
      <c r="AY2" s="560"/>
      <c r="AZ2" s="560"/>
      <c r="BA2" s="560"/>
      <c r="BB2" s="560"/>
      <c r="BC2" s="560"/>
      <c r="BD2" s="560"/>
      <c r="BE2" s="560"/>
      <c r="BF2" s="560"/>
      <c r="BG2" s="177"/>
      <c r="BH2" s="177"/>
      <c r="BI2" s="177"/>
      <c r="BJ2" s="177"/>
      <c r="BK2" s="177"/>
      <c r="BL2" s="177"/>
      <c r="BM2" s="177"/>
      <c r="BN2" s="177"/>
      <c r="BO2" s="177"/>
      <c r="BP2" s="178"/>
      <c r="BQ2" s="71"/>
      <c r="BR2" s="71"/>
      <c r="BS2" s="71"/>
      <c r="BT2" s="71"/>
      <c r="BU2" s="71"/>
      <c r="BV2" s="71"/>
      <c r="BW2" s="71"/>
      <c r="BX2" s="71"/>
      <c r="BY2" s="71"/>
      <c r="BZ2" s="71"/>
      <c r="CA2" s="71"/>
      <c r="CB2" s="71"/>
    </row>
    <row r="3" spans="1:80" s="67" customFormat="1" ht="21" customHeight="1">
      <c r="A3" s="561"/>
      <c r="B3" s="326"/>
      <c r="C3" s="556" t="s">
        <v>203</v>
      </c>
      <c r="D3" s="555"/>
      <c r="E3" s="555"/>
      <c r="F3" s="555"/>
      <c r="G3" s="555"/>
      <c r="H3" s="555"/>
      <c r="I3" s="555"/>
      <c r="J3" s="555"/>
      <c r="K3" s="555"/>
      <c r="L3" s="557"/>
      <c r="M3" s="558" t="s">
        <v>204</v>
      </c>
      <c r="N3" s="558"/>
      <c r="O3" s="558"/>
      <c r="P3" s="558"/>
      <c r="Q3" s="558"/>
      <c r="R3" s="558"/>
      <c r="S3" s="558"/>
      <c r="T3" s="558"/>
      <c r="U3" s="558"/>
      <c r="V3" s="558"/>
      <c r="W3" s="280"/>
      <c r="X3" s="327"/>
      <c r="Y3" s="328"/>
      <c r="Z3" s="555" t="s">
        <v>205</v>
      </c>
      <c r="AA3" s="555"/>
      <c r="AB3" s="555"/>
      <c r="AC3" s="555"/>
      <c r="AD3" s="555"/>
      <c r="AE3" s="555"/>
      <c r="AF3" s="555"/>
      <c r="AG3" s="555"/>
      <c r="AH3" s="555"/>
      <c r="AI3" s="557"/>
      <c r="AJ3" s="555" t="s">
        <v>206</v>
      </c>
      <c r="AK3" s="555"/>
      <c r="AL3" s="555"/>
      <c r="AM3" s="555"/>
      <c r="AN3" s="555"/>
      <c r="AO3" s="555"/>
      <c r="AP3" s="555"/>
      <c r="AQ3" s="555"/>
      <c r="AR3" s="555"/>
      <c r="AS3" s="555"/>
      <c r="AT3" s="281"/>
      <c r="AU3" s="327"/>
      <c r="AV3" s="328"/>
      <c r="AW3" s="556" t="s">
        <v>207</v>
      </c>
      <c r="AX3" s="555"/>
      <c r="AY3" s="555"/>
      <c r="AZ3" s="555"/>
      <c r="BA3" s="555"/>
      <c r="BB3" s="555"/>
      <c r="BC3" s="555"/>
      <c r="BD3" s="555"/>
      <c r="BE3" s="555"/>
      <c r="BF3" s="557"/>
      <c r="BG3" s="555" t="s">
        <v>208</v>
      </c>
      <c r="BH3" s="555"/>
      <c r="BI3" s="555"/>
      <c r="BJ3" s="555"/>
      <c r="BK3" s="555"/>
      <c r="BL3" s="555"/>
      <c r="BM3" s="555"/>
      <c r="BN3" s="555"/>
      <c r="BO3" s="555"/>
      <c r="BP3" s="555"/>
      <c r="BQ3" s="71"/>
    </row>
    <row r="4" spans="1:80" s="67" customFormat="1" ht="21" customHeight="1">
      <c r="A4" s="562"/>
      <c r="B4" s="329"/>
      <c r="C4" s="330"/>
      <c r="D4" s="331"/>
      <c r="E4" s="549" t="s">
        <v>85</v>
      </c>
      <c r="F4" s="549"/>
      <c r="G4" s="331"/>
      <c r="H4" s="549" t="s">
        <v>86</v>
      </c>
      <c r="I4" s="549"/>
      <c r="J4" s="550" t="s">
        <v>118</v>
      </c>
      <c r="K4" s="169"/>
      <c r="L4" s="332"/>
      <c r="M4" s="169"/>
      <c r="N4" s="331"/>
      <c r="O4" s="549" t="s">
        <v>85</v>
      </c>
      <c r="P4" s="549"/>
      <c r="Q4" s="331"/>
      <c r="R4" s="549" t="s">
        <v>86</v>
      </c>
      <c r="S4" s="549"/>
      <c r="T4" s="550" t="s">
        <v>118</v>
      </c>
      <c r="U4" s="169"/>
      <c r="V4" s="331"/>
      <c r="W4" s="331"/>
      <c r="X4" s="331"/>
      <c r="Y4" s="332"/>
      <c r="Z4" s="169"/>
      <c r="AA4" s="331"/>
      <c r="AB4" s="549" t="s">
        <v>85</v>
      </c>
      <c r="AC4" s="549"/>
      <c r="AD4" s="331"/>
      <c r="AE4" s="549" t="s">
        <v>86</v>
      </c>
      <c r="AF4" s="549"/>
      <c r="AG4" s="550" t="s">
        <v>118</v>
      </c>
      <c r="AH4" s="169"/>
      <c r="AI4" s="332"/>
      <c r="AJ4" s="169"/>
      <c r="AK4" s="331"/>
      <c r="AL4" s="549" t="s">
        <v>85</v>
      </c>
      <c r="AM4" s="549"/>
      <c r="AN4" s="331"/>
      <c r="AO4" s="549" t="s">
        <v>86</v>
      </c>
      <c r="AP4" s="549"/>
      <c r="AQ4" s="550" t="s">
        <v>118</v>
      </c>
      <c r="AR4" s="169"/>
      <c r="AS4" s="331"/>
      <c r="AT4" s="333"/>
      <c r="AU4" s="331"/>
      <c r="AV4" s="332"/>
      <c r="AW4" s="330"/>
      <c r="AX4" s="331"/>
      <c r="AY4" s="549" t="s">
        <v>85</v>
      </c>
      <c r="AZ4" s="549"/>
      <c r="BA4" s="331"/>
      <c r="BB4" s="549" t="s">
        <v>86</v>
      </c>
      <c r="BC4" s="549"/>
      <c r="BD4" s="550" t="s">
        <v>118</v>
      </c>
      <c r="BE4" s="169"/>
      <c r="BF4" s="332"/>
      <c r="BG4" s="169"/>
      <c r="BH4" s="331"/>
      <c r="BI4" s="549" t="s">
        <v>85</v>
      </c>
      <c r="BJ4" s="549"/>
      <c r="BK4" s="331"/>
      <c r="BL4" s="549" t="s">
        <v>86</v>
      </c>
      <c r="BM4" s="549"/>
      <c r="BN4" s="550" t="s">
        <v>118</v>
      </c>
      <c r="BO4" s="169"/>
      <c r="BP4" s="331"/>
      <c r="BQ4" s="71"/>
    </row>
    <row r="5" spans="1:80" s="109" customFormat="1" ht="25.5" customHeight="1">
      <c r="A5" s="334" t="s">
        <v>18</v>
      </c>
      <c r="B5" s="335" t="s">
        <v>173</v>
      </c>
      <c r="C5" s="336" t="s">
        <v>190</v>
      </c>
      <c r="D5" s="337" t="s">
        <v>85</v>
      </c>
      <c r="E5" s="337" t="s">
        <v>81</v>
      </c>
      <c r="F5" s="337" t="s">
        <v>82</v>
      </c>
      <c r="G5" s="337" t="s">
        <v>90</v>
      </c>
      <c r="H5" s="337" t="s">
        <v>83</v>
      </c>
      <c r="I5" s="337" t="s">
        <v>84</v>
      </c>
      <c r="J5" s="551"/>
      <c r="K5" s="270" t="s">
        <v>191</v>
      </c>
      <c r="L5" s="338" t="s">
        <v>87</v>
      </c>
      <c r="M5" s="336" t="s">
        <v>190</v>
      </c>
      <c r="N5" s="337" t="s">
        <v>85</v>
      </c>
      <c r="O5" s="337" t="s">
        <v>81</v>
      </c>
      <c r="P5" s="337" t="s">
        <v>82</v>
      </c>
      <c r="Q5" s="337" t="s">
        <v>90</v>
      </c>
      <c r="R5" s="337" t="s">
        <v>83</v>
      </c>
      <c r="S5" s="337" t="s">
        <v>84</v>
      </c>
      <c r="T5" s="551"/>
      <c r="U5" s="270" t="s">
        <v>211</v>
      </c>
      <c r="V5" s="337" t="s">
        <v>87</v>
      </c>
      <c r="W5" s="339"/>
      <c r="X5" s="334" t="s">
        <v>18</v>
      </c>
      <c r="Y5" s="340" t="s">
        <v>173</v>
      </c>
      <c r="Z5" s="270" t="s">
        <v>211</v>
      </c>
      <c r="AA5" s="337" t="s">
        <v>85</v>
      </c>
      <c r="AB5" s="337" t="s">
        <v>81</v>
      </c>
      <c r="AC5" s="337" t="s">
        <v>82</v>
      </c>
      <c r="AD5" s="337" t="s">
        <v>90</v>
      </c>
      <c r="AE5" s="337" t="s">
        <v>83</v>
      </c>
      <c r="AF5" s="337" t="s">
        <v>84</v>
      </c>
      <c r="AG5" s="551"/>
      <c r="AH5" s="270" t="s">
        <v>212</v>
      </c>
      <c r="AI5" s="338" t="s">
        <v>87</v>
      </c>
      <c r="AJ5" s="270" t="s">
        <v>212</v>
      </c>
      <c r="AK5" s="337" t="s">
        <v>85</v>
      </c>
      <c r="AL5" s="337" t="s">
        <v>81</v>
      </c>
      <c r="AM5" s="337" t="s">
        <v>82</v>
      </c>
      <c r="AN5" s="337" t="s">
        <v>90</v>
      </c>
      <c r="AO5" s="337" t="s">
        <v>83</v>
      </c>
      <c r="AP5" s="337" t="s">
        <v>84</v>
      </c>
      <c r="AQ5" s="551"/>
      <c r="AR5" s="270" t="s">
        <v>213</v>
      </c>
      <c r="AS5" s="337" t="s">
        <v>87</v>
      </c>
      <c r="AT5" s="333"/>
      <c r="AU5" s="334" t="s">
        <v>18</v>
      </c>
      <c r="AV5" s="340" t="s">
        <v>173</v>
      </c>
      <c r="AW5" s="336" t="s">
        <v>213</v>
      </c>
      <c r="AX5" s="337" t="s">
        <v>85</v>
      </c>
      <c r="AY5" s="337" t="s">
        <v>81</v>
      </c>
      <c r="AZ5" s="337" t="s">
        <v>82</v>
      </c>
      <c r="BA5" s="337" t="s">
        <v>90</v>
      </c>
      <c r="BB5" s="337" t="s">
        <v>83</v>
      </c>
      <c r="BC5" s="337" t="s">
        <v>84</v>
      </c>
      <c r="BD5" s="551"/>
      <c r="BE5" s="270" t="s">
        <v>214</v>
      </c>
      <c r="BF5" s="338" t="s">
        <v>87</v>
      </c>
      <c r="BG5" s="270" t="s">
        <v>214</v>
      </c>
      <c r="BH5" s="337" t="s">
        <v>85</v>
      </c>
      <c r="BI5" s="337" t="s">
        <v>81</v>
      </c>
      <c r="BJ5" s="337" t="s">
        <v>82</v>
      </c>
      <c r="BK5" s="337" t="s">
        <v>90</v>
      </c>
      <c r="BL5" s="337" t="s">
        <v>83</v>
      </c>
      <c r="BM5" s="337" t="s">
        <v>84</v>
      </c>
      <c r="BN5" s="551"/>
      <c r="BO5" s="270" t="s">
        <v>191</v>
      </c>
      <c r="BP5" s="337" t="s">
        <v>87</v>
      </c>
      <c r="BQ5" s="41"/>
    </row>
    <row r="6" spans="1:80" s="67" customFormat="1" ht="15.75" customHeight="1">
      <c r="A6" s="208" t="s">
        <v>97</v>
      </c>
      <c r="B6" s="244" t="s">
        <v>172</v>
      </c>
      <c r="C6" s="415">
        <v>5404700</v>
      </c>
      <c r="D6" s="416">
        <v>-114406</v>
      </c>
      <c r="E6" s="416">
        <v>1385285</v>
      </c>
      <c r="F6" s="416">
        <v>1499691</v>
      </c>
      <c r="G6" s="416">
        <v>402907</v>
      </c>
      <c r="H6" s="416">
        <v>402907</v>
      </c>
      <c r="I6" s="416" t="s">
        <v>192</v>
      </c>
      <c r="J6" s="416" t="s">
        <v>192</v>
      </c>
      <c r="K6" s="416">
        <v>5693201</v>
      </c>
      <c r="L6" s="282">
        <v>5.3379651044461296</v>
      </c>
      <c r="M6" s="416">
        <v>5404700</v>
      </c>
      <c r="N6" s="416">
        <v>-4806</v>
      </c>
      <c r="O6" s="416">
        <v>277511</v>
      </c>
      <c r="P6" s="416">
        <v>282317</v>
      </c>
      <c r="Q6" s="416">
        <v>108567</v>
      </c>
      <c r="R6" s="416">
        <v>108567</v>
      </c>
      <c r="S6" s="416" t="s">
        <v>192</v>
      </c>
      <c r="T6" s="416" t="s">
        <v>192</v>
      </c>
      <c r="U6" s="416">
        <v>5508461</v>
      </c>
      <c r="V6" s="275">
        <v>1.91982903768942</v>
      </c>
      <c r="W6" s="416"/>
      <c r="X6" s="417" t="s">
        <v>97</v>
      </c>
      <c r="Y6" s="418" t="s">
        <v>172</v>
      </c>
      <c r="Z6" s="416">
        <v>5508461</v>
      </c>
      <c r="AA6" s="416">
        <v>-3637</v>
      </c>
      <c r="AB6" s="416">
        <v>283721</v>
      </c>
      <c r="AC6" s="416">
        <v>287358</v>
      </c>
      <c r="AD6" s="416">
        <v>73998</v>
      </c>
      <c r="AE6" s="416">
        <v>73998</v>
      </c>
      <c r="AF6" s="416" t="s">
        <v>192</v>
      </c>
      <c r="AG6" s="416" t="s">
        <v>192</v>
      </c>
      <c r="AH6" s="416">
        <v>5578822</v>
      </c>
      <c r="AI6" s="282">
        <v>1.2773259173478799</v>
      </c>
      <c r="AJ6" s="416">
        <v>5578822</v>
      </c>
      <c r="AK6" s="416">
        <v>-18345</v>
      </c>
      <c r="AL6" s="416">
        <v>278586</v>
      </c>
      <c r="AM6" s="416">
        <v>296931</v>
      </c>
      <c r="AN6" s="416">
        <v>74584</v>
      </c>
      <c r="AO6" s="416">
        <v>74584</v>
      </c>
      <c r="AP6" s="416" t="s">
        <v>192</v>
      </c>
      <c r="AQ6" s="416" t="s">
        <v>192</v>
      </c>
      <c r="AR6" s="416">
        <v>5635061</v>
      </c>
      <c r="AS6" s="275">
        <v>1.0080802004437499</v>
      </c>
      <c r="AT6" s="416"/>
      <c r="AU6" s="417" t="s">
        <v>97</v>
      </c>
      <c r="AV6" s="418" t="s">
        <v>172</v>
      </c>
      <c r="AW6" s="415">
        <v>5635061</v>
      </c>
      <c r="AX6" s="416">
        <v>-37405</v>
      </c>
      <c r="AY6" s="416">
        <v>272248</v>
      </c>
      <c r="AZ6" s="416">
        <v>309653</v>
      </c>
      <c r="BA6" s="416">
        <v>73239</v>
      </c>
      <c r="BB6" s="416">
        <v>73239</v>
      </c>
      <c r="BC6" s="416" t="s">
        <v>192</v>
      </c>
      <c r="BD6" s="416" t="s">
        <v>192</v>
      </c>
      <c r="BE6" s="416">
        <v>5670895</v>
      </c>
      <c r="BF6" s="282">
        <v>0.63591148347817406</v>
      </c>
      <c r="BG6" s="416">
        <v>5670895</v>
      </c>
      <c r="BH6" s="416">
        <v>-50213</v>
      </c>
      <c r="BI6" s="416">
        <v>273219</v>
      </c>
      <c r="BJ6" s="416">
        <v>323432</v>
      </c>
      <c r="BK6" s="416">
        <v>72519</v>
      </c>
      <c r="BL6" s="416">
        <v>72519</v>
      </c>
      <c r="BM6" s="416" t="s">
        <v>192</v>
      </c>
      <c r="BN6" s="416" t="s">
        <v>192</v>
      </c>
      <c r="BO6" s="416">
        <v>5693201</v>
      </c>
      <c r="BP6" s="275">
        <v>0.39334179172776101</v>
      </c>
    </row>
    <row r="7" spans="1:80" s="67" customFormat="1" ht="15" customHeight="1">
      <c r="A7" s="208" t="s">
        <v>55</v>
      </c>
      <c r="B7" s="244"/>
      <c r="C7" s="415"/>
      <c r="D7" s="419"/>
      <c r="E7" s="419"/>
      <c r="F7" s="419"/>
      <c r="G7" s="419"/>
      <c r="H7" s="419"/>
      <c r="I7" s="419"/>
      <c r="J7" s="419"/>
      <c r="K7" s="420"/>
      <c r="L7" s="283"/>
      <c r="M7" s="416"/>
      <c r="N7" s="419"/>
      <c r="O7" s="419"/>
      <c r="P7" s="419"/>
      <c r="Q7" s="419"/>
      <c r="R7" s="419"/>
      <c r="S7" s="419"/>
      <c r="T7" s="419"/>
      <c r="U7" s="420"/>
      <c r="V7" s="276"/>
      <c r="W7" s="419"/>
      <c r="X7" s="417" t="s">
        <v>55</v>
      </c>
      <c r="Y7" s="418"/>
      <c r="Z7" s="416"/>
      <c r="AA7" s="419"/>
      <c r="AB7" s="419"/>
      <c r="AC7" s="419"/>
      <c r="AD7" s="419"/>
      <c r="AE7" s="419"/>
      <c r="AF7" s="419"/>
      <c r="AG7" s="419"/>
      <c r="AH7" s="420"/>
      <c r="AI7" s="283"/>
      <c r="AJ7" s="416"/>
      <c r="AK7" s="419"/>
      <c r="AL7" s="419"/>
      <c r="AM7" s="419"/>
      <c r="AN7" s="419"/>
      <c r="AO7" s="419"/>
      <c r="AP7" s="419"/>
      <c r="AQ7" s="419"/>
      <c r="AR7" s="420"/>
      <c r="AS7" s="276"/>
      <c r="AT7" s="419"/>
      <c r="AU7" s="417" t="s">
        <v>55</v>
      </c>
      <c r="AV7" s="418"/>
      <c r="AW7" s="415"/>
      <c r="AX7" s="419"/>
      <c r="AY7" s="419"/>
      <c r="AZ7" s="419"/>
      <c r="BA7" s="419"/>
      <c r="BB7" s="419"/>
      <c r="BC7" s="419"/>
      <c r="BD7" s="419"/>
      <c r="BE7" s="420"/>
      <c r="BF7" s="283"/>
      <c r="BG7" s="416"/>
      <c r="BH7" s="419"/>
      <c r="BI7" s="419"/>
      <c r="BJ7" s="419"/>
      <c r="BK7" s="419"/>
      <c r="BL7" s="419"/>
      <c r="BM7" s="419"/>
      <c r="BN7" s="419"/>
      <c r="BO7" s="420"/>
      <c r="BP7" s="276"/>
    </row>
    <row r="8" spans="1:80" s="67" customFormat="1" ht="10.5" customHeight="1">
      <c r="A8" s="98" t="s">
        <v>45</v>
      </c>
      <c r="B8" s="230" t="s">
        <v>120</v>
      </c>
      <c r="C8" s="415">
        <v>229840</v>
      </c>
      <c r="D8" s="419">
        <v>8860</v>
      </c>
      <c r="E8" s="419">
        <v>61995</v>
      </c>
      <c r="F8" s="419">
        <v>53135</v>
      </c>
      <c r="G8" s="419">
        <v>3776</v>
      </c>
      <c r="H8" s="419">
        <v>43339</v>
      </c>
      <c r="I8" s="419">
        <v>-39563</v>
      </c>
      <c r="J8" s="419">
        <v>580</v>
      </c>
      <c r="K8" s="420">
        <v>243056</v>
      </c>
      <c r="L8" s="283">
        <v>5.75008701705534</v>
      </c>
      <c r="M8" s="416">
        <v>229840</v>
      </c>
      <c r="N8" s="419">
        <v>2129</v>
      </c>
      <c r="O8" s="419">
        <v>12752</v>
      </c>
      <c r="P8" s="419">
        <v>10623</v>
      </c>
      <c r="Q8" s="419">
        <v>2796</v>
      </c>
      <c r="R8" s="419">
        <v>11022</v>
      </c>
      <c r="S8" s="419">
        <v>-8226</v>
      </c>
      <c r="T8" s="419">
        <v>119</v>
      </c>
      <c r="U8" s="420">
        <v>234884</v>
      </c>
      <c r="V8" s="276">
        <v>2.1945701357466101</v>
      </c>
      <c r="W8" s="419"/>
      <c r="X8" s="421" t="s">
        <v>45</v>
      </c>
      <c r="Y8" s="422" t="s">
        <v>120</v>
      </c>
      <c r="Z8" s="416">
        <v>234884</v>
      </c>
      <c r="AA8" s="419">
        <v>2389</v>
      </c>
      <c r="AB8" s="419">
        <v>12777</v>
      </c>
      <c r="AC8" s="419">
        <v>10388</v>
      </c>
      <c r="AD8" s="419">
        <v>-225</v>
      </c>
      <c r="AE8" s="419">
        <v>8250</v>
      </c>
      <c r="AF8" s="419">
        <v>-8475</v>
      </c>
      <c r="AG8" s="419">
        <v>121</v>
      </c>
      <c r="AH8" s="420">
        <v>237169</v>
      </c>
      <c r="AI8" s="283">
        <v>0.97282062635173105</v>
      </c>
      <c r="AJ8" s="416">
        <v>237169</v>
      </c>
      <c r="AK8" s="419">
        <v>1890</v>
      </c>
      <c r="AL8" s="419">
        <v>12283</v>
      </c>
      <c r="AM8" s="419">
        <v>10393</v>
      </c>
      <c r="AN8" s="419">
        <v>382</v>
      </c>
      <c r="AO8" s="419">
        <v>8157</v>
      </c>
      <c r="AP8" s="419">
        <v>-7775</v>
      </c>
      <c r="AQ8" s="419">
        <v>107</v>
      </c>
      <c r="AR8" s="420">
        <v>239548</v>
      </c>
      <c r="AS8" s="276">
        <v>1.0030821903368501</v>
      </c>
      <c r="AT8" s="419"/>
      <c r="AU8" s="421" t="s">
        <v>45</v>
      </c>
      <c r="AV8" s="422" t="s">
        <v>120</v>
      </c>
      <c r="AW8" s="415">
        <v>239548</v>
      </c>
      <c r="AX8" s="419">
        <v>1386</v>
      </c>
      <c r="AY8" s="419">
        <v>12004</v>
      </c>
      <c r="AZ8" s="419">
        <v>10618</v>
      </c>
      <c r="BA8" s="419">
        <v>459</v>
      </c>
      <c r="BB8" s="419">
        <v>8004</v>
      </c>
      <c r="BC8" s="419">
        <v>-7545</v>
      </c>
      <c r="BD8" s="419">
        <v>108</v>
      </c>
      <c r="BE8" s="420">
        <v>241501</v>
      </c>
      <c r="BF8" s="283">
        <v>0.81528545427221299</v>
      </c>
      <c r="BG8" s="416">
        <v>241501</v>
      </c>
      <c r="BH8" s="419">
        <v>1066</v>
      </c>
      <c r="BI8" s="419">
        <v>12179</v>
      </c>
      <c r="BJ8" s="419">
        <v>11113</v>
      </c>
      <c r="BK8" s="419">
        <v>364</v>
      </c>
      <c r="BL8" s="419">
        <v>7906</v>
      </c>
      <c r="BM8" s="419">
        <v>-7542</v>
      </c>
      <c r="BN8" s="419">
        <v>125</v>
      </c>
      <c r="BO8" s="420">
        <v>243056</v>
      </c>
      <c r="BP8" s="276">
        <v>0.64388967333468605</v>
      </c>
    </row>
    <row r="9" spans="1:80" s="67" customFormat="1" ht="10.5" customHeight="1">
      <c r="A9" s="98" t="s">
        <v>42</v>
      </c>
      <c r="B9" s="230" t="s">
        <v>121</v>
      </c>
      <c r="C9" s="423">
        <v>262190</v>
      </c>
      <c r="D9" s="419">
        <v>3547</v>
      </c>
      <c r="E9" s="419">
        <v>70963</v>
      </c>
      <c r="F9" s="419">
        <v>67416</v>
      </c>
      <c r="G9" s="419">
        <v>29799</v>
      </c>
      <c r="H9" s="419">
        <v>7013</v>
      </c>
      <c r="I9" s="419">
        <v>22786</v>
      </c>
      <c r="J9" s="419">
        <v>224</v>
      </c>
      <c r="K9" s="420">
        <v>295760</v>
      </c>
      <c r="L9" s="283">
        <v>12.803691979099099</v>
      </c>
      <c r="M9" s="420">
        <v>262190</v>
      </c>
      <c r="N9" s="419">
        <v>1890</v>
      </c>
      <c r="O9" s="419">
        <v>13845</v>
      </c>
      <c r="P9" s="419">
        <v>11955</v>
      </c>
      <c r="Q9" s="419">
        <v>7883</v>
      </c>
      <c r="R9" s="419">
        <v>2460</v>
      </c>
      <c r="S9" s="419">
        <v>5423</v>
      </c>
      <c r="T9" s="419">
        <v>56</v>
      </c>
      <c r="U9" s="420">
        <v>272019</v>
      </c>
      <c r="V9" s="276">
        <v>3.7488081162515701</v>
      </c>
      <c r="W9" s="419"/>
      <c r="X9" s="421" t="s">
        <v>42</v>
      </c>
      <c r="Y9" s="422" t="s">
        <v>121</v>
      </c>
      <c r="Z9" s="420">
        <v>272019</v>
      </c>
      <c r="AA9" s="419">
        <v>1929</v>
      </c>
      <c r="AB9" s="419">
        <v>14401</v>
      </c>
      <c r="AC9" s="419">
        <v>12472</v>
      </c>
      <c r="AD9" s="419">
        <v>6782</v>
      </c>
      <c r="AE9" s="419">
        <v>1477</v>
      </c>
      <c r="AF9" s="419">
        <v>5305</v>
      </c>
      <c r="AG9" s="419">
        <v>49</v>
      </c>
      <c r="AH9" s="420">
        <v>280779</v>
      </c>
      <c r="AI9" s="283">
        <v>3.2203632834471101</v>
      </c>
      <c r="AJ9" s="420">
        <v>280779</v>
      </c>
      <c r="AK9" s="419">
        <v>918</v>
      </c>
      <c r="AL9" s="419">
        <v>14312</v>
      </c>
      <c r="AM9" s="419">
        <v>13394</v>
      </c>
      <c r="AN9" s="419">
        <v>5705</v>
      </c>
      <c r="AO9" s="419">
        <v>1215</v>
      </c>
      <c r="AP9" s="419">
        <v>4490</v>
      </c>
      <c r="AQ9" s="419">
        <v>40</v>
      </c>
      <c r="AR9" s="420">
        <v>287442</v>
      </c>
      <c r="AS9" s="276">
        <v>2.37304071885718</v>
      </c>
      <c r="AT9" s="419"/>
      <c r="AU9" s="421" t="s">
        <v>42</v>
      </c>
      <c r="AV9" s="422" t="s">
        <v>121</v>
      </c>
      <c r="AW9" s="423">
        <v>287442</v>
      </c>
      <c r="AX9" s="419">
        <v>-290</v>
      </c>
      <c r="AY9" s="419">
        <v>14082</v>
      </c>
      <c r="AZ9" s="419">
        <v>14372</v>
      </c>
      <c r="BA9" s="419">
        <v>4876</v>
      </c>
      <c r="BB9" s="419">
        <v>995</v>
      </c>
      <c r="BC9" s="419">
        <v>3881</v>
      </c>
      <c r="BD9" s="419">
        <v>40</v>
      </c>
      <c r="BE9" s="420">
        <v>292068</v>
      </c>
      <c r="BF9" s="283">
        <v>1.60936815079216</v>
      </c>
      <c r="BG9" s="420">
        <v>292068</v>
      </c>
      <c r="BH9" s="419">
        <v>-900</v>
      </c>
      <c r="BI9" s="419">
        <v>14323</v>
      </c>
      <c r="BJ9" s="419">
        <v>15223</v>
      </c>
      <c r="BK9" s="419">
        <v>4553</v>
      </c>
      <c r="BL9" s="419">
        <v>866</v>
      </c>
      <c r="BM9" s="419">
        <v>3687</v>
      </c>
      <c r="BN9" s="419">
        <v>39</v>
      </c>
      <c r="BO9" s="420">
        <v>295760</v>
      </c>
      <c r="BP9" s="276">
        <v>1.2640891847104101</v>
      </c>
    </row>
    <row r="10" spans="1:80" s="67" customFormat="1" ht="10.5" customHeight="1">
      <c r="A10" s="98" t="s">
        <v>26</v>
      </c>
      <c r="B10" s="230" t="s">
        <v>122</v>
      </c>
      <c r="C10" s="423">
        <v>116520</v>
      </c>
      <c r="D10" s="419">
        <v>-8941</v>
      </c>
      <c r="E10" s="419">
        <v>26848</v>
      </c>
      <c r="F10" s="419">
        <v>35789</v>
      </c>
      <c r="G10" s="419">
        <v>11943</v>
      </c>
      <c r="H10" s="419">
        <v>2160</v>
      </c>
      <c r="I10" s="419">
        <v>9783</v>
      </c>
      <c r="J10" s="419">
        <v>-418</v>
      </c>
      <c r="K10" s="420">
        <v>119104</v>
      </c>
      <c r="L10" s="283">
        <v>2.2176450394781999</v>
      </c>
      <c r="M10" s="420">
        <v>116520</v>
      </c>
      <c r="N10" s="419">
        <v>-1255</v>
      </c>
      <c r="O10" s="419">
        <v>5431</v>
      </c>
      <c r="P10" s="419">
        <v>6686</v>
      </c>
      <c r="Q10" s="419">
        <v>2457</v>
      </c>
      <c r="R10" s="419">
        <v>730</v>
      </c>
      <c r="S10" s="419">
        <v>1727</v>
      </c>
      <c r="T10" s="419">
        <v>-87</v>
      </c>
      <c r="U10" s="420">
        <v>117635</v>
      </c>
      <c r="V10" s="276">
        <v>0.95691726742190197</v>
      </c>
      <c r="W10" s="419"/>
      <c r="X10" s="421" t="s">
        <v>26</v>
      </c>
      <c r="Y10" s="422" t="s">
        <v>122</v>
      </c>
      <c r="Z10" s="420">
        <v>117635</v>
      </c>
      <c r="AA10" s="419">
        <v>-1314</v>
      </c>
      <c r="AB10" s="419">
        <v>5518</v>
      </c>
      <c r="AC10" s="419">
        <v>6832</v>
      </c>
      <c r="AD10" s="419">
        <v>2320</v>
      </c>
      <c r="AE10" s="419">
        <v>351</v>
      </c>
      <c r="AF10" s="419">
        <v>1969</v>
      </c>
      <c r="AG10" s="419">
        <v>-71</v>
      </c>
      <c r="AH10" s="420">
        <v>118570</v>
      </c>
      <c r="AI10" s="283">
        <v>0.794831470225698</v>
      </c>
      <c r="AJ10" s="420">
        <v>118570</v>
      </c>
      <c r="AK10" s="419">
        <v>-1697</v>
      </c>
      <c r="AL10" s="419">
        <v>5415</v>
      </c>
      <c r="AM10" s="419">
        <v>7112</v>
      </c>
      <c r="AN10" s="419">
        <v>2347</v>
      </c>
      <c r="AO10" s="419">
        <v>351</v>
      </c>
      <c r="AP10" s="419">
        <v>1996</v>
      </c>
      <c r="AQ10" s="419">
        <v>-64</v>
      </c>
      <c r="AR10" s="420">
        <v>119156</v>
      </c>
      <c r="AS10" s="276">
        <v>0.49422282196171002</v>
      </c>
      <c r="AT10" s="419"/>
      <c r="AU10" s="421" t="s">
        <v>26</v>
      </c>
      <c r="AV10" s="422" t="s">
        <v>122</v>
      </c>
      <c r="AW10" s="423">
        <v>119156</v>
      </c>
      <c r="AX10" s="419">
        <v>-2209</v>
      </c>
      <c r="AY10" s="419">
        <v>5242</v>
      </c>
      <c r="AZ10" s="419">
        <v>7451</v>
      </c>
      <c r="BA10" s="419">
        <v>2406</v>
      </c>
      <c r="BB10" s="419">
        <v>361</v>
      </c>
      <c r="BC10" s="419">
        <v>2045</v>
      </c>
      <c r="BD10" s="419">
        <v>-80</v>
      </c>
      <c r="BE10" s="420">
        <v>119273</v>
      </c>
      <c r="BF10" s="283">
        <v>9.8190607271140401E-2</v>
      </c>
      <c r="BG10" s="420">
        <v>119273</v>
      </c>
      <c r="BH10" s="419">
        <v>-2466</v>
      </c>
      <c r="BI10" s="419">
        <v>5242</v>
      </c>
      <c r="BJ10" s="419">
        <v>7708</v>
      </c>
      <c r="BK10" s="419">
        <v>2413</v>
      </c>
      <c r="BL10" s="419">
        <v>367</v>
      </c>
      <c r="BM10" s="419">
        <v>2046</v>
      </c>
      <c r="BN10" s="419">
        <v>-116</v>
      </c>
      <c r="BO10" s="420">
        <v>119104</v>
      </c>
      <c r="BP10" s="276">
        <v>-0.14169174918045199</v>
      </c>
    </row>
    <row r="11" spans="1:80" s="67" customFormat="1" ht="10.5" customHeight="1">
      <c r="A11" s="209" t="s">
        <v>109</v>
      </c>
      <c r="B11" s="245" t="s">
        <v>123</v>
      </c>
      <c r="C11" s="423">
        <v>87130</v>
      </c>
      <c r="D11" s="419">
        <v>-12597</v>
      </c>
      <c r="E11" s="419">
        <v>16066</v>
      </c>
      <c r="F11" s="419">
        <v>28663</v>
      </c>
      <c r="G11" s="419">
        <v>4281</v>
      </c>
      <c r="H11" s="419">
        <v>8927</v>
      </c>
      <c r="I11" s="419">
        <v>-4646</v>
      </c>
      <c r="J11" s="419">
        <v>-310</v>
      </c>
      <c r="K11" s="420">
        <v>78504</v>
      </c>
      <c r="L11" s="283">
        <v>-9.9001492023413302</v>
      </c>
      <c r="M11" s="420">
        <v>87130</v>
      </c>
      <c r="N11" s="419">
        <v>-1943</v>
      </c>
      <c r="O11" s="419">
        <v>3430</v>
      </c>
      <c r="P11" s="419">
        <v>5373</v>
      </c>
      <c r="Q11" s="419">
        <v>714</v>
      </c>
      <c r="R11" s="419">
        <v>1978</v>
      </c>
      <c r="S11" s="419">
        <v>-1264</v>
      </c>
      <c r="T11" s="419">
        <v>-71</v>
      </c>
      <c r="U11" s="420">
        <v>85830</v>
      </c>
      <c r="V11" s="276">
        <v>-1.4920234132904899</v>
      </c>
      <c r="W11" s="419"/>
      <c r="X11" s="421" t="s">
        <v>109</v>
      </c>
      <c r="Y11" s="422" t="s">
        <v>123</v>
      </c>
      <c r="Z11" s="420">
        <v>85830</v>
      </c>
      <c r="AA11" s="419">
        <v>-2129</v>
      </c>
      <c r="AB11" s="419">
        <v>3390</v>
      </c>
      <c r="AC11" s="419">
        <v>5519</v>
      </c>
      <c r="AD11" s="419">
        <v>534</v>
      </c>
      <c r="AE11" s="419">
        <v>1538</v>
      </c>
      <c r="AF11" s="419">
        <v>-1004</v>
      </c>
      <c r="AG11" s="419">
        <v>-65</v>
      </c>
      <c r="AH11" s="420">
        <v>84170</v>
      </c>
      <c r="AI11" s="283">
        <v>-1.9340556914831599</v>
      </c>
      <c r="AJ11" s="420">
        <v>84170</v>
      </c>
      <c r="AK11" s="419">
        <v>-2544</v>
      </c>
      <c r="AL11" s="419">
        <v>3217</v>
      </c>
      <c r="AM11" s="419">
        <v>5761</v>
      </c>
      <c r="AN11" s="419">
        <v>820</v>
      </c>
      <c r="AO11" s="419">
        <v>1687</v>
      </c>
      <c r="AP11" s="419">
        <v>-867</v>
      </c>
      <c r="AQ11" s="419">
        <v>-57</v>
      </c>
      <c r="AR11" s="420">
        <v>82389</v>
      </c>
      <c r="AS11" s="276">
        <v>-2.1159558037305501</v>
      </c>
      <c r="AT11" s="419"/>
      <c r="AU11" s="421" t="s">
        <v>109</v>
      </c>
      <c r="AV11" s="422" t="s">
        <v>123</v>
      </c>
      <c r="AW11" s="423">
        <v>82389</v>
      </c>
      <c r="AX11" s="419">
        <v>-2889</v>
      </c>
      <c r="AY11" s="419">
        <v>3052</v>
      </c>
      <c r="AZ11" s="419">
        <v>5941</v>
      </c>
      <c r="BA11" s="419">
        <v>1015</v>
      </c>
      <c r="BB11" s="419">
        <v>1796</v>
      </c>
      <c r="BC11" s="419">
        <v>-781</v>
      </c>
      <c r="BD11" s="419">
        <v>-53</v>
      </c>
      <c r="BE11" s="420">
        <v>80462</v>
      </c>
      <c r="BF11" s="283">
        <v>-2.3389044654019302</v>
      </c>
      <c r="BG11" s="420">
        <v>80462</v>
      </c>
      <c r="BH11" s="419">
        <v>-3092</v>
      </c>
      <c r="BI11" s="419">
        <v>2977</v>
      </c>
      <c r="BJ11" s="419">
        <v>6069</v>
      </c>
      <c r="BK11" s="419">
        <v>1198</v>
      </c>
      <c r="BL11" s="419">
        <v>1928</v>
      </c>
      <c r="BM11" s="419">
        <v>-730</v>
      </c>
      <c r="BN11" s="419">
        <v>-64</v>
      </c>
      <c r="BO11" s="420">
        <v>78504</v>
      </c>
      <c r="BP11" s="276">
        <v>-2.4334468444731701</v>
      </c>
    </row>
    <row r="12" spans="1:80" s="67" customFormat="1" ht="10.5" customHeight="1">
      <c r="A12" s="98" t="s">
        <v>110</v>
      </c>
      <c r="B12" s="230" t="s">
        <v>124</v>
      </c>
      <c r="C12" s="423">
        <v>507170</v>
      </c>
      <c r="D12" s="419">
        <v>24267</v>
      </c>
      <c r="E12" s="419">
        <v>136967</v>
      </c>
      <c r="F12" s="419">
        <v>112700</v>
      </c>
      <c r="G12" s="419">
        <v>51721</v>
      </c>
      <c r="H12" s="419">
        <v>109914</v>
      </c>
      <c r="I12" s="419">
        <v>-58193</v>
      </c>
      <c r="J12" s="419">
        <v>-23</v>
      </c>
      <c r="K12" s="420">
        <v>583135</v>
      </c>
      <c r="L12" s="283">
        <v>14.978212433700699</v>
      </c>
      <c r="M12" s="420">
        <v>507170</v>
      </c>
      <c r="N12" s="419">
        <v>5975</v>
      </c>
      <c r="O12" s="419">
        <v>27377</v>
      </c>
      <c r="P12" s="419">
        <v>21402</v>
      </c>
      <c r="Q12" s="419">
        <v>17097</v>
      </c>
      <c r="R12" s="419">
        <v>26986</v>
      </c>
      <c r="S12" s="419">
        <v>-9889</v>
      </c>
      <c r="T12" s="419">
        <v>6</v>
      </c>
      <c r="U12" s="420">
        <v>530248</v>
      </c>
      <c r="V12" s="276">
        <v>4.5503480095431499</v>
      </c>
      <c r="W12" s="419"/>
      <c r="X12" s="421" t="s">
        <v>110</v>
      </c>
      <c r="Y12" s="422" t="s">
        <v>124</v>
      </c>
      <c r="Z12" s="420">
        <v>530248</v>
      </c>
      <c r="AA12" s="419">
        <v>6805</v>
      </c>
      <c r="AB12" s="419">
        <v>28133</v>
      </c>
      <c r="AC12" s="419">
        <v>21328</v>
      </c>
      <c r="AD12" s="419">
        <v>9441</v>
      </c>
      <c r="AE12" s="419">
        <v>21162</v>
      </c>
      <c r="AF12" s="419">
        <v>-11721</v>
      </c>
      <c r="AG12" s="419">
        <v>-50</v>
      </c>
      <c r="AH12" s="420">
        <v>546444</v>
      </c>
      <c r="AI12" s="283">
        <v>3.0544198186509002</v>
      </c>
      <c r="AJ12" s="420">
        <v>546444</v>
      </c>
      <c r="AK12" s="419">
        <v>5455</v>
      </c>
      <c r="AL12" s="419">
        <v>27429</v>
      </c>
      <c r="AM12" s="419">
        <v>21974</v>
      </c>
      <c r="AN12" s="419">
        <v>9063</v>
      </c>
      <c r="AO12" s="419">
        <v>21289</v>
      </c>
      <c r="AP12" s="419">
        <v>-12226</v>
      </c>
      <c r="AQ12" s="419">
        <v>-16</v>
      </c>
      <c r="AR12" s="420">
        <v>560946</v>
      </c>
      <c r="AS12" s="276">
        <v>2.6538858510661698</v>
      </c>
      <c r="AT12" s="419"/>
      <c r="AU12" s="421" t="s">
        <v>110</v>
      </c>
      <c r="AV12" s="422" t="s">
        <v>124</v>
      </c>
      <c r="AW12" s="423">
        <v>560946</v>
      </c>
      <c r="AX12" s="419">
        <v>3665</v>
      </c>
      <c r="AY12" s="419">
        <v>26854</v>
      </c>
      <c r="AZ12" s="419">
        <v>23189</v>
      </c>
      <c r="BA12" s="419">
        <v>8429</v>
      </c>
      <c r="BB12" s="419">
        <v>20504</v>
      </c>
      <c r="BC12" s="419">
        <v>-12075</v>
      </c>
      <c r="BD12" s="419">
        <v>3</v>
      </c>
      <c r="BE12" s="420">
        <v>573043</v>
      </c>
      <c r="BF12" s="283">
        <v>2.1565355667033899</v>
      </c>
      <c r="BG12" s="420">
        <v>573043</v>
      </c>
      <c r="BH12" s="419">
        <v>2367</v>
      </c>
      <c r="BI12" s="419">
        <v>27174</v>
      </c>
      <c r="BJ12" s="419">
        <v>24807</v>
      </c>
      <c r="BK12" s="419">
        <v>7691</v>
      </c>
      <c r="BL12" s="419">
        <v>19973</v>
      </c>
      <c r="BM12" s="419">
        <v>-12282</v>
      </c>
      <c r="BN12" s="419">
        <v>34</v>
      </c>
      <c r="BO12" s="420">
        <v>583135</v>
      </c>
      <c r="BP12" s="276">
        <v>1.76112438333598</v>
      </c>
    </row>
    <row r="13" spans="1:80" s="67" customFormat="1" ht="15.75" customHeight="1">
      <c r="A13" s="98" t="s">
        <v>24</v>
      </c>
      <c r="B13" s="230" t="s">
        <v>125</v>
      </c>
      <c r="C13" s="423">
        <v>51350</v>
      </c>
      <c r="D13" s="419">
        <v>-2038</v>
      </c>
      <c r="E13" s="419">
        <v>13193</v>
      </c>
      <c r="F13" s="419">
        <v>15231</v>
      </c>
      <c r="G13" s="419">
        <v>569</v>
      </c>
      <c r="H13" s="419">
        <v>2008</v>
      </c>
      <c r="I13" s="419">
        <v>-1439</v>
      </c>
      <c r="J13" s="419">
        <v>-190</v>
      </c>
      <c r="K13" s="420">
        <v>49691</v>
      </c>
      <c r="L13" s="283">
        <v>-3.2307692307692299</v>
      </c>
      <c r="M13" s="420">
        <v>51350</v>
      </c>
      <c r="N13" s="419">
        <v>9</v>
      </c>
      <c r="O13" s="419">
        <v>2698</v>
      </c>
      <c r="P13" s="419">
        <v>2689</v>
      </c>
      <c r="Q13" s="419">
        <v>287</v>
      </c>
      <c r="R13" s="419">
        <v>629</v>
      </c>
      <c r="S13" s="419">
        <v>-342</v>
      </c>
      <c r="T13" s="419">
        <v>-34</v>
      </c>
      <c r="U13" s="420">
        <v>51612</v>
      </c>
      <c r="V13" s="276">
        <v>0.51022395326192804</v>
      </c>
      <c r="W13" s="419"/>
      <c r="X13" s="421" t="s">
        <v>24</v>
      </c>
      <c r="Y13" s="422" t="s">
        <v>125</v>
      </c>
      <c r="Z13" s="420">
        <v>51612</v>
      </c>
      <c r="AA13" s="419">
        <v>-119</v>
      </c>
      <c r="AB13" s="419">
        <v>2727</v>
      </c>
      <c r="AC13" s="419">
        <v>2846</v>
      </c>
      <c r="AD13" s="419">
        <v>31</v>
      </c>
      <c r="AE13" s="419">
        <v>326</v>
      </c>
      <c r="AF13" s="419">
        <v>-295</v>
      </c>
      <c r="AG13" s="419">
        <v>-31</v>
      </c>
      <c r="AH13" s="420">
        <v>51493</v>
      </c>
      <c r="AI13" s="283">
        <v>-0.23056653491436099</v>
      </c>
      <c r="AJ13" s="420">
        <v>51493</v>
      </c>
      <c r="AK13" s="419">
        <v>-391</v>
      </c>
      <c r="AL13" s="419">
        <v>2676</v>
      </c>
      <c r="AM13" s="419">
        <v>3067</v>
      </c>
      <c r="AN13" s="419">
        <v>48</v>
      </c>
      <c r="AO13" s="419">
        <v>341</v>
      </c>
      <c r="AP13" s="419">
        <v>-293</v>
      </c>
      <c r="AQ13" s="419">
        <v>-44</v>
      </c>
      <c r="AR13" s="420">
        <v>51106</v>
      </c>
      <c r="AS13" s="276">
        <v>-0.75155846425727801</v>
      </c>
      <c r="AT13" s="419"/>
      <c r="AU13" s="421" t="s">
        <v>24</v>
      </c>
      <c r="AV13" s="422" t="s">
        <v>125</v>
      </c>
      <c r="AW13" s="423">
        <v>51106</v>
      </c>
      <c r="AX13" s="419">
        <v>-673</v>
      </c>
      <c r="AY13" s="419">
        <v>2577</v>
      </c>
      <c r="AZ13" s="419">
        <v>3250</v>
      </c>
      <c r="BA13" s="419">
        <v>103</v>
      </c>
      <c r="BB13" s="419">
        <v>355</v>
      </c>
      <c r="BC13" s="419">
        <v>-252</v>
      </c>
      <c r="BD13" s="419">
        <v>-49</v>
      </c>
      <c r="BE13" s="420">
        <v>50487</v>
      </c>
      <c r="BF13" s="283">
        <v>-1.21120807732947</v>
      </c>
      <c r="BG13" s="420">
        <v>50487</v>
      </c>
      <c r="BH13" s="419">
        <v>-864</v>
      </c>
      <c r="BI13" s="419">
        <v>2515</v>
      </c>
      <c r="BJ13" s="419">
        <v>3379</v>
      </c>
      <c r="BK13" s="419">
        <v>100</v>
      </c>
      <c r="BL13" s="419">
        <v>357</v>
      </c>
      <c r="BM13" s="419">
        <v>-257</v>
      </c>
      <c r="BN13" s="419">
        <v>-32</v>
      </c>
      <c r="BO13" s="420">
        <v>49691</v>
      </c>
      <c r="BP13" s="276">
        <v>-1.5766434923841799</v>
      </c>
    </row>
    <row r="14" spans="1:80" s="67" customFormat="1" ht="10.5" customHeight="1">
      <c r="A14" s="98" t="s">
        <v>108</v>
      </c>
      <c r="B14" s="230" t="s">
        <v>126</v>
      </c>
      <c r="C14" s="423">
        <v>149520</v>
      </c>
      <c r="D14" s="419">
        <v>-18684</v>
      </c>
      <c r="E14" s="419">
        <v>31320</v>
      </c>
      <c r="F14" s="419">
        <v>50004</v>
      </c>
      <c r="G14" s="419">
        <v>11158</v>
      </c>
      <c r="H14" s="419">
        <v>13338</v>
      </c>
      <c r="I14" s="419">
        <v>-2180</v>
      </c>
      <c r="J14" s="419">
        <v>-176</v>
      </c>
      <c r="K14" s="420">
        <v>141818</v>
      </c>
      <c r="L14" s="283">
        <v>-5.1511503477795602</v>
      </c>
      <c r="M14" s="420">
        <v>149520</v>
      </c>
      <c r="N14" s="419">
        <v>-3089</v>
      </c>
      <c r="O14" s="419">
        <v>6401</v>
      </c>
      <c r="P14" s="419">
        <v>9490</v>
      </c>
      <c r="Q14" s="419">
        <v>2135</v>
      </c>
      <c r="R14" s="419">
        <v>2658</v>
      </c>
      <c r="S14" s="419">
        <v>-523</v>
      </c>
      <c r="T14" s="419">
        <v>-7</v>
      </c>
      <c r="U14" s="420">
        <v>148559</v>
      </c>
      <c r="V14" s="276">
        <v>-0.64272338148742603</v>
      </c>
      <c r="W14" s="419"/>
      <c r="X14" s="421" t="s">
        <v>108</v>
      </c>
      <c r="Y14" s="422" t="s">
        <v>126</v>
      </c>
      <c r="Z14" s="420">
        <v>148559</v>
      </c>
      <c r="AA14" s="419">
        <v>-3235</v>
      </c>
      <c r="AB14" s="419">
        <v>6448</v>
      </c>
      <c r="AC14" s="419">
        <v>9683</v>
      </c>
      <c r="AD14" s="419">
        <v>1924</v>
      </c>
      <c r="AE14" s="419">
        <v>2431</v>
      </c>
      <c r="AF14" s="419">
        <v>-507</v>
      </c>
      <c r="AG14" s="419">
        <v>-14</v>
      </c>
      <c r="AH14" s="420">
        <v>147234</v>
      </c>
      <c r="AI14" s="283">
        <v>-0.89190153407063899</v>
      </c>
      <c r="AJ14" s="420">
        <v>147234</v>
      </c>
      <c r="AK14" s="419">
        <v>-3645</v>
      </c>
      <c r="AL14" s="419">
        <v>6321</v>
      </c>
      <c r="AM14" s="419">
        <v>9966</v>
      </c>
      <c r="AN14" s="419">
        <v>2121</v>
      </c>
      <c r="AO14" s="419">
        <v>2610</v>
      </c>
      <c r="AP14" s="419">
        <v>-489</v>
      </c>
      <c r="AQ14" s="419">
        <v>-33</v>
      </c>
      <c r="AR14" s="420">
        <v>145677</v>
      </c>
      <c r="AS14" s="276">
        <v>-1.05750030563593</v>
      </c>
      <c r="AT14" s="419"/>
      <c r="AU14" s="421" t="s">
        <v>108</v>
      </c>
      <c r="AV14" s="422" t="s">
        <v>126</v>
      </c>
      <c r="AW14" s="423">
        <v>145677</v>
      </c>
      <c r="AX14" s="419">
        <v>-4217</v>
      </c>
      <c r="AY14" s="419">
        <v>6113</v>
      </c>
      <c r="AZ14" s="419">
        <v>10330</v>
      </c>
      <c r="BA14" s="419">
        <v>2396</v>
      </c>
      <c r="BB14" s="419">
        <v>2745</v>
      </c>
      <c r="BC14" s="419">
        <v>-349</v>
      </c>
      <c r="BD14" s="419">
        <v>-54</v>
      </c>
      <c r="BE14" s="420">
        <v>143802</v>
      </c>
      <c r="BF14" s="283">
        <v>-1.2870940505364601</v>
      </c>
      <c r="BG14" s="420">
        <v>143802</v>
      </c>
      <c r="BH14" s="419">
        <v>-4498</v>
      </c>
      <c r="BI14" s="419">
        <v>6037</v>
      </c>
      <c r="BJ14" s="419">
        <v>10535</v>
      </c>
      <c r="BK14" s="419">
        <v>2582</v>
      </c>
      <c r="BL14" s="419">
        <v>2894</v>
      </c>
      <c r="BM14" s="419">
        <v>-312</v>
      </c>
      <c r="BN14" s="419">
        <v>-68</v>
      </c>
      <c r="BO14" s="420">
        <v>141818</v>
      </c>
      <c r="BP14" s="276">
        <v>-1.37967483066995</v>
      </c>
    </row>
    <row r="15" spans="1:80" s="67" customFormat="1" ht="10.5" customHeight="1">
      <c r="A15" s="209" t="s">
        <v>40</v>
      </c>
      <c r="B15" s="245" t="s">
        <v>127</v>
      </c>
      <c r="C15" s="423">
        <v>148270</v>
      </c>
      <c r="D15" s="419">
        <v>139</v>
      </c>
      <c r="E15" s="419">
        <v>39897</v>
      </c>
      <c r="F15" s="419">
        <v>39758</v>
      </c>
      <c r="G15" s="419">
        <v>2043</v>
      </c>
      <c r="H15" s="419">
        <v>11567</v>
      </c>
      <c r="I15" s="419">
        <v>-9524</v>
      </c>
      <c r="J15" s="419">
        <v>-95</v>
      </c>
      <c r="K15" s="420">
        <v>150357</v>
      </c>
      <c r="L15" s="283">
        <v>1.40756727591556</v>
      </c>
      <c r="M15" s="420">
        <v>148270</v>
      </c>
      <c r="N15" s="419">
        <v>-129</v>
      </c>
      <c r="O15" s="419">
        <v>8150</v>
      </c>
      <c r="P15" s="419">
        <v>8279</v>
      </c>
      <c r="Q15" s="419">
        <v>1018</v>
      </c>
      <c r="R15" s="419">
        <v>3249</v>
      </c>
      <c r="S15" s="419">
        <v>-2231</v>
      </c>
      <c r="T15" s="419">
        <v>-17</v>
      </c>
      <c r="U15" s="420">
        <v>149142</v>
      </c>
      <c r="V15" s="276">
        <v>0.588116274364335</v>
      </c>
      <c r="W15" s="419"/>
      <c r="X15" s="421" t="s">
        <v>40</v>
      </c>
      <c r="Y15" s="422" t="s">
        <v>127</v>
      </c>
      <c r="Z15" s="420">
        <v>149142</v>
      </c>
      <c r="AA15" s="419">
        <v>310</v>
      </c>
      <c r="AB15" s="419">
        <v>8257</v>
      </c>
      <c r="AC15" s="419">
        <v>7947</v>
      </c>
      <c r="AD15" s="419">
        <v>-103</v>
      </c>
      <c r="AE15" s="419">
        <v>2049</v>
      </c>
      <c r="AF15" s="419">
        <v>-2152</v>
      </c>
      <c r="AG15" s="419">
        <v>-35</v>
      </c>
      <c r="AH15" s="420">
        <v>149314</v>
      </c>
      <c r="AI15" s="283">
        <v>0.115326333293103</v>
      </c>
      <c r="AJ15" s="420">
        <v>149314</v>
      </c>
      <c r="AK15" s="419">
        <v>213</v>
      </c>
      <c r="AL15" s="419">
        <v>7966</v>
      </c>
      <c r="AM15" s="419">
        <v>7753</v>
      </c>
      <c r="AN15" s="419">
        <v>427</v>
      </c>
      <c r="AO15" s="419">
        <v>2158</v>
      </c>
      <c r="AP15" s="419">
        <v>-1731</v>
      </c>
      <c r="AQ15" s="419">
        <v>-25</v>
      </c>
      <c r="AR15" s="420">
        <v>149929</v>
      </c>
      <c r="AS15" s="276">
        <v>0.41188368136946302</v>
      </c>
      <c r="AT15" s="419"/>
      <c r="AU15" s="421" t="s">
        <v>40</v>
      </c>
      <c r="AV15" s="422" t="s">
        <v>127</v>
      </c>
      <c r="AW15" s="423">
        <v>149929</v>
      </c>
      <c r="AX15" s="419">
        <v>-31</v>
      </c>
      <c r="AY15" s="419">
        <v>7754</v>
      </c>
      <c r="AZ15" s="419">
        <v>7785</v>
      </c>
      <c r="BA15" s="419">
        <v>351</v>
      </c>
      <c r="BB15" s="419">
        <v>2078</v>
      </c>
      <c r="BC15" s="419">
        <v>-1727</v>
      </c>
      <c r="BD15" s="419">
        <v>-10</v>
      </c>
      <c r="BE15" s="420">
        <v>150239</v>
      </c>
      <c r="BF15" s="283">
        <v>0.20676453521333399</v>
      </c>
      <c r="BG15" s="420">
        <v>150239</v>
      </c>
      <c r="BH15" s="419">
        <v>-224</v>
      </c>
      <c r="BI15" s="419">
        <v>7770</v>
      </c>
      <c r="BJ15" s="419">
        <v>7994</v>
      </c>
      <c r="BK15" s="419">
        <v>350</v>
      </c>
      <c r="BL15" s="419">
        <v>2033</v>
      </c>
      <c r="BM15" s="419">
        <v>-1683</v>
      </c>
      <c r="BN15" s="419">
        <v>-8</v>
      </c>
      <c r="BO15" s="420">
        <v>150357</v>
      </c>
      <c r="BP15" s="276">
        <v>7.8541523838683694E-2</v>
      </c>
    </row>
    <row r="16" spans="1:80" s="67" customFormat="1" ht="10.5" customHeight="1">
      <c r="A16" s="209" t="s">
        <v>27</v>
      </c>
      <c r="B16" s="245" t="s">
        <v>128</v>
      </c>
      <c r="C16" s="423">
        <v>122200</v>
      </c>
      <c r="D16" s="419">
        <v>-6434</v>
      </c>
      <c r="E16" s="419">
        <v>30662</v>
      </c>
      <c r="F16" s="419">
        <v>37096</v>
      </c>
      <c r="G16" s="419">
        <v>2436</v>
      </c>
      <c r="H16" s="419">
        <v>709</v>
      </c>
      <c r="I16" s="419">
        <v>1727</v>
      </c>
      <c r="J16" s="419">
        <v>260</v>
      </c>
      <c r="K16" s="420">
        <v>118462</v>
      </c>
      <c r="L16" s="283">
        <v>-3.05891980360065</v>
      </c>
      <c r="M16" s="420">
        <v>122200</v>
      </c>
      <c r="N16" s="419">
        <v>-657</v>
      </c>
      <c r="O16" s="419">
        <v>6401</v>
      </c>
      <c r="P16" s="419">
        <v>7058</v>
      </c>
      <c r="Q16" s="419">
        <v>654</v>
      </c>
      <c r="R16" s="419">
        <v>270</v>
      </c>
      <c r="S16" s="419">
        <v>384</v>
      </c>
      <c r="T16" s="419">
        <v>21</v>
      </c>
      <c r="U16" s="420">
        <v>122218</v>
      </c>
      <c r="V16" s="276">
        <v>1.4729950900163701E-2</v>
      </c>
      <c r="W16" s="419"/>
      <c r="X16" s="421" t="s">
        <v>27</v>
      </c>
      <c r="Y16" s="422" t="s">
        <v>128</v>
      </c>
      <c r="Z16" s="420">
        <v>122218</v>
      </c>
      <c r="AA16" s="419">
        <v>-759</v>
      </c>
      <c r="AB16" s="419">
        <v>6383</v>
      </c>
      <c r="AC16" s="419">
        <v>7142</v>
      </c>
      <c r="AD16" s="419">
        <v>500</v>
      </c>
      <c r="AE16" s="419">
        <v>80</v>
      </c>
      <c r="AF16" s="419">
        <v>420</v>
      </c>
      <c r="AG16" s="419">
        <v>58</v>
      </c>
      <c r="AH16" s="420">
        <v>122017</v>
      </c>
      <c r="AI16" s="283">
        <v>-0.16446022680783501</v>
      </c>
      <c r="AJ16" s="420">
        <v>122017</v>
      </c>
      <c r="AK16" s="419">
        <v>-1255</v>
      </c>
      <c r="AL16" s="419">
        <v>6132</v>
      </c>
      <c r="AM16" s="419">
        <v>7387</v>
      </c>
      <c r="AN16" s="419">
        <v>503</v>
      </c>
      <c r="AO16" s="419">
        <v>128</v>
      </c>
      <c r="AP16" s="419">
        <v>375</v>
      </c>
      <c r="AQ16" s="419">
        <v>82</v>
      </c>
      <c r="AR16" s="420">
        <v>121347</v>
      </c>
      <c r="AS16" s="276">
        <v>-0.54910381340305003</v>
      </c>
      <c r="AT16" s="419"/>
      <c r="AU16" s="421" t="s">
        <v>27</v>
      </c>
      <c r="AV16" s="422" t="s">
        <v>128</v>
      </c>
      <c r="AW16" s="423">
        <v>121347</v>
      </c>
      <c r="AX16" s="419">
        <v>-1721</v>
      </c>
      <c r="AY16" s="419">
        <v>5912</v>
      </c>
      <c r="AZ16" s="419">
        <v>7633</v>
      </c>
      <c r="BA16" s="419">
        <v>397</v>
      </c>
      <c r="BB16" s="419">
        <v>111</v>
      </c>
      <c r="BC16" s="419">
        <v>286</v>
      </c>
      <c r="BD16" s="419">
        <v>53</v>
      </c>
      <c r="BE16" s="420">
        <v>120076</v>
      </c>
      <c r="BF16" s="283">
        <v>-1.04740949508434</v>
      </c>
      <c r="BG16" s="420">
        <v>120076</v>
      </c>
      <c r="BH16" s="419">
        <v>-2042</v>
      </c>
      <c r="BI16" s="419">
        <v>5834</v>
      </c>
      <c r="BJ16" s="419">
        <v>7876</v>
      </c>
      <c r="BK16" s="419">
        <v>382</v>
      </c>
      <c r="BL16" s="419">
        <v>120</v>
      </c>
      <c r="BM16" s="419">
        <v>262</v>
      </c>
      <c r="BN16" s="419">
        <v>46</v>
      </c>
      <c r="BO16" s="420">
        <v>118462</v>
      </c>
      <c r="BP16" s="276">
        <v>-1.34414870581965</v>
      </c>
    </row>
    <row r="17" spans="1:80" s="71" customFormat="1" ht="10.5" customHeight="1">
      <c r="A17" s="98" t="s">
        <v>22</v>
      </c>
      <c r="B17" s="230" t="s">
        <v>129</v>
      </c>
      <c r="C17" s="423">
        <v>107540</v>
      </c>
      <c r="D17" s="419">
        <v>-4463</v>
      </c>
      <c r="E17" s="419">
        <v>23679</v>
      </c>
      <c r="F17" s="419">
        <v>28142</v>
      </c>
      <c r="G17" s="419">
        <v>15984</v>
      </c>
      <c r="H17" s="419">
        <v>-2452</v>
      </c>
      <c r="I17" s="419">
        <v>18436</v>
      </c>
      <c r="J17" s="419">
        <v>-890</v>
      </c>
      <c r="K17" s="420">
        <v>118171</v>
      </c>
      <c r="L17" s="283">
        <v>9.88562395387763</v>
      </c>
      <c r="M17" s="420">
        <v>107540</v>
      </c>
      <c r="N17" s="419">
        <v>-647</v>
      </c>
      <c r="O17" s="419">
        <v>4584</v>
      </c>
      <c r="P17" s="419">
        <v>5231</v>
      </c>
      <c r="Q17" s="419">
        <v>3274</v>
      </c>
      <c r="R17" s="419">
        <v>-182</v>
      </c>
      <c r="S17" s="419">
        <v>3456</v>
      </c>
      <c r="T17" s="419">
        <v>-101</v>
      </c>
      <c r="U17" s="420">
        <v>110066</v>
      </c>
      <c r="V17" s="276">
        <v>2.3488934350009298</v>
      </c>
      <c r="W17" s="419"/>
      <c r="X17" s="421" t="s">
        <v>22</v>
      </c>
      <c r="Y17" s="422" t="s">
        <v>129</v>
      </c>
      <c r="Z17" s="420">
        <v>110066</v>
      </c>
      <c r="AA17" s="419">
        <v>-667</v>
      </c>
      <c r="AB17" s="419">
        <v>4792</v>
      </c>
      <c r="AC17" s="419">
        <v>5459</v>
      </c>
      <c r="AD17" s="419">
        <v>3381</v>
      </c>
      <c r="AE17" s="419">
        <v>-528</v>
      </c>
      <c r="AF17" s="419">
        <v>3909</v>
      </c>
      <c r="AG17" s="419">
        <v>-140</v>
      </c>
      <c r="AH17" s="420">
        <v>112640</v>
      </c>
      <c r="AI17" s="283">
        <v>2.3385968418948599</v>
      </c>
      <c r="AJ17" s="420">
        <v>112640</v>
      </c>
      <c r="AK17" s="419">
        <v>-833</v>
      </c>
      <c r="AL17" s="419">
        <v>4799</v>
      </c>
      <c r="AM17" s="419">
        <v>5632</v>
      </c>
      <c r="AN17" s="419">
        <v>3412</v>
      </c>
      <c r="AO17" s="419">
        <v>-528</v>
      </c>
      <c r="AP17" s="419">
        <v>3940</v>
      </c>
      <c r="AQ17" s="419">
        <v>-162</v>
      </c>
      <c r="AR17" s="420">
        <v>115057</v>
      </c>
      <c r="AS17" s="276">
        <v>2.1457741477272698</v>
      </c>
      <c r="AT17" s="419"/>
      <c r="AU17" s="421" t="s">
        <v>22</v>
      </c>
      <c r="AV17" s="422" t="s">
        <v>129</v>
      </c>
      <c r="AW17" s="423">
        <v>115057</v>
      </c>
      <c r="AX17" s="419">
        <v>-1085</v>
      </c>
      <c r="AY17" s="419">
        <v>4718</v>
      </c>
      <c r="AZ17" s="419">
        <v>5803</v>
      </c>
      <c r="BA17" s="419">
        <v>3098</v>
      </c>
      <c r="BB17" s="419">
        <v>-575</v>
      </c>
      <c r="BC17" s="419">
        <v>3673</v>
      </c>
      <c r="BD17" s="419">
        <v>-213</v>
      </c>
      <c r="BE17" s="420">
        <v>116857</v>
      </c>
      <c r="BF17" s="283">
        <v>1.5644419722398499</v>
      </c>
      <c r="BG17" s="420">
        <v>116857</v>
      </c>
      <c r="BH17" s="419">
        <v>-1231</v>
      </c>
      <c r="BI17" s="419">
        <v>4786</v>
      </c>
      <c r="BJ17" s="419">
        <v>6017</v>
      </c>
      <c r="BK17" s="419">
        <v>2819</v>
      </c>
      <c r="BL17" s="419">
        <v>-639</v>
      </c>
      <c r="BM17" s="419">
        <v>3458</v>
      </c>
      <c r="BN17" s="419">
        <v>-274</v>
      </c>
      <c r="BO17" s="420">
        <v>118171</v>
      </c>
      <c r="BP17" s="276">
        <v>1.12445125238539</v>
      </c>
      <c r="BQ17" s="67"/>
      <c r="BR17" s="67"/>
      <c r="BS17" s="67"/>
      <c r="BT17" s="67"/>
      <c r="BU17" s="67"/>
      <c r="BV17" s="67"/>
      <c r="BW17" s="67"/>
      <c r="BX17" s="67"/>
      <c r="BY17" s="67"/>
      <c r="BZ17" s="67"/>
      <c r="CA17" s="67"/>
      <c r="CB17" s="67"/>
    </row>
    <row r="18" spans="1:80" s="71" customFormat="1" ht="15.75" customHeight="1">
      <c r="A18" s="209" t="s">
        <v>44</v>
      </c>
      <c r="B18" s="245" t="s">
        <v>130</v>
      </c>
      <c r="C18" s="423">
        <v>104090</v>
      </c>
      <c r="D18" s="419">
        <v>-1604</v>
      </c>
      <c r="E18" s="419">
        <v>28260</v>
      </c>
      <c r="F18" s="419">
        <v>29864</v>
      </c>
      <c r="G18" s="419">
        <v>20740</v>
      </c>
      <c r="H18" s="419">
        <v>5112</v>
      </c>
      <c r="I18" s="419">
        <v>15628</v>
      </c>
      <c r="J18" s="419">
        <v>19</v>
      </c>
      <c r="K18" s="420">
        <v>123245</v>
      </c>
      <c r="L18" s="283">
        <v>18.402344125276201</v>
      </c>
      <c r="M18" s="420">
        <v>104090</v>
      </c>
      <c r="N18" s="419">
        <v>116</v>
      </c>
      <c r="O18" s="419">
        <v>5380</v>
      </c>
      <c r="P18" s="419">
        <v>5264</v>
      </c>
      <c r="Q18" s="419">
        <v>4458</v>
      </c>
      <c r="R18" s="419">
        <v>1446</v>
      </c>
      <c r="S18" s="419">
        <v>3012</v>
      </c>
      <c r="T18" s="419">
        <v>-41</v>
      </c>
      <c r="U18" s="420">
        <v>108623</v>
      </c>
      <c r="V18" s="276">
        <v>4.3548851955038899</v>
      </c>
      <c r="W18" s="419"/>
      <c r="X18" s="421" t="s">
        <v>44</v>
      </c>
      <c r="Y18" s="422" t="s">
        <v>130</v>
      </c>
      <c r="Z18" s="420">
        <v>108623</v>
      </c>
      <c r="AA18" s="419">
        <v>259</v>
      </c>
      <c r="AB18" s="419">
        <v>5753</v>
      </c>
      <c r="AC18" s="419">
        <v>5494</v>
      </c>
      <c r="AD18" s="419">
        <v>4179</v>
      </c>
      <c r="AE18" s="419">
        <v>942</v>
      </c>
      <c r="AF18" s="419">
        <v>3237</v>
      </c>
      <c r="AG18" s="419">
        <v>-13</v>
      </c>
      <c r="AH18" s="420">
        <v>113048</v>
      </c>
      <c r="AI18" s="283">
        <v>4.07372287637057</v>
      </c>
      <c r="AJ18" s="420">
        <v>113048</v>
      </c>
      <c r="AK18" s="419">
        <v>-127</v>
      </c>
      <c r="AL18" s="419">
        <v>5770</v>
      </c>
      <c r="AM18" s="419">
        <v>5897</v>
      </c>
      <c r="AN18" s="419">
        <v>4102</v>
      </c>
      <c r="AO18" s="419">
        <v>932</v>
      </c>
      <c r="AP18" s="419">
        <v>3170</v>
      </c>
      <c r="AQ18" s="419">
        <v>32</v>
      </c>
      <c r="AR18" s="420">
        <v>117055</v>
      </c>
      <c r="AS18" s="276">
        <v>3.5445120656712201</v>
      </c>
      <c r="AT18" s="419"/>
      <c r="AU18" s="421" t="s">
        <v>44</v>
      </c>
      <c r="AV18" s="422" t="s">
        <v>130</v>
      </c>
      <c r="AW18" s="423">
        <v>117055</v>
      </c>
      <c r="AX18" s="419">
        <v>-721</v>
      </c>
      <c r="AY18" s="419">
        <v>5659</v>
      </c>
      <c r="AZ18" s="419">
        <v>6380</v>
      </c>
      <c r="BA18" s="419">
        <v>4010</v>
      </c>
      <c r="BB18" s="419">
        <v>908</v>
      </c>
      <c r="BC18" s="419">
        <v>3102</v>
      </c>
      <c r="BD18" s="419">
        <v>29</v>
      </c>
      <c r="BE18" s="420">
        <v>120373</v>
      </c>
      <c r="BF18" s="283">
        <v>2.83456494810132</v>
      </c>
      <c r="BG18" s="420">
        <v>120373</v>
      </c>
      <c r="BH18" s="419">
        <v>-1131</v>
      </c>
      <c r="BI18" s="419">
        <v>5698</v>
      </c>
      <c r="BJ18" s="419">
        <v>6829</v>
      </c>
      <c r="BK18" s="419">
        <v>3991</v>
      </c>
      <c r="BL18" s="419">
        <v>884</v>
      </c>
      <c r="BM18" s="419">
        <v>3107</v>
      </c>
      <c r="BN18" s="419">
        <v>12</v>
      </c>
      <c r="BO18" s="420">
        <v>123245</v>
      </c>
      <c r="BP18" s="276">
        <v>2.38591710765703</v>
      </c>
      <c r="BQ18" s="67"/>
      <c r="BR18" s="67"/>
      <c r="BS18" s="67"/>
      <c r="BT18" s="67"/>
      <c r="BU18" s="67"/>
      <c r="BV18" s="67"/>
      <c r="BW18" s="67"/>
      <c r="BX18" s="67"/>
      <c r="BY18" s="67"/>
      <c r="BZ18" s="67"/>
      <c r="CA18" s="67"/>
      <c r="CB18" s="67"/>
    </row>
    <row r="19" spans="1:80" s="71" customFormat="1" ht="10.5" customHeight="1">
      <c r="A19" s="209" t="s">
        <v>32</v>
      </c>
      <c r="B19" s="245" t="s">
        <v>131</v>
      </c>
      <c r="C19" s="423">
        <v>93810</v>
      </c>
      <c r="D19" s="419">
        <v>40</v>
      </c>
      <c r="E19" s="419">
        <v>23390</v>
      </c>
      <c r="F19" s="419">
        <v>23350</v>
      </c>
      <c r="G19" s="419">
        <v>17039</v>
      </c>
      <c r="H19" s="419">
        <v>-2702</v>
      </c>
      <c r="I19" s="419">
        <v>19741</v>
      </c>
      <c r="J19" s="419">
        <v>-845</v>
      </c>
      <c r="K19" s="420">
        <v>110044</v>
      </c>
      <c r="L19" s="283">
        <v>17.305191344206399</v>
      </c>
      <c r="M19" s="420">
        <v>93810</v>
      </c>
      <c r="N19" s="419">
        <v>-97</v>
      </c>
      <c r="O19" s="419">
        <v>4306</v>
      </c>
      <c r="P19" s="419">
        <v>4403</v>
      </c>
      <c r="Q19" s="419">
        <v>3675</v>
      </c>
      <c r="R19" s="419">
        <v>-263</v>
      </c>
      <c r="S19" s="419">
        <v>3938</v>
      </c>
      <c r="T19" s="419">
        <v>-139</v>
      </c>
      <c r="U19" s="420">
        <v>97249</v>
      </c>
      <c r="V19" s="276">
        <v>3.6659204775610301</v>
      </c>
      <c r="W19" s="419"/>
      <c r="X19" s="421" t="s">
        <v>32</v>
      </c>
      <c r="Y19" s="422" t="s">
        <v>131</v>
      </c>
      <c r="Z19" s="420">
        <v>97249</v>
      </c>
      <c r="AA19" s="419">
        <v>110</v>
      </c>
      <c r="AB19" s="419">
        <v>4635</v>
      </c>
      <c r="AC19" s="419">
        <v>4525</v>
      </c>
      <c r="AD19" s="419">
        <v>3754</v>
      </c>
      <c r="AE19" s="419">
        <v>-538</v>
      </c>
      <c r="AF19" s="419">
        <v>4292</v>
      </c>
      <c r="AG19" s="419">
        <v>-155</v>
      </c>
      <c r="AH19" s="420">
        <v>100958</v>
      </c>
      <c r="AI19" s="283">
        <v>3.8139209657682902</v>
      </c>
      <c r="AJ19" s="420">
        <v>100958</v>
      </c>
      <c r="AK19" s="419">
        <v>136</v>
      </c>
      <c r="AL19" s="419">
        <v>4764</v>
      </c>
      <c r="AM19" s="419">
        <v>4628</v>
      </c>
      <c r="AN19" s="419">
        <v>3638</v>
      </c>
      <c r="AO19" s="419">
        <v>-573</v>
      </c>
      <c r="AP19" s="419">
        <v>4211</v>
      </c>
      <c r="AQ19" s="419">
        <v>-174</v>
      </c>
      <c r="AR19" s="420">
        <v>104558</v>
      </c>
      <c r="AS19" s="276">
        <v>3.5658392598902502</v>
      </c>
      <c r="AT19" s="419"/>
      <c r="AU19" s="421" t="s">
        <v>32</v>
      </c>
      <c r="AV19" s="422" t="s">
        <v>131</v>
      </c>
      <c r="AW19" s="423">
        <v>104558</v>
      </c>
      <c r="AX19" s="419">
        <v>13</v>
      </c>
      <c r="AY19" s="419">
        <v>4793</v>
      </c>
      <c r="AZ19" s="419">
        <v>4780</v>
      </c>
      <c r="BA19" s="419">
        <v>3193</v>
      </c>
      <c r="BB19" s="419">
        <v>-636</v>
      </c>
      <c r="BC19" s="419">
        <v>3829</v>
      </c>
      <c r="BD19" s="419">
        <v>-182</v>
      </c>
      <c r="BE19" s="420">
        <v>107582</v>
      </c>
      <c r="BF19" s="283">
        <v>2.8921746781690501</v>
      </c>
      <c r="BG19" s="420">
        <v>107582</v>
      </c>
      <c r="BH19" s="419">
        <v>-122</v>
      </c>
      <c r="BI19" s="419">
        <v>4892</v>
      </c>
      <c r="BJ19" s="419">
        <v>5014</v>
      </c>
      <c r="BK19" s="419">
        <v>2779</v>
      </c>
      <c r="BL19" s="419">
        <v>-692</v>
      </c>
      <c r="BM19" s="419">
        <v>3471</v>
      </c>
      <c r="BN19" s="419">
        <v>-195</v>
      </c>
      <c r="BO19" s="420">
        <v>110044</v>
      </c>
      <c r="BP19" s="276">
        <v>2.2884869216039898</v>
      </c>
      <c r="BQ19" s="67"/>
      <c r="BR19" s="67"/>
      <c r="BS19" s="67"/>
      <c r="BT19" s="67"/>
      <c r="BU19" s="67"/>
      <c r="BV19" s="67"/>
      <c r="BW19" s="67"/>
      <c r="BX19" s="67"/>
      <c r="BY19" s="67"/>
      <c r="BZ19" s="67"/>
      <c r="CA19" s="67"/>
      <c r="CB19" s="67"/>
    </row>
    <row r="20" spans="1:80" s="71" customFormat="1" ht="10.5" customHeight="1">
      <c r="A20" s="209" t="s">
        <v>37</v>
      </c>
      <c r="B20" s="245" t="s">
        <v>132</v>
      </c>
      <c r="C20" s="423">
        <v>159380</v>
      </c>
      <c r="D20" s="419">
        <v>-3454</v>
      </c>
      <c r="E20" s="419">
        <v>41456</v>
      </c>
      <c r="F20" s="419">
        <v>44910</v>
      </c>
      <c r="G20" s="419">
        <v>15975</v>
      </c>
      <c r="H20" s="419">
        <v>4895</v>
      </c>
      <c r="I20" s="419">
        <v>11080</v>
      </c>
      <c r="J20" s="419">
        <v>318</v>
      </c>
      <c r="K20" s="420">
        <v>172219</v>
      </c>
      <c r="L20" s="283">
        <v>8.0555904128497904</v>
      </c>
      <c r="M20" s="420">
        <v>159380</v>
      </c>
      <c r="N20" s="419">
        <v>39</v>
      </c>
      <c r="O20" s="419">
        <v>8173</v>
      </c>
      <c r="P20" s="419">
        <v>8134</v>
      </c>
      <c r="Q20" s="419">
        <v>3722</v>
      </c>
      <c r="R20" s="419">
        <v>1358</v>
      </c>
      <c r="S20" s="419">
        <v>2364</v>
      </c>
      <c r="T20" s="419">
        <v>91</v>
      </c>
      <c r="U20" s="420">
        <v>163232</v>
      </c>
      <c r="V20" s="276">
        <v>2.41686535324382</v>
      </c>
      <c r="W20" s="419"/>
      <c r="X20" s="421" t="s">
        <v>37</v>
      </c>
      <c r="Y20" s="422" t="s">
        <v>132</v>
      </c>
      <c r="Z20" s="420">
        <v>163232</v>
      </c>
      <c r="AA20" s="419">
        <v>-166</v>
      </c>
      <c r="AB20" s="419">
        <v>8348</v>
      </c>
      <c r="AC20" s="419">
        <v>8514</v>
      </c>
      <c r="AD20" s="419">
        <v>3264</v>
      </c>
      <c r="AE20" s="419">
        <v>930</v>
      </c>
      <c r="AF20" s="419">
        <v>2334</v>
      </c>
      <c r="AG20" s="419">
        <v>67</v>
      </c>
      <c r="AH20" s="420">
        <v>166397</v>
      </c>
      <c r="AI20" s="283">
        <v>1.9389580474416801</v>
      </c>
      <c r="AJ20" s="420">
        <v>166397</v>
      </c>
      <c r="AK20" s="419">
        <v>-577</v>
      </c>
      <c r="AL20" s="419">
        <v>8341</v>
      </c>
      <c r="AM20" s="419">
        <v>8918</v>
      </c>
      <c r="AN20" s="419">
        <v>3044</v>
      </c>
      <c r="AO20" s="419">
        <v>888</v>
      </c>
      <c r="AP20" s="419">
        <v>2156</v>
      </c>
      <c r="AQ20" s="419">
        <v>52</v>
      </c>
      <c r="AR20" s="420">
        <v>168916</v>
      </c>
      <c r="AS20" s="276">
        <v>1.5138494083427001</v>
      </c>
      <c r="AT20" s="419"/>
      <c r="AU20" s="421" t="s">
        <v>37</v>
      </c>
      <c r="AV20" s="422" t="s">
        <v>132</v>
      </c>
      <c r="AW20" s="423">
        <v>168916</v>
      </c>
      <c r="AX20" s="419">
        <v>-1118</v>
      </c>
      <c r="AY20" s="419">
        <v>8268</v>
      </c>
      <c r="AZ20" s="419">
        <v>9386</v>
      </c>
      <c r="BA20" s="419">
        <v>2969</v>
      </c>
      <c r="BB20" s="419">
        <v>869</v>
      </c>
      <c r="BC20" s="419">
        <v>2100</v>
      </c>
      <c r="BD20" s="419">
        <v>49</v>
      </c>
      <c r="BE20" s="420">
        <v>170816</v>
      </c>
      <c r="BF20" s="283">
        <v>1.1248194368798701</v>
      </c>
      <c r="BG20" s="420">
        <v>170816</v>
      </c>
      <c r="BH20" s="419">
        <v>-1632</v>
      </c>
      <c r="BI20" s="419">
        <v>8326</v>
      </c>
      <c r="BJ20" s="419">
        <v>9958</v>
      </c>
      <c r="BK20" s="419">
        <v>2976</v>
      </c>
      <c r="BL20" s="419">
        <v>850</v>
      </c>
      <c r="BM20" s="419">
        <v>2126</v>
      </c>
      <c r="BN20" s="419">
        <v>59</v>
      </c>
      <c r="BO20" s="420">
        <v>172219</v>
      </c>
      <c r="BP20" s="276">
        <v>0.82135162982390397</v>
      </c>
      <c r="BQ20" s="67"/>
      <c r="BR20" s="67"/>
      <c r="BS20" s="67"/>
      <c r="BT20" s="67"/>
      <c r="BU20" s="67"/>
      <c r="BV20" s="67"/>
      <c r="BW20" s="67"/>
      <c r="BX20" s="67"/>
      <c r="BY20" s="67"/>
      <c r="BZ20" s="67"/>
      <c r="CA20" s="67"/>
      <c r="CB20" s="67"/>
    </row>
    <row r="21" spans="1:80" s="71" customFormat="1" ht="10.5" customHeight="1">
      <c r="A21" s="98" t="s">
        <v>36</v>
      </c>
      <c r="B21" s="230" t="s">
        <v>133</v>
      </c>
      <c r="C21" s="423">
        <v>370330</v>
      </c>
      <c r="D21" s="419">
        <v>-13825</v>
      </c>
      <c r="E21" s="419">
        <v>92953</v>
      </c>
      <c r="F21" s="419">
        <v>106778</v>
      </c>
      <c r="G21" s="419">
        <v>23501</v>
      </c>
      <c r="H21" s="419">
        <v>19303</v>
      </c>
      <c r="I21" s="419">
        <v>4198</v>
      </c>
      <c r="J21" s="419">
        <v>-218</v>
      </c>
      <c r="K21" s="420">
        <v>379788</v>
      </c>
      <c r="L21" s="283">
        <v>2.5539383792833399</v>
      </c>
      <c r="M21" s="420">
        <v>370330</v>
      </c>
      <c r="N21" s="419">
        <v>-816</v>
      </c>
      <c r="O21" s="419">
        <v>18842</v>
      </c>
      <c r="P21" s="419">
        <v>19658</v>
      </c>
      <c r="Q21" s="419">
        <v>5226</v>
      </c>
      <c r="R21" s="419">
        <v>4950</v>
      </c>
      <c r="S21" s="419">
        <v>276</v>
      </c>
      <c r="T21" s="419">
        <v>-43</v>
      </c>
      <c r="U21" s="420">
        <v>374697</v>
      </c>
      <c r="V21" s="276">
        <v>1.1792185348202999</v>
      </c>
      <c r="W21" s="419"/>
      <c r="X21" s="421" t="s">
        <v>36</v>
      </c>
      <c r="Y21" s="422" t="s">
        <v>133</v>
      </c>
      <c r="Z21" s="420">
        <v>374697</v>
      </c>
      <c r="AA21" s="419">
        <v>-1352</v>
      </c>
      <c r="AB21" s="419">
        <v>18941</v>
      </c>
      <c r="AC21" s="419">
        <v>20293</v>
      </c>
      <c r="AD21" s="419">
        <v>4207</v>
      </c>
      <c r="AE21" s="419">
        <v>3456</v>
      </c>
      <c r="AF21" s="419">
        <v>751</v>
      </c>
      <c r="AG21" s="419">
        <v>-40</v>
      </c>
      <c r="AH21" s="420">
        <v>377512</v>
      </c>
      <c r="AI21" s="283">
        <v>0.75127369581288395</v>
      </c>
      <c r="AJ21" s="420">
        <v>377512</v>
      </c>
      <c r="AK21" s="419">
        <v>-2640</v>
      </c>
      <c r="AL21" s="419">
        <v>18581</v>
      </c>
      <c r="AM21" s="419">
        <v>21221</v>
      </c>
      <c r="AN21" s="419">
        <v>4760</v>
      </c>
      <c r="AO21" s="419">
        <v>3792</v>
      </c>
      <c r="AP21" s="419">
        <v>968</v>
      </c>
      <c r="AQ21" s="419">
        <v>-54</v>
      </c>
      <c r="AR21" s="420">
        <v>379578</v>
      </c>
      <c r="AS21" s="276">
        <v>0.54726737163322003</v>
      </c>
      <c r="AT21" s="419"/>
      <c r="AU21" s="421" t="s">
        <v>36</v>
      </c>
      <c r="AV21" s="422" t="s">
        <v>133</v>
      </c>
      <c r="AW21" s="423">
        <v>379578</v>
      </c>
      <c r="AX21" s="419">
        <v>-4174</v>
      </c>
      <c r="AY21" s="419">
        <v>18224</v>
      </c>
      <c r="AZ21" s="419">
        <v>22398</v>
      </c>
      <c r="BA21" s="419">
        <v>4645</v>
      </c>
      <c r="BB21" s="419">
        <v>3614</v>
      </c>
      <c r="BC21" s="419">
        <v>1031</v>
      </c>
      <c r="BD21" s="419">
        <v>-38</v>
      </c>
      <c r="BE21" s="420">
        <v>380011</v>
      </c>
      <c r="BF21" s="283">
        <v>0.114074050656255</v>
      </c>
      <c r="BG21" s="420">
        <v>380011</v>
      </c>
      <c r="BH21" s="419">
        <v>-4843</v>
      </c>
      <c r="BI21" s="419">
        <v>18365</v>
      </c>
      <c r="BJ21" s="419">
        <v>23208</v>
      </c>
      <c r="BK21" s="419">
        <v>4663</v>
      </c>
      <c r="BL21" s="419">
        <v>3491</v>
      </c>
      <c r="BM21" s="419">
        <v>1172</v>
      </c>
      <c r="BN21" s="419">
        <v>-43</v>
      </c>
      <c r="BO21" s="420">
        <v>379788</v>
      </c>
      <c r="BP21" s="276">
        <v>-5.8682511822026197E-2</v>
      </c>
      <c r="BQ21" s="67"/>
      <c r="BR21" s="67"/>
      <c r="BS21" s="67"/>
      <c r="BT21" s="67"/>
      <c r="BU21" s="67"/>
      <c r="BV21" s="67"/>
      <c r="BW21" s="67"/>
      <c r="BX21" s="67"/>
      <c r="BY21" s="67"/>
      <c r="BZ21" s="67"/>
      <c r="CA21" s="67"/>
      <c r="CB21" s="67"/>
    </row>
    <row r="22" spans="1:80" s="71" customFormat="1" ht="10.5" customHeight="1">
      <c r="A22" s="98" t="s">
        <v>39</v>
      </c>
      <c r="B22" s="230" t="s">
        <v>134</v>
      </c>
      <c r="C22" s="423">
        <v>615070</v>
      </c>
      <c r="D22" s="419">
        <v>27187</v>
      </c>
      <c r="E22" s="419">
        <v>185158</v>
      </c>
      <c r="F22" s="419">
        <v>157971</v>
      </c>
      <c r="G22" s="419">
        <v>14546</v>
      </c>
      <c r="H22" s="419">
        <v>95503</v>
      </c>
      <c r="I22" s="419">
        <v>-80957</v>
      </c>
      <c r="J22" s="419">
        <v>2175</v>
      </c>
      <c r="K22" s="420">
        <v>658978</v>
      </c>
      <c r="L22" s="283">
        <v>7.1386996602012802</v>
      </c>
      <c r="M22" s="420">
        <v>615070</v>
      </c>
      <c r="N22" s="419">
        <v>5023</v>
      </c>
      <c r="O22" s="419">
        <v>36982</v>
      </c>
      <c r="P22" s="419">
        <v>31959</v>
      </c>
      <c r="Q22" s="419">
        <v>12294</v>
      </c>
      <c r="R22" s="419">
        <v>27387</v>
      </c>
      <c r="S22" s="419">
        <v>-15093</v>
      </c>
      <c r="T22" s="419">
        <v>280</v>
      </c>
      <c r="U22" s="420">
        <v>632667</v>
      </c>
      <c r="V22" s="276">
        <v>2.8609751735574802</v>
      </c>
      <c r="W22" s="419"/>
      <c r="X22" s="421" t="s">
        <v>39</v>
      </c>
      <c r="Y22" s="422" t="s">
        <v>134</v>
      </c>
      <c r="Z22" s="420">
        <v>632667</v>
      </c>
      <c r="AA22" s="419">
        <v>7289</v>
      </c>
      <c r="AB22" s="419">
        <v>38352</v>
      </c>
      <c r="AC22" s="419">
        <v>31063</v>
      </c>
      <c r="AD22" s="419">
        <v>-628</v>
      </c>
      <c r="AE22" s="419">
        <v>16880</v>
      </c>
      <c r="AF22" s="419">
        <v>-17508</v>
      </c>
      <c r="AG22" s="419">
        <v>329</v>
      </c>
      <c r="AH22" s="420">
        <v>639657</v>
      </c>
      <c r="AI22" s="283">
        <v>1.1048466254759599</v>
      </c>
      <c r="AJ22" s="420">
        <v>639657</v>
      </c>
      <c r="AK22" s="419">
        <v>6415</v>
      </c>
      <c r="AL22" s="419">
        <v>37195</v>
      </c>
      <c r="AM22" s="419">
        <v>30780</v>
      </c>
      <c r="AN22" s="419">
        <v>162</v>
      </c>
      <c r="AO22" s="419">
        <v>17112</v>
      </c>
      <c r="AP22" s="419">
        <v>-16950</v>
      </c>
      <c r="AQ22" s="419">
        <v>398</v>
      </c>
      <c r="AR22" s="420">
        <v>646632</v>
      </c>
      <c r="AS22" s="276">
        <v>1.0904281513373599</v>
      </c>
      <c r="AT22" s="419"/>
      <c r="AU22" s="421" t="s">
        <v>39</v>
      </c>
      <c r="AV22" s="422" t="s">
        <v>134</v>
      </c>
      <c r="AW22" s="423">
        <v>646632</v>
      </c>
      <c r="AX22" s="419">
        <v>4826</v>
      </c>
      <c r="AY22" s="419">
        <v>36166</v>
      </c>
      <c r="AZ22" s="419">
        <v>31340</v>
      </c>
      <c r="BA22" s="419">
        <v>1283</v>
      </c>
      <c r="BB22" s="419">
        <v>17125</v>
      </c>
      <c r="BC22" s="419">
        <v>-15842</v>
      </c>
      <c r="BD22" s="419">
        <v>525</v>
      </c>
      <c r="BE22" s="420">
        <v>653266</v>
      </c>
      <c r="BF22" s="283">
        <v>1.0259312870380699</v>
      </c>
      <c r="BG22" s="420">
        <v>653266</v>
      </c>
      <c r="BH22" s="419">
        <v>3634</v>
      </c>
      <c r="BI22" s="419">
        <v>36463</v>
      </c>
      <c r="BJ22" s="419">
        <v>32829</v>
      </c>
      <c r="BK22" s="419">
        <v>1435</v>
      </c>
      <c r="BL22" s="419">
        <v>16999</v>
      </c>
      <c r="BM22" s="419">
        <v>-15564</v>
      </c>
      <c r="BN22" s="419">
        <v>643</v>
      </c>
      <c r="BO22" s="420">
        <v>658978</v>
      </c>
      <c r="BP22" s="276">
        <v>0.87437582852926699</v>
      </c>
      <c r="BQ22" s="67"/>
      <c r="BR22" s="67"/>
      <c r="BS22" s="67"/>
      <c r="BT22" s="67"/>
      <c r="BU22" s="67"/>
      <c r="BV22" s="67"/>
      <c r="BW22" s="67"/>
      <c r="BX22" s="67"/>
      <c r="BY22" s="67"/>
      <c r="BZ22" s="67"/>
      <c r="CA22" s="67"/>
      <c r="CB22" s="67"/>
    </row>
    <row r="23" spans="1:80" s="71" customFormat="1" ht="15.75" customHeight="1">
      <c r="A23" s="98" t="s">
        <v>33</v>
      </c>
      <c r="B23" s="230" t="s">
        <v>135</v>
      </c>
      <c r="C23" s="423">
        <v>234770</v>
      </c>
      <c r="D23" s="419">
        <v>-13022</v>
      </c>
      <c r="E23" s="419">
        <v>54419</v>
      </c>
      <c r="F23" s="419">
        <v>67441</v>
      </c>
      <c r="G23" s="419">
        <v>16788</v>
      </c>
      <c r="H23" s="419">
        <v>20062</v>
      </c>
      <c r="I23" s="419">
        <v>-3274</v>
      </c>
      <c r="J23" s="419">
        <v>-548</v>
      </c>
      <c r="K23" s="420">
        <v>237988</v>
      </c>
      <c r="L23" s="283">
        <v>1.3707032414703799</v>
      </c>
      <c r="M23" s="420">
        <v>234770</v>
      </c>
      <c r="N23" s="419">
        <v>-1290</v>
      </c>
      <c r="O23" s="419">
        <v>11033</v>
      </c>
      <c r="P23" s="419">
        <v>12323</v>
      </c>
      <c r="Q23" s="419">
        <v>3843</v>
      </c>
      <c r="R23" s="419">
        <v>4523</v>
      </c>
      <c r="S23" s="419">
        <v>-680</v>
      </c>
      <c r="T23" s="419">
        <v>-12</v>
      </c>
      <c r="U23" s="420">
        <v>237311</v>
      </c>
      <c r="V23" s="276">
        <v>1.08233590322443</v>
      </c>
      <c r="W23" s="419"/>
      <c r="X23" s="421" t="s">
        <v>33</v>
      </c>
      <c r="Y23" s="422" t="s">
        <v>135</v>
      </c>
      <c r="Z23" s="420">
        <v>237311</v>
      </c>
      <c r="AA23" s="419">
        <v>-1620</v>
      </c>
      <c r="AB23" s="419">
        <v>11137</v>
      </c>
      <c r="AC23" s="419">
        <v>12757</v>
      </c>
      <c r="AD23" s="419">
        <v>3138</v>
      </c>
      <c r="AE23" s="419">
        <v>3860</v>
      </c>
      <c r="AF23" s="419">
        <v>-722</v>
      </c>
      <c r="AG23" s="419">
        <v>-50</v>
      </c>
      <c r="AH23" s="420">
        <v>238779</v>
      </c>
      <c r="AI23" s="283">
        <v>0.61859753656594096</v>
      </c>
      <c r="AJ23" s="420">
        <v>238779</v>
      </c>
      <c r="AK23" s="419">
        <v>-2484</v>
      </c>
      <c r="AL23" s="419">
        <v>10944</v>
      </c>
      <c r="AM23" s="419">
        <v>13428</v>
      </c>
      <c r="AN23" s="419">
        <v>3067</v>
      </c>
      <c r="AO23" s="419">
        <v>3872</v>
      </c>
      <c r="AP23" s="419">
        <v>-805</v>
      </c>
      <c r="AQ23" s="419">
        <v>-120</v>
      </c>
      <c r="AR23" s="420">
        <v>239242</v>
      </c>
      <c r="AS23" s="276">
        <v>0.19390314893688301</v>
      </c>
      <c r="AT23" s="419"/>
      <c r="AU23" s="421" t="s">
        <v>33</v>
      </c>
      <c r="AV23" s="422" t="s">
        <v>135</v>
      </c>
      <c r="AW23" s="423">
        <v>239242</v>
      </c>
      <c r="AX23" s="419">
        <v>-3504</v>
      </c>
      <c r="AY23" s="419">
        <v>10685</v>
      </c>
      <c r="AZ23" s="419">
        <v>14189</v>
      </c>
      <c r="BA23" s="419">
        <v>3277</v>
      </c>
      <c r="BB23" s="419">
        <v>3880</v>
      </c>
      <c r="BC23" s="419">
        <v>-603</v>
      </c>
      <c r="BD23" s="419">
        <v>-161</v>
      </c>
      <c r="BE23" s="420">
        <v>238854</v>
      </c>
      <c r="BF23" s="283">
        <v>-0.16217888163449601</v>
      </c>
      <c r="BG23" s="420">
        <v>238854</v>
      </c>
      <c r="BH23" s="419">
        <v>-4124</v>
      </c>
      <c r="BI23" s="419">
        <v>10620</v>
      </c>
      <c r="BJ23" s="419">
        <v>14744</v>
      </c>
      <c r="BK23" s="419">
        <v>3463</v>
      </c>
      <c r="BL23" s="419">
        <v>3927</v>
      </c>
      <c r="BM23" s="419">
        <v>-464</v>
      </c>
      <c r="BN23" s="419">
        <v>-205</v>
      </c>
      <c r="BO23" s="420">
        <v>237988</v>
      </c>
      <c r="BP23" s="276">
        <v>-0.36256457919900897</v>
      </c>
      <c r="BQ23" s="67"/>
      <c r="BR23" s="67"/>
      <c r="BS23" s="67"/>
      <c r="BT23" s="67"/>
      <c r="BU23" s="67"/>
      <c r="BV23" s="67"/>
      <c r="BW23" s="67"/>
      <c r="BX23" s="67"/>
      <c r="BY23" s="67"/>
      <c r="BZ23" s="67"/>
      <c r="CA23" s="67"/>
      <c r="CB23" s="67"/>
    </row>
    <row r="24" spans="1:80" s="71" customFormat="1" ht="10.5" customHeight="1">
      <c r="A24" s="98" t="s">
        <v>19</v>
      </c>
      <c r="B24" s="230" t="s">
        <v>136</v>
      </c>
      <c r="C24" s="423">
        <v>79160</v>
      </c>
      <c r="D24" s="419">
        <v>-7696</v>
      </c>
      <c r="E24" s="419">
        <v>16966</v>
      </c>
      <c r="F24" s="419">
        <v>24662</v>
      </c>
      <c r="G24" s="419">
        <v>-542</v>
      </c>
      <c r="H24" s="419">
        <v>2687</v>
      </c>
      <c r="I24" s="419">
        <v>-3229</v>
      </c>
      <c r="J24" s="419">
        <v>-372</v>
      </c>
      <c r="K24" s="420">
        <v>70550</v>
      </c>
      <c r="L24" s="283">
        <v>-10.8767054067711</v>
      </c>
      <c r="M24" s="420">
        <v>79160</v>
      </c>
      <c r="N24" s="419">
        <v>-1333</v>
      </c>
      <c r="O24" s="419">
        <v>3581</v>
      </c>
      <c r="P24" s="419">
        <v>4914</v>
      </c>
      <c r="Q24" s="419">
        <v>42</v>
      </c>
      <c r="R24" s="419">
        <v>775</v>
      </c>
      <c r="S24" s="419">
        <v>-733</v>
      </c>
      <c r="T24" s="419">
        <v>-84</v>
      </c>
      <c r="U24" s="420">
        <v>77785</v>
      </c>
      <c r="V24" s="276">
        <v>-1.7369883779686699</v>
      </c>
      <c r="W24" s="419"/>
      <c r="X24" s="421" t="s">
        <v>19</v>
      </c>
      <c r="Y24" s="422" t="s">
        <v>136</v>
      </c>
      <c r="Z24" s="420">
        <v>77785</v>
      </c>
      <c r="AA24" s="419">
        <v>-1334</v>
      </c>
      <c r="AB24" s="419">
        <v>3538</v>
      </c>
      <c r="AC24" s="419">
        <v>4872</v>
      </c>
      <c r="AD24" s="419">
        <v>-183</v>
      </c>
      <c r="AE24" s="419">
        <v>489</v>
      </c>
      <c r="AF24" s="419">
        <v>-672</v>
      </c>
      <c r="AG24" s="419">
        <v>-96</v>
      </c>
      <c r="AH24" s="420">
        <v>76172</v>
      </c>
      <c r="AI24" s="283">
        <v>-2.0736645882882301</v>
      </c>
      <c r="AJ24" s="420">
        <v>76172</v>
      </c>
      <c r="AK24" s="419">
        <v>-1467</v>
      </c>
      <c r="AL24" s="419">
        <v>3414</v>
      </c>
      <c r="AM24" s="419">
        <v>4881</v>
      </c>
      <c r="AN24" s="419">
        <v>-122</v>
      </c>
      <c r="AO24" s="419">
        <v>485</v>
      </c>
      <c r="AP24" s="419">
        <v>-607</v>
      </c>
      <c r="AQ24" s="419">
        <v>-82</v>
      </c>
      <c r="AR24" s="420">
        <v>74501</v>
      </c>
      <c r="AS24" s="276">
        <v>-2.19371947697317</v>
      </c>
      <c r="AT24" s="419"/>
      <c r="AU24" s="421" t="s">
        <v>19</v>
      </c>
      <c r="AV24" s="422" t="s">
        <v>136</v>
      </c>
      <c r="AW24" s="423">
        <v>74501</v>
      </c>
      <c r="AX24" s="419">
        <v>-1698</v>
      </c>
      <c r="AY24" s="419">
        <v>3257</v>
      </c>
      <c r="AZ24" s="419">
        <v>4955</v>
      </c>
      <c r="BA24" s="419">
        <v>-140</v>
      </c>
      <c r="BB24" s="419">
        <v>469</v>
      </c>
      <c r="BC24" s="419">
        <v>-609</v>
      </c>
      <c r="BD24" s="419">
        <v>-64</v>
      </c>
      <c r="BE24" s="420">
        <v>72599</v>
      </c>
      <c r="BF24" s="283">
        <v>-2.5529858659615301</v>
      </c>
      <c r="BG24" s="420">
        <v>72599</v>
      </c>
      <c r="BH24" s="419">
        <v>-1864</v>
      </c>
      <c r="BI24" s="419">
        <v>3176</v>
      </c>
      <c r="BJ24" s="419">
        <v>5040</v>
      </c>
      <c r="BK24" s="419">
        <v>-139</v>
      </c>
      <c r="BL24" s="419">
        <v>469</v>
      </c>
      <c r="BM24" s="419">
        <v>-608</v>
      </c>
      <c r="BN24" s="419">
        <v>-46</v>
      </c>
      <c r="BO24" s="420">
        <v>70550</v>
      </c>
      <c r="BP24" s="276">
        <v>-2.8223529249714199</v>
      </c>
      <c r="BQ24" s="67"/>
      <c r="BR24" s="67"/>
      <c r="BS24" s="67"/>
      <c r="BT24" s="67"/>
      <c r="BU24" s="67"/>
      <c r="BV24" s="67"/>
      <c r="BW24" s="67"/>
      <c r="BX24" s="67"/>
      <c r="BY24" s="67"/>
      <c r="BZ24" s="67"/>
      <c r="CA24" s="67"/>
      <c r="CB24" s="67"/>
    </row>
    <row r="25" spans="1:80" s="71" customFormat="1" ht="10.5" customHeight="1">
      <c r="A25" s="98" t="s">
        <v>43</v>
      </c>
      <c r="B25" s="230" t="s">
        <v>137</v>
      </c>
      <c r="C25" s="423">
        <v>88610</v>
      </c>
      <c r="D25" s="419">
        <v>4613</v>
      </c>
      <c r="E25" s="419">
        <v>29440</v>
      </c>
      <c r="F25" s="419">
        <v>24827</v>
      </c>
      <c r="G25" s="419">
        <v>22509</v>
      </c>
      <c r="H25" s="419">
        <v>546</v>
      </c>
      <c r="I25" s="419">
        <v>21963</v>
      </c>
      <c r="J25" s="419">
        <v>-35</v>
      </c>
      <c r="K25" s="420">
        <v>115697</v>
      </c>
      <c r="L25" s="283">
        <v>30.568784561561898</v>
      </c>
      <c r="M25" s="420">
        <v>88610</v>
      </c>
      <c r="N25" s="419">
        <v>983</v>
      </c>
      <c r="O25" s="419">
        <v>5344</v>
      </c>
      <c r="P25" s="419">
        <v>4361</v>
      </c>
      <c r="Q25" s="419">
        <v>4874</v>
      </c>
      <c r="R25" s="419">
        <v>390</v>
      </c>
      <c r="S25" s="419">
        <v>4484</v>
      </c>
      <c r="T25" s="419">
        <v>-63</v>
      </c>
      <c r="U25" s="420">
        <v>94404</v>
      </c>
      <c r="V25" s="276">
        <v>6.5387653763683504</v>
      </c>
      <c r="W25" s="419"/>
      <c r="X25" s="421" t="s">
        <v>43</v>
      </c>
      <c r="Y25" s="422" t="s">
        <v>137</v>
      </c>
      <c r="Z25" s="420">
        <v>94404</v>
      </c>
      <c r="AA25" s="419">
        <v>1232</v>
      </c>
      <c r="AB25" s="419">
        <v>5848</v>
      </c>
      <c r="AC25" s="419">
        <v>4616</v>
      </c>
      <c r="AD25" s="419">
        <v>4798</v>
      </c>
      <c r="AE25" s="419">
        <v>145</v>
      </c>
      <c r="AF25" s="419">
        <v>4653</v>
      </c>
      <c r="AG25" s="419">
        <v>-24</v>
      </c>
      <c r="AH25" s="420">
        <v>100410</v>
      </c>
      <c r="AI25" s="283">
        <v>6.3620185585356603</v>
      </c>
      <c r="AJ25" s="420">
        <v>100410</v>
      </c>
      <c r="AK25" s="419">
        <v>1053</v>
      </c>
      <c r="AL25" s="419">
        <v>5978</v>
      </c>
      <c r="AM25" s="419">
        <v>4925</v>
      </c>
      <c r="AN25" s="419">
        <v>4535</v>
      </c>
      <c r="AO25" s="419">
        <v>71</v>
      </c>
      <c r="AP25" s="419">
        <v>4464</v>
      </c>
      <c r="AQ25" s="419">
        <v>3</v>
      </c>
      <c r="AR25" s="420">
        <v>106001</v>
      </c>
      <c r="AS25" s="276">
        <v>5.5681705009461204</v>
      </c>
      <c r="AT25" s="419"/>
      <c r="AU25" s="421" t="s">
        <v>43</v>
      </c>
      <c r="AV25" s="422" t="s">
        <v>137</v>
      </c>
      <c r="AW25" s="423">
        <v>106001</v>
      </c>
      <c r="AX25" s="419">
        <v>710</v>
      </c>
      <c r="AY25" s="419">
        <v>6011</v>
      </c>
      <c r="AZ25" s="419">
        <v>5301</v>
      </c>
      <c r="BA25" s="419">
        <v>4236</v>
      </c>
      <c r="BB25" s="419">
        <v>-8</v>
      </c>
      <c r="BC25" s="419">
        <v>4244</v>
      </c>
      <c r="BD25" s="419">
        <v>23</v>
      </c>
      <c r="BE25" s="420">
        <v>110970</v>
      </c>
      <c r="BF25" s="283">
        <v>4.6876916255507002</v>
      </c>
      <c r="BG25" s="420">
        <v>110970</v>
      </c>
      <c r="BH25" s="419">
        <v>635</v>
      </c>
      <c r="BI25" s="419">
        <v>6259</v>
      </c>
      <c r="BJ25" s="419">
        <v>5624</v>
      </c>
      <c r="BK25" s="419">
        <v>4066</v>
      </c>
      <c r="BL25" s="419">
        <v>-52</v>
      </c>
      <c r="BM25" s="419">
        <v>4118</v>
      </c>
      <c r="BN25" s="419">
        <v>26</v>
      </c>
      <c r="BO25" s="420">
        <v>115697</v>
      </c>
      <c r="BP25" s="276">
        <v>4.2597098314859903</v>
      </c>
      <c r="BQ25" s="67"/>
      <c r="BR25" s="67"/>
      <c r="BS25" s="67"/>
      <c r="BT25" s="67"/>
      <c r="BU25" s="67"/>
      <c r="BV25" s="67"/>
      <c r="BW25" s="67"/>
      <c r="BX25" s="67"/>
      <c r="BY25" s="67"/>
      <c r="BZ25" s="67"/>
      <c r="CA25" s="67"/>
      <c r="CB25" s="67"/>
    </row>
    <row r="26" spans="1:80" s="71" customFormat="1" ht="10.5" customHeight="1">
      <c r="A26" s="98" t="s">
        <v>25</v>
      </c>
      <c r="B26" s="230" t="s">
        <v>138</v>
      </c>
      <c r="C26" s="423">
        <v>96070</v>
      </c>
      <c r="D26" s="419">
        <v>-4900</v>
      </c>
      <c r="E26" s="419">
        <v>22860</v>
      </c>
      <c r="F26" s="419">
        <v>27760</v>
      </c>
      <c r="G26" s="419">
        <v>13018</v>
      </c>
      <c r="H26" s="419">
        <v>8309</v>
      </c>
      <c r="I26" s="419">
        <v>4709</v>
      </c>
      <c r="J26" s="419">
        <v>-307</v>
      </c>
      <c r="K26" s="420">
        <v>103881</v>
      </c>
      <c r="L26" s="283">
        <v>8.1305298220047906</v>
      </c>
      <c r="M26" s="420">
        <v>96070</v>
      </c>
      <c r="N26" s="419">
        <v>-472</v>
      </c>
      <c r="O26" s="419">
        <v>4552</v>
      </c>
      <c r="P26" s="419">
        <v>5024</v>
      </c>
      <c r="Q26" s="419">
        <v>2753</v>
      </c>
      <c r="R26" s="419">
        <v>1942</v>
      </c>
      <c r="S26" s="419">
        <v>811</v>
      </c>
      <c r="T26" s="419">
        <v>-63</v>
      </c>
      <c r="U26" s="420">
        <v>98288</v>
      </c>
      <c r="V26" s="276">
        <v>2.3087332153637998</v>
      </c>
      <c r="W26" s="419"/>
      <c r="X26" s="421" t="s">
        <v>25</v>
      </c>
      <c r="Y26" s="422" t="s">
        <v>138</v>
      </c>
      <c r="Z26" s="420">
        <v>98288</v>
      </c>
      <c r="AA26" s="419">
        <v>-576</v>
      </c>
      <c r="AB26" s="419">
        <v>4673</v>
      </c>
      <c r="AC26" s="419">
        <v>5249</v>
      </c>
      <c r="AD26" s="419">
        <v>2599</v>
      </c>
      <c r="AE26" s="419">
        <v>1619</v>
      </c>
      <c r="AF26" s="419">
        <v>980</v>
      </c>
      <c r="AG26" s="419">
        <v>-60</v>
      </c>
      <c r="AH26" s="420">
        <v>100251</v>
      </c>
      <c r="AI26" s="283">
        <v>1.9971919257691699</v>
      </c>
      <c r="AJ26" s="420">
        <v>100251</v>
      </c>
      <c r="AK26" s="419">
        <v>-917</v>
      </c>
      <c r="AL26" s="419">
        <v>4613</v>
      </c>
      <c r="AM26" s="419">
        <v>5530</v>
      </c>
      <c r="AN26" s="419">
        <v>2533</v>
      </c>
      <c r="AO26" s="419">
        <v>1609</v>
      </c>
      <c r="AP26" s="419">
        <v>924</v>
      </c>
      <c r="AQ26" s="419">
        <v>-43</v>
      </c>
      <c r="AR26" s="420">
        <v>101824</v>
      </c>
      <c r="AS26" s="276">
        <v>1.56906165524533</v>
      </c>
      <c r="AT26" s="419"/>
      <c r="AU26" s="421" t="s">
        <v>25</v>
      </c>
      <c r="AV26" s="422" t="s">
        <v>138</v>
      </c>
      <c r="AW26" s="423">
        <v>101824</v>
      </c>
      <c r="AX26" s="419">
        <v>-1317</v>
      </c>
      <c r="AY26" s="419">
        <v>4508</v>
      </c>
      <c r="AZ26" s="419">
        <v>5825</v>
      </c>
      <c r="BA26" s="419">
        <v>2549</v>
      </c>
      <c r="BB26" s="419">
        <v>1578</v>
      </c>
      <c r="BC26" s="419">
        <v>971</v>
      </c>
      <c r="BD26" s="419">
        <v>-50</v>
      </c>
      <c r="BE26" s="420">
        <v>103006</v>
      </c>
      <c r="BF26" s="283">
        <v>1.16082652419862</v>
      </c>
      <c r="BG26" s="420">
        <v>103006</v>
      </c>
      <c r="BH26" s="419">
        <v>-1618</v>
      </c>
      <c r="BI26" s="419">
        <v>4514</v>
      </c>
      <c r="BJ26" s="419">
        <v>6132</v>
      </c>
      <c r="BK26" s="419">
        <v>2584</v>
      </c>
      <c r="BL26" s="419">
        <v>1561</v>
      </c>
      <c r="BM26" s="419">
        <v>1023</v>
      </c>
      <c r="BN26" s="419">
        <v>-91</v>
      </c>
      <c r="BO26" s="420">
        <v>103881</v>
      </c>
      <c r="BP26" s="276">
        <v>0.84946507970409502</v>
      </c>
      <c r="BQ26" s="67"/>
      <c r="BR26" s="67"/>
      <c r="BS26" s="67"/>
      <c r="BT26" s="67"/>
      <c r="BU26" s="67"/>
      <c r="BV26" s="67"/>
      <c r="BW26" s="67"/>
      <c r="BX26" s="67"/>
      <c r="BY26" s="67"/>
      <c r="BZ26" s="67"/>
      <c r="CA26" s="67"/>
      <c r="CB26" s="67"/>
    </row>
    <row r="27" spans="1:80" s="71" customFormat="1" ht="10.5" customHeight="1">
      <c r="A27" s="98" t="s">
        <v>113</v>
      </c>
      <c r="B27" s="230" t="s">
        <v>139</v>
      </c>
      <c r="C27" s="423">
        <v>26900</v>
      </c>
      <c r="D27" s="419">
        <v>-3750</v>
      </c>
      <c r="E27" s="419">
        <v>5164</v>
      </c>
      <c r="F27" s="419">
        <v>8914</v>
      </c>
      <c r="G27" s="419">
        <v>300</v>
      </c>
      <c r="H27" s="419">
        <v>1590</v>
      </c>
      <c r="I27" s="419">
        <v>-1290</v>
      </c>
      <c r="J27" s="419">
        <v>-323</v>
      </c>
      <c r="K27" s="420">
        <v>23127</v>
      </c>
      <c r="L27" s="283">
        <v>-14.026022304832701</v>
      </c>
      <c r="M27" s="420">
        <v>26900</v>
      </c>
      <c r="N27" s="419">
        <v>-654</v>
      </c>
      <c r="O27" s="419">
        <v>1117</v>
      </c>
      <c r="P27" s="419">
        <v>1771</v>
      </c>
      <c r="Q27" s="419">
        <v>113</v>
      </c>
      <c r="R27" s="419">
        <v>420</v>
      </c>
      <c r="S27" s="419">
        <v>-307</v>
      </c>
      <c r="T27" s="419">
        <v>-52</v>
      </c>
      <c r="U27" s="420">
        <v>26307</v>
      </c>
      <c r="V27" s="276">
        <v>-2.2044609665427499</v>
      </c>
      <c r="W27" s="419"/>
      <c r="X27" s="421" t="s">
        <v>113</v>
      </c>
      <c r="Y27" s="422" t="s">
        <v>139</v>
      </c>
      <c r="Z27" s="420">
        <v>26307</v>
      </c>
      <c r="AA27" s="419">
        <v>-649</v>
      </c>
      <c r="AB27" s="419">
        <v>1110</v>
      </c>
      <c r="AC27" s="419">
        <v>1759</v>
      </c>
      <c r="AD27" s="419">
        <v>8</v>
      </c>
      <c r="AE27" s="419">
        <v>289</v>
      </c>
      <c r="AF27" s="419">
        <v>-281</v>
      </c>
      <c r="AG27" s="419">
        <v>-50</v>
      </c>
      <c r="AH27" s="420">
        <v>25616</v>
      </c>
      <c r="AI27" s="283">
        <v>-2.6266773102216101</v>
      </c>
      <c r="AJ27" s="420">
        <v>25616</v>
      </c>
      <c r="AK27" s="419">
        <v>-742</v>
      </c>
      <c r="AL27" s="419">
        <v>1050</v>
      </c>
      <c r="AM27" s="419">
        <v>1792</v>
      </c>
      <c r="AN27" s="419">
        <v>35</v>
      </c>
      <c r="AO27" s="419">
        <v>290</v>
      </c>
      <c r="AP27" s="419">
        <v>-255</v>
      </c>
      <c r="AQ27" s="419">
        <v>-55</v>
      </c>
      <c r="AR27" s="420">
        <v>24854</v>
      </c>
      <c r="AS27" s="276">
        <v>-2.9747033104309799</v>
      </c>
      <c r="AT27" s="419"/>
      <c r="AU27" s="421" t="s">
        <v>113</v>
      </c>
      <c r="AV27" s="422" t="s">
        <v>139</v>
      </c>
      <c r="AW27" s="423">
        <v>24854</v>
      </c>
      <c r="AX27" s="419">
        <v>-810</v>
      </c>
      <c r="AY27" s="419">
        <v>975</v>
      </c>
      <c r="AZ27" s="419">
        <v>1785</v>
      </c>
      <c r="BA27" s="419">
        <v>60</v>
      </c>
      <c r="BB27" s="419">
        <v>294</v>
      </c>
      <c r="BC27" s="419">
        <v>-234</v>
      </c>
      <c r="BD27" s="419">
        <v>-73</v>
      </c>
      <c r="BE27" s="420">
        <v>24031</v>
      </c>
      <c r="BF27" s="283">
        <v>-3.31133821517663</v>
      </c>
      <c r="BG27" s="420">
        <v>24031</v>
      </c>
      <c r="BH27" s="419">
        <v>-895</v>
      </c>
      <c r="BI27" s="419">
        <v>912</v>
      </c>
      <c r="BJ27" s="419">
        <v>1807</v>
      </c>
      <c r="BK27" s="419">
        <v>84</v>
      </c>
      <c r="BL27" s="419">
        <v>297</v>
      </c>
      <c r="BM27" s="419">
        <v>-213</v>
      </c>
      <c r="BN27" s="419">
        <v>-93</v>
      </c>
      <c r="BO27" s="420">
        <v>23127</v>
      </c>
      <c r="BP27" s="276">
        <v>-3.76180766509925</v>
      </c>
      <c r="BQ27" s="67"/>
      <c r="BR27" s="67"/>
      <c r="BS27" s="67"/>
      <c r="BT27" s="67"/>
      <c r="BU27" s="67"/>
      <c r="BV27" s="67"/>
      <c r="BW27" s="67"/>
      <c r="BX27" s="67"/>
      <c r="BY27" s="67"/>
      <c r="BZ27" s="67"/>
      <c r="CA27" s="67"/>
      <c r="CB27" s="67"/>
    </row>
    <row r="28" spans="1:80" s="71" customFormat="1" ht="15.75" customHeight="1">
      <c r="A28" s="209" t="s">
        <v>20</v>
      </c>
      <c r="B28" s="245" t="s">
        <v>140</v>
      </c>
      <c r="C28" s="423">
        <v>135890</v>
      </c>
      <c r="D28" s="419">
        <v>-12752</v>
      </c>
      <c r="E28" s="419">
        <v>30763</v>
      </c>
      <c r="F28" s="419">
        <v>43515</v>
      </c>
      <c r="G28" s="419">
        <v>3161</v>
      </c>
      <c r="H28" s="419">
        <v>2638</v>
      </c>
      <c r="I28" s="419">
        <v>523</v>
      </c>
      <c r="J28" s="419">
        <v>35</v>
      </c>
      <c r="K28" s="420">
        <v>126334</v>
      </c>
      <c r="L28" s="283">
        <v>-7.0321583633821501</v>
      </c>
      <c r="M28" s="420">
        <v>135890</v>
      </c>
      <c r="N28" s="419">
        <v>-1877</v>
      </c>
      <c r="O28" s="419">
        <v>6356</v>
      </c>
      <c r="P28" s="419">
        <v>8233</v>
      </c>
      <c r="Q28" s="419">
        <v>594</v>
      </c>
      <c r="R28" s="419">
        <v>734</v>
      </c>
      <c r="S28" s="419">
        <v>-140</v>
      </c>
      <c r="T28" s="419">
        <v>26</v>
      </c>
      <c r="U28" s="420">
        <v>134633</v>
      </c>
      <c r="V28" s="276">
        <v>-0.92501287806313903</v>
      </c>
      <c r="W28" s="419"/>
      <c r="X28" s="421" t="s">
        <v>20</v>
      </c>
      <c r="Y28" s="422" t="s">
        <v>140</v>
      </c>
      <c r="Z28" s="420">
        <v>134633</v>
      </c>
      <c r="AA28" s="419">
        <v>-2072</v>
      </c>
      <c r="AB28" s="419">
        <v>6380</v>
      </c>
      <c r="AC28" s="419">
        <v>8452</v>
      </c>
      <c r="AD28" s="419">
        <v>435</v>
      </c>
      <c r="AE28" s="419">
        <v>355</v>
      </c>
      <c r="AF28" s="419">
        <v>80</v>
      </c>
      <c r="AG28" s="419">
        <v>27</v>
      </c>
      <c r="AH28" s="420">
        <v>133023</v>
      </c>
      <c r="AI28" s="283">
        <v>-1.1958435153342799</v>
      </c>
      <c r="AJ28" s="420">
        <v>133023</v>
      </c>
      <c r="AK28" s="419">
        <v>-2487</v>
      </c>
      <c r="AL28" s="419">
        <v>6214</v>
      </c>
      <c r="AM28" s="419">
        <v>8701</v>
      </c>
      <c r="AN28" s="419">
        <v>537</v>
      </c>
      <c r="AO28" s="419">
        <v>404</v>
      </c>
      <c r="AP28" s="419">
        <v>133</v>
      </c>
      <c r="AQ28" s="419">
        <v>20</v>
      </c>
      <c r="AR28" s="420">
        <v>131093</v>
      </c>
      <c r="AS28" s="276">
        <v>-1.4508769160220401</v>
      </c>
      <c r="AT28" s="419"/>
      <c r="AU28" s="421" t="s">
        <v>20</v>
      </c>
      <c r="AV28" s="422" t="s">
        <v>140</v>
      </c>
      <c r="AW28" s="423">
        <v>131093</v>
      </c>
      <c r="AX28" s="419">
        <v>-2983</v>
      </c>
      <c r="AY28" s="419">
        <v>5975</v>
      </c>
      <c r="AZ28" s="419">
        <v>8958</v>
      </c>
      <c r="BA28" s="419">
        <v>701</v>
      </c>
      <c r="BB28" s="419">
        <v>507</v>
      </c>
      <c r="BC28" s="419">
        <v>194</v>
      </c>
      <c r="BD28" s="419">
        <v>-13</v>
      </c>
      <c r="BE28" s="420">
        <v>128798</v>
      </c>
      <c r="BF28" s="283">
        <v>-1.7506655580389501</v>
      </c>
      <c r="BG28" s="420">
        <v>128798</v>
      </c>
      <c r="BH28" s="419">
        <v>-3333</v>
      </c>
      <c r="BI28" s="419">
        <v>5838</v>
      </c>
      <c r="BJ28" s="419">
        <v>9171</v>
      </c>
      <c r="BK28" s="419">
        <v>894</v>
      </c>
      <c r="BL28" s="419">
        <v>638</v>
      </c>
      <c r="BM28" s="419">
        <v>256</v>
      </c>
      <c r="BN28" s="419">
        <v>-25</v>
      </c>
      <c r="BO28" s="420">
        <v>126334</v>
      </c>
      <c r="BP28" s="276">
        <v>-1.9130731843662201</v>
      </c>
      <c r="BQ28" s="67"/>
      <c r="BR28" s="67"/>
      <c r="BS28" s="67"/>
      <c r="BT28" s="67"/>
      <c r="BU28" s="67"/>
      <c r="BV28" s="67"/>
      <c r="BW28" s="67"/>
      <c r="BX28" s="67"/>
      <c r="BY28" s="67"/>
      <c r="BZ28" s="67"/>
      <c r="CA28" s="67"/>
      <c r="CB28" s="67"/>
    </row>
    <row r="29" spans="1:80" s="71" customFormat="1" ht="10.5" customHeight="1">
      <c r="A29" s="98" t="s">
        <v>29</v>
      </c>
      <c r="B29" s="230" t="s">
        <v>141</v>
      </c>
      <c r="C29" s="423">
        <v>339390</v>
      </c>
      <c r="D29" s="419">
        <v>-8855</v>
      </c>
      <c r="E29" s="419">
        <v>88562</v>
      </c>
      <c r="F29" s="419">
        <v>97417</v>
      </c>
      <c r="G29" s="419">
        <v>7570</v>
      </c>
      <c r="H29" s="419">
        <v>1439</v>
      </c>
      <c r="I29" s="419">
        <v>6131</v>
      </c>
      <c r="J29" s="419">
        <v>1518</v>
      </c>
      <c r="K29" s="420">
        <v>339623</v>
      </c>
      <c r="L29" s="283">
        <v>6.8652582574619203E-2</v>
      </c>
      <c r="M29" s="420">
        <v>339390</v>
      </c>
      <c r="N29" s="419">
        <v>-212</v>
      </c>
      <c r="O29" s="419">
        <v>18021</v>
      </c>
      <c r="P29" s="419">
        <v>18233</v>
      </c>
      <c r="Q29" s="419">
        <v>2573</v>
      </c>
      <c r="R29" s="419">
        <v>1612</v>
      </c>
      <c r="S29" s="419">
        <v>961</v>
      </c>
      <c r="T29" s="419">
        <v>233</v>
      </c>
      <c r="U29" s="420">
        <v>341984</v>
      </c>
      <c r="V29" s="276">
        <v>0.76431244291228395</v>
      </c>
      <c r="W29" s="419"/>
      <c r="X29" s="421" t="s">
        <v>29</v>
      </c>
      <c r="Y29" s="422" t="s">
        <v>141</v>
      </c>
      <c r="Z29" s="420">
        <v>341984</v>
      </c>
      <c r="AA29" s="419">
        <v>-727</v>
      </c>
      <c r="AB29" s="419">
        <v>18010</v>
      </c>
      <c r="AC29" s="419">
        <v>18737</v>
      </c>
      <c r="AD29" s="419">
        <v>1290</v>
      </c>
      <c r="AE29" s="419">
        <v>-26</v>
      </c>
      <c r="AF29" s="419">
        <v>1316</v>
      </c>
      <c r="AG29" s="419">
        <v>264</v>
      </c>
      <c r="AH29" s="420">
        <v>342811</v>
      </c>
      <c r="AI29" s="283">
        <v>0.241824178908955</v>
      </c>
      <c r="AJ29" s="420">
        <v>342811</v>
      </c>
      <c r="AK29" s="419">
        <v>-1604</v>
      </c>
      <c r="AL29" s="419">
        <v>17739</v>
      </c>
      <c r="AM29" s="419">
        <v>19343</v>
      </c>
      <c r="AN29" s="419">
        <v>1240</v>
      </c>
      <c r="AO29" s="419">
        <v>-66</v>
      </c>
      <c r="AP29" s="419">
        <v>1306</v>
      </c>
      <c r="AQ29" s="419">
        <v>303</v>
      </c>
      <c r="AR29" s="420">
        <v>342750</v>
      </c>
      <c r="AS29" s="276">
        <v>-1.7794061450770299E-2</v>
      </c>
      <c r="AT29" s="419"/>
      <c r="AU29" s="421" t="s">
        <v>29</v>
      </c>
      <c r="AV29" s="422" t="s">
        <v>141</v>
      </c>
      <c r="AW29" s="423">
        <v>342750</v>
      </c>
      <c r="AX29" s="419">
        <v>-2654</v>
      </c>
      <c r="AY29" s="419">
        <v>17428</v>
      </c>
      <c r="AZ29" s="419">
        <v>20082</v>
      </c>
      <c r="BA29" s="419">
        <v>1169</v>
      </c>
      <c r="BB29" s="419">
        <v>-52</v>
      </c>
      <c r="BC29" s="419">
        <v>1221</v>
      </c>
      <c r="BD29" s="419">
        <v>334</v>
      </c>
      <c r="BE29" s="420">
        <v>341599</v>
      </c>
      <c r="BF29" s="283">
        <v>-0.335813274981765</v>
      </c>
      <c r="BG29" s="420">
        <v>341599</v>
      </c>
      <c r="BH29" s="419">
        <v>-3658</v>
      </c>
      <c r="BI29" s="419">
        <v>17364</v>
      </c>
      <c r="BJ29" s="419">
        <v>21022</v>
      </c>
      <c r="BK29" s="419">
        <v>1298</v>
      </c>
      <c r="BL29" s="419">
        <v>-29</v>
      </c>
      <c r="BM29" s="419">
        <v>1327</v>
      </c>
      <c r="BN29" s="419">
        <v>384</v>
      </c>
      <c r="BO29" s="420">
        <v>339623</v>
      </c>
      <c r="BP29" s="276">
        <v>-0.57845602592513401</v>
      </c>
      <c r="BQ29" s="67"/>
      <c r="BR29" s="67"/>
      <c r="BS29" s="67"/>
      <c r="BT29" s="67"/>
      <c r="BU29" s="67"/>
      <c r="BV29" s="67"/>
      <c r="BW29" s="67"/>
      <c r="BX29" s="67"/>
      <c r="BY29" s="67"/>
      <c r="BZ29" s="67"/>
      <c r="CA29" s="67"/>
      <c r="CB29" s="67"/>
    </row>
    <row r="30" spans="1:80" s="71" customFormat="1" ht="10.5" customHeight="1">
      <c r="A30" s="209" t="s">
        <v>34</v>
      </c>
      <c r="B30" s="245" t="s">
        <v>142</v>
      </c>
      <c r="C30" s="424">
        <v>21850</v>
      </c>
      <c r="D30" s="419">
        <v>-1614</v>
      </c>
      <c r="E30" s="419">
        <v>4394</v>
      </c>
      <c r="F30" s="419">
        <v>6008</v>
      </c>
      <c r="G30" s="419">
        <v>1462</v>
      </c>
      <c r="H30" s="419">
        <v>2559</v>
      </c>
      <c r="I30" s="419">
        <v>-1097</v>
      </c>
      <c r="J30" s="419">
        <v>-326</v>
      </c>
      <c r="K30" s="420">
        <v>21372</v>
      </c>
      <c r="L30" s="283">
        <v>-2.1876430205949702</v>
      </c>
      <c r="M30" s="420">
        <v>21850</v>
      </c>
      <c r="N30" s="419">
        <v>-183</v>
      </c>
      <c r="O30" s="419">
        <v>912</v>
      </c>
      <c r="P30" s="419">
        <v>1095</v>
      </c>
      <c r="Q30" s="419">
        <v>342</v>
      </c>
      <c r="R30" s="419">
        <v>571</v>
      </c>
      <c r="S30" s="419">
        <v>-229</v>
      </c>
      <c r="T30" s="419">
        <v>-49</v>
      </c>
      <c r="U30" s="420">
        <v>21960</v>
      </c>
      <c r="V30" s="276">
        <v>0.50343249427917602</v>
      </c>
      <c r="W30" s="419"/>
      <c r="X30" s="421" t="s">
        <v>34</v>
      </c>
      <c r="Y30" s="422" t="s">
        <v>142</v>
      </c>
      <c r="Z30" s="420">
        <v>21960</v>
      </c>
      <c r="AA30" s="419">
        <v>-226</v>
      </c>
      <c r="AB30" s="419">
        <v>912</v>
      </c>
      <c r="AC30" s="419">
        <v>1138</v>
      </c>
      <c r="AD30" s="419">
        <v>275</v>
      </c>
      <c r="AE30" s="419">
        <v>495</v>
      </c>
      <c r="AF30" s="419">
        <v>-220</v>
      </c>
      <c r="AG30" s="419">
        <v>-56</v>
      </c>
      <c r="AH30" s="420">
        <v>21953</v>
      </c>
      <c r="AI30" s="283">
        <v>-3.18761384335155E-2</v>
      </c>
      <c r="AJ30" s="420">
        <v>21953</v>
      </c>
      <c r="AK30" s="419">
        <v>-346</v>
      </c>
      <c r="AL30" s="419">
        <v>877</v>
      </c>
      <c r="AM30" s="419">
        <v>1223</v>
      </c>
      <c r="AN30" s="419">
        <v>260</v>
      </c>
      <c r="AO30" s="419">
        <v>496</v>
      </c>
      <c r="AP30" s="419">
        <v>-236</v>
      </c>
      <c r="AQ30" s="419">
        <v>-64</v>
      </c>
      <c r="AR30" s="420">
        <v>21803</v>
      </c>
      <c r="AS30" s="276">
        <v>-0.68327791190270104</v>
      </c>
      <c r="AT30" s="419"/>
      <c r="AU30" s="421" t="s">
        <v>34</v>
      </c>
      <c r="AV30" s="422" t="s">
        <v>142</v>
      </c>
      <c r="AW30" s="423">
        <v>21803</v>
      </c>
      <c r="AX30" s="419">
        <v>-415</v>
      </c>
      <c r="AY30" s="419">
        <v>852</v>
      </c>
      <c r="AZ30" s="419">
        <v>1267</v>
      </c>
      <c r="BA30" s="419">
        <v>285</v>
      </c>
      <c r="BB30" s="419">
        <v>492</v>
      </c>
      <c r="BC30" s="419">
        <v>-207</v>
      </c>
      <c r="BD30" s="419">
        <v>-71</v>
      </c>
      <c r="BE30" s="420">
        <v>21602</v>
      </c>
      <c r="BF30" s="283">
        <v>-0.921891482823465</v>
      </c>
      <c r="BG30" s="420">
        <v>21602</v>
      </c>
      <c r="BH30" s="419">
        <v>-444</v>
      </c>
      <c r="BI30" s="419">
        <v>841</v>
      </c>
      <c r="BJ30" s="419">
        <v>1285</v>
      </c>
      <c r="BK30" s="419">
        <v>300</v>
      </c>
      <c r="BL30" s="419">
        <v>505</v>
      </c>
      <c r="BM30" s="419">
        <v>-205</v>
      </c>
      <c r="BN30" s="419">
        <v>-86</v>
      </c>
      <c r="BO30" s="420">
        <v>21372</v>
      </c>
      <c r="BP30" s="276">
        <v>-1.0647162299787101</v>
      </c>
      <c r="BQ30" s="67"/>
      <c r="BR30" s="67"/>
      <c r="BS30" s="67"/>
      <c r="BT30" s="67"/>
      <c r="BU30" s="67"/>
      <c r="BV30" s="67"/>
      <c r="BW30" s="67"/>
      <c r="BX30" s="67"/>
      <c r="BY30" s="67"/>
      <c r="BZ30" s="67"/>
      <c r="CA30" s="67"/>
      <c r="CB30" s="67"/>
    </row>
    <row r="31" spans="1:80" s="71" customFormat="1" ht="10.5" customHeight="1">
      <c r="A31" s="98" t="s">
        <v>114</v>
      </c>
      <c r="B31" s="230" t="s">
        <v>143</v>
      </c>
      <c r="C31" s="423">
        <v>150680</v>
      </c>
      <c r="D31" s="419">
        <v>-10462</v>
      </c>
      <c r="E31" s="419">
        <v>32869</v>
      </c>
      <c r="F31" s="419">
        <v>43331</v>
      </c>
      <c r="G31" s="419">
        <v>23250</v>
      </c>
      <c r="H31" s="419">
        <v>13435</v>
      </c>
      <c r="I31" s="419">
        <v>9815</v>
      </c>
      <c r="J31" s="419">
        <v>-784</v>
      </c>
      <c r="K31" s="420">
        <v>162684</v>
      </c>
      <c r="L31" s="283">
        <v>7.9665516325988897</v>
      </c>
      <c r="M31" s="420">
        <v>150680</v>
      </c>
      <c r="N31" s="419">
        <v>-1441</v>
      </c>
      <c r="O31" s="419">
        <v>6559</v>
      </c>
      <c r="P31" s="419">
        <v>8000</v>
      </c>
      <c r="Q31" s="419">
        <v>5134</v>
      </c>
      <c r="R31" s="419">
        <v>3055</v>
      </c>
      <c r="S31" s="419">
        <v>2079</v>
      </c>
      <c r="T31" s="419">
        <v>-70</v>
      </c>
      <c r="U31" s="420">
        <v>154303</v>
      </c>
      <c r="V31" s="276">
        <v>2.4044332359968101</v>
      </c>
      <c r="W31" s="419"/>
      <c r="X31" s="421" t="s">
        <v>114</v>
      </c>
      <c r="Y31" s="422" t="s">
        <v>143</v>
      </c>
      <c r="Z31" s="420">
        <v>154303</v>
      </c>
      <c r="AA31" s="419">
        <v>-1461</v>
      </c>
      <c r="AB31" s="419">
        <v>6738</v>
      </c>
      <c r="AC31" s="419">
        <v>8199</v>
      </c>
      <c r="AD31" s="419">
        <v>4732</v>
      </c>
      <c r="AE31" s="419">
        <v>2613</v>
      </c>
      <c r="AF31" s="419">
        <v>2119</v>
      </c>
      <c r="AG31" s="419">
        <v>-106</v>
      </c>
      <c r="AH31" s="420">
        <v>157468</v>
      </c>
      <c r="AI31" s="283">
        <v>2.0511590831027302</v>
      </c>
      <c r="AJ31" s="420">
        <v>157468</v>
      </c>
      <c r="AK31" s="419">
        <v>-1930</v>
      </c>
      <c r="AL31" s="419">
        <v>6653</v>
      </c>
      <c r="AM31" s="419">
        <v>8583</v>
      </c>
      <c r="AN31" s="419">
        <v>4496</v>
      </c>
      <c r="AO31" s="419">
        <v>2583</v>
      </c>
      <c r="AP31" s="419">
        <v>1913</v>
      </c>
      <c r="AQ31" s="419">
        <v>-169</v>
      </c>
      <c r="AR31" s="420">
        <v>159865</v>
      </c>
      <c r="AS31" s="276">
        <v>1.5222140371377</v>
      </c>
      <c r="AT31" s="419"/>
      <c r="AU31" s="421" t="s">
        <v>114</v>
      </c>
      <c r="AV31" s="422" t="s">
        <v>143</v>
      </c>
      <c r="AW31" s="423">
        <v>159865</v>
      </c>
      <c r="AX31" s="419">
        <v>-2592</v>
      </c>
      <c r="AY31" s="419">
        <v>6472</v>
      </c>
      <c r="AZ31" s="419">
        <v>9064</v>
      </c>
      <c r="BA31" s="419">
        <v>4446</v>
      </c>
      <c r="BB31" s="419">
        <v>2588</v>
      </c>
      <c r="BC31" s="419">
        <v>1858</v>
      </c>
      <c r="BD31" s="419">
        <v>-202</v>
      </c>
      <c r="BE31" s="420">
        <v>161517</v>
      </c>
      <c r="BF31" s="283">
        <v>1.03337190754699</v>
      </c>
      <c r="BG31" s="420">
        <v>161517</v>
      </c>
      <c r="BH31" s="419">
        <v>-3038</v>
      </c>
      <c r="BI31" s="419">
        <v>6447</v>
      </c>
      <c r="BJ31" s="419">
        <v>9485</v>
      </c>
      <c r="BK31" s="419">
        <v>4442</v>
      </c>
      <c r="BL31" s="419">
        <v>2596</v>
      </c>
      <c r="BM31" s="419">
        <v>1846</v>
      </c>
      <c r="BN31" s="419">
        <v>-237</v>
      </c>
      <c r="BO31" s="420">
        <v>162684</v>
      </c>
      <c r="BP31" s="276">
        <v>0.72252456397778597</v>
      </c>
      <c r="BQ31" s="67"/>
      <c r="BR31" s="67"/>
      <c r="BS31" s="67"/>
      <c r="BT31" s="67"/>
      <c r="BU31" s="67"/>
      <c r="BV31" s="67"/>
      <c r="BW31" s="67"/>
      <c r="BX31" s="67"/>
      <c r="BY31" s="67"/>
      <c r="BZ31" s="67"/>
      <c r="CA31" s="67"/>
      <c r="CB31" s="67"/>
    </row>
    <row r="32" spans="1:80" s="71" customFormat="1" ht="10.5" customHeight="1">
      <c r="A32" s="98" t="s">
        <v>30</v>
      </c>
      <c r="B32" s="230" t="s">
        <v>144</v>
      </c>
      <c r="C32" s="423">
        <v>175930</v>
      </c>
      <c r="D32" s="419">
        <v>-7567</v>
      </c>
      <c r="E32" s="419">
        <v>45006</v>
      </c>
      <c r="F32" s="419">
        <v>52573</v>
      </c>
      <c r="G32" s="419">
        <v>12768</v>
      </c>
      <c r="H32" s="419">
        <v>2620</v>
      </c>
      <c r="I32" s="419">
        <v>10148</v>
      </c>
      <c r="J32" s="419">
        <v>472</v>
      </c>
      <c r="K32" s="420">
        <v>181603</v>
      </c>
      <c r="L32" s="283">
        <v>3.2245779571420399</v>
      </c>
      <c r="M32" s="420">
        <v>175930</v>
      </c>
      <c r="N32" s="419">
        <v>-1021</v>
      </c>
      <c r="O32" s="419">
        <v>8949</v>
      </c>
      <c r="P32" s="419">
        <v>9970</v>
      </c>
      <c r="Q32" s="419">
        <v>3020</v>
      </c>
      <c r="R32" s="419">
        <v>1189</v>
      </c>
      <c r="S32" s="419">
        <v>1831</v>
      </c>
      <c r="T32" s="419">
        <v>96</v>
      </c>
      <c r="U32" s="420">
        <v>178025</v>
      </c>
      <c r="V32" s="276">
        <v>1.1908145285056599</v>
      </c>
      <c r="W32" s="419"/>
      <c r="X32" s="421" t="s">
        <v>30</v>
      </c>
      <c r="Y32" s="422" t="s">
        <v>144</v>
      </c>
      <c r="Z32" s="420">
        <v>178025</v>
      </c>
      <c r="AA32" s="419">
        <v>-941</v>
      </c>
      <c r="AB32" s="419">
        <v>9222</v>
      </c>
      <c r="AC32" s="419">
        <v>10163</v>
      </c>
      <c r="AD32" s="419">
        <v>2451</v>
      </c>
      <c r="AE32" s="419">
        <v>335</v>
      </c>
      <c r="AF32" s="419">
        <v>2116</v>
      </c>
      <c r="AG32" s="419">
        <v>87</v>
      </c>
      <c r="AH32" s="420">
        <v>179622</v>
      </c>
      <c r="AI32" s="283">
        <v>0.89706501895801205</v>
      </c>
      <c r="AJ32" s="420">
        <v>179622</v>
      </c>
      <c r="AK32" s="419">
        <v>-1315</v>
      </c>
      <c r="AL32" s="419">
        <v>9090</v>
      </c>
      <c r="AM32" s="419">
        <v>10405</v>
      </c>
      <c r="AN32" s="419">
        <v>2438</v>
      </c>
      <c r="AO32" s="419">
        <v>349</v>
      </c>
      <c r="AP32" s="419">
        <v>2089</v>
      </c>
      <c r="AQ32" s="419">
        <v>69</v>
      </c>
      <c r="AR32" s="420">
        <v>180814</v>
      </c>
      <c r="AS32" s="276">
        <v>0.66361581543463499</v>
      </c>
      <c r="AT32" s="419"/>
      <c r="AU32" s="421" t="s">
        <v>30</v>
      </c>
      <c r="AV32" s="422" t="s">
        <v>144</v>
      </c>
      <c r="AW32" s="423">
        <v>180814</v>
      </c>
      <c r="AX32" s="419">
        <v>-1897</v>
      </c>
      <c r="AY32" s="419">
        <v>8878</v>
      </c>
      <c r="AZ32" s="419">
        <v>10775</v>
      </c>
      <c r="BA32" s="419">
        <v>2406</v>
      </c>
      <c r="BB32" s="419">
        <v>367</v>
      </c>
      <c r="BC32" s="419">
        <v>2039</v>
      </c>
      <c r="BD32" s="419">
        <v>93</v>
      </c>
      <c r="BE32" s="420">
        <v>181416</v>
      </c>
      <c r="BF32" s="283">
        <v>0.33293882110898498</v>
      </c>
      <c r="BG32" s="420">
        <v>181416</v>
      </c>
      <c r="BH32" s="419">
        <v>-2393</v>
      </c>
      <c r="BI32" s="419">
        <v>8867</v>
      </c>
      <c r="BJ32" s="419">
        <v>11260</v>
      </c>
      <c r="BK32" s="419">
        <v>2453</v>
      </c>
      <c r="BL32" s="419">
        <v>380</v>
      </c>
      <c r="BM32" s="419">
        <v>2073</v>
      </c>
      <c r="BN32" s="419">
        <v>127</v>
      </c>
      <c r="BO32" s="420">
        <v>181603</v>
      </c>
      <c r="BP32" s="276">
        <v>0.103078008554923</v>
      </c>
      <c r="BQ32" s="67"/>
      <c r="BR32" s="67"/>
      <c r="BS32" s="67"/>
      <c r="BT32" s="67"/>
      <c r="BU32" s="67"/>
      <c r="BV32" s="67"/>
      <c r="BW32" s="67"/>
      <c r="BX32" s="67"/>
      <c r="BY32" s="67"/>
      <c r="BZ32" s="67"/>
      <c r="CA32" s="67"/>
      <c r="CB32" s="67"/>
    </row>
    <row r="33" spans="1:80" s="71" customFormat="1" ht="15.75" customHeight="1">
      <c r="A33" s="98" t="s">
        <v>28</v>
      </c>
      <c r="B33" s="230" t="s">
        <v>145</v>
      </c>
      <c r="C33" s="423">
        <v>114530</v>
      </c>
      <c r="D33" s="419">
        <v>-9006</v>
      </c>
      <c r="E33" s="419">
        <v>26785</v>
      </c>
      <c r="F33" s="419">
        <v>35791</v>
      </c>
      <c r="G33" s="419">
        <v>11816</v>
      </c>
      <c r="H33" s="419">
        <v>6616</v>
      </c>
      <c r="I33" s="419">
        <v>5200</v>
      </c>
      <c r="J33" s="419">
        <v>-22</v>
      </c>
      <c r="K33" s="420">
        <v>117318</v>
      </c>
      <c r="L33" s="283">
        <v>2.4342966908233699</v>
      </c>
      <c r="M33" s="420">
        <v>114530</v>
      </c>
      <c r="N33" s="419">
        <v>-1254</v>
      </c>
      <c r="O33" s="419">
        <v>5311</v>
      </c>
      <c r="P33" s="419">
        <v>6565</v>
      </c>
      <c r="Q33" s="419">
        <v>2423</v>
      </c>
      <c r="R33" s="419">
        <v>1574</v>
      </c>
      <c r="S33" s="419">
        <v>849</v>
      </c>
      <c r="T33" s="419">
        <v>-18</v>
      </c>
      <c r="U33" s="420">
        <v>115681</v>
      </c>
      <c r="V33" s="276">
        <v>1.0049768619575701</v>
      </c>
      <c r="W33" s="419"/>
      <c r="X33" s="421" t="s">
        <v>28</v>
      </c>
      <c r="Y33" s="422" t="s">
        <v>145</v>
      </c>
      <c r="Z33" s="420">
        <v>115681</v>
      </c>
      <c r="AA33" s="419">
        <v>-1255</v>
      </c>
      <c r="AB33" s="419">
        <v>5452</v>
      </c>
      <c r="AC33" s="419">
        <v>6707</v>
      </c>
      <c r="AD33" s="419">
        <v>2346</v>
      </c>
      <c r="AE33" s="419">
        <v>1290</v>
      </c>
      <c r="AF33" s="419">
        <v>1056</v>
      </c>
      <c r="AG33" s="419">
        <v>5</v>
      </c>
      <c r="AH33" s="420">
        <v>116777</v>
      </c>
      <c r="AI33" s="283">
        <v>0.947433027031232</v>
      </c>
      <c r="AJ33" s="420">
        <v>116777</v>
      </c>
      <c r="AK33" s="419">
        <v>-1703</v>
      </c>
      <c r="AL33" s="419">
        <v>5427</v>
      </c>
      <c r="AM33" s="419">
        <v>7130</v>
      </c>
      <c r="AN33" s="419">
        <v>2372</v>
      </c>
      <c r="AO33" s="419">
        <v>1278</v>
      </c>
      <c r="AP33" s="419">
        <v>1094</v>
      </c>
      <c r="AQ33" s="419">
        <v>9</v>
      </c>
      <c r="AR33" s="420">
        <v>117455</v>
      </c>
      <c r="AS33" s="276">
        <v>0.58059378130967598</v>
      </c>
      <c r="AT33" s="419"/>
      <c r="AU33" s="421" t="s">
        <v>28</v>
      </c>
      <c r="AV33" s="422" t="s">
        <v>145</v>
      </c>
      <c r="AW33" s="423">
        <v>117455</v>
      </c>
      <c r="AX33" s="419">
        <v>-2220</v>
      </c>
      <c r="AY33" s="419">
        <v>5307</v>
      </c>
      <c r="AZ33" s="419">
        <v>7527</v>
      </c>
      <c r="BA33" s="419">
        <v>2342</v>
      </c>
      <c r="BB33" s="419">
        <v>1260</v>
      </c>
      <c r="BC33" s="419">
        <v>1082</v>
      </c>
      <c r="BD33" s="419">
        <v>-8</v>
      </c>
      <c r="BE33" s="420">
        <v>117569</v>
      </c>
      <c r="BF33" s="283">
        <v>9.7058447916223201E-2</v>
      </c>
      <c r="BG33" s="420">
        <v>117569</v>
      </c>
      <c r="BH33" s="419">
        <v>-2574</v>
      </c>
      <c r="BI33" s="419">
        <v>5288</v>
      </c>
      <c r="BJ33" s="419">
        <v>7862</v>
      </c>
      <c r="BK33" s="419">
        <v>2333</v>
      </c>
      <c r="BL33" s="419">
        <v>1214</v>
      </c>
      <c r="BM33" s="419">
        <v>1119</v>
      </c>
      <c r="BN33" s="419">
        <v>-10</v>
      </c>
      <c r="BO33" s="420">
        <v>117318</v>
      </c>
      <c r="BP33" s="276">
        <v>-0.21349165171091</v>
      </c>
      <c r="BQ33" s="67"/>
      <c r="BR33" s="67"/>
      <c r="BS33" s="67"/>
      <c r="BT33" s="67"/>
      <c r="BU33" s="67"/>
      <c r="BV33" s="67"/>
      <c r="BW33" s="67"/>
      <c r="BX33" s="67"/>
      <c r="BY33" s="67"/>
      <c r="BZ33" s="67"/>
      <c r="CA33" s="67"/>
      <c r="CB33" s="67"/>
    </row>
    <row r="34" spans="1:80" s="71" customFormat="1" ht="10.5" customHeight="1">
      <c r="A34" s="98" t="s">
        <v>35</v>
      </c>
      <c r="B34" s="230" t="s">
        <v>146</v>
      </c>
      <c r="C34" s="423">
        <v>23200</v>
      </c>
      <c r="D34" s="419">
        <v>13</v>
      </c>
      <c r="E34" s="419">
        <v>6020</v>
      </c>
      <c r="F34" s="419">
        <v>6007</v>
      </c>
      <c r="G34" s="419">
        <v>-251</v>
      </c>
      <c r="H34" s="419">
        <v>1255</v>
      </c>
      <c r="I34" s="419">
        <v>-1506</v>
      </c>
      <c r="J34" s="419">
        <v>-273</v>
      </c>
      <c r="K34" s="420">
        <v>22689</v>
      </c>
      <c r="L34" s="283">
        <v>-2.2025862068965498</v>
      </c>
      <c r="M34" s="420">
        <v>23200</v>
      </c>
      <c r="N34" s="419">
        <v>124</v>
      </c>
      <c r="O34" s="419">
        <v>1231</v>
      </c>
      <c r="P34" s="419">
        <v>1107</v>
      </c>
      <c r="Q34" s="419">
        <v>-1</v>
      </c>
      <c r="R34" s="419">
        <v>307</v>
      </c>
      <c r="S34" s="419">
        <v>-308</v>
      </c>
      <c r="T34" s="419">
        <v>-51</v>
      </c>
      <c r="U34" s="420">
        <v>23272</v>
      </c>
      <c r="V34" s="276">
        <v>0.31034482758620702</v>
      </c>
      <c r="W34" s="419"/>
      <c r="X34" s="421" t="s">
        <v>35</v>
      </c>
      <c r="Y34" s="422" t="s">
        <v>146</v>
      </c>
      <c r="Z34" s="420">
        <v>23272</v>
      </c>
      <c r="AA34" s="419">
        <v>78</v>
      </c>
      <c r="AB34" s="419">
        <v>1236</v>
      </c>
      <c r="AC34" s="419">
        <v>1158</v>
      </c>
      <c r="AD34" s="419">
        <v>-75</v>
      </c>
      <c r="AE34" s="419">
        <v>235</v>
      </c>
      <c r="AF34" s="419">
        <v>-310</v>
      </c>
      <c r="AG34" s="419">
        <v>-40</v>
      </c>
      <c r="AH34" s="420">
        <v>23235</v>
      </c>
      <c r="AI34" s="283">
        <v>-0.15898934341698201</v>
      </c>
      <c r="AJ34" s="420">
        <v>23235</v>
      </c>
      <c r="AK34" s="419">
        <v>10</v>
      </c>
      <c r="AL34" s="419">
        <v>1210</v>
      </c>
      <c r="AM34" s="419">
        <v>1200</v>
      </c>
      <c r="AN34" s="419">
        <v>-73</v>
      </c>
      <c r="AO34" s="419">
        <v>235</v>
      </c>
      <c r="AP34" s="419">
        <v>-308</v>
      </c>
      <c r="AQ34" s="419">
        <v>-49</v>
      </c>
      <c r="AR34" s="420">
        <v>23123</v>
      </c>
      <c r="AS34" s="276">
        <v>-0.48203141811921701</v>
      </c>
      <c r="AT34" s="419"/>
      <c r="AU34" s="421" t="s">
        <v>35</v>
      </c>
      <c r="AV34" s="422" t="s">
        <v>146</v>
      </c>
      <c r="AW34" s="423">
        <v>23123</v>
      </c>
      <c r="AX34" s="419">
        <v>-70</v>
      </c>
      <c r="AY34" s="419">
        <v>1186</v>
      </c>
      <c r="AZ34" s="419">
        <v>1256</v>
      </c>
      <c r="BA34" s="419">
        <v>-51</v>
      </c>
      <c r="BB34" s="419">
        <v>239</v>
      </c>
      <c r="BC34" s="419">
        <v>-290</v>
      </c>
      <c r="BD34" s="419">
        <v>-63</v>
      </c>
      <c r="BE34" s="420">
        <v>22939</v>
      </c>
      <c r="BF34" s="283">
        <v>-0.79574449682134696</v>
      </c>
      <c r="BG34" s="420">
        <v>22939</v>
      </c>
      <c r="BH34" s="419">
        <v>-129</v>
      </c>
      <c r="BI34" s="419">
        <v>1157</v>
      </c>
      <c r="BJ34" s="419">
        <v>1286</v>
      </c>
      <c r="BK34" s="419">
        <v>-51</v>
      </c>
      <c r="BL34" s="419">
        <v>239</v>
      </c>
      <c r="BM34" s="419">
        <v>-290</v>
      </c>
      <c r="BN34" s="419">
        <v>-70</v>
      </c>
      <c r="BO34" s="420">
        <v>22689</v>
      </c>
      <c r="BP34" s="276">
        <v>-1.08984698548324</v>
      </c>
      <c r="BQ34" s="67"/>
      <c r="BR34" s="67"/>
      <c r="BS34" s="67"/>
      <c r="BT34" s="67"/>
      <c r="BU34" s="67"/>
      <c r="BV34" s="67"/>
      <c r="BW34" s="67"/>
      <c r="BX34" s="67"/>
      <c r="BY34" s="67"/>
      <c r="BZ34" s="67"/>
      <c r="CA34" s="67"/>
      <c r="CB34" s="67"/>
    </row>
    <row r="35" spans="1:80" s="71" customFormat="1" ht="10.5" customHeight="1">
      <c r="A35" s="98" t="s">
        <v>23</v>
      </c>
      <c r="B35" s="230" t="s">
        <v>147</v>
      </c>
      <c r="C35" s="423">
        <v>112470</v>
      </c>
      <c r="D35" s="419">
        <v>-15524</v>
      </c>
      <c r="E35" s="419">
        <v>23207</v>
      </c>
      <c r="F35" s="419">
        <v>38731</v>
      </c>
      <c r="G35" s="419">
        <v>10406</v>
      </c>
      <c r="H35" s="419">
        <v>3713</v>
      </c>
      <c r="I35" s="419">
        <v>6693</v>
      </c>
      <c r="J35" s="419">
        <v>-378</v>
      </c>
      <c r="K35" s="420">
        <v>106974</v>
      </c>
      <c r="L35" s="283">
        <v>-4.8866364363830401</v>
      </c>
      <c r="M35" s="420">
        <v>112470</v>
      </c>
      <c r="N35" s="419">
        <v>-2383</v>
      </c>
      <c r="O35" s="419">
        <v>4850</v>
      </c>
      <c r="P35" s="419">
        <v>7233</v>
      </c>
      <c r="Q35" s="419">
        <v>2215</v>
      </c>
      <c r="R35" s="419">
        <v>925</v>
      </c>
      <c r="S35" s="419">
        <v>1290</v>
      </c>
      <c r="T35" s="419">
        <v>-66</v>
      </c>
      <c r="U35" s="420">
        <v>112236</v>
      </c>
      <c r="V35" s="276">
        <v>-0.20805548146172301</v>
      </c>
      <c r="W35" s="419"/>
      <c r="X35" s="421" t="s">
        <v>23</v>
      </c>
      <c r="Y35" s="422" t="s">
        <v>147</v>
      </c>
      <c r="Z35" s="420">
        <v>112236</v>
      </c>
      <c r="AA35" s="419">
        <v>-2674</v>
      </c>
      <c r="AB35" s="419">
        <v>4792</v>
      </c>
      <c r="AC35" s="419">
        <v>7466</v>
      </c>
      <c r="AD35" s="419">
        <v>1961</v>
      </c>
      <c r="AE35" s="419">
        <v>598</v>
      </c>
      <c r="AF35" s="419">
        <v>1363</v>
      </c>
      <c r="AG35" s="419">
        <v>-51</v>
      </c>
      <c r="AH35" s="420">
        <v>111472</v>
      </c>
      <c r="AI35" s="283">
        <v>-0.68070850707437902</v>
      </c>
      <c r="AJ35" s="420">
        <v>111472</v>
      </c>
      <c r="AK35" s="419">
        <v>-3076</v>
      </c>
      <c r="AL35" s="419">
        <v>4652</v>
      </c>
      <c r="AM35" s="419">
        <v>7728</v>
      </c>
      <c r="AN35" s="419">
        <v>2018</v>
      </c>
      <c r="AO35" s="419">
        <v>689</v>
      </c>
      <c r="AP35" s="419">
        <v>1329</v>
      </c>
      <c r="AQ35" s="419">
        <v>-62</v>
      </c>
      <c r="AR35" s="420">
        <v>110352</v>
      </c>
      <c r="AS35" s="276">
        <v>-1.00473661547294</v>
      </c>
      <c r="AT35" s="419"/>
      <c r="AU35" s="421" t="s">
        <v>23</v>
      </c>
      <c r="AV35" s="422" t="s">
        <v>147</v>
      </c>
      <c r="AW35" s="423">
        <v>110352</v>
      </c>
      <c r="AX35" s="419">
        <v>-3582</v>
      </c>
      <c r="AY35" s="419">
        <v>4483</v>
      </c>
      <c r="AZ35" s="419">
        <v>8065</v>
      </c>
      <c r="BA35" s="419">
        <v>2061</v>
      </c>
      <c r="BB35" s="419">
        <v>728</v>
      </c>
      <c r="BC35" s="419">
        <v>1333</v>
      </c>
      <c r="BD35" s="419">
        <v>-93</v>
      </c>
      <c r="BE35" s="420">
        <v>108738</v>
      </c>
      <c r="BF35" s="283">
        <v>-1.4625924314919501</v>
      </c>
      <c r="BG35" s="420">
        <v>108738</v>
      </c>
      <c r="BH35" s="419">
        <v>-3809</v>
      </c>
      <c r="BI35" s="419">
        <v>4430</v>
      </c>
      <c r="BJ35" s="419">
        <v>8239</v>
      </c>
      <c r="BK35" s="419">
        <v>2151</v>
      </c>
      <c r="BL35" s="419">
        <v>773</v>
      </c>
      <c r="BM35" s="419">
        <v>1378</v>
      </c>
      <c r="BN35" s="419">
        <v>-106</v>
      </c>
      <c r="BO35" s="420">
        <v>106974</v>
      </c>
      <c r="BP35" s="276">
        <v>-1.62224797219003</v>
      </c>
      <c r="BQ35" s="67"/>
      <c r="BR35" s="67"/>
      <c r="BS35" s="67"/>
      <c r="BT35" s="67"/>
      <c r="BU35" s="67"/>
      <c r="BV35" s="67"/>
      <c r="BW35" s="67"/>
      <c r="BX35" s="67"/>
      <c r="BY35" s="67"/>
      <c r="BZ35" s="67"/>
      <c r="CA35" s="67"/>
      <c r="CB35" s="67"/>
    </row>
    <row r="36" spans="1:80" s="71" customFormat="1" ht="10.5" customHeight="1">
      <c r="A36" s="98" t="s">
        <v>31</v>
      </c>
      <c r="B36" s="230" t="s">
        <v>148</v>
      </c>
      <c r="C36" s="423">
        <v>317100</v>
      </c>
      <c r="D36" s="419">
        <v>-14888</v>
      </c>
      <c r="E36" s="419">
        <v>79916</v>
      </c>
      <c r="F36" s="419">
        <v>94804</v>
      </c>
      <c r="G36" s="419">
        <v>25481</v>
      </c>
      <c r="H36" s="419">
        <v>-1468</v>
      </c>
      <c r="I36" s="419">
        <v>26949</v>
      </c>
      <c r="J36" s="419">
        <v>801</v>
      </c>
      <c r="K36" s="420">
        <v>328494</v>
      </c>
      <c r="L36" s="283">
        <v>3.5931882686849601</v>
      </c>
      <c r="M36" s="420">
        <v>317100</v>
      </c>
      <c r="N36" s="419">
        <v>-1573</v>
      </c>
      <c r="O36" s="419">
        <v>16094</v>
      </c>
      <c r="P36" s="419">
        <v>17667</v>
      </c>
      <c r="Q36" s="419">
        <v>5581</v>
      </c>
      <c r="R36" s="419">
        <v>453</v>
      </c>
      <c r="S36" s="419">
        <v>5128</v>
      </c>
      <c r="T36" s="419">
        <v>134</v>
      </c>
      <c r="U36" s="420">
        <v>321242</v>
      </c>
      <c r="V36" s="276">
        <v>1.3062125512456599</v>
      </c>
      <c r="W36" s="419"/>
      <c r="X36" s="421" t="s">
        <v>31</v>
      </c>
      <c r="Y36" s="422" t="s">
        <v>148</v>
      </c>
      <c r="Z36" s="420">
        <v>321242</v>
      </c>
      <c r="AA36" s="419">
        <v>-1785</v>
      </c>
      <c r="AB36" s="419">
        <v>16325</v>
      </c>
      <c r="AC36" s="419">
        <v>18110</v>
      </c>
      <c r="AD36" s="419">
        <v>5095</v>
      </c>
      <c r="AE36" s="419">
        <v>-459</v>
      </c>
      <c r="AF36" s="419">
        <v>5554</v>
      </c>
      <c r="AG36" s="419">
        <v>136</v>
      </c>
      <c r="AH36" s="420">
        <v>324688</v>
      </c>
      <c r="AI36" s="283">
        <v>1.07271153834181</v>
      </c>
      <c r="AJ36" s="420">
        <v>324688</v>
      </c>
      <c r="AK36" s="419">
        <v>-2683</v>
      </c>
      <c r="AL36" s="419">
        <v>16102</v>
      </c>
      <c r="AM36" s="419">
        <v>18785</v>
      </c>
      <c r="AN36" s="419">
        <v>4986</v>
      </c>
      <c r="AO36" s="419">
        <v>-519</v>
      </c>
      <c r="AP36" s="419">
        <v>5505</v>
      </c>
      <c r="AQ36" s="419">
        <v>152</v>
      </c>
      <c r="AR36" s="420">
        <v>327143</v>
      </c>
      <c r="AS36" s="276">
        <v>0.75611048144680404</v>
      </c>
      <c r="AT36" s="419"/>
      <c r="AU36" s="421" t="s">
        <v>31</v>
      </c>
      <c r="AV36" s="422" t="s">
        <v>148</v>
      </c>
      <c r="AW36" s="423">
        <v>327143</v>
      </c>
      <c r="AX36" s="419">
        <v>-3927</v>
      </c>
      <c r="AY36" s="419">
        <v>15705</v>
      </c>
      <c r="AZ36" s="419">
        <v>19632</v>
      </c>
      <c r="BA36" s="419">
        <v>4902</v>
      </c>
      <c r="BB36" s="419">
        <v>-487</v>
      </c>
      <c r="BC36" s="419">
        <v>5389</v>
      </c>
      <c r="BD36" s="419">
        <v>175</v>
      </c>
      <c r="BE36" s="420">
        <v>328293</v>
      </c>
      <c r="BF36" s="283">
        <v>0.35152823077369799</v>
      </c>
      <c r="BG36" s="420">
        <v>328293</v>
      </c>
      <c r="BH36" s="419">
        <v>-4920</v>
      </c>
      <c r="BI36" s="419">
        <v>15690</v>
      </c>
      <c r="BJ36" s="419">
        <v>20610</v>
      </c>
      <c r="BK36" s="419">
        <v>4917</v>
      </c>
      <c r="BL36" s="419">
        <v>-456</v>
      </c>
      <c r="BM36" s="419">
        <v>5373</v>
      </c>
      <c r="BN36" s="419">
        <v>204</v>
      </c>
      <c r="BO36" s="420">
        <v>328494</v>
      </c>
      <c r="BP36" s="276">
        <v>6.1225795249974901E-2</v>
      </c>
      <c r="BQ36" s="67"/>
      <c r="BR36" s="67"/>
      <c r="BS36" s="67"/>
      <c r="BT36" s="67"/>
      <c r="BU36" s="67"/>
      <c r="BV36" s="67"/>
      <c r="BW36" s="67"/>
      <c r="BX36" s="67"/>
      <c r="BY36" s="67"/>
      <c r="BZ36" s="67"/>
      <c r="CA36" s="67"/>
      <c r="CB36" s="67"/>
    </row>
    <row r="37" spans="1:80" s="71" customFormat="1" ht="10.5" customHeight="1">
      <c r="A37" s="98" t="s">
        <v>41</v>
      </c>
      <c r="B37" s="230" t="s">
        <v>149</v>
      </c>
      <c r="C37" s="423">
        <v>93750</v>
      </c>
      <c r="D37" s="419">
        <v>-2541</v>
      </c>
      <c r="E37" s="419">
        <v>21527</v>
      </c>
      <c r="F37" s="419">
        <v>24068</v>
      </c>
      <c r="G37" s="419">
        <v>12084</v>
      </c>
      <c r="H37" s="419">
        <v>10618</v>
      </c>
      <c r="I37" s="419">
        <v>1466</v>
      </c>
      <c r="J37" s="419">
        <v>-506</v>
      </c>
      <c r="K37" s="420">
        <v>102787</v>
      </c>
      <c r="L37" s="283">
        <v>9.6394666666666708</v>
      </c>
      <c r="M37" s="420">
        <v>93750</v>
      </c>
      <c r="N37" s="419">
        <v>-313</v>
      </c>
      <c r="O37" s="419">
        <v>4129</v>
      </c>
      <c r="P37" s="419">
        <v>4442</v>
      </c>
      <c r="Q37" s="419">
        <v>2762</v>
      </c>
      <c r="R37" s="419">
        <v>2583</v>
      </c>
      <c r="S37" s="419">
        <v>179</v>
      </c>
      <c r="T37" s="419">
        <v>-109</v>
      </c>
      <c r="U37" s="420">
        <v>96090</v>
      </c>
      <c r="V37" s="276">
        <v>2.496</v>
      </c>
      <c r="W37" s="419"/>
      <c r="X37" s="421" t="s">
        <v>41</v>
      </c>
      <c r="Y37" s="422" t="s">
        <v>149</v>
      </c>
      <c r="Z37" s="420">
        <v>96090</v>
      </c>
      <c r="AA37" s="419">
        <v>-271</v>
      </c>
      <c r="AB37" s="419">
        <v>4378</v>
      </c>
      <c r="AC37" s="419">
        <v>4649</v>
      </c>
      <c r="AD37" s="419">
        <v>2250</v>
      </c>
      <c r="AE37" s="419">
        <v>2003</v>
      </c>
      <c r="AF37" s="419">
        <v>247</v>
      </c>
      <c r="AG37" s="419">
        <v>-111</v>
      </c>
      <c r="AH37" s="420">
        <v>97958</v>
      </c>
      <c r="AI37" s="283">
        <v>1.9440108231866</v>
      </c>
      <c r="AJ37" s="420">
        <v>97958</v>
      </c>
      <c r="AK37" s="419">
        <v>-413</v>
      </c>
      <c r="AL37" s="419">
        <v>4406</v>
      </c>
      <c r="AM37" s="419">
        <v>4819</v>
      </c>
      <c r="AN37" s="419">
        <v>2500</v>
      </c>
      <c r="AO37" s="419">
        <v>2070</v>
      </c>
      <c r="AP37" s="419">
        <v>430</v>
      </c>
      <c r="AQ37" s="419">
        <v>-104</v>
      </c>
      <c r="AR37" s="420">
        <v>99941</v>
      </c>
      <c r="AS37" s="276">
        <v>2.02433696073828</v>
      </c>
      <c r="AT37" s="419"/>
      <c r="AU37" s="421" t="s">
        <v>41</v>
      </c>
      <c r="AV37" s="422" t="s">
        <v>149</v>
      </c>
      <c r="AW37" s="423">
        <v>99941</v>
      </c>
      <c r="AX37" s="419">
        <v>-660</v>
      </c>
      <c r="AY37" s="419">
        <v>4316</v>
      </c>
      <c r="AZ37" s="419">
        <v>4976</v>
      </c>
      <c r="BA37" s="419">
        <v>2303</v>
      </c>
      <c r="BB37" s="419">
        <v>2004</v>
      </c>
      <c r="BC37" s="419">
        <v>299</v>
      </c>
      <c r="BD37" s="419">
        <v>-105</v>
      </c>
      <c r="BE37" s="420">
        <v>101479</v>
      </c>
      <c r="BF37" s="283">
        <v>1.5389079556938601</v>
      </c>
      <c r="BG37" s="420">
        <v>101479</v>
      </c>
      <c r="BH37" s="419">
        <v>-884</v>
      </c>
      <c r="BI37" s="419">
        <v>4298</v>
      </c>
      <c r="BJ37" s="419">
        <v>5182</v>
      </c>
      <c r="BK37" s="419">
        <v>2269</v>
      </c>
      <c r="BL37" s="419">
        <v>1958</v>
      </c>
      <c r="BM37" s="419">
        <v>311</v>
      </c>
      <c r="BN37" s="419">
        <v>-77</v>
      </c>
      <c r="BO37" s="420">
        <v>102787</v>
      </c>
      <c r="BP37" s="276">
        <v>1.28893662728249</v>
      </c>
      <c r="BQ37" s="67"/>
      <c r="BR37" s="67"/>
      <c r="BS37" s="67"/>
      <c r="BT37" s="67"/>
      <c r="BU37" s="67"/>
      <c r="BV37" s="67"/>
      <c r="BW37" s="67"/>
      <c r="BX37" s="67"/>
      <c r="BY37" s="67"/>
      <c r="BZ37" s="67"/>
      <c r="CA37" s="67"/>
      <c r="CB37" s="67"/>
    </row>
    <row r="38" spans="1:80" s="71" customFormat="1" ht="15.75" customHeight="1">
      <c r="A38" s="98" t="s">
        <v>21</v>
      </c>
      <c r="B38" s="230" t="s">
        <v>150</v>
      </c>
      <c r="C38" s="423">
        <v>89860</v>
      </c>
      <c r="D38" s="419">
        <v>-4172</v>
      </c>
      <c r="E38" s="419">
        <v>23238</v>
      </c>
      <c r="F38" s="419">
        <v>27410</v>
      </c>
      <c r="G38" s="419">
        <v>985</v>
      </c>
      <c r="H38" s="419">
        <v>993</v>
      </c>
      <c r="I38" s="419">
        <v>-8</v>
      </c>
      <c r="J38" s="419">
        <v>-46</v>
      </c>
      <c r="K38" s="420">
        <v>86627</v>
      </c>
      <c r="L38" s="283">
        <v>-3.5978188292900102</v>
      </c>
      <c r="M38" s="420">
        <v>89860</v>
      </c>
      <c r="N38" s="419">
        <v>-599</v>
      </c>
      <c r="O38" s="419">
        <v>4771</v>
      </c>
      <c r="P38" s="419">
        <v>5370</v>
      </c>
      <c r="Q38" s="419">
        <v>452</v>
      </c>
      <c r="R38" s="419">
        <v>566</v>
      </c>
      <c r="S38" s="419">
        <v>-114</v>
      </c>
      <c r="T38" s="419">
        <v>-49</v>
      </c>
      <c r="U38" s="420">
        <v>89664</v>
      </c>
      <c r="V38" s="276">
        <v>-0.218117070999332</v>
      </c>
      <c r="W38" s="419"/>
      <c r="X38" s="421" t="s">
        <v>21</v>
      </c>
      <c r="Y38" s="422" t="s">
        <v>150</v>
      </c>
      <c r="Z38" s="420">
        <v>89664</v>
      </c>
      <c r="AA38" s="419">
        <v>-597</v>
      </c>
      <c r="AB38" s="419">
        <v>4755</v>
      </c>
      <c r="AC38" s="419">
        <v>5352</v>
      </c>
      <c r="AD38" s="419">
        <v>176</v>
      </c>
      <c r="AE38" s="419">
        <v>117</v>
      </c>
      <c r="AF38" s="419">
        <v>59</v>
      </c>
      <c r="AG38" s="419">
        <v>-37</v>
      </c>
      <c r="AH38" s="420">
        <v>89206</v>
      </c>
      <c r="AI38" s="283">
        <v>-0.51079586009992906</v>
      </c>
      <c r="AJ38" s="420">
        <v>89206</v>
      </c>
      <c r="AK38" s="419">
        <v>-768</v>
      </c>
      <c r="AL38" s="419">
        <v>4627</v>
      </c>
      <c r="AM38" s="419">
        <v>5395</v>
      </c>
      <c r="AN38" s="419">
        <v>134</v>
      </c>
      <c r="AO38" s="419">
        <v>83</v>
      </c>
      <c r="AP38" s="419">
        <v>51</v>
      </c>
      <c r="AQ38" s="419">
        <v>-10</v>
      </c>
      <c r="AR38" s="420">
        <v>88562</v>
      </c>
      <c r="AS38" s="276">
        <v>-0.72192453422415503</v>
      </c>
      <c r="AT38" s="419"/>
      <c r="AU38" s="421" t="s">
        <v>21</v>
      </c>
      <c r="AV38" s="422" t="s">
        <v>150</v>
      </c>
      <c r="AW38" s="423">
        <v>88562</v>
      </c>
      <c r="AX38" s="419">
        <v>-1028</v>
      </c>
      <c r="AY38" s="419">
        <v>4505</v>
      </c>
      <c r="AZ38" s="419">
        <v>5533</v>
      </c>
      <c r="BA38" s="419">
        <v>93</v>
      </c>
      <c r="BB38" s="419">
        <v>95</v>
      </c>
      <c r="BC38" s="419">
        <v>-2</v>
      </c>
      <c r="BD38" s="419">
        <v>21</v>
      </c>
      <c r="BE38" s="420">
        <v>87648</v>
      </c>
      <c r="BF38" s="283">
        <v>-1.03204534676272</v>
      </c>
      <c r="BG38" s="420">
        <v>87648</v>
      </c>
      <c r="BH38" s="419">
        <v>-1180</v>
      </c>
      <c r="BI38" s="419">
        <v>4580</v>
      </c>
      <c r="BJ38" s="419">
        <v>5760</v>
      </c>
      <c r="BK38" s="419">
        <v>130</v>
      </c>
      <c r="BL38" s="419">
        <v>132</v>
      </c>
      <c r="BM38" s="419">
        <v>-2</v>
      </c>
      <c r="BN38" s="419">
        <v>29</v>
      </c>
      <c r="BO38" s="420">
        <v>86627</v>
      </c>
      <c r="BP38" s="276">
        <v>-1.1648868200072999</v>
      </c>
      <c r="BQ38" s="67"/>
      <c r="BR38" s="67"/>
      <c r="BS38" s="67"/>
      <c r="BT38" s="67"/>
      <c r="BU38" s="67"/>
      <c r="BV38" s="67"/>
      <c r="BW38" s="67"/>
      <c r="BX38" s="67"/>
      <c r="BY38" s="67"/>
      <c r="BZ38" s="67"/>
      <c r="CA38" s="67"/>
      <c r="CB38" s="67"/>
    </row>
    <row r="39" spans="1:80" s="71" customFormat="1" ht="10.5" customHeight="1">
      <c r="A39" s="98" t="s">
        <v>38</v>
      </c>
      <c r="B39" s="230" t="s">
        <v>151</v>
      </c>
      <c r="C39" s="423">
        <v>180130</v>
      </c>
      <c r="D39" s="419">
        <v>5717</v>
      </c>
      <c r="E39" s="419">
        <v>51342</v>
      </c>
      <c r="F39" s="419">
        <v>45625</v>
      </c>
      <c r="G39" s="419">
        <v>16591</v>
      </c>
      <c r="H39" s="419">
        <v>6661</v>
      </c>
      <c r="I39" s="419">
        <v>9930</v>
      </c>
      <c r="J39" s="419">
        <v>683</v>
      </c>
      <c r="K39" s="420">
        <v>203121</v>
      </c>
      <c r="L39" s="283">
        <v>12.7635596513629</v>
      </c>
      <c r="M39" s="420">
        <v>180130</v>
      </c>
      <c r="N39" s="419">
        <v>2144</v>
      </c>
      <c r="O39" s="419">
        <v>9949</v>
      </c>
      <c r="P39" s="419">
        <v>7805</v>
      </c>
      <c r="Q39" s="419">
        <v>4157</v>
      </c>
      <c r="R39" s="419">
        <v>2270</v>
      </c>
      <c r="S39" s="419">
        <v>1887</v>
      </c>
      <c r="T39" s="419">
        <v>164</v>
      </c>
      <c r="U39" s="420">
        <v>186595</v>
      </c>
      <c r="V39" s="276">
        <v>3.5890745572642002</v>
      </c>
      <c r="W39" s="419"/>
      <c r="X39" s="421" t="s">
        <v>38</v>
      </c>
      <c r="Y39" s="422" t="s">
        <v>151</v>
      </c>
      <c r="Z39" s="420">
        <v>186595</v>
      </c>
      <c r="AA39" s="419">
        <v>1891</v>
      </c>
      <c r="AB39" s="419">
        <v>10360</v>
      </c>
      <c r="AC39" s="419">
        <v>8469</v>
      </c>
      <c r="AD39" s="419">
        <v>3341</v>
      </c>
      <c r="AE39" s="419">
        <v>1234</v>
      </c>
      <c r="AF39" s="419">
        <v>2107</v>
      </c>
      <c r="AG39" s="419">
        <v>152</v>
      </c>
      <c r="AH39" s="420">
        <v>191979</v>
      </c>
      <c r="AI39" s="283">
        <v>2.88539349928991</v>
      </c>
      <c r="AJ39" s="420">
        <v>191979</v>
      </c>
      <c r="AK39" s="419">
        <v>1209</v>
      </c>
      <c r="AL39" s="419">
        <v>10389</v>
      </c>
      <c r="AM39" s="419">
        <v>9180</v>
      </c>
      <c r="AN39" s="419">
        <v>3094</v>
      </c>
      <c r="AO39" s="419">
        <v>1096</v>
      </c>
      <c r="AP39" s="419">
        <v>1998</v>
      </c>
      <c r="AQ39" s="419">
        <v>120</v>
      </c>
      <c r="AR39" s="420">
        <v>196402</v>
      </c>
      <c r="AS39" s="276">
        <v>2.3038978221576301</v>
      </c>
      <c r="AT39" s="419"/>
      <c r="AU39" s="421" t="s">
        <v>38</v>
      </c>
      <c r="AV39" s="422" t="s">
        <v>151</v>
      </c>
      <c r="AW39" s="423">
        <v>196402</v>
      </c>
      <c r="AX39" s="419">
        <v>480</v>
      </c>
      <c r="AY39" s="419">
        <v>10287</v>
      </c>
      <c r="AZ39" s="419">
        <v>9807</v>
      </c>
      <c r="BA39" s="419">
        <v>2970</v>
      </c>
      <c r="BB39" s="419">
        <v>1031</v>
      </c>
      <c r="BC39" s="419">
        <v>1939</v>
      </c>
      <c r="BD39" s="419">
        <v>129</v>
      </c>
      <c r="BE39" s="420">
        <v>199981</v>
      </c>
      <c r="BF39" s="283">
        <v>1.82228286880989</v>
      </c>
      <c r="BG39" s="420">
        <v>199981</v>
      </c>
      <c r="BH39" s="419">
        <v>-7</v>
      </c>
      <c r="BI39" s="419">
        <v>10357</v>
      </c>
      <c r="BJ39" s="419">
        <v>10364</v>
      </c>
      <c r="BK39" s="419">
        <v>3029</v>
      </c>
      <c r="BL39" s="419">
        <v>1030</v>
      </c>
      <c r="BM39" s="419">
        <v>1999</v>
      </c>
      <c r="BN39" s="419">
        <v>118</v>
      </c>
      <c r="BO39" s="420">
        <v>203121</v>
      </c>
      <c r="BP39" s="276">
        <v>1.5701491641706</v>
      </c>
      <c r="BQ39" s="67"/>
      <c r="BR39" s="67"/>
      <c r="BS39" s="67"/>
      <c r="BT39" s="67"/>
      <c r="BU39" s="67"/>
      <c r="BV39" s="67"/>
      <c r="BW39" s="67"/>
      <c r="BX39" s="67"/>
      <c r="BY39" s="67"/>
      <c r="BZ39" s="67"/>
      <c r="CA39" s="67"/>
      <c r="CB39" s="67"/>
    </row>
    <row r="40" spans="1:80" s="71" customFormat="1" ht="17.25" customHeight="1">
      <c r="A40" s="58" t="s">
        <v>96</v>
      </c>
      <c r="B40" s="229"/>
      <c r="C40" s="423"/>
      <c r="D40" s="419"/>
      <c r="E40" s="419"/>
      <c r="F40" s="419"/>
      <c r="G40" s="419"/>
      <c r="H40" s="419"/>
      <c r="I40" s="419"/>
      <c r="J40" s="419"/>
      <c r="K40" s="420"/>
      <c r="L40" s="283"/>
      <c r="M40" s="420"/>
      <c r="N40" s="419"/>
      <c r="O40" s="419"/>
      <c r="P40" s="419"/>
      <c r="Q40" s="419"/>
      <c r="R40" s="419"/>
      <c r="S40" s="419"/>
      <c r="T40" s="419"/>
      <c r="U40" s="420"/>
      <c r="V40" s="276"/>
      <c r="W40" s="419"/>
      <c r="X40" s="425" t="s">
        <v>96</v>
      </c>
      <c r="Y40" s="426"/>
      <c r="Z40" s="420"/>
      <c r="AA40" s="419"/>
      <c r="AB40" s="419"/>
      <c r="AC40" s="419"/>
      <c r="AD40" s="419"/>
      <c r="AE40" s="419"/>
      <c r="AF40" s="419"/>
      <c r="AG40" s="419"/>
      <c r="AH40" s="420"/>
      <c r="AI40" s="283"/>
      <c r="AJ40" s="420"/>
      <c r="AK40" s="419"/>
      <c r="AL40" s="419"/>
      <c r="AM40" s="419"/>
      <c r="AN40" s="419"/>
      <c r="AO40" s="419"/>
      <c r="AP40" s="419"/>
      <c r="AQ40" s="419"/>
      <c r="AR40" s="420"/>
      <c r="AS40" s="276"/>
      <c r="AT40" s="419"/>
      <c r="AU40" s="425" t="s">
        <v>96</v>
      </c>
      <c r="AV40" s="426"/>
      <c r="AW40" s="423"/>
      <c r="AX40" s="419"/>
      <c r="AY40" s="419"/>
      <c r="AZ40" s="419"/>
      <c r="BA40" s="419"/>
      <c r="BB40" s="419"/>
      <c r="BC40" s="419"/>
      <c r="BD40" s="419"/>
      <c r="BE40" s="420"/>
      <c r="BF40" s="283"/>
      <c r="BG40" s="420"/>
      <c r="BH40" s="419"/>
      <c r="BI40" s="419"/>
      <c r="BJ40" s="419"/>
      <c r="BK40" s="419"/>
      <c r="BL40" s="419"/>
      <c r="BM40" s="419"/>
      <c r="BN40" s="419"/>
      <c r="BO40" s="420"/>
      <c r="BP40" s="276"/>
      <c r="BQ40" s="67"/>
      <c r="BR40" s="67"/>
      <c r="BS40" s="67"/>
      <c r="BT40" s="67"/>
      <c r="BU40" s="67"/>
      <c r="BV40" s="67"/>
      <c r="BW40" s="67"/>
      <c r="BX40" s="67"/>
      <c r="BY40" s="67"/>
      <c r="BZ40" s="67"/>
      <c r="CA40" s="67"/>
      <c r="CB40" s="67"/>
    </row>
    <row r="41" spans="1:80" s="71" customFormat="1" ht="10.5" customHeight="1">
      <c r="A41" s="56" t="s">
        <v>107</v>
      </c>
      <c r="B41" s="227" t="s">
        <v>152</v>
      </c>
      <c r="C41" s="415">
        <v>370560</v>
      </c>
      <c r="D41" s="419">
        <v>-34710</v>
      </c>
      <c r="E41" s="419">
        <v>84632</v>
      </c>
      <c r="F41" s="419">
        <v>119342</v>
      </c>
      <c r="G41" s="419">
        <v>16003</v>
      </c>
      <c r="H41" s="419">
        <v>7060</v>
      </c>
      <c r="I41" s="419">
        <v>8943</v>
      </c>
      <c r="J41" s="419">
        <v>-83</v>
      </c>
      <c r="K41" s="420">
        <v>351770</v>
      </c>
      <c r="L41" s="283">
        <v>-5.0707037996545798</v>
      </c>
      <c r="M41" s="420">
        <v>370560</v>
      </c>
      <c r="N41" s="419">
        <v>-4917</v>
      </c>
      <c r="O41" s="419">
        <v>17607</v>
      </c>
      <c r="P41" s="419">
        <v>22524</v>
      </c>
      <c r="Q41" s="419">
        <v>3463</v>
      </c>
      <c r="R41" s="419">
        <v>1929</v>
      </c>
      <c r="S41" s="419">
        <v>1534</v>
      </c>
      <c r="T41" s="419">
        <v>-19</v>
      </c>
      <c r="U41" s="420">
        <v>369087</v>
      </c>
      <c r="V41" s="276">
        <v>-0.39750647668393801</v>
      </c>
      <c r="W41" s="419"/>
      <c r="X41" s="427" t="s">
        <v>107</v>
      </c>
      <c r="Y41" s="428" t="s">
        <v>152</v>
      </c>
      <c r="Z41" s="420">
        <v>369087</v>
      </c>
      <c r="AA41" s="419">
        <v>-5505</v>
      </c>
      <c r="AB41" s="419">
        <v>17555</v>
      </c>
      <c r="AC41" s="419">
        <v>23060</v>
      </c>
      <c r="AD41" s="419">
        <v>2896</v>
      </c>
      <c r="AE41" s="419">
        <v>1033</v>
      </c>
      <c r="AF41" s="419">
        <v>1863</v>
      </c>
      <c r="AG41" s="419">
        <v>34</v>
      </c>
      <c r="AH41" s="420">
        <v>366512</v>
      </c>
      <c r="AI41" s="283">
        <v>-0.69766748761132202</v>
      </c>
      <c r="AJ41" s="420">
        <v>366512</v>
      </c>
      <c r="AK41" s="419">
        <v>-6818</v>
      </c>
      <c r="AL41" s="419">
        <v>16998</v>
      </c>
      <c r="AM41" s="419">
        <v>23816</v>
      </c>
      <c r="AN41" s="419">
        <v>3058</v>
      </c>
      <c r="AO41" s="419">
        <v>1221</v>
      </c>
      <c r="AP41" s="419">
        <v>1837</v>
      </c>
      <c r="AQ41" s="419">
        <v>40</v>
      </c>
      <c r="AR41" s="420">
        <v>362792</v>
      </c>
      <c r="AS41" s="276">
        <v>-1.0149735888592999</v>
      </c>
      <c r="AT41" s="419"/>
      <c r="AU41" s="427" t="s">
        <v>107</v>
      </c>
      <c r="AV41" s="428" t="s">
        <v>152</v>
      </c>
      <c r="AW41" s="423">
        <v>362792</v>
      </c>
      <c r="AX41" s="419">
        <v>-8286</v>
      </c>
      <c r="AY41" s="419">
        <v>16370</v>
      </c>
      <c r="AZ41" s="419">
        <v>24656</v>
      </c>
      <c r="BA41" s="419">
        <v>3159</v>
      </c>
      <c r="BB41" s="419">
        <v>1346</v>
      </c>
      <c r="BC41" s="419">
        <v>1813</v>
      </c>
      <c r="BD41" s="419">
        <v>-53</v>
      </c>
      <c r="BE41" s="420">
        <v>357612</v>
      </c>
      <c r="BF41" s="283">
        <v>-1.42781538732938</v>
      </c>
      <c r="BG41" s="420">
        <v>357612</v>
      </c>
      <c r="BH41" s="419">
        <v>-9184</v>
      </c>
      <c r="BI41" s="419">
        <v>16102</v>
      </c>
      <c r="BJ41" s="419">
        <v>25286</v>
      </c>
      <c r="BK41" s="419">
        <v>3427</v>
      </c>
      <c r="BL41" s="419">
        <v>1531</v>
      </c>
      <c r="BM41" s="419">
        <v>1896</v>
      </c>
      <c r="BN41" s="419">
        <v>-85</v>
      </c>
      <c r="BO41" s="420">
        <v>351770</v>
      </c>
      <c r="BP41" s="276">
        <v>-1.6336140845385501</v>
      </c>
      <c r="BQ41" s="67"/>
      <c r="BR41" s="67"/>
      <c r="BS41" s="67"/>
      <c r="BT41" s="67"/>
      <c r="BU41" s="67"/>
      <c r="BV41" s="67"/>
      <c r="BW41" s="67"/>
      <c r="BX41" s="67"/>
      <c r="BY41" s="67"/>
      <c r="BZ41" s="67"/>
      <c r="CA41" s="67"/>
      <c r="CB41" s="67"/>
    </row>
    <row r="42" spans="1:80" s="71" customFormat="1" ht="10.5" customHeight="1">
      <c r="A42" s="56" t="s">
        <v>46</v>
      </c>
      <c r="B42" s="227" t="s">
        <v>153</v>
      </c>
      <c r="C42" s="423">
        <v>114530</v>
      </c>
      <c r="D42" s="419">
        <v>-9006</v>
      </c>
      <c r="E42" s="419">
        <v>26785</v>
      </c>
      <c r="F42" s="419">
        <v>35791</v>
      </c>
      <c r="G42" s="419">
        <v>11816</v>
      </c>
      <c r="H42" s="419">
        <v>6616</v>
      </c>
      <c r="I42" s="419">
        <v>5200</v>
      </c>
      <c r="J42" s="419">
        <v>-22</v>
      </c>
      <c r="K42" s="420">
        <v>117318</v>
      </c>
      <c r="L42" s="283">
        <v>2.4342966908233699</v>
      </c>
      <c r="M42" s="420">
        <v>114530</v>
      </c>
      <c r="N42" s="419">
        <v>-1254</v>
      </c>
      <c r="O42" s="419">
        <v>5311</v>
      </c>
      <c r="P42" s="419">
        <v>6565</v>
      </c>
      <c r="Q42" s="419">
        <v>2423</v>
      </c>
      <c r="R42" s="419">
        <v>1574</v>
      </c>
      <c r="S42" s="419">
        <v>849</v>
      </c>
      <c r="T42" s="419">
        <v>-18</v>
      </c>
      <c r="U42" s="420">
        <v>115681</v>
      </c>
      <c r="V42" s="276">
        <v>1.0049768619575701</v>
      </c>
      <c r="W42" s="419"/>
      <c r="X42" s="427" t="s">
        <v>46</v>
      </c>
      <c r="Y42" s="428" t="s">
        <v>153</v>
      </c>
      <c r="Z42" s="420">
        <v>115681</v>
      </c>
      <c r="AA42" s="419">
        <v>-1255</v>
      </c>
      <c r="AB42" s="419">
        <v>5452</v>
      </c>
      <c r="AC42" s="419">
        <v>6707</v>
      </c>
      <c r="AD42" s="419">
        <v>2346</v>
      </c>
      <c r="AE42" s="419">
        <v>1290</v>
      </c>
      <c r="AF42" s="419">
        <v>1056</v>
      </c>
      <c r="AG42" s="419">
        <v>5</v>
      </c>
      <c r="AH42" s="420">
        <v>116777</v>
      </c>
      <c r="AI42" s="283">
        <v>0.947433027031232</v>
      </c>
      <c r="AJ42" s="420">
        <v>116777</v>
      </c>
      <c r="AK42" s="419">
        <v>-1703</v>
      </c>
      <c r="AL42" s="419">
        <v>5427</v>
      </c>
      <c r="AM42" s="419">
        <v>7130</v>
      </c>
      <c r="AN42" s="419">
        <v>2372</v>
      </c>
      <c r="AO42" s="419">
        <v>1278</v>
      </c>
      <c r="AP42" s="419">
        <v>1094</v>
      </c>
      <c r="AQ42" s="419">
        <v>9</v>
      </c>
      <c r="AR42" s="420">
        <v>117455</v>
      </c>
      <c r="AS42" s="276">
        <v>0.58059378130967598</v>
      </c>
      <c r="AT42" s="419"/>
      <c r="AU42" s="427" t="s">
        <v>46</v>
      </c>
      <c r="AV42" s="428" t="s">
        <v>153</v>
      </c>
      <c r="AW42" s="423">
        <v>117455</v>
      </c>
      <c r="AX42" s="419">
        <v>-2220</v>
      </c>
      <c r="AY42" s="419">
        <v>5307</v>
      </c>
      <c r="AZ42" s="419">
        <v>7527</v>
      </c>
      <c r="BA42" s="419">
        <v>2342</v>
      </c>
      <c r="BB42" s="419">
        <v>1260</v>
      </c>
      <c r="BC42" s="419">
        <v>1082</v>
      </c>
      <c r="BD42" s="419">
        <v>-8</v>
      </c>
      <c r="BE42" s="420">
        <v>117569</v>
      </c>
      <c r="BF42" s="283">
        <v>9.7058447916223201E-2</v>
      </c>
      <c r="BG42" s="420">
        <v>117569</v>
      </c>
      <c r="BH42" s="419">
        <v>-2574</v>
      </c>
      <c r="BI42" s="419">
        <v>5288</v>
      </c>
      <c r="BJ42" s="419">
        <v>7862</v>
      </c>
      <c r="BK42" s="419">
        <v>2333</v>
      </c>
      <c r="BL42" s="419">
        <v>1214</v>
      </c>
      <c r="BM42" s="419">
        <v>1119</v>
      </c>
      <c r="BN42" s="419">
        <v>-10</v>
      </c>
      <c r="BO42" s="420">
        <v>117318</v>
      </c>
      <c r="BP42" s="276">
        <v>-0.21349165171091</v>
      </c>
      <c r="BQ42" s="67"/>
      <c r="BR42" s="67"/>
      <c r="BS42" s="67"/>
      <c r="BT42" s="67"/>
      <c r="BU42" s="67"/>
      <c r="BV42" s="67"/>
      <c r="BW42" s="67"/>
      <c r="BX42" s="67"/>
      <c r="BY42" s="67"/>
      <c r="BZ42" s="67"/>
      <c r="CA42" s="67"/>
      <c r="CB42" s="67"/>
    </row>
    <row r="43" spans="1:80" s="71" customFormat="1" ht="10.5" customHeight="1">
      <c r="A43" s="56" t="s">
        <v>108</v>
      </c>
      <c r="B43" s="227" t="s">
        <v>154</v>
      </c>
      <c r="C43" s="423">
        <v>149520</v>
      </c>
      <c r="D43" s="419">
        <v>-18684</v>
      </c>
      <c r="E43" s="419">
        <v>31320</v>
      </c>
      <c r="F43" s="419">
        <v>50004</v>
      </c>
      <c r="G43" s="419">
        <v>11158</v>
      </c>
      <c r="H43" s="419">
        <v>13338</v>
      </c>
      <c r="I43" s="419">
        <v>-2180</v>
      </c>
      <c r="J43" s="419">
        <v>-176</v>
      </c>
      <c r="K43" s="420">
        <v>141818</v>
      </c>
      <c r="L43" s="283">
        <v>-5.1511503477795602</v>
      </c>
      <c r="M43" s="420">
        <v>149520</v>
      </c>
      <c r="N43" s="419">
        <v>-3089</v>
      </c>
      <c r="O43" s="419">
        <v>6401</v>
      </c>
      <c r="P43" s="419">
        <v>9490</v>
      </c>
      <c r="Q43" s="419">
        <v>2135</v>
      </c>
      <c r="R43" s="419">
        <v>2658</v>
      </c>
      <c r="S43" s="419">
        <v>-523</v>
      </c>
      <c r="T43" s="419">
        <v>-7</v>
      </c>
      <c r="U43" s="420">
        <v>148559</v>
      </c>
      <c r="V43" s="276">
        <v>-0.64272338148742603</v>
      </c>
      <c r="W43" s="419"/>
      <c r="X43" s="427" t="s">
        <v>108</v>
      </c>
      <c r="Y43" s="428" t="s">
        <v>154</v>
      </c>
      <c r="Z43" s="420">
        <v>148559</v>
      </c>
      <c r="AA43" s="419">
        <v>-3235</v>
      </c>
      <c r="AB43" s="419">
        <v>6448</v>
      </c>
      <c r="AC43" s="419">
        <v>9683</v>
      </c>
      <c r="AD43" s="419">
        <v>1924</v>
      </c>
      <c r="AE43" s="419">
        <v>2431</v>
      </c>
      <c r="AF43" s="419">
        <v>-507</v>
      </c>
      <c r="AG43" s="419">
        <v>-14</v>
      </c>
      <c r="AH43" s="420">
        <v>147234</v>
      </c>
      <c r="AI43" s="283">
        <v>-0.89190153407063899</v>
      </c>
      <c r="AJ43" s="420">
        <v>147234</v>
      </c>
      <c r="AK43" s="419">
        <v>-3645</v>
      </c>
      <c r="AL43" s="419">
        <v>6321</v>
      </c>
      <c r="AM43" s="419">
        <v>9966</v>
      </c>
      <c r="AN43" s="419">
        <v>2121</v>
      </c>
      <c r="AO43" s="419">
        <v>2610</v>
      </c>
      <c r="AP43" s="419">
        <v>-489</v>
      </c>
      <c r="AQ43" s="419">
        <v>-33</v>
      </c>
      <c r="AR43" s="420">
        <v>145677</v>
      </c>
      <c r="AS43" s="276">
        <v>-1.05750030563593</v>
      </c>
      <c r="AT43" s="419"/>
      <c r="AU43" s="427" t="s">
        <v>108</v>
      </c>
      <c r="AV43" s="428" t="s">
        <v>154</v>
      </c>
      <c r="AW43" s="423">
        <v>145677</v>
      </c>
      <c r="AX43" s="419">
        <v>-4217</v>
      </c>
      <c r="AY43" s="419">
        <v>6113</v>
      </c>
      <c r="AZ43" s="419">
        <v>10330</v>
      </c>
      <c r="BA43" s="419">
        <v>2396</v>
      </c>
      <c r="BB43" s="419">
        <v>2745</v>
      </c>
      <c r="BC43" s="419">
        <v>-349</v>
      </c>
      <c r="BD43" s="419">
        <v>-54</v>
      </c>
      <c r="BE43" s="420">
        <v>143802</v>
      </c>
      <c r="BF43" s="283">
        <v>-1.2870940505364601</v>
      </c>
      <c r="BG43" s="420">
        <v>143802</v>
      </c>
      <c r="BH43" s="419">
        <v>-4498</v>
      </c>
      <c r="BI43" s="419">
        <v>6037</v>
      </c>
      <c r="BJ43" s="419">
        <v>10535</v>
      </c>
      <c r="BK43" s="419">
        <v>2582</v>
      </c>
      <c r="BL43" s="419">
        <v>2894</v>
      </c>
      <c r="BM43" s="419">
        <v>-312</v>
      </c>
      <c r="BN43" s="419">
        <v>-68</v>
      </c>
      <c r="BO43" s="420">
        <v>141818</v>
      </c>
      <c r="BP43" s="276">
        <v>-1.37967483066995</v>
      </c>
      <c r="BQ43" s="67"/>
      <c r="BR43" s="67"/>
      <c r="BS43" s="67"/>
      <c r="BT43" s="67"/>
      <c r="BU43" s="67"/>
      <c r="BV43" s="67"/>
      <c r="BW43" s="67"/>
      <c r="BX43" s="67"/>
      <c r="BY43" s="67"/>
      <c r="BZ43" s="67"/>
      <c r="CA43" s="67"/>
      <c r="CB43" s="67"/>
    </row>
    <row r="44" spans="1:80" s="71" customFormat="1" ht="10.5" customHeight="1">
      <c r="A44" s="56" t="s">
        <v>36</v>
      </c>
      <c r="B44" s="227" t="s">
        <v>155</v>
      </c>
      <c r="C44" s="423">
        <v>370330</v>
      </c>
      <c r="D44" s="419">
        <v>-13825</v>
      </c>
      <c r="E44" s="419">
        <v>92953</v>
      </c>
      <c r="F44" s="419">
        <v>106778</v>
      </c>
      <c r="G44" s="419">
        <v>23501</v>
      </c>
      <c r="H44" s="419">
        <v>19303</v>
      </c>
      <c r="I44" s="419">
        <v>4198</v>
      </c>
      <c r="J44" s="419">
        <v>-218</v>
      </c>
      <c r="K44" s="420">
        <v>379788</v>
      </c>
      <c r="L44" s="283">
        <v>2.5539383792833399</v>
      </c>
      <c r="M44" s="420">
        <v>370330</v>
      </c>
      <c r="N44" s="419">
        <v>-816</v>
      </c>
      <c r="O44" s="419">
        <v>18842</v>
      </c>
      <c r="P44" s="419">
        <v>19658</v>
      </c>
      <c r="Q44" s="419">
        <v>5226</v>
      </c>
      <c r="R44" s="419">
        <v>4950</v>
      </c>
      <c r="S44" s="419">
        <v>276</v>
      </c>
      <c r="T44" s="419">
        <v>-43</v>
      </c>
      <c r="U44" s="420">
        <v>374697</v>
      </c>
      <c r="V44" s="276">
        <v>1.1792185348202999</v>
      </c>
      <c r="W44" s="419"/>
      <c r="X44" s="427" t="s">
        <v>36</v>
      </c>
      <c r="Y44" s="428" t="s">
        <v>155</v>
      </c>
      <c r="Z44" s="420">
        <v>374697</v>
      </c>
      <c r="AA44" s="419">
        <v>-1352</v>
      </c>
      <c r="AB44" s="419">
        <v>18941</v>
      </c>
      <c r="AC44" s="419">
        <v>20293</v>
      </c>
      <c r="AD44" s="419">
        <v>4207</v>
      </c>
      <c r="AE44" s="419">
        <v>3456</v>
      </c>
      <c r="AF44" s="419">
        <v>751</v>
      </c>
      <c r="AG44" s="419">
        <v>-40</v>
      </c>
      <c r="AH44" s="420">
        <v>377512</v>
      </c>
      <c r="AI44" s="283">
        <v>0.75127369581288395</v>
      </c>
      <c r="AJ44" s="420">
        <v>377512</v>
      </c>
      <c r="AK44" s="419">
        <v>-2640</v>
      </c>
      <c r="AL44" s="419">
        <v>18581</v>
      </c>
      <c r="AM44" s="419">
        <v>21221</v>
      </c>
      <c r="AN44" s="419">
        <v>4760</v>
      </c>
      <c r="AO44" s="419">
        <v>3792</v>
      </c>
      <c r="AP44" s="419">
        <v>968</v>
      </c>
      <c r="AQ44" s="419">
        <v>-54</v>
      </c>
      <c r="AR44" s="420">
        <v>379578</v>
      </c>
      <c r="AS44" s="276">
        <v>0.54726737163322003</v>
      </c>
      <c r="AT44" s="419"/>
      <c r="AU44" s="427" t="s">
        <v>36</v>
      </c>
      <c r="AV44" s="428" t="s">
        <v>155</v>
      </c>
      <c r="AW44" s="423">
        <v>379578</v>
      </c>
      <c r="AX44" s="419">
        <v>-4174</v>
      </c>
      <c r="AY44" s="419">
        <v>18224</v>
      </c>
      <c r="AZ44" s="419">
        <v>22398</v>
      </c>
      <c r="BA44" s="419">
        <v>4645</v>
      </c>
      <c r="BB44" s="419">
        <v>3614</v>
      </c>
      <c r="BC44" s="419">
        <v>1031</v>
      </c>
      <c r="BD44" s="419">
        <v>-38</v>
      </c>
      <c r="BE44" s="420">
        <v>380011</v>
      </c>
      <c r="BF44" s="283">
        <v>0.114074050656255</v>
      </c>
      <c r="BG44" s="420">
        <v>380011</v>
      </c>
      <c r="BH44" s="419">
        <v>-4843</v>
      </c>
      <c r="BI44" s="419">
        <v>18365</v>
      </c>
      <c r="BJ44" s="419">
        <v>23208</v>
      </c>
      <c r="BK44" s="419">
        <v>4663</v>
      </c>
      <c r="BL44" s="419">
        <v>3491</v>
      </c>
      <c r="BM44" s="419">
        <v>1172</v>
      </c>
      <c r="BN44" s="419">
        <v>-43</v>
      </c>
      <c r="BO44" s="420">
        <v>379788</v>
      </c>
      <c r="BP44" s="276">
        <v>-5.8682511822026197E-2</v>
      </c>
      <c r="BQ44" s="67"/>
      <c r="BR44" s="67"/>
      <c r="BS44" s="67"/>
      <c r="BT44" s="67"/>
      <c r="BU44" s="67"/>
      <c r="BV44" s="67"/>
      <c r="BW44" s="67"/>
      <c r="BX44" s="67"/>
      <c r="BY44" s="67"/>
      <c r="BZ44" s="67"/>
      <c r="CA44" s="67"/>
      <c r="CB44" s="67"/>
    </row>
    <row r="45" spans="1:80" s="71" customFormat="1" ht="10.5" customHeight="1">
      <c r="A45" s="56" t="s">
        <v>47</v>
      </c>
      <c r="B45" s="227" t="s">
        <v>156</v>
      </c>
      <c r="C45" s="423">
        <v>304480</v>
      </c>
      <c r="D45" s="419">
        <v>-8033</v>
      </c>
      <c r="E45" s="419">
        <v>76176</v>
      </c>
      <c r="F45" s="419">
        <v>84209</v>
      </c>
      <c r="G45" s="419">
        <v>28628</v>
      </c>
      <c r="H45" s="419">
        <v>17521</v>
      </c>
      <c r="I45" s="419">
        <v>11107</v>
      </c>
      <c r="J45" s="419">
        <v>-378</v>
      </c>
      <c r="K45" s="420">
        <v>324697</v>
      </c>
      <c r="L45" s="283">
        <v>6.6398449816079896</v>
      </c>
      <c r="M45" s="420">
        <v>304480</v>
      </c>
      <c r="N45" s="419">
        <v>-265</v>
      </c>
      <c r="O45" s="419">
        <v>15000</v>
      </c>
      <c r="P45" s="419">
        <v>15265</v>
      </c>
      <c r="Q45" s="419">
        <v>6771</v>
      </c>
      <c r="R45" s="419">
        <v>4570</v>
      </c>
      <c r="S45" s="419">
        <v>2201</v>
      </c>
      <c r="T45" s="419">
        <v>-52</v>
      </c>
      <c r="U45" s="420">
        <v>310934</v>
      </c>
      <c r="V45" s="276">
        <v>2.1196794534944798</v>
      </c>
      <c r="W45" s="419"/>
      <c r="X45" s="427" t="s">
        <v>47</v>
      </c>
      <c r="Y45" s="428" t="s">
        <v>156</v>
      </c>
      <c r="Z45" s="420">
        <v>310934</v>
      </c>
      <c r="AA45" s="419">
        <v>-556</v>
      </c>
      <c r="AB45" s="419">
        <v>15453</v>
      </c>
      <c r="AC45" s="419">
        <v>16009</v>
      </c>
      <c r="AD45" s="419">
        <v>5545</v>
      </c>
      <c r="AE45" s="419">
        <v>3259</v>
      </c>
      <c r="AF45" s="419">
        <v>2286</v>
      </c>
      <c r="AG45" s="419">
        <v>-75</v>
      </c>
      <c r="AH45" s="420">
        <v>315848</v>
      </c>
      <c r="AI45" s="283">
        <v>1.5803996989714899</v>
      </c>
      <c r="AJ45" s="420">
        <v>315848</v>
      </c>
      <c r="AK45" s="419">
        <v>-1381</v>
      </c>
      <c r="AL45" s="419">
        <v>15423</v>
      </c>
      <c r="AM45" s="419">
        <v>16804</v>
      </c>
      <c r="AN45" s="419">
        <v>5592</v>
      </c>
      <c r="AO45" s="419">
        <v>3299</v>
      </c>
      <c r="AP45" s="419">
        <v>2293</v>
      </c>
      <c r="AQ45" s="419">
        <v>-96</v>
      </c>
      <c r="AR45" s="420">
        <v>319963</v>
      </c>
      <c r="AS45" s="276">
        <v>1.30284187330615</v>
      </c>
      <c r="AT45" s="419"/>
      <c r="AU45" s="427" t="s">
        <v>47</v>
      </c>
      <c r="AV45" s="428" t="s">
        <v>156</v>
      </c>
      <c r="AW45" s="423">
        <v>319963</v>
      </c>
      <c r="AX45" s="419">
        <v>-2451</v>
      </c>
      <c r="AY45" s="419">
        <v>15161</v>
      </c>
      <c r="AZ45" s="419">
        <v>17612</v>
      </c>
      <c r="BA45" s="419">
        <v>5375</v>
      </c>
      <c r="BB45" s="419">
        <v>3228</v>
      </c>
      <c r="BC45" s="419">
        <v>2147</v>
      </c>
      <c r="BD45" s="419">
        <v>-105</v>
      </c>
      <c r="BE45" s="420">
        <v>322782</v>
      </c>
      <c r="BF45" s="283">
        <v>0.88103937017717704</v>
      </c>
      <c r="BG45" s="420">
        <v>322782</v>
      </c>
      <c r="BH45" s="419">
        <v>-3380</v>
      </c>
      <c r="BI45" s="419">
        <v>15139</v>
      </c>
      <c r="BJ45" s="419">
        <v>18519</v>
      </c>
      <c r="BK45" s="419">
        <v>5345</v>
      </c>
      <c r="BL45" s="419">
        <v>3165</v>
      </c>
      <c r="BM45" s="419">
        <v>2180</v>
      </c>
      <c r="BN45" s="419">
        <v>-50</v>
      </c>
      <c r="BO45" s="420">
        <v>324697</v>
      </c>
      <c r="BP45" s="276">
        <v>0.59327967482697297</v>
      </c>
      <c r="BQ45" s="67"/>
      <c r="BR45" s="67"/>
      <c r="BS45" s="67"/>
      <c r="BT45" s="67"/>
      <c r="BU45" s="67"/>
      <c r="BV45" s="67"/>
      <c r="BW45" s="67"/>
      <c r="BX45" s="67"/>
      <c r="BY45" s="67"/>
      <c r="BZ45" s="67"/>
      <c r="CA45" s="67"/>
      <c r="CB45" s="67"/>
    </row>
    <row r="46" spans="1:80" s="71" customFormat="1" ht="15.75" customHeight="1">
      <c r="A46" s="56" t="s">
        <v>48</v>
      </c>
      <c r="B46" s="227" t="s">
        <v>157</v>
      </c>
      <c r="C46" s="423">
        <v>588100</v>
      </c>
      <c r="D46" s="419">
        <v>7507</v>
      </c>
      <c r="E46" s="419">
        <v>155818</v>
      </c>
      <c r="F46" s="419">
        <v>148311</v>
      </c>
      <c r="G46" s="419">
        <v>46593</v>
      </c>
      <c r="H46" s="419">
        <v>58661</v>
      </c>
      <c r="I46" s="419">
        <v>-12068</v>
      </c>
      <c r="J46" s="419">
        <v>497</v>
      </c>
      <c r="K46" s="420">
        <v>642697</v>
      </c>
      <c r="L46" s="283">
        <v>9.2836252338037806</v>
      </c>
      <c r="M46" s="420">
        <v>588100</v>
      </c>
      <c r="N46" s="419">
        <v>3547</v>
      </c>
      <c r="O46" s="419">
        <v>31149</v>
      </c>
      <c r="P46" s="419">
        <v>27602</v>
      </c>
      <c r="Q46" s="419">
        <v>13432</v>
      </c>
      <c r="R46" s="419">
        <v>15424</v>
      </c>
      <c r="S46" s="419">
        <v>-1992</v>
      </c>
      <c r="T46" s="419">
        <v>112</v>
      </c>
      <c r="U46" s="420">
        <v>605191</v>
      </c>
      <c r="V46" s="276">
        <v>2.90613841183472</v>
      </c>
      <c r="W46" s="419"/>
      <c r="X46" s="427" t="s">
        <v>48</v>
      </c>
      <c r="Y46" s="428" t="s">
        <v>157</v>
      </c>
      <c r="Z46" s="420">
        <v>605191</v>
      </c>
      <c r="AA46" s="419">
        <v>3742</v>
      </c>
      <c r="AB46" s="419">
        <v>31851</v>
      </c>
      <c r="AC46" s="419">
        <v>28109</v>
      </c>
      <c r="AD46" s="419">
        <v>9156</v>
      </c>
      <c r="AE46" s="419">
        <v>11346</v>
      </c>
      <c r="AF46" s="419">
        <v>-2190</v>
      </c>
      <c r="AG46" s="419">
        <v>110</v>
      </c>
      <c r="AH46" s="420">
        <v>618199</v>
      </c>
      <c r="AI46" s="283">
        <v>2.1494040724333301</v>
      </c>
      <c r="AJ46" s="420">
        <v>618199</v>
      </c>
      <c r="AK46" s="419">
        <v>1891</v>
      </c>
      <c r="AL46" s="419">
        <v>31208</v>
      </c>
      <c r="AM46" s="419">
        <v>29317</v>
      </c>
      <c r="AN46" s="419">
        <v>8620</v>
      </c>
      <c r="AO46" s="419">
        <v>10981</v>
      </c>
      <c r="AP46" s="419">
        <v>-2361</v>
      </c>
      <c r="AQ46" s="419">
        <v>104</v>
      </c>
      <c r="AR46" s="420">
        <v>628814</v>
      </c>
      <c r="AS46" s="276">
        <v>1.71708462808901</v>
      </c>
      <c r="AT46" s="419"/>
      <c r="AU46" s="427" t="s">
        <v>48</v>
      </c>
      <c r="AV46" s="428" t="s">
        <v>157</v>
      </c>
      <c r="AW46" s="423">
        <v>628814</v>
      </c>
      <c r="AX46" s="419">
        <v>-221</v>
      </c>
      <c r="AY46" s="419">
        <v>30594</v>
      </c>
      <c r="AZ46" s="419">
        <v>30815</v>
      </c>
      <c r="BA46" s="419">
        <v>7884</v>
      </c>
      <c r="BB46" s="419">
        <v>10577</v>
      </c>
      <c r="BC46" s="419">
        <v>-2693</v>
      </c>
      <c r="BD46" s="419">
        <v>98</v>
      </c>
      <c r="BE46" s="420">
        <v>636575</v>
      </c>
      <c r="BF46" s="283">
        <v>1.2342282455543301</v>
      </c>
      <c r="BG46" s="420">
        <v>636575</v>
      </c>
      <c r="BH46" s="419">
        <v>-1452</v>
      </c>
      <c r="BI46" s="419">
        <v>31016</v>
      </c>
      <c r="BJ46" s="419">
        <v>32468</v>
      </c>
      <c r="BK46" s="419">
        <v>7501</v>
      </c>
      <c r="BL46" s="419">
        <v>10333</v>
      </c>
      <c r="BM46" s="419">
        <v>-2832</v>
      </c>
      <c r="BN46" s="419">
        <v>73</v>
      </c>
      <c r="BO46" s="420">
        <v>642697</v>
      </c>
      <c r="BP46" s="276">
        <v>0.96170914660487805</v>
      </c>
      <c r="BQ46" s="67"/>
      <c r="BR46" s="67"/>
      <c r="BS46" s="67"/>
      <c r="BT46" s="67"/>
      <c r="BU46" s="67"/>
      <c r="BV46" s="67"/>
      <c r="BW46" s="67"/>
      <c r="BX46" s="67"/>
      <c r="BY46" s="67"/>
      <c r="BZ46" s="67"/>
      <c r="CA46" s="67"/>
      <c r="CB46" s="67"/>
    </row>
    <row r="47" spans="1:80" s="71" customFormat="1" ht="10.5" customHeight="1">
      <c r="A47" s="56" t="s">
        <v>111</v>
      </c>
      <c r="B47" s="227" t="s">
        <v>158</v>
      </c>
      <c r="C47" s="423">
        <v>1161370</v>
      </c>
      <c r="D47" s="419">
        <v>3329</v>
      </c>
      <c r="E47" s="419">
        <v>317437</v>
      </c>
      <c r="F47" s="419">
        <v>314108</v>
      </c>
      <c r="G47" s="419">
        <v>60780</v>
      </c>
      <c r="H47" s="419">
        <v>96649</v>
      </c>
      <c r="I47" s="419">
        <v>-35869</v>
      </c>
      <c r="J47" s="419">
        <v>494</v>
      </c>
      <c r="K47" s="420">
        <v>1225973</v>
      </c>
      <c r="L47" s="283">
        <v>5.5626544512084903</v>
      </c>
      <c r="M47" s="420">
        <v>1161370</v>
      </c>
      <c r="N47" s="419">
        <v>1326</v>
      </c>
      <c r="O47" s="419">
        <v>63173</v>
      </c>
      <c r="P47" s="419">
        <v>61847</v>
      </c>
      <c r="Q47" s="419">
        <v>22757</v>
      </c>
      <c r="R47" s="419">
        <v>29472</v>
      </c>
      <c r="S47" s="419">
        <v>-6715</v>
      </c>
      <c r="T47" s="419">
        <v>3</v>
      </c>
      <c r="U47" s="420">
        <v>1185456</v>
      </c>
      <c r="V47" s="276">
        <v>2.0739299275855201</v>
      </c>
      <c r="W47" s="419"/>
      <c r="X47" s="427" t="s">
        <v>111</v>
      </c>
      <c r="Y47" s="428" t="s">
        <v>158</v>
      </c>
      <c r="Z47" s="420">
        <v>1185456</v>
      </c>
      <c r="AA47" s="419">
        <v>3860</v>
      </c>
      <c r="AB47" s="419">
        <v>65294</v>
      </c>
      <c r="AC47" s="419">
        <v>61434</v>
      </c>
      <c r="AD47" s="419">
        <v>8951</v>
      </c>
      <c r="AE47" s="419">
        <v>16755</v>
      </c>
      <c r="AF47" s="419">
        <v>-7804</v>
      </c>
      <c r="AG47" s="419">
        <v>-12</v>
      </c>
      <c r="AH47" s="420">
        <v>1198255</v>
      </c>
      <c r="AI47" s="283">
        <v>1.0796689206516299</v>
      </c>
      <c r="AJ47" s="420">
        <v>1198255</v>
      </c>
      <c r="AK47" s="419">
        <v>2168</v>
      </c>
      <c r="AL47" s="419">
        <v>63889</v>
      </c>
      <c r="AM47" s="419">
        <v>61721</v>
      </c>
      <c r="AN47" s="419">
        <v>9662</v>
      </c>
      <c r="AO47" s="419">
        <v>16928</v>
      </c>
      <c r="AP47" s="419">
        <v>-7266</v>
      </c>
      <c r="AQ47" s="419">
        <v>39</v>
      </c>
      <c r="AR47" s="420">
        <v>1210124</v>
      </c>
      <c r="AS47" s="276">
        <v>0.99052371990936805</v>
      </c>
      <c r="AT47" s="419"/>
      <c r="AU47" s="427" t="s">
        <v>111</v>
      </c>
      <c r="AV47" s="428" t="s">
        <v>158</v>
      </c>
      <c r="AW47" s="423">
        <v>1210124</v>
      </c>
      <c r="AX47" s="419">
        <v>-869</v>
      </c>
      <c r="AY47" s="419">
        <v>62317</v>
      </c>
      <c r="AZ47" s="419">
        <v>63186</v>
      </c>
      <c r="BA47" s="419">
        <v>9933</v>
      </c>
      <c r="BB47" s="419">
        <v>16845</v>
      </c>
      <c r="BC47" s="419">
        <v>-6912</v>
      </c>
      <c r="BD47" s="419">
        <v>180</v>
      </c>
      <c r="BE47" s="420">
        <v>1219368</v>
      </c>
      <c r="BF47" s="283">
        <v>0.76388865934400096</v>
      </c>
      <c r="BG47" s="420">
        <v>1219368</v>
      </c>
      <c r="BH47" s="419">
        <v>-3156</v>
      </c>
      <c r="BI47" s="419">
        <v>62764</v>
      </c>
      <c r="BJ47" s="419">
        <v>65920</v>
      </c>
      <c r="BK47" s="419">
        <v>9477</v>
      </c>
      <c r="BL47" s="419">
        <v>16649</v>
      </c>
      <c r="BM47" s="419">
        <v>-7172</v>
      </c>
      <c r="BN47" s="419">
        <v>284</v>
      </c>
      <c r="BO47" s="420">
        <v>1225973</v>
      </c>
      <c r="BP47" s="276">
        <v>0.54167404753938098</v>
      </c>
      <c r="BQ47" s="67"/>
      <c r="BR47" s="67"/>
      <c r="BS47" s="67"/>
      <c r="BT47" s="67"/>
      <c r="BU47" s="67"/>
      <c r="BV47" s="67"/>
      <c r="BW47" s="67"/>
      <c r="BX47" s="67"/>
      <c r="BY47" s="67"/>
      <c r="BZ47" s="67"/>
      <c r="CA47" s="67"/>
      <c r="CB47" s="67"/>
    </row>
    <row r="48" spans="1:80" s="71" customFormat="1" ht="10.5" customHeight="1">
      <c r="A48" s="56" t="s">
        <v>33</v>
      </c>
      <c r="B48" s="227" t="s">
        <v>159</v>
      </c>
      <c r="C48" s="423">
        <v>321900</v>
      </c>
      <c r="D48" s="419">
        <v>-25619</v>
      </c>
      <c r="E48" s="419">
        <v>70485</v>
      </c>
      <c r="F48" s="419">
        <v>96104</v>
      </c>
      <c r="G48" s="419">
        <v>21069</v>
      </c>
      <c r="H48" s="419">
        <v>28989</v>
      </c>
      <c r="I48" s="419">
        <v>-7920</v>
      </c>
      <c r="J48" s="419">
        <v>-858</v>
      </c>
      <c r="K48" s="420">
        <v>316492</v>
      </c>
      <c r="L48" s="283">
        <v>-1.6800248524386501</v>
      </c>
      <c r="M48" s="420">
        <v>321900</v>
      </c>
      <c r="N48" s="419">
        <v>-3233</v>
      </c>
      <c r="O48" s="419">
        <v>14463</v>
      </c>
      <c r="P48" s="419">
        <v>17696</v>
      </c>
      <c r="Q48" s="419">
        <v>4557</v>
      </c>
      <c r="R48" s="419">
        <v>6501</v>
      </c>
      <c r="S48" s="419">
        <v>-1944</v>
      </c>
      <c r="T48" s="419">
        <v>-83</v>
      </c>
      <c r="U48" s="420">
        <v>323141</v>
      </c>
      <c r="V48" s="276">
        <v>0.38552345448897202</v>
      </c>
      <c r="W48" s="419"/>
      <c r="X48" s="427" t="s">
        <v>33</v>
      </c>
      <c r="Y48" s="428" t="s">
        <v>159</v>
      </c>
      <c r="Z48" s="420">
        <v>323141</v>
      </c>
      <c r="AA48" s="419">
        <v>-3749</v>
      </c>
      <c r="AB48" s="419">
        <v>14527</v>
      </c>
      <c r="AC48" s="419">
        <v>18276</v>
      </c>
      <c r="AD48" s="419">
        <v>3672</v>
      </c>
      <c r="AE48" s="419">
        <v>5398</v>
      </c>
      <c r="AF48" s="419">
        <v>-1726</v>
      </c>
      <c r="AG48" s="419">
        <v>-115</v>
      </c>
      <c r="AH48" s="420">
        <v>322949</v>
      </c>
      <c r="AI48" s="283">
        <v>-5.9416787099130099E-2</v>
      </c>
      <c r="AJ48" s="420">
        <v>322949</v>
      </c>
      <c r="AK48" s="419">
        <v>-5028</v>
      </c>
      <c r="AL48" s="419">
        <v>14161</v>
      </c>
      <c r="AM48" s="419">
        <v>19189</v>
      </c>
      <c r="AN48" s="419">
        <v>3887</v>
      </c>
      <c r="AO48" s="419">
        <v>5559</v>
      </c>
      <c r="AP48" s="419">
        <v>-1672</v>
      </c>
      <c r="AQ48" s="419">
        <v>-177</v>
      </c>
      <c r="AR48" s="420">
        <v>321631</v>
      </c>
      <c r="AS48" s="276">
        <v>-0.408113974652344</v>
      </c>
      <c r="AT48" s="419"/>
      <c r="AU48" s="427" t="s">
        <v>33</v>
      </c>
      <c r="AV48" s="428" t="s">
        <v>159</v>
      </c>
      <c r="AW48" s="423">
        <v>321631</v>
      </c>
      <c r="AX48" s="419">
        <v>-6393</v>
      </c>
      <c r="AY48" s="419">
        <v>13737</v>
      </c>
      <c r="AZ48" s="419">
        <v>20130</v>
      </c>
      <c r="BA48" s="419">
        <v>4292</v>
      </c>
      <c r="BB48" s="419">
        <v>5676</v>
      </c>
      <c r="BC48" s="419">
        <v>-1384</v>
      </c>
      <c r="BD48" s="419">
        <v>-214</v>
      </c>
      <c r="BE48" s="420">
        <v>319316</v>
      </c>
      <c r="BF48" s="283">
        <v>-0.71976892774639301</v>
      </c>
      <c r="BG48" s="420">
        <v>319316</v>
      </c>
      <c r="BH48" s="419">
        <v>-7216</v>
      </c>
      <c r="BI48" s="419">
        <v>13597</v>
      </c>
      <c r="BJ48" s="419">
        <v>20813</v>
      </c>
      <c r="BK48" s="419">
        <v>4661</v>
      </c>
      <c r="BL48" s="419">
        <v>5855</v>
      </c>
      <c r="BM48" s="419">
        <v>-1194</v>
      </c>
      <c r="BN48" s="419">
        <v>-269</v>
      </c>
      <c r="BO48" s="420">
        <v>316492</v>
      </c>
      <c r="BP48" s="276">
        <v>-0.884390384446755</v>
      </c>
      <c r="BQ48" s="67"/>
      <c r="BR48" s="67"/>
      <c r="BS48" s="67"/>
      <c r="BT48" s="67"/>
      <c r="BU48" s="67"/>
      <c r="BV48" s="67"/>
      <c r="BW48" s="67"/>
      <c r="BX48" s="67"/>
      <c r="BY48" s="67"/>
      <c r="BZ48" s="67"/>
      <c r="CA48" s="67"/>
      <c r="CB48" s="67"/>
    </row>
    <row r="49" spans="1:72" s="67" customFormat="1" ht="10.5" customHeight="1">
      <c r="A49" s="56" t="s">
        <v>49</v>
      </c>
      <c r="B49" s="227" t="s">
        <v>160</v>
      </c>
      <c r="C49" s="423">
        <v>656490</v>
      </c>
      <c r="D49" s="419">
        <v>-23743</v>
      </c>
      <c r="E49" s="419">
        <v>168478</v>
      </c>
      <c r="F49" s="419">
        <v>192221</v>
      </c>
      <c r="G49" s="419">
        <v>33051</v>
      </c>
      <c r="H49" s="419">
        <v>-29</v>
      </c>
      <c r="I49" s="419">
        <v>33080</v>
      </c>
      <c r="J49" s="419">
        <v>2319</v>
      </c>
      <c r="K49" s="420">
        <v>668117</v>
      </c>
      <c r="L49" s="283">
        <v>1.7710856220201401</v>
      </c>
      <c r="M49" s="420">
        <v>656490</v>
      </c>
      <c r="N49" s="419">
        <v>-1785</v>
      </c>
      <c r="O49" s="419">
        <v>34115</v>
      </c>
      <c r="P49" s="419">
        <v>35900</v>
      </c>
      <c r="Q49" s="419">
        <v>8154</v>
      </c>
      <c r="R49" s="419">
        <v>2065</v>
      </c>
      <c r="S49" s="419">
        <v>6089</v>
      </c>
      <c r="T49" s="419">
        <v>367</v>
      </c>
      <c r="U49" s="420">
        <v>663226</v>
      </c>
      <c r="V49" s="276">
        <v>1.02606284939603</v>
      </c>
      <c r="W49" s="419"/>
      <c r="X49" s="427" t="s">
        <v>49</v>
      </c>
      <c r="Y49" s="428" t="s">
        <v>160</v>
      </c>
      <c r="Z49" s="420">
        <v>663226</v>
      </c>
      <c r="AA49" s="419">
        <v>-2512</v>
      </c>
      <c r="AB49" s="419">
        <v>34335</v>
      </c>
      <c r="AC49" s="419">
        <v>36847</v>
      </c>
      <c r="AD49" s="419">
        <v>6385</v>
      </c>
      <c r="AE49" s="419">
        <v>-485</v>
      </c>
      <c r="AF49" s="419">
        <v>6870</v>
      </c>
      <c r="AG49" s="419">
        <v>400</v>
      </c>
      <c r="AH49" s="420">
        <v>667499</v>
      </c>
      <c r="AI49" s="283">
        <v>0.64427510381076702</v>
      </c>
      <c r="AJ49" s="420">
        <v>667499</v>
      </c>
      <c r="AK49" s="419">
        <v>-4287</v>
      </c>
      <c r="AL49" s="419">
        <v>33841</v>
      </c>
      <c r="AM49" s="419">
        <v>38128</v>
      </c>
      <c r="AN49" s="419">
        <v>6226</v>
      </c>
      <c r="AO49" s="419">
        <v>-585</v>
      </c>
      <c r="AP49" s="419">
        <v>6811</v>
      </c>
      <c r="AQ49" s="419">
        <v>455</v>
      </c>
      <c r="AR49" s="420">
        <v>669893</v>
      </c>
      <c r="AS49" s="276">
        <v>0.358652222699959</v>
      </c>
      <c r="AT49" s="419"/>
      <c r="AU49" s="427" t="s">
        <v>49</v>
      </c>
      <c r="AV49" s="428" t="s">
        <v>160</v>
      </c>
      <c r="AW49" s="423">
        <v>669893</v>
      </c>
      <c r="AX49" s="419">
        <v>-6581</v>
      </c>
      <c r="AY49" s="419">
        <v>33133</v>
      </c>
      <c r="AZ49" s="419">
        <v>39714</v>
      </c>
      <c r="BA49" s="419">
        <v>6071</v>
      </c>
      <c r="BB49" s="419">
        <v>-539</v>
      </c>
      <c r="BC49" s="419">
        <v>6610</v>
      </c>
      <c r="BD49" s="419">
        <v>509</v>
      </c>
      <c r="BE49" s="420">
        <v>669892</v>
      </c>
      <c r="BF49" s="283">
        <v>-1.4927757119420599E-4</v>
      </c>
      <c r="BG49" s="420">
        <v>669892</v>
      </c>
      <c r="BH49" s="419">
        <v>-8578</v>
      </c>
      <c r="BI49" s="419">
        <v>33054</v>
      </c>
      <c r="BJ49" s="419">
        <v>41632</v>
      </c>
      <c r="BK49" s="419">
        <v>6215</v>
      </c>
      <c r="BL49" s="419">
        <v>-485</v>
      </c>
      <c r="BM49" s="419">
        <v>6700</v>
      </c>
      <c r="BN49" s="419">
        <v>588</v>
      </c>
      <c r="BO49" s="420">
        <v>668117</v>
      </c>
      <c r="BP49" s="276">
        <v>-0.26496808440763597</v>
      </c>
    </row>
    <row r="50" spans="1:72" s="67" customFormat="1" ht="10.5" customHeight="1">
      <c r="A50" s="56" t="s">
        <v>50</v>
      </c>
      <c r="B50" s="227" t="s">
        <v>161</v>
      </c>
      <c r="C50" s="423">
        <v>880000</v>
      </c>
      <c r="D50" s="419">
        <v>32993</v>
      </c>
      <c r="E50" s="419">
        <v>246009</v>
      </c>
      <c r="F50" s="419">
        <v>213016</v>
      </c>
      <c r="G50" s="419">
        <v>111561</v>
      </c>
      <c r="H50" s="419">
        <v>122233</v>
      </c>
      <c r="I50" s="419">
        <v>-10672</v>
      </c>
      <c r="J50" s="419">
        <v>644</v>
      </c>
      <c r="K50" s="420">
        <v>1025198</v>
      </c>
      <c r="L50" s="283">
        <v>16.499772727272699</v>
      </c>
      <c r="M50" s="420">
        <v>880000</v>
      </c>
      <c r="N50" s="419">
        <v>9218</v>
      </c>
      <c r="O50" s="419">
        <v>48050</v>
      </c>
      <c r="P50" s="419">
        <v>38832</v>
      </c>
      <c r="Q50" s="419">
        <v>30586</v>
      </c>
      <c r="R50" s="419">
        <v>31092</v>
      </c>
      <c r="S50" s="419">
        <v>-506</v>
      </c>
      <c r="T50" s="419">
        <v>66</v>
      </c>
      <c r="U50" s="420">
        <v>919870</v>
      </c>
      <c r="V50" s="276">
        <v>4.5306818181818196</v>
      </c>
      <c r="W50" s="419"/>
      <c r="X50" s="427" t="s">
        <v>50</v>
      </c>
      <c r="Y50" s="428" t="s">
        <v>161</v>
      </c>
      <c r="Z50" s="420">
        <v>919870</v>
      </c>
      <c r="AA50" s="419">
        <v>10187</v>
      </c>
      <c r="AB50" s="419">
        <v>50094</v>
      </c>
      <c r="AC50" s="419">
        <v>39907</v>
      </c>
      <c r="AD50" s="419">
        <v>21759</v>
      </c>
      <c r="AE50" s="419">
        <v>23483</v>
      </c>
      <c r="AF50" s="419">
        <v>-1724</v>
      </c>
      <c r="AG50" s="419">
        <v>65</v>
      </c>
      <c r="AH50" s="420">
        <v>951881</v>
      </c>
      <c r="AI50" s="283">
        <v>3.4799482535575699</v>
      </c>
      <c r="AJ50" s="420">
        <v>951881</v>
      </c>
      <c r="AK50" s="419">
        <v>7590</v>
      </c>
      <c r="AL50" s="419">
        <v>49566</v>
      </c>
      <c r="AM50" s="419">
        <v>41976</v>
      </c>
      <c r="AN50" s="419">
        <v>20794</v>
      </c>
      <c r="AO50" s="419">
        <v>23388</v>
      </c>
      <c r="AP50" s="419">
        <v>-2594</v>
      </c>
      <c r="AQ50" s="419">
        <v>139</v>
      </c>
      <c r="AR50" s="420">
        <v>980404</v>
      </c>
      <c r="AS50" s="276">
        <v>2.9964880063789501</v>
      </c>
      <c r="AT50" s="419"/>
      <c r="AU50" s="427" t="s">
        <v>50</v>
      </c>
      <c r="AV50" s="428" t="s">
        <v>161</v>
      </c>
      <c r="AW50" s="423">
        <v>980404</v>
      </c>
      <c r="AX50" s="419">
        <v>4134</v>
      </c>
      <c r="AY50" s="419">
        <v>48811</v>
      </c>
      <c r="AZ50" s="419">
        <v>44677</v>
      </c>
      <c r="BA50" s="419">
        <v>19645</v>
      </c>
      <c r="BB50" s="419">
        <v>22435</v>
      </c>
      <c r="BC50" s="419">
        <v>-2790</v>
      </c>
      <c r="BD50" s="419">
        <v>184</v>
      </c>
      <c r="BE50" s="420">
        <v>1004367</v>
      </c>
      <c r="BF50" s="283">
        <v>2.4441964741065898</v>
      </c>
      <c r="BG50" s="420">
        <v>1004367</v>
      </c>
      <c r="BH50" s="419">
        <v>1864</v>
      </c>
      <c r="BI50" s="419">
        <v>49488</v>
      </c>
      <c r="BJ50" s="419">
        <v>47624</v>
      </c>
      <c r="BK50" s="419">
        <v>18777</v>
      </c>
      <c r="BL50" s="419">
        <v>21835</v>
      </c>
      <c r="BM50" s="419">
        <v>-3058</v>
      </c>
      <c r="BN50" s="419">
        <v>190</v>
      </c>
      <c r="BO50" s="420">
        <v>1025198</v>
      </c>
      <c r="BP50" s="276">
        <v>2.0740426557224598</v>
      </c>
    </row>
    <row r="51" spans="1:72" s="67" customFormat="1" ht="15.75" customHeight="1">
      <c r="A51" s="56" t="s">
        <v>51</v>
      </c>
      <c r="B51" s="227" t="s">
        <v>162</v>
      </c>
      <c r="C51" s="423">
        <v>21850</v>
      </c>
      <c r="D51" s="419">
        <v>-1614</v>
      </c>
      <c r="E51" s="419">
        <v>4394</v>
      </c>
      <c r="F51" s="419">
        <v>6008</v>
      </c>
      <c r="G51" s="419">
        <v>1462</v>
      </c>
      <c r="H51" s="419">
        <v>2559</v>
      </c>
      <c r="I51" s="419">
        <v>-1097</v>
      </c>
      <c r="J51" s="419">
        <v>-326</v>
      </c>
      <c r="K51" s="420">
        <v>21372</v>
      </c>
      <c r="L51" s="283">
        <v>-2.1876430205949702</v>
      </c>
      <c r="M51" s="420">
        <v>21850</v>
      </c>
      <c r="N51" s="419">
        <v>-183</v>
      </c>
      <c r="O51" s="419">
        <v>912</v>
      </c>
      <c r="P51" s="419">
        <v>1095</v>
      </c>
      <c r="Q51" s="419">
        <v>342</v>
      </c>
      <c r="R51" s="419">
        <v>571</v>
      </c>
      <c r="S51" s="419">
        <v>-229</v>
      </c>
      <c r="T51" s="419">
        <v>-49</v>
      </c>
      <c r="U51" s="420">
        <v>21960</v>
      </c>
      <c r="V51" s="276">
        <v>0.50343249427917602</v>
      </c>
      <c r="W51" s="419"/>
      <c r="X51" s="427" t="s">
        <v>51</v>
      </c>
      <c r="Y51" s="428" t="s">
        <v>162</v>
      </c>
      <c r="Z51" s="420">
        <v>21960</v>
      </c>
      <c r="AA51" s="419">
        <v>-226</v>
      </c>
      <c r="AB51" s="419">
        <v>912</v>
      </c>
      <c r="AC51" s="419">
        <v>1138</v>
      </c>
      <c r="AD51" s="419">
        <v>275</v>
      </c>
      <c r="AE51" s="419">
        <v>495</v>
      </c>
      <c r="AF51" s="419">
        <v>-220</v>
      </c>
      <c r="AG51" s="419">
        <v>-56</v>
      </c>
      <c r="AH51" s="420">
        <v>21953</v>
      </c>
      <c r="AI51" s="283">
        <v>-3.18761384335155E-2</v>
      </c>
      <c r="AJ51" s="420">
        <v>21953</v>
      </c>
      <c r="AK51" s="419">
        <v>-346</v>
      </c>
      <c r="AL51" s="419">
        <v>877</v>
      </c>
      <c r="AM51" s="419">
        <v>1223</v>
      </c>
      <c r="AN51" s="419">
        <v>260</v>
      </c>
      <c r="AO51" s="419">
        <v>496</v>
      </c>
      <c r="AP51" s="419">
        <v>-236</v>
      </c>
      <c r="AQ51" s="419">
        <v>-64</v>
      </c>
      <c r="AR51" s="420">
        <v>21803</v>
      </c>
      <c r="AS51" s="276">
        <v>-0.68327791190270104</v>
      </c>
      <c r="AT51" s="419"/>
      <c r="AU51" s="427" t="s">
        <v>51</v>
      </c>
      <c r="AV51" s="428" t="s">
        <v>162</v>
      </c>
      <c r="AW51" s="423">
        <v>21803</v>
      </c>
      <c r="AX51" s="419">
        <v>-415</v>
      </c>
      <c r="AY51" s="419">
        <v>852</v>
      </c>
      <c r="AZ51" s="419">
        <v>1267</v>
      </c>
      <c r="BA51" s="419">
        <v>285</v>
      </c>
      <c r="BB51" s="419">
        <v>492</v>
      </c>
      <c r="BC51" s="419">
        <v>-207</v>
      </c>
      <c r="BD51" s="419">
        <v>-71</v>
      </c>
      <c r="BE51" s="420">
        <v>21602</v>
      </c>
      <c r="BF51" s="283">
        <v>-0.921891482823465</v>
      </c>
      <c r="BG51" s="420">
        <v>21602</v>
      </c>
      <c r="BH51" s="419">
        <v>-444</v>
      </c>
      <c r="BI51" s="419">
        <v>841</v>
      </c>
      <c r="BJ51" s="419">
        <v>1285</v>
      </c>
      <c r="BK51" s="419">
        <v>300</v>
      </c>
      <c r="BL51" s="419">
        <v>505</v>
      </c>
      <c r="BM51" s="419">
        <v>-205</v>
      </c>
      <c r="BN51" s="419">
        <v>-86</v>
      </c>
      <c r="BO51" s="420">
        <v>21372</v>
      </c>
      <c r="BP51" s="276">
        <v>-1.0647162299787101</v>
      </c>
    </row>
    <row r="52" spans="1:72" s="67" customFormat="1" ht="10.5" customHeight="1">
      <c r="A52" s="56" t="s">
        <v>52</v>
      </c>
      <c r="B52" s="227" t="s">
        <v>163</v>
      </c>
      <c r="C52" s="423">
        <v>23200</v>
      </c>
      <c r="D52" s="419">
        <v>13</v>
      </c>
      <c r="E52" s="419">
        <v>6020</v>
      </c>
      <c r="F52" s="419">
        <v>6007</v>
      </c>
      <c r="G52" s="419">
        <v>-251</v>
      </c>
      <c r="H52" s="419">
        <v>1255</v>
      </c>
      <c r="I52" s="419">
        <v>-1506</v>
      </c>
      <c r="J52" s="419">
        <v>-273</v>
      </c>
      <c r="K52" s="420">
        <v>22689</v>
      </c>
      <c r="L52" s="283">
        <v>-2.2025862068965498</v>
      </c>
      <c r="M52" s="420">
        <v>23200</v>
      </c>
      <c r="N52" s="419">
        <v>124</v>
      </c>
      <c r="O52" s="419">
        <v>1231</v>
      </c>
      <c r="P52" s="419">
        <v>1107</v>
      </c>
      <c r="Q52" s="419">
        <v>-1</v>
      </c>
      <c r="R52" s="419">
        <v>307</v>
      </c>
      <c r="S52" s="419">
        <v>-308</v>
      </c>
      <c r="T52" s="419">
        <v>-51</v>
      </c>
      <c r="U52" s="420">
        <v>23272</v>
      </c>
      <c r="V52" s="276">
        <v>0.31034482758620702</v>
      </c>
      <c r="W52" s="419"/>
      <c r="X52" s="427" t="s">
        <v>52</v>
      </c>
      <c r="Y52" s="428" t="s">
        <v>163</v>
      </c>
      <c r="Z52" s="420">
        <v>23272</v>
      </c>
      <c r="AA52" s="419">
        <v>78</v>
      </c>
      <c r="AB52" s="419">
        <v>1236</v>
      </c>
      <c r="AC52" s="419">
        <v>1158</v>
      </c>
      <c r="AD52" s="419">
        <v>-75</v>
      </c>
      <c r="AE52" s="419">
        <v>235</v>
      </c>
      <c r="AF52" s="419">
        <v>-310</v>
      </c>
      <c r="AG52" s="419">
        <v>-40</v>
      </c>
      <c r="AH52" s="420">
        <v>23235</v>
      </c>
      <c r="AI52" s="283">
        <v>-0.15898934341698201</v>
      </c>
      <c r="AJ52" s="420">
        <v>23235</v>
      </c>
      <c r="AK52" s="419">
        <v>10</v>
      </c>
      <c r="AL52" s="419">
        <v>1210</v>
      </c>
      <c r="AM52" s="419">
        <v>1200</v>
      </c>
      <c r="AN52" s="419">
        <v>-73</v>
      </c>
      <c r="AO52" s="419">
        <v>235</v>
      </c>
      <c r="AP52" s="419">
        <v>-308</v>
      </c>
      <c r="AQ52" s="419">
        <v>-49</v>
      </c>
      <c r="AR52" s="420">
        <v>23123</v>
      </c>
      <c r="AS52" s="276">
        <v>-0.48203141811921701</v>
      </c>
      <c r="AT52" s="419"/>
      <c r="AU52" s="427" t="s">
        <v>52</v>
      </c>
      <c r="AV52" s="428" t="s">
        <v>163</v>
      </c>
      <c r="AW52" s="423">
        <v>23123</v>
      </c>
      <c r="AX52" s="419">
        <v>-70</v>
      </c>
      <c r="AY52" s="419">
        <v>1186</v>
      </c>
      <c r="AZ52" s="419">
        <v>1256</v>
      </c>
      <c r="BA52" s="419">
        <v>-51</v>
      </c>
      <c r="BB52" s="419">
        <v>239</v>
      </c>
      <c r="BC52" s="419">
        <v>-290</v>
      </c>
      <c r="BD52" s="419">
        <v>-63</v>
      </c>
      <c r="BE52" s="420">
        <v>22939</v>
      </c>
      <c r="BF52" s="283">
        <v>-0.79574449682134696</v>
      </c>
      <c r="BG52" s="420">
        <v>22939</v>
      </c>
      <c r="BH52" s="419">
        <v>-129</v>
      </c>
      <c r="BI52" s="419">
        <v>1157</v>
      </c>
      <c r="BJ52" s="419">
        <v>1286</v>
      </c>
      <c r="BK52" s="419">
        <v>-51</v>
      </c>
      <c r="BL52" s="419">
        <v>239</v>
      </c>
      <c r="BM52" s="419">
        <v>-290</v>
      </c>
      <c r="BN52" s="419">
        <v>-70</v>
      </c>
      <c r="BO52" s="420">
        <v>22689</v>
      </c>
      <c r="BP52" s="276">
        <v>-1.08984698548324</v>
      </c>
    </row>
    <row r="53" spans="1:72" s="67" customFormat="1" ht="10.5" customHeight="1">
      <c r="A53" s="56" t="s">
        <v>53</v>
      </c>
      <c r="B53" s="227" t="s">
        <v>164</v>
      </c>
      <c r="C53" s="423">
        <v>415470</v>
      </c>
      <c r="D53" s="419">
        <v>-19264</v>
      </c>
      <c r="E53" s="419">
        <v>99614</v>
      </c>
      <c r="F53" s="419">
        <v>118878</v>
      </c>
      <c r="G53" s="419">
        <v>37236</v>
      </c>
      <c r="H53" s="419">
        <v>27162</v>
      </c>
      <c r="I53" s="419">
        <v>10074</v>
      </c>
      <c r="J53" s="419">
        <v>-1297</v>
      </c>
      <c r="K53" s="420">
        <v>432145</v>
      </c>
      <c r="L53" s="283">
        <v>4.0135268491106499</v>
      </c>
      <c r="M53" s="420">
        <v>415470</v>
      </c>
      <c r="N53" s="419">
        <v>-2825</v>
      </c>
      <c r="O53" s="419">
        <v>20140</v>
      </c>
      <c r="P53" s="419">
        <v>22965</v>
      </c>
      <c r="Q53" s="419">
        <v>8609</v>
      </c>
      <c r="R53" s="419">
        <v>7034</v>
      </c>
      <c r="S53" s="419">
        <v>1575</v>
      </c>
      <c r="T53" s="419">
        <v>-174</v>
      </c>
      <c r="U53" s="420">
        <v>421080</v>
      </c>
      <c r="V53" s="276">
        <v>1.3502779984114399</v>
      </c>
      <c r="W53" s="419"/>
      <c r="X53" s="427" t="s">
        <v>53</v>
      </c>
      <c r="Y53" s="428" t="s">
        <v>164</v>
      </c>
      <c r="Z53" s="420">
        <v>421080</v>
      </c>
      <c r="AA53" s="419">
        <v>-2465</v>
      </c>
      <c r="AB53" s="419">
        <v>20513</v>
      </c>
      <c r="AC53" s="419">
        <v>22978</v>
      </c>
      <c r="AD53" s="419">
        <v>6949</v>
      </c>
      <c r="AE53" s="419">
        <v>5013</v>
      </c>
      <c r="AF53" s="419">
        <v>1936</v>
      </c>
      <c r="AG53" s="419">
        <v>-212</v>
      </c>
      <c r="AH53" s="420">
        <v>425352</v>
      </c>
      <c r="AI53" s="283">
        <v>1.0145340552864099</v>
      </c>
      <c r="AJ53" s="420">
        <v>425352</v>
      </c>
      <c r="AK53" s="419">
        <v>-3414</v>
      </c>
      <c r="AL53" s="419">
        <v>20034</v>
      </c>
      <c r="AM53" s="419">
        <v>23448</v>
      </c>
      <c r="AN53" s="419">
        <v>7270</v>
      </c>
      <c r="AO53" s="419">
        <v>5092</v>
      </c>
      <c r="AP53" s="419">
        <v>2178</v>
      </c>
      <c r="AQ53" s="419">
        <v>-258</v>
      </c>
      <c r="AR53" s="420">
        <v>428950</v>
      </c>
      <c r="AS53" s="276">
        <v>0.84588764129473903</v>
      </c>
      <c r="AT53" s="419"/>
      <c r="AU53" s="427" t="s">
        <v>53</v>
      </c>
      <c r="AV53" s="428" t="s">
        <v>164</v>
      </c>
      <c r="AW53" s="423">
        <v>428950</v>
      </c>
      <c r="AX53" s="419">
        <v>-4832</v>
      </c>
      <c r="AY53" s="419">
        <v>19468</v>
      </c>
      <c r="AZ53" s="419">
        <v>24300</v>
      </c>
      <c r="BA53" s="419">
        <v>7203</v>
      </c>
      <c r="BB53" s="419">
        <v>5027</v>
      </c>
      <c r="BC53" s="419">
        <v>2176</v>
      </c>
      <c r="BD53" s="419">
        <v>-292</v>
      </c>
      <c r="BE53" s="420">
        <v>431029</v>
      </c>
      <c r="BF53" s="283">
        <v>0.48467187317869198</v>
      </c>
      <c r="BG53" s="420">
        <v>431029</v>
      </c>
      <c r="BH53" s="419">
        <v>-5728</v>
      </c>
      <c r="BI53" s="419">
        <v>19459</v>
      </c>
      <c r="BJ53" s="419">
        <v>25187</v>
      </c>
      <c r="BK53" s="419">
        <v>7205</v>
      </c>
      <c r="BL53" s="419">
        <v>4996</v>
      </c>
      <c r="BM53" s="419">
        <v>2209</v>
      </c>
      <c r="BN53" s="419">
        <v>-361</v>
      </c>
      <c r="BO53" s="420">
        <v>432145</v>
      </c>
      <c r="BP53" s="276">
        <v>0.258915293402532</v>
      </c>
    </row>
    <row r="54" spans="1:72" s="67" customFormat="1" ht="10.5" customHeight="1">
      <c r="A54" s="56" t="s">
        <v>54</v>
      </c>
      <c r="B54" s="227" t="s">
        <v>165</v>
      </c>
      <c r="C54" s="423">
        <v>26900</v>
      </c>
      <c r="D54" s="419">
        <v>-3750</v>
      </c>
      <c r="E54" s="419">
        <v>5164</v>
      </c>
      <c r="F54" s="419">
        <v>8914</v>
      </c>
      <c r="G54" s="419">
        <v>300</v>
      </c>
      <c r="H54" s="419">
        <v>1590</v>
      </c>
      <c r="I54" s="419">
        <v>-1290</v>
      </c>
      <c r="J54" s="419">
        <v>-323</v>
      </c>
      <c r="K54" s="420">
        <v>23127</v>
      </c>
      <c r="L54" s="283">
        <v>-14.026022304832701</v>
      </c>
      <c r="M54" s="420">
        <v>26900</v>
      </c>
      <c r="N54" s="419">
        <v>-654</v>
      </c>
      <c r="O54" s="419">
        <v>1117</v>
      </c>
      <c r="P54" s="419">
        <v>1771</v>
      </c>
      <c r="Q54" s="419">
        <v>113</v>
      </c>
      <c r="R54" s="419">
        <v>420</v>
      </c>
      <c r="S54" s="419">
        <v>-307</v>
      </c>
      <c r="T54" s="419">
        <v>-52</v>
      </c>
      <c r="U54" s="420">
        <v>26307</v>
      </c>
      <c r="V54" s="276">
        <v>-2.2044609665427499</v>
      </c>
      <c r="W54" s="419"/>
      <c r="X54" s="427" t="s">
        <v>54</v>
      </c>
      <c r="Y54" s="428" t="s">
        <v>165</v>
      </c>
      <c r="Z54" s="420">
        <v>26307</v>
      </c>
      <c r="AA54" s="419">
        <v>-649</v>
      </c>
      <c r="AB54" s="419">
        <v>1110</v>
      </c>
      <c r="AC54" s="419">
        <v>1759</v>
      </c>
      <c r="AD54" s="419">
        <v>8</v>
      </c>
      <c r="AE54" s="419">
        <v>289</v>
      </c>
      <c r="AF54" s="419">
        <v>-281</v>
      </c>
      <c r="AG54" s="419">
        <v>-50</v>
      </c>
      <c r="AH54" s="420">
        <v>25616</v>
      </c>
      <c r="AI54" s="283">
        <v>-2.6266773102216101</v>
      </c>
      <c r="AJ54" s="420">
        <v>25616</v>
      </c>
      <c r="AK54" s="419">
        <v>-742</v>
      </c>
      <c r="AL54" s="419">
        <v>1050</v>
      </c>
      <c r="AM54" s="419">
        <v>1792</v>
      </c>
      <c r="AN54" s="419">
        <v>35</v>
      </c>
      <c r="AO54" s="419">
        <v>290</v>
      </c>
      <c r="AP54" s="419">
        <v>-255</v>
      </c>
      <c r="AQ54" s="419">
        <v>-55</v>
      </c>
      <c r="AR54" s="420">
        <v>24854</v>
      </c>
      <c r="AS54" s="276">
        <v>-2.9747033104309799</v>
      </c>
      <c r="AT54" s="419"/>
      <c r="AU54" s="427" t="s">
        <v>54</v>
      </c>
      <c r="AV54" s="428" t="s">
        <v>165</v>
      </c>
      <c r="AW54" s="423">
        <v>24854</v>
      </c>
      <c r="AX54" s="419">
        <v>-810</v>
      </c>
      <c r="AY54" s="419">
        <v>975</v>
      </c>
      <c r="AZ54" s="419">
        <v>1785</v>
      </c>
      <c r="BA54" s="419">
        <v>60</v>
      </c>
      <c r="BB54" s="419">
        <v>294</v>
      </c>
      <c r="BC54" s="419">
        <v>-234</v>
      </c>
      <c r="BD54" s="419">
        <v>-73</v>
      </c>
      <c r="BE54" s="420">
        <v>24031</v>
      </c>
      <c r="BF54" s="283">
        <v>-3.31133821517663</v>
      </c>
      <c r="BG54" s="420">
        <v>24031</v>
      </c>
      <c r="BH54" s="419">
        <v>-895</v>
      </c>
      <c r="BI54" s="419">
        <v>912</v>
      </c>
      <c r="BJ54" s="419">
        <v>1807</v>
      </c>
      <c r="BK54" s="419">
        <v>84</v>
      </c>
      <c r="BL54" s="419">
        <v>297</v>
      </c>
      <c r="BM54" s="419">
        <v>-213</v>
      </c>
      <c r="BN54" s="419">
        <v>-93</v>
      </c>
      <c r="BO54" s="420">
        <v>23127</v>
      </c>
      <c r="BP54" s="276">
        <v>-3.76180766509925</v>
      </c>
    </row>
    <row r="55" spans="1:72" s="67" customFormat="1" ht="17.25" customHeight="1">
      <c r="A55" s="58" t="s">
        <v>175</v>
      </c>
      <c r="B55" s="229"/>
      <c r="C55" s="423"/>
      <c r="D55" s="419"/>
      <c r="E55" s="419"/>
      <c r="F55" s="419"/>
      <c r="G55" s="419"/>
      <c r="H55" s="419"/>
      <c r="I55" s="419"/>
      <c r="J55" s="419"/>
      <c r="K55" s="420"/>
      <c r="L55" s="283"/>
      <c r="M55" s="420"/>
      <c r="N55" s="419"/>
      <c r="O55" s="419"/>
      <c r="P55" s="419"/>
      <c r="Q55" s="419"/>
      <c r="R55" s="419"/>
      <c r="S55" s="419"/>
      <c r="T55" s="419"/>
      <c r="U55" s="420"/>
      <c r="V55" s="276"/>
      <c r="W55" s="419"/>
      <c r="X55" s="425" t="s">
        <v>57</v>
      </c>
      <c r="Y55" s="426"/>
      <c r="Z55" s="420"/>
      <c r="AA55" s="419"/>
      <c r="AB55" s="419"/>
      <c r="AC55" s="419"/>
      <c r="AD55" s="419"/>
      <c r="AE55" s="419"/>
      <c r="AF55" s="419"/>
      <c r="AG55" s="419"/>
      <c r="AH55" s="420"/>
      <c r="AI55" s="283"/>
      <c r="AJ55" s="420"/>
      <c r="AK55" s="419"/>
      <c r="AL55" s="419"/>
      <c r="AM55" s="419"/>
      <c r="AN55" s="419"/>
      <c r="AO55" s="419"/>
      <c r="AP55" s="419"/>
      <c r="AQ55" s="419"/>
      <c r="AR55" s="420"/>
      <c r="AS55" s="276"/>
      <c r="AT55" s="419"/>
      <c r="AU55" s="425" t="s">
        <v>57</v>
      </c>
      <c r="AV55" s="426"/>
      <c r="AW55" s="423"/>
      <c r="AX55" s="419"/>
      <c r="AY55" s="419"/>
      <c r="AZ55" s="419"/>
      <c r="BA55" s="419"/>
      <c r="BB55" s="419"/>
      <c r="BC55" s="419"/>
      <c r="BD55" s="419"/>
      <c r="BE55" s="420"/>
      <c r="BF55" s="283"/>
      <c r="BG55" s="420"/>
      <c r="BH55" s="419"/>
      <c r="BI55" s="419"/>
      <c r="BJ55" s="419"/>
      <c r="BK55" s="419"/>
      <c r="BL55" s="419"/>
      <c r="BM55" s="419"/>
      <c r="BN55" s="419"/>
      <c r="BO55" s="420"/>
      <c r="BP55" s="276"/>
    </row>
    <row r="56" spans="1:72" s="67" customFormat="1" ht="10.5" customHeight="1">
      <c r="A56" s="56" t="s">
        <v>115</v>
      </c>
      <c r="B56" s="227" t="s">
        <v>166</v>
      </c>
      <c r="C56" s="423">
        <v>488611</v>
      </c>
      <c r="D56" s="419">
        <v>12805</v>
      </c>
      <c r="E56" s="419">
        <v>132390</v>
      </c>
      <c r="F56" s="419">
        <v>119585</v>
      </c>
      <c r="G56" s="419">
        <v>33196</v>
      </c>
      <c r="H56" s="419">
        <v>49724</v>
      </c>
      <c r="I56" s="419">
        <v>-16528</v>
      </c>
      <c r="J56" s="419">
        <v>857</v>
      </c>
      <c r="K56" s="420">
        <v>535469</v>
      </c>
      <c r="L56" s="283">
        <v>9.5900419761323406</v>
      </c>
      <c r="M56" s="420">
        <v>488611</v>
      </c>
      <c r="N56" s="419">
        <v>4121</v>
      </c>
      <c r="O56" s="419">
        <v>26508</v>
      </c>
      <c r="P56" s="419">
        <v>22387</v>
      </c>
      <c r="Q56" s="419">
        <v>10599</v>
      </c>
      <c r="R56" s="419">
        <v>13341</v>
      </c>
      <c r="S56" s="419">
        <v>-2742</v>
      </c>
      <c r="T56" s="419">
        <v>185</v>
      </c>
      <c r="U56" s="420">
        <v>503516</v>
      </c>
      <c r="V56" s="276">
        <v>3.05048392279339</v>
      </c>
      <c r="W56" s="419"/>
      <c r="X56" s="427" t="s">
        <v>115</v>
      </c>
      <c r="Y56" s="428" t="s">
        <v>166</v>
      </c>
      <c r="Z56" s="420">
        <v>503516</v>
      </c>
      <c r="AA56" s="419">
        <v>4377</v>
      </c>
      <c r="AB56" s="419">
        <v>27066</v>
      </c>
      <c r="AC56" s="419">
        <v>22689</v>
      </c>
      <c r="AD56" s="419">
        <v>6488</v>
      </c>
      <c r="AE56" s="419">
        <v>9609</v>
      </c>
      <c r="AF56" s="419">
        <v>-3121</v>
      </c>
      <c r="AG56" s="419">
        <v>181</v>
      </c>
      <c r="AH56" s="420">
        <v>514562</v>
      </c>
      <c r="AI56" s="283">
        <v>2.1937733855527899</v>
      </c>
      <c r="AJ56" s="420">
        <v>514562</v>
      </c>
      <c r="AK56" s="419">
        <v>2874</v>
      </c>
      <c r="AL56" s="419">
        <v>26479</v>
      </c>
      <c r="AM56" s="419">
        <v>23605</v>
      </c>
      <c r="AN56" s="419">
        <v>6019</v>
      </c>
      <c r="AO56" s="419">
        <v>9249</v>
      </c>
      <c r="AP56" s="419">
        <v>-3230</v>
      </c>
      <c r="AQ56" s="419">
        <v>157</v>
      </c>
      <c r="AR56" s="420">
        <v>523612</v>
      </c>
      <c r="AS56" s="276">
        <v>1.75877736793623</v>
      </c>
      <c r="AT56" s="419"/>
      <c r="AU56" s="427" t="s">
        <v>115</v>
      </c>
      <c r="AV56" s="428" t="s">
        <v>166</v>
      </c>
      <c r="AW56" s="423">
        <v>523612</v>
      </c>
      <c r="AX56" s="419">
        <v>1176</v>
      </c>
      <c r="AY56" s="419">
        <v>25963</v>
      </c>
      <c r="AZ56" s="419">
        <v>24787</v>
      </c>
      <c r="BA56" s="419">
        <v>5258</v>
      </c>
      <c r="BB56" s="419">
        <v>8878</v>
      </c>
      <c r="BC56" s="419">
        <v>-3620</v>
      </c>
      <c r="BD56" s="419">
        <v>158</v>
      </c>
      <c r="BE56" s="420">
        <v>530204</v>
      </c>
      <c r="BF56" s="283">
        <v>1.25894746491677</v>
      </c>
      <c r="BG56" s="429">
        <v>530204</v>
      </c>
      <c r="BH56" s="419">
        <v>257</v>
      </c>
      <c r="BI56" s="419">
        <v>26374</v>
      </c>
      <c r="BJ56" s="419">
        <v>26117</v>
      </c>
      <c r="BK56" s="419">
        <v>4832</v>
      </c>
      <c r="BL56" s="419">
        <v>8647</v>
      </c>
      <c r="BM56" s="419">
        <v>-3815</v>
      </c>
      <c r="BN56" s="419">
        <v>176</v>
      </c>
      <c r="BO56" s="420">
        <v>535469</v>
      </c>
      <c r="BP56" s="276">
        <v>0.99301400970192599</v>
      </c>
    </row>
    <row r="57" spans="1:72" s="67" customFormat="1" ht="10.5" customHeight="1">
      <c r="A57" s="56" t="s">
        <v>80</v>
      </c>
      <c r="B57" s="227" t="s">
        <v>167</v>
      </c>
      <c r="C57" s="423">
        <v>1814853</v>
      </c>
      <c r="D57" s="419">
        <v>-19769</v>
      </c>
      <c r="E57" s="419">
        <v>485774</v>
      </c>
      <c r="F57" s="419">
        <v>505543</v>
      </c>
      <c r="G57" s="419">
        <v>93544</v>
      </c>
      <c r="H57" s="419">
        <v>96262</v>
      </c>
      <c r="I57" s="419">
        <v>-2718</v>
      </c>
      <c r="J57" s="419">
        <v>2865</v>
      </c>
      <c r="K57" s="420">
        <v>1891493</v>
      </c>
      <c r="L57" s="283">
        <v>4.2229315542360704</v>
      </c>
      <c r="M57" s="420">
        <v>1814853</v>
      </c>
      <c r="N57" s="419">
        <v>-391</v>
      </c>
      <c r="O57" s="419">
        <v>97238</v>
      </c>
      <c r="P57" s="419">
        <v>97629</v>
      </c>
      <c r="Q57" s="419">
        <v>30929</v>
      </c>
      <c r="R57" s="419">
        <v>31461</v>
      </c>
      <c r="S57" s="419">
        <v>-532</v>
      </c>
      <c r="T57" s="419">
        <v>376</v>
      </c>
      <c r="U57" s="420">
        <v>1845767</v>
      </c>
      <c r="V57" s="276">
        <v>1.70338864910822</v>
      </c>
      <c r="W57" s="419"/>
      <c r="X57" s="427" t="s">
        <v>80</v>
      </c>
      <c r="Y57" s="428" t="s">
        <v>167</v>
      </c>
      <c r="Z57" s="420">
        <v>1845767</v>
      </c>
      <c r="AA57" s="419">
        <v>1490</v>
      </c>
      <c r="AB57" s="419">
        <v>99613</v>
      </c>
      <c r="AC57" s="419">
        <v>98123</v>
      </c>
      <c r="AD57" s="419">
        <v>15267</v>
      </c>
      <c r="AE57" s="419">
        <v>16198</v>
      </c>
      <c r="AF57" s="419">
        <v>-931</v>
      </c>
      <c r="AG57" s="419">
        <v>398</v>
      </c>
      <c r="AH57" s="420">
        <v>1862922</v>
      </c>
      <c r="AI57" s="283">
        <v>0.92942391970384097</v>
      </c>
      <c r="AJ57" s="420">
        <v>1862922</v>
      </c>
      <c r="AK57" s="419">
        <v>-1967</v>
      </c>
      <c r="AL57" s="419">
        <v>97726</v>
      </c>
      <c r="AM57" s="419">
        <v>99693</v>
      </c>
      <c r="AN57" s="419">
        <v>15804</v>
      </c>
      <c r="AO57" s="419">
        <v>16273</v>
      </c>
      <c r="AP57" s="419">
        <v>-469</v>
      </c>
      <c r="AQ57" s="419">
        <v>504</v>
      </c>
      <c r="AR57" s="420">
        <v>1877263</v>
      </c>
      <c r="AS57" s="276">
        <v>0.76981215531299796</v>
      </c>
      <c r="AT57" s="419"/>
      <c r="AU57" s="427" t="s">
        <v>80</v>
      </c>
      <c r="AV57" s="428" t="s">
        <v>167</v>
      </c>
      <c r="AW57" s="423">
        <v>1877263</v>
      </c>
      <c r="AX57" s="419">
        <v>-7294</v>
      </c>
      <c r="AY57" s="419">
        <v>95436</v>
      </c>
      <c r="AZ57" s="419">
        <v>102730</v>
      </c>
      <c r="BA57" s="419">
        <v>15922</v>
      </c>
      <c r="BB57" s="419">
        <v>16236</v>
      </c>
      <c r="BC57" s="419">
        <v>-314</v>
      </c>
      <c r="BD57" s="419">
        <v>700</v>
      </c>
      <c r="BE57" s="420">
        <v>1886591</v>
      </c>
      <c r="BF57" s="283">
        <v>0.49689361586522501</v>
      </c>
      <c r="BG57" s="429">
        <v>1886591</v>
      </c>
      <c r="BH57" s="419">
        <v>-11607</v>
      </c>
      <c r="BI57" s="419">
        <v>95761</v>
      </c>
      <c r="BJ57" s="419">
        <v>107368</v>
      </c>
      <c r="BK57" s="419">
        <v>15622</v>
      </c>
      <c r="BL57" s="419">
        <v>16094</v>
      </c>
      <c r="BM57" s="419">
        <v>-472</v>
      </c>
      <c r="BN57" s="419">
        <v>887</v>
      </c>
      <c r="BO57" s="420">
        <v>1891493</v>
      </c>
      <c r="BP57" s="276">
        <v>0.25983374244868102</v>
      </c>
    </row>
    <row r="58" spans="1:72" s="67" customFormat="1" ht="10.5" customHeight="1">
      <c r="A58" s="56" t="s">
        <v>78</v>
      </c>
      <c r="B58" s="227" t="s">
        <v>168</v>
      </c>
      <c r="C58" s="423">
        <v>1287137</v>
      </c>
      <c r="D58" s="419">
        <v>16664</v>
      </c>
      <c r="E58" s="419">
        <v>350491</v>
      </c>
      <c r="F58" s="419">
        <v>333827</v>
      </c>
      <c r="G58" s="419">
        <v>137953</v>
      </c>
      <c r="H58" s="419">
        <v>139498</v>
      </c>
      <c r="I58" s="419">
        <v>-1545</v>
      </c>
      <c r="J58" s="419">
        <v>883</v>
      </c>
      <c r="K58" s="420">
        <v>1442637</v>
      </c>
      <c r="L58" s="283">
        <v>12.0810760626103</v>
      </c>
      <c r="M58" s="420">
        <v>1287137</v>
      </c>
      <c r="N58" s="419">
        <v>8247</v>
      </c>
      <c r="O58" s="419">
        <v>69277</v>
      </c>
      <c r="P58" s="419">
        <v>61030</v>
      </c>
      <c r="Q58" s="419">
        <v>36472</v>
      </c>
      <c r="R58" s="419">
        <v>35518</v>
      </c>
      <c r="S58" s="419">
        <v>954</v>
      </c>
      <c r="T58" s="419">
        <v>115</v>
      </c>
      <c r="U58" s="420">
        <v>1331971</v>
      </c>
      <c r="V58" s="276">
        <v>3.4832344964055899</v>
      </c>
      <c r="W58" s="419"/>
      <c r="X58" s="427" t="s">
        <v>78</v>
      </c>
      <c r="Y58" s="428" t="s">
        <v>168</v>
      </c>
      <c r="Z58" s="420">
        <v>1331971</v>
      </c>
      <c r="AA58" s="419">
        <v>8631</v>
      </c>
      <c r="AB58" s="419">
        <v>71402</v>
      </c>
      <c r="AC58" s="419">
        <v>62771</v>
      </c>
      <c r="AD58" s="419">
        <v>26948</v>
      </c>
      <c r="AE58" s="419">
        <v>26786</v>
      </c>
      <c r="AF58" s="419">
        <v>162</v>
      </c>
      <c r="AG58" s="419">
        <v>128</v>
      </c>
      <c r="AH58" s="420">
        <v>1367678</v>
      </c>
      <c r="AI58" s="283">
        <v>2.6807640706892299</v>
      </c>
      <c r="AJ58" s="420">
        <v>1367678</v>
      </c>
      <c r="AK58" s="419">
        <v>4471</v>
      </c>
      <c r="AL58" s="419">
        <v>70447</v>
      </c>
      <c r="AM58" s="419">
        <v>65976</v>
      </c>
      <c r="AN58" s="419">
        <v>25848</v>
      </c>
      <c r="AO58" s="419">
        <v>26635</v>
      </c>
      <c r="AP58" s="419">
        <v>-787</v>
      </c>
      <c r="AQ58" s="419">
        <v>187</v>
      </c>
      <c r="AR58" s="420">
        <v>1398184</v>
      </c>
      <c r="AS58" s="276">
        <v>2.2304957745902199</v>
      </c>
      <c r="AT58" s="419"/>
      <c r="AU58" s="427" t="s">
        <v>78</v>
      </c>
      <c r="AV58" s="428" t="s">
        <v>168</v>
      </c>
      <c r="AW58" s="423">
        <v>1398184</v>
      </c>
      <c r="AX58" s="419">
        <v>-750</v>
      </c>
      <c r="AY58" s="419">
        <v>69276</v>
      </c>
      <c r="AZ58" s="419">
        <v>70026</v>
      </c>
      <c r="BA58" s="419">
        <v>24766</v>
      </c>
      <c r="BB58" s="419">
        <v>25639</v>
      </c>
      <c r="BC58" s="419">
        <v>-873</v>
      </c>
      <c r="BD58" s="419">
        <v>236</v>
      </c>
      <c r="BE58" s="420">
        <v>1422436</v>
      </c>
      <c r="BF58" s="283">
        <v>1.7345356548208199</v>
      </c>
      <c r="BG58" s="429">
        <v>1422436</v>
      </c>
      <c r="BH58" s="419">
        <v>-3935</v>
      </c>
      <c r="BI58" s="419">
        <v>70089</v>
      </c>
      <c r="BJ58" s="419">
        <v>74024</v>
      </c>
      <c r="BK58" s="419">
        <v>23919</v>
      </c>
      <c r="BL58" s="419">
        <v>24920</v>
      </c>
      <c r="BM58" s="419">
        <v>-1001</v>
      </c>
      <c r="BN58" s="419">
        <v>217</v>
      </c>
      <c r="BO58" s="420">
        <v>1442637</v>
      </c>
      <c r="BP58" s="276">
        <v>1.42016934329559</v>
      </c>
    </row>
    <row r="59" spans="1:72" s="67" customFormat="1" ht="10.5" customHeight="1">
      <c r="A59" s="56" t="s">
        <v>79</v>
      </c>
      <c r="B59" s="227" t="s">
        <v>169</v>
      </c>
      <c r="C59" s="423">
        <v>492309</v>
      </c>
      <c r="D59" s="419">
        <v>-25660</v>
      </c>
      <c r="E59" s="419">
        <v>114870</v>
      </c>
      <c r="F59" s="419">
        <v>140530</v>
      </c>
      <c r="G59" s="419">
        <v>46220</v>
      </c>
      <c r="H59" s="419">
        <v>35645</v>
      </c>
      <c r="I59" s="419">
        <v>10575</v>
      </c>
      <c r="J59" s="419">
        <v>-1765</v>
      </c>
      <c r="K59" s="420">
        <v>511104</v>
      </c>
      <c r="L59" s="283">
        <v>3.81772423417</v>
      </c>
      <c r="M59" s="420">
        <v>492309</v>
      </c>
      <c r="N59" s="419">
        <v>-3916</v>
      </c>
      <c r="O59" s="419">
        <v>23066</v>
      </c>
      <c r="P59" s="419">
        <v>26982</v>
      </c>
      <c r="Q59" s="419">
        <v>10455</v>
      </c>
      <c r="R59" s="419">
        <v>9103</v>
      </c>
      <c r="S59" s="419">
        <v>1352</v>
      </c>
      <c r="T59" s="419">
        <v>-285</v>
      </c>
      <c r="U59" s="420">
        <v>498563</v>
      </c>
      <c r="V59" s="276">
        <v>1.27034037565838</v>
      </c>
      <c r="W59" s="419"/>
      <c r="X59" s="427" t="s">
        <v>79</v>
      </c>
      <c r="Y59" s="428" t="s">
        <v>169</v>
      </c>
      <c r="Z59" s="420">
        <v>498563</v>
      </c>
      <c r="AA59" s="419">
        <v>-3496</v>
      </c>
      <c r="AB59" s="419">
        <v>23598</v>
      </c>
      <c r="AC59" s="419">
        <v>27094</v>
      </c>
      <c r="AD59" s="419">
        <v>8315</v>
      </c>
      <c r="AE59" s="419">
        <v>6417</v>
      </c>
      <c r="AF59" s="419">
        <v>1898</v>
      </c>
      <c r="AG59" s="419">
        <v>-312</v>
      </c>
      <c r="AH59" s="420">
        <v>503070</v>
      </c>
      <c r="AI59" s="283">
        <v>0.90399809051213198</v>
      </c>
      <c r="AJ59" s="420">
        <v>503070</v>
      </c>
      <c r="AK59" s="419">
        <v>-4606</v>
      </c>
      <c r="AL59" s="419">
        <v>23161</v>
      </c>
      <c r="AM59" s="419">
        <v>27767</v>
      </c>
      <c r="AN59" s="419">
        <v>9342</v>
      </c>
      <c r="AO59" s="419">
        <v>6881</v>
      </c>
      <c r="AP59" s="419">
        <v>2461</v>
      </c>
      <c r="AQ59" s="419">
        <v>-349</v>
      </c>
      <c r="AR59" s="420">
        <v>507457</v>
      </c>
      <c r="AS59" s="276">
        <v>0.87204563977180105</v>
      </c>
      <c r="AT59" s="419"/>
      <c r="AU59" s="427" t="s">
        <v>79</v>
      </c>
      <c r="AV59" s="428" t="s">
        <v>169</v>
      </c>
      <c r="AW59" s="423">
        <v>507457</v>
      </c>
      <c r="AX59" s="419">
        <v>-6316</v>
      </c>
      <c r="AY59" s="419">
        <v>22534</v>
      </c>
      <c r="AZ59" s="419">
        <v>28850</v>
      </c>
      <c r="BA59" s="419">
        <v>9062</v>
      </c>
      <c r="BB59" s="419">
        <v>6666</v>
      </c>
      <c r="BC59" s="419">
        <v>2396</v>
      </c>
      <c r="BD59" s="419">
        <v>-385</v>
      </c>
      <c r="BE59" s="420">
        <v>509818</v>
      </c>
      <c r="BF59" s="283">
        <v>0.46526109601404703</v>
      </c>
      <c r="BG59" s="429">
        <v>509818</v>
      </c>
      <c r="BH59" s="419">
        <v>-7326</v>
      </c>
      <c r="BI59" s="419">
        <v>22511</v>
      </c>
      <c r="BJ59" s="419">
        <v>29837</v>
      </c>
      <c r="BK59" s="419">
        <v>9046</v>
      </c>
      <c r="BL59" s="419">
        <v>6578</v>
      </c>
      <c r="BM59" s="419">
        <v>2468</v>
      </c>
      <c r="BN59" s="419">
        <v>-434</v>
      </c>
      <c r="BO59" s="420">
        <v>511104</v>
      </c>
      <c r="BP59" s="276">
        <v>0.25224688025922998</v>
      </c>
    </row>
    <row r="60" spans="1:72" s="67" customFormat="1" ht="16.5" customHeight="1">
      <c r="A60" s="58" t="s">
        <v>56</v>
      </c>
      <c r="B60" s="229"/>
      <c r="C60" s="430"/>
      <c r="D60" s="419"/>
      <c r="E60" s="419"/>
      <c r="F60" s="419"/>
      <c r="G60" s="419"/>
      <c r="H60" s="419"/>
      <c r="I60" s="419"/>
      <c r="J60" s="419"/>
      <c r="K60" s="420"/>
      <c r="L60" s="283"/>
      <c r="M60" s="420"/>
      <c r="N60" s="419"/>
      <c r="O60" s="419"/>
      <c r="P60" s="419"/>
      <c r="Q60" s="419"/>
      <c r="R60" s="419"/>
      <c r="S60" s="419"/>
      <c r="T60" s="419"/>
      <c r="U60" s="420"/>
      <c r="V60" s="276"/>
      <c r="W60" s="419"/>
      <c r="X60" s="425" t="s">
        <v>56</v>
      </c>
      <c r="Y60" s="426"/>
      <c r="Z60" s="420"/>
      <c r="AA60" s="419"/>
      <c r="AB60" s="419"/>
      <c r="AC60" s="419"/>
      <c r="AD60" s="419"/>
      <c r="AE60" s="419"/>
      <c r="AF60" s="419"/>
      <c r="AG60" s="419"/>
      <c r="AH60" s="420"/>
      <c r="AI60" s="283"/>
      <c r="AJ60" s="420"/>
      <c r="AK60" s="419"/>
      <c r="AL60" s="419"/>
      <c r="AM60" s="419"/>
      <c r="AN60" s="419"/>
      <c r="AO60" s="419"/>
      <c r="AP60" s="419"/>
      <c r="AQ60" s="419"/>
      <c r="AR60" s="420"/>
      <c r="AS60" s="276"/>
      <c r="AT60" s="419"/>
      <c r="AU60" s="425" t="s">
        <v>56</v>
      </c>
      <c r="AV60" s="426"/>
      <c r="AW60" s="423"/>
      <c r="AX60" s="419"/>
      <c r="AY60" s="419"/>
      <c r="AZ60" s="419"/>
      <c r="BA60" s="419"/>
      <c r="BB60" s="419"/>
      <c r="BC60" s="419"/>
      <c r="BD60" s="419"/>
      <c r="BE60" s="420"/>
      <c r="BF60" s="283"/>
      <c r="BG60" s="429"/>
      <c r="BH60" s="419"/>
      <c r="BI60" s="419"/>
      <c r="BJ60" s="419"/>
      <c r="BK60" s="419"/>
      <c r="BL60" s="419"/>
      <c r="BM60" s="419"/>
      <c r="BN60" s="419"/>
      <c r="BO60" s="420"/>
      <c r="BP60" s="276"/>
    </row>
    <row r="61" spans="1:72" s="67" customFormat="1" ht="11.25" customHeight="1">
      <c r="A61" s="98" t="s">
        <v>60</v>
      </c>
      <c r="B61" s="230" t="s">
        <v>170</v>
      </c>
      <c r="C61" s="423">
        <v>19006</v>
      </c>
      <c r="D61" s="419">
        <v>-1914</v>
      </c>
      <c r="E61" s="419">
        <v>3122</v>
      </c>
      <c r="F61" s="419">
        <v>5036</v>
      </c>
      <c r="G61" s="419">
        <v>1505</v>
      </c>
      <c r="H61" s="419">
        <v>3501</v>
      </c>
      <c r="I61" s="419">
        <v>-1996</v>
      </c>
      <c r="J61" s="419">
        <v>-265</v>
      </c>
      <c r="K61" s="420">
        <v>18332</v>
      </c>
      <c r="L61" s="283">
        <v>-3.5462485530885002</v>
      </c>
      <c r="M61" s="420">
        <v>19006</v>
      </c>
      <c r="N61" s="419">
        <v>-261</v>
      </c>
      <c r="O61" s="419">
        <v>615</v>
      </c>
      <c r="P61" s="419">
        <v>876</v>
      </c>
      <c r="Q61" s="419">
        <v>244</v>
      </c>
      <c r="R61" s="419">
        <v>745</v>
      </c>
      <c r="S61" s="419">
        <v>-501</v>
      </c>
      <c r="T61" s="419">
        <v>-43</v>
      </c>
      <c r="U61" s="420">
        <v>18946</v>
      </c>
      <c r="V61" s="276">
        <v>-0.31568978217405003</v>
      </c>
      <c r="W61" s="419"/>
      <c r="X61" s="421" t="s">
        <v>60</v>
      </c>
      <c r="Y61" s="422" t="s">
        <v>170</v>
      </c>
      <c r="Z61" s="420">
        <v>18946</v>
      </c>
      <c r="AA61" s="419">
        <v>-291</v>
      </c>
      <c r="AB61" s="419">
        <v>634</v>
      </c>
      <c r="AC61" s="419">
        <v>925</v>
      </c>
      <c r="AD61" s="419">
        <v>293</v>
      </c>
      <c r="AE61" s="419">
        <v>683</v>
      </c>
      <c r="AF61" s="419">
        <v>-390</v>
      </c>
      <c r="AG61" s="419">
        <v>-44</v>
      </c>
      <c r="AH61" s="420">
        <v>18904</v>
      </c>
      <c r="AI61" s="283">
        <v>-0.22168267708223399</v>
      </c>
      <c r="AJ61" s="420">
        <v>18904</v>
      </c>
      <c r="AK61" s="419">
        <v>-387</v>
      </c>
      <c r="AL61" s="419">
        <v>625</v>
      </c>
      <c r="AM61" s="419">
        <v>1012</v>
      </c>
      <c r="AN61" s="419">
        <v>313</v>
      </c>
      <c r="AO61" s="419">
        <v>690</v>
      </c>
      <c r="AP61" s="419">
        <v>-377</v>
      </c>
      <c r="AQ61" s="419">
        <v>-46</v>
      </c>
      <c r="AR61" s="420">
        <v>18784</v>
      </c>
      <c r="AS61" s="276">
        <v>-0.63478628861616604</v>
      </c>
      <c r="AT61" s="419"/>
      <c r="AU61" s="421" t="s">
        <v>60</v>
      </c>
      <c r="AV61" s="422" t="s">
        <v>170</v>
      </c>
      <c r="AW61" s="423">
        <v>18784</v>
      </c>
      <c r="AX61" s="419">
        <v>-470</v>
      </c>
      <c r="AY61" s="419">
        <v>627</v>
      </c>
      <c r="AZ61" s="419">
        <v>1097</v>
      </c>
      <c r="BA61" s="419">
        <v>316</v>
      </c>
      <c r="BB61" s="419">
        <v>684</v>
      </c>
      <c r="BC61" s="419">
        <v>-368</v>
      </c>
      <c r="BD61" s="419">
        <v>-60</v>
      </c>
      <c r="BE61" s="420">
        <v>18570</v>
      </c>
      <c r="BF61" s="283">
        <v>-1.13926746166951</v>
      </c>
      <c r="BG61" s="429">
        <v>18570</v>
      </c>
      <c r="BH61" s="419">
        <v>-505</v>
      </c>
      <c r="BI61" s="419">
        <v>621</v>
      </c>
      <c r="BJ61" s="419">
        <v>1126</v>
      </c>
      <c r="BK61" s="419">
        <v>339</v>
      </c>
      <c r="BL61" s="419">
        <v>699</v>
      </c>
      <c r="BM61" s="419">
        <v>-360</v>
      </c>
      <c r="BN61" s="419">
        <v>-72</v>
      </c>
      <c r="BO61" s="420">
        <v>18332</v>
      </c>
      <c r="BP61" s="276">
        <v>-1.2816370490037701</v>
      </c>
    </row>
    <row r="62" spans="1:72" s="67" customFormat="1" ht="11.25" customHeight="1">
      <c r="A62" s="210" t="s">
        <v>112</v>
      </c>
      <c r="B62" s="246" t="s">
        <v>171</v>
      </c>
      <c r="C62" s="431">
        <v>14917</v>
      </c>
      <c r="D62" s="432">
        <v>-2520</v>
      </c>
      <c r="E62" s="432">
        <v>1468</v>
      </c>
      <c r="F62" s="432">
        <v>3988</v>
      </c>
      <c r="G62" s="432">
        <v>-94</v>
      </c>
      <c r="H62" s="432">
        <v>2188</v>
      </c>
      <c r="I62" s="432">
        <v>-2282</v>
      </c>
      <c r="J62" s="432">
        <v>-320</v>
      </c>
      <c r="K62" s="433">
        <v>11983</v>
      </c>
      <c r="L62" s="284">
        <v>-19.668834215995201</v>
      </c>
      <c r="M62" s="433">
        <v>14917</v>
      </c>
      <c r="N62" s="432">
        <v>-309</v>
      </c>
      <c r="O62" s="432">
        <v>369</v>
      </c>
      <c r="P62" s="432">
        <v>678</v>
      </c>
      <c r="Q62" s="432">
        <v>-180</v>
      </c>
      <c r="R62" s="432">
        <v>475</v>
      </c>
      <c r="S62" s="432">
        <v>-655</v>
      </c>
      <c r="T62" s="432">
        <v>-49</v>
      </c>
      <c r="U62" s="433">
        <v>14379</v>
      </c>
      <c r="V62" s="277">
        <v>-3.6066233156801002</v>
      </c>
      <c r="W62" s="419"/>
      <c r="X62" s="434" t="s">
        <v>112</v>
      </c>
      <c r="Y62" s="435" t="s">
        <v>171</v>
      </c>
      <c r="Z62" s="433">
        <v>14379</v>
      </c>
      <c r="AA62" s="432">
        <v>-487</v>
      </c>
      <c r="AB62" s="432">
        <v>312</v>
      </c>
      <c r="AC62" s="432">
        <v>799</v>
      </c>
      <c r="AD62" s="432">
        <v>-35</v>
      </c>
      <c r="AE62" s="432">
        <v>426</v>
      </c>
      <c r="AF62" s="432">
        <v>-461</v>
      </c>
      <c r="AG62" s="432">
        <v>-55</v>
      </c>
      <c r="AH62" s="433">
        <v>13802</v>
      </c>
      <c r="AI62" s="284">
        <v>-4.0127964392516899</v>
      </c>
      <c r="AJ62" s="433">
        <v>13802</v>
      </c>
      <c r="AK62" s="432">
        <v>-535</v>
      </c>
      <c r="AL62" s="432">
        <v>279</v>
      </c>
      <c r="AM62" s="432">
        <v>814</v>
      </c>
      <c r="AN62" s="432">
        <v>11</v>
      </c>
      <c r="AO62" s="432">
        <v>422</v>
      </c>
      <c r="AP62" s="432">
        <v>-411</v>
      </c>
      <c r="AQ62" s="432">
        <v>-63</v>
      </c>
      <c r="AR62" s="433">
        <v>13215</v>
      </c>
      <c r="AS62" s="277">
        <v>-4.2530068106071601</v>
      </c>
      <c r="AT62" s="419"/>
      <c r="AU62" s="434" t="s">
        <v>112</v>
      </c>
      <c r="AV62" s="435" t="s">
        <v>171</v>
      </c>
      <c r="AW62" s="431">
        <v>13215</v>
      </c>
      <c r="AX62" s="432">
        <v>-592</v>
      </c>
      <c r="AY62" s="432">
        <v>252</v>
      </c>
      <c r="AZ62" s="432">
        <v>844</v>
      </c>
      <c r="BA62" s="432">
        <v>50</v>
      </c>
      <c r="BB62" s="432">
        <v>425</v>
      </c>
      <c r="BC62" s="432">
        <v>-375</v>
      </c>
      <c r="BD62" s="432">
        <v>-72</v>
      </c>
      <c r="BE62" s="433">
        <v>12601</v>
      </c>
      <c r="BF62" s="284">
        <v>-4.6462353386303397</v>
      </c>
      <c r="BG62" s="433">
        <v>12601</v>
      </c>
      <c r="BH62" s="432">
        <v>-597</v>
      </c>
      <c r="BI62" s="432">
        <v>256</v>
      </c>
      <c r="BJ62" s="432">
        <v>853</v>
      </c>
      <c r="BK62" s="432">
        <v>60</v>
      </c>
      <c r="BL62" s="432">
        <v>440</v>
      </c>
      <c r="BM62" s="432">
        <v>-380</v>
      </c>
      <c r="BN62" s="432">
        <v>-81</v>
      </c>
      <c r="BO62" s="433">
        <v>11983</v>
      </c>
      <c r="BP62" s="277">
        <v>-4.9043726688358102</v>
      </c>
    </row>
    <row r="63" spans="1:72" s="67" customFormat="1" ht="15.75" customHeight="1">
      <c r="A63" s="98"/>
      <c r="B63" s="237"/>
      <c r="C63" s="68"/>
      <c r="D63" s="66"/>
      <c r="E63" s="66"/>
      <c r="F63" s="66"/>
      <c r="G63" s="66"/>
      <c r="H63" s="66"/>
      <c r="I63" s="66"/>
      <c r="J63" s="66"/>
      <c r="K63" s="68"/>
      <c r="L63" s="69"/>
      <c r="M63" s="70"/>
      <c r="N63" s="69"/>
      <c r="O63" s="69"/>
      <c r="P63" s="69"/>
      <c r="Q63" s="69"/>
      <c r="R63" s="69"/>
      <c r="S63" s="71"/>
      <c r="T63" s="71"/>
      <c r="U63" s="70"/>
      <c r="V63" s="71"/>
      <c r="W63" s="71"/>
      <c r="X63" s="71"/>
      <c r="Y63" s="71"/>
      <c r="Z63" s="285"/>
      <c r="AA63" s="285"/>
      <c r="AB63" s="285"/>
      <c r="AC63" s="285"/>
      <c r="AD63" s="285"/>
      <c r="AE63" s="285"/>
      <c r="AF63" s="285"/>
      <c r="AG63" s="285"/>
      <c r="AH63" s="285"/>
      <c r="AI63" s="285"/>
      <c r="AJ63" s="101"/>
      <c r="AR63" s="101"/>
      <c r="AT63" s="71"/>
      <c r="AU63" s="71"/>
      <c r="AV63" s="71"/>
      <c r="AW63" s="552"/>
      <c r="AX63" s="552"/>
      <c r="AY63" s="552"/>
      <c r="AZ63" s="552"/>
      <c r="BA63" s="552"/>
      <c r="BB63" s="552"/>
      <c r="BC63" s="552"/>
      <c r="BD63" s="552"/>
      <c r="BE63" s="552"/>
      <c r="BF63" s="552"/>
      <c r="BG63" s="101"/>
      <c r="BO63" s="101"/>
    </row>
    <row r="64" spans="1:72" s="96" customFormat="1">
      <c r="A64" s="156" t="s">
        <v>194</v>
      </c>
      <c r="B64" s="341"/>
      <c r="C64" s="156"/>
      <c r="D64" s="171"/>
      <c r="E64" s="171"/>
      <c r="F64" s="171"/>
      <c r="G64" s="171"/>
      <c r="H64" s="171"/>
      <c r="I64" s="171"/>
      <c r="J64" s="171"/>
      <c r="K64" s="164"/>
      <c r="M64" s="165"/>
      <c r="N64" s="69"/>
      <c r="O64" s="69"/>
      <c r="P64" s="69"/>
      <c r="Q64" s="69"/>
      <c r="R64" s="69"/>
      <c r="U64" s="165"/>
      <c r="W64" s="166"/>
      <c r="X64" s="166"/>
      <c r="Y64" s="342"/>
      <c r="Z64" s="165"/>
      <c r="AH64" s="165"/>
      <c r="AJ64" s="165"/>
      <c r="AP64" s="156"/>
      <c r="AQ64" s="156"/>
      <c r="AR64" s="343"/>
      <c r="AS64" s="343"/>
      <c r="AT64" s="343"/>
      <c r="AU64" s="343"/>
      <c r="AV64" s="342"/>
      <c r="AW64" s="171"/>
      <c r="AX64" s="171"/>
      <c r="BE64" s="165"/>
      <c r="BG64" s="165"/>
      <c r="BP64" s="342"/>
      <c r="BQ64" s="171"/>
      <c r="BR64" s="171"/>
      <c r="BS64" s="171"/>
      <c r="BT64" s="171"/>
    </row>
    <row r="65" spans="1:72" s="96" customFormat="1" ht="12" customHeight="1">
      <c r="A65" s="553" t="str">
        <f>"'To and from Scotland' includes moves between Scotland and overseas and Scotland and the rest of the UK, and includes asylum seekers."</f>
        <v>'To and from Scotland' includes moves between Scotland and overseas and Scotland and the rest of the UK, and includes asylum seekers.</v>
      </c>
      <c r="B65" s="553"/>
      <c r="C65" s="553"/>
      <c r="D65" s="553"/>
      <c r="E65" s="553"/>
      <c r="F65" s="553"/>
      <c r="G65" s="345"/>
      <c r="H65" s="345"/>
      <c r="I65" s="345"/>
      <c r="J65" s="345"/>
      <c r="K65" s="345"/>
      <c r="L65" s="345"/>
      <c r="M65" s="165"/>
      <c r="N65" s="69"/>
      <c r="O65" s="69"/>
      <c r="P65" s="69"/>
      <c r="Q65" s="69"/>
      <c r="R65" s="69"/>
      <c r="U65" s="165"/>
      <c r="W65" s="166"/>
      <c r="X65" s="166"/>
      <c r="Y65" s="344"/>
      <c r="Z65" s="165"/>
      <c r="AF65" s="345"/>
      <c r="AG65" s="345"/>
      <c r="AH65" s="345"/>
      <c r="AI65" s="345"/>
      <c r="AJ65" s="345"/>
      <c r="AK65" s="345"/>
      <c r="AL65" s="345"/>
      <c r="AM65" s="345"/>
      <c r="AN65" s="345"/>
      <c r="AO65" s="345"/>
      <c r="AP65" s="345"/>
      <c r="AQ65" s="345"/>
      <c r="AR65" s="345"/>
      <c r="AS65" s="345"/>
      <c r="AT65" s="345"/>
      <c r="AU65" s="345"/>
      <c r="AV65" s="344"/>
      <c r="AW65" s="345"/>
      <c r="AX65" s="345"/>
      <c r="BD65" s="345"/>
      <c r="BE65" s="345"/>
      <c r="BF65" s="345"/>
      <c r="BG65" s="345"/>
      <c r="BH65" s="345"/>
      <c r="BI65" s="345"/>
      <c r="BJ65" s="345"/>
      <c r="BK65" s="345"/>
      <c r="BL65" s="345"/>
      <c r="BM65" s="345"/>
      <c r="BN65" s="345"/>
      <c r="BO65" s="345"/>
      <c r="BP65" s="345"/>
      <c r="BQ65" s="345"/>
      <c r="BR65" s="190"/>
      <c r="BS65" s="190"/>
      <c r="BT65" s="190"/>
    </row>
    <row r="66" spans="1:72" s="96" customFormat="1" ht="12" customHeight="1">
      <c r="A66" s="554" t="str">
        <f>"'Other changes' includes changes in the prisoner and armed forces populations and as a result of constraining to the National Population Projections for Scotland, and do not apply at Scotland level."</f>
        <v>'Other changes' includes changes in the prisoner and armed forces populations and as a result of constraining to the National Population Projections for Scotland, and do not apply at Scotland level.</v>
      </c>
      <c r="B66" s="554"/>
      <c r="C66" s="554"/>
      <c r="D66" s="554"/>
      <c r="E66" s="554"/>
      <c r="F66" s="554"/>
      <c r="G66" s="554"/>
      <c r="H66" s="554"/>
      <c r="I66" s="554"/>
      <c r="J66" s="554"/>
      <c r="K66" s="493"/>
      <c r="L66" s="493"/>
      <c r="M66" s="165"/>
      <c r="N66" s="69"/>
      <c r="O66" s="69"/>
      <c r="P66" s="69"/>
      <c r="Q66" s="69"/>
      <c r="R66" s="69"/>
      <c r="U66" s="165"/>
      <c r="W66" s="166"/>
      <c r="X66" s="166"/>
      <c r="Y66" s="344"/>
      <c r="Z66" s="165"/>
      <c r="AF66" s="345"/>
      <c r="AG66" s="345"/>
      <c r="AH66" s="345"/>
      <c r="AI66" s="345"/>
      <c r="AJ66" s="345"/>
      <c r="AK66" s="345"/>
      <c r="AL66" s="345"/>
      <c r="AM66" s="345"/>
      <c r="AN66" s="345"/>
      <c r="AO66" s="345"/>
      <c r="AP66" s="345"/>
      <c r="AQ66" s="345"/>
      <c r="AR66" s="345"/>
      <c r="AS66" s="345"/>
      <c r="AT66" s="345"/>
      <c r="AU66" s="345"/>
      <c r="AV66" s="344"/>
      <c r="AW66" s="345"/>
      <c r="AX66" s="345"/>
      <c r="BD66" s="345"/>
      <c r="BE66" s="345"/>
      <c r="BF66" s="345"/>
      <c r="BG66" s="345"/>
      <c r="BH66" s="345"/>
      <c r="BI66" s="345"/>
      <c r="BJ66" s="345"/>
      <c r="BK66" s="345"/>
      <c r="BL66" s="345"/>
      <c r="BM66" s="345"/>
      <c r="BN66" s="345"/>
      <c r="BO66" s="345"/>
      <c r="BP66" s="345"/>
      <c r="BQ66" s="345"/>
      <c r="BR66" s="190"/>
      <c r="BS66" s="190"/>
      <c r="BT66" s="190"/>
    </row>
    <row r="67" spans="1:72" s="96" customFormat="1" ht="12" customHeight="1">
      <c r="A67" s="548"/>
      <c r="B67" s="548"/>
      <c r="C67" s="548"/>
      <c r="D67" s="190"/>
      <c r="E67" s="190"/>
      <c r="F67" s="190"/>
      <c r="G67" s="190"/>
      <c r="H67" s="190"/>
      <c r="I67" s="190"/>
      <c r="J67" s="190"/>
      <c r="K67" s="165"/>
      <c r="M67" s="165"/>
      <c r="N67" s="69"/>
      <c r="O67" s="69"/>
      <c r="P67" s="69"/>
      <c r="Q67" s="69"/>
      <c r="R67" s="69"/>
      <c r="U67" s="165"/>
      <c r="W67" s="166"/>
      <c r="X67" s="166"/>
      <c r="Y67" s="166"/>
      <c r="Z67" s="165"/>
      <c r="AH67" s="165"/>
      <c r="AJ67" s="165"/>
      <c r="AR67" s="165"/>
      <c r="AT67" s="166"/>
      <c r="AU67" s="166"/>
      <c r="AV67" s="166"/>
      <c r="AW67" s="165"/>
      <c r="BE67" s="165"/>
      <c r="BG67" s="165"/>
      <c r="BO67" s="165"/>
    </row>
    <row r="68" spans="1:72" s="96" customFormat="1">
      <c r="A68" s="539" t="s">
        <v>183</v>
      </c>
      <c r="B68" s="539"/>
      <c r="C68" s="539"/>
      <c r="D68" s="167"/>
      <c r="E68" s="167"/>
      <c r="F68" s="167"/>
      <c r="G68" s="167"/>
      <c r="H68" s="167"/>
      <c r="I68" s="167"/>
      <c r="J68" s="167"/>
      <c r="K68" s="165"/>
      <c r="M68" s="165"/>
      <c r="N68" s="69"/>
      <c r="O68" s="69"/>
      <c r="P68" s="69"/>
      <c r="Q68" s="69"/>
      <c r="R68" s="69"/>
      <c r="U68" s="165"/>
      <c r="W68" s="166"/>
      <c r="X68" s="166"/>
      <c r="Y68" s="166"/>
      <c r="Z68" s="165"/>
      <c r="AH68" s="165"/>
      <c r="AJ68" s="165"/>
      <c r="AR68" s="165"/>
      <c r="AT68" s="166"/>
      <c r="AU68" s="166"/>
      <c r="AV68" s="166"/>
      <c r="AW68" s="165"/>
      <c r="BE68" s="165"/>
      <c r="BG68" s="165"/>
      <c r="BO68" s="165"/>
    </row>
    <row r="69" spans="1:72">
      <c r="N69" s="6"/>
      <c r="O69" s="6"/>
      <c r="P69" s="6"/>
      <c r="Q69" s="6"/>
      <c r="R69" s="6"/>
    </row>
    <row r="70" spans="1:72">
      <c r="N70" s="6"/>
      <c r="O70" s="6"/>
      <c r="P70" s="6"/>
      <c r="Q70" s="6"/>
      <c r="R70" s="6"/>
    </row>
    <row r="71" spans="1:72">
      <c r="N71" s="6"/>
      <c r="O71" s="6"/>
      <c r="P71" s="6"/>
      <c r="Q71" s="6"/>
      <c r="R71" s="6"/>
    </row>
  </sheetData>
  <mergeCells count="34">
    <mergeCell ref="A1:H1"/>
    <mergeCell ref="K1:L1"/>
    <mergeCell ref="Z2:AI2"/>
    <mergeCell ref="AW2:BF2"/>
    <mergeCell ref="A3:A4"/>
    <mergeCell ref="BG3:BP3"/>
    <mergeCell ref="E4:F4"/>
    <mergeCell ref="H4:I4"/>
    <mergeCell ref="J4:J5"/>
    <mergeCell ref="O4:P4"/>
    <mergeCell ref="R4:S4"/>
    <mergeCell ref="T4:T5"/>
    <mergeCell ref="AB4:AC4"/>
    <mergeCell ref="AE4:AF4"/>
    <mergeCell ref="AG4:AG5"/>
    <mergeCell ref="C3:L3"/>
    <mergeCell ref="M3:V3"/>
    <mergeCell ref="Z3:AI3"/>
    <mergeCell ref="AJ3:AS3"/>
    <mergeCell ref="AW3:BF3"/>
    <mergeCell ref="A67:C67"/>
    <mergeCell ref="A68:C68"/>
    <mergeCell ref="BI4:BJ4"/>
    <mergeCell ref="BL4:BM4"/>
    <mergeCell ref="BN4:BN5"/>
    <mergeCell ref="AW63:BF63"/>
    <mergeCell ref="AL4:AM4"/>
    <mergeCell ref="AO4:AP4"/>
    <mergeCell ref="AQ4:AQ5"/>
    <mergeCell ref="AY4:AZ4"/>
    <mergeCell ref="BB4:BC4"/>
    <mergeCell ref="BD4:BD5"/>
    <mergeCell ref="A65:F65"/>
    <mergeCell ref="A66:J66"/>
  </mergeCells>
  <hyperlinks>
    <hyperlink ref="K1" location="Contents!A1" display="Back to contents page "/>
  </hyperlinks>
  <pageMargins left="0.39370078740157483" right="0.39370078740157483" top="0.98425196850393704"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CQ67"/>
  <sheetViews>
    <sheetView showGridLines="0" showWhiteSpace="0" zoomScaleNormal="100" workbookViewId="0"/>
  </sheetViews>
  <sheetFormatPr defaultRowHeight="8.25" customHeight="1"/>
  <cols>
    <col min="1" max="1" width="48.1640625" style="64" customWidth="1"/>
    <col min="2" max="2" width="13.1640625" style="233" customWidth="1"/>
    <col min="3" max="27" width="8.33203125" style="122" customWidth="1"/>
    <col min="28" max="28" width="9.33203125" style="64"/>
    <col min="29" max="16384" width="9.33203125" style="65"/>
  </cols>
  <sheetData>
    <row r="1" spans="1:28" s="54" customFormat="1" ht="18" customHeight="1">
      <c r="A1" s="563" t="s">
        <v>269</v>
      </c>
      <c r="B1" s="563"/>
      <c r="C1" s="563"/>
      <c r="D1" s="563"/>
      <c r="E1" s="563"/>
      <c r="F1" s="563"/>
      <c r="G1" s="563"/>
      <c r="H1" s="563"/>
      <c r="I1" s="563"/>
      <c r="J1" s="563"/>
      <c r="K1" s="563"/>
      <c r="L1" s="563"/>
      <c r="M1" s="563"/>
      <c r="N1" s="501"/>
      <c r="O1" s="501"/>
      <c r="P1" s="536" t="s">
        <v>267</v>
      </c>
      <c r="Q1" s="536"/>
      <c r="R1" s="536"/>
      <c r="S1" s="501"/>
      <c r="T1" s="501"/>
      <c r="U1" s="501"/>
      <c r="V1" s="501"/>
      <c r="W1" s="501"/>
      <c r="X1" s="501"/>
      <c r="Y1" s="501"/>
      <c r="Z1" s="501"/>
      <c r="AA1" s="501"/>
      <c r="AB1" s="49"/>
    </row>
    <row r="2" spans="1:28" s="113" customFormat="1" ht="15" customHeight="1">
      <c r="A2" s="94"/>
      <c r="B2" s="106"/>
      <c r="C2" s="104"/>
      <c r="F2" s="191"/>
      <c r="V2" s="114"/>
      <c r="AB2" s="104"/>
    </row>
    <row r="3" spans="1:28" s="115" customFormat="1" ht="19.5" customHeight="1">
      <c r="A3" s="271"/>
      <c r="B3" s="286"/>
      <c r="C3" s="565" t="s">
        <v>58</v>
      </c>
      <c r="D3" s="566"/>
      <c r="E3" s="566"/>
      <c r="F3" s="566"/>
      <c r="G3" s="566"/>
      <c r="H3" s="566" t="s">
        <v>106</v>
      </c>
      <c r="I3" s="566"/>
      <c r="J3" s="566"/>
      <c r="K3" s="566"/>
      <c r="L3" s="566"/>
      <c r="M3" s="566" t="s">
        <v>98</v>
      </c>
      <c r="N3" s="566"/>
      <c r="O3" s="566"/>
      <c r="P3" s="566"/>
      <c r="Q3" s="566"/>
      <c r="R3" s="566" t="s">
        <v>99</v>
      </c>
      <c r="S3" s="566"/>
      <c r="T3" s="566"/>
      <c r="U3" s="566"/>
      <c r="V3" s="566"/>
      <c r="W3" s="566" t="s">
        <v>117</v>
      </c>
      <c r="X3" s="566"/>
      <c r="Y3" s="566"/>
      <c r="Z3" s="566"/>
      <c r="AA3" s="567"/>
      <c r="AB3" s="108"/>
    </row>
    <row r="4" spans="1:28" s="111" customFormat="1" ht="17.25" customHeight="1">
      <c r="A4" s="289" t="s">
        <v>18</v>
      </c>
      <c r="B4" s="287" t="s">
        <v>173</v>
      </c>
      <c r="C4" s="274">
        <v>2021</v>
      </c>
      <c r="D4" s="274">
        <v>2026</v>
      </c>
      <c r="E4" s="274">
        <v>2031</v>
      </c>
      <c r="F4" s="274">
        <v>2036</v>
      </c>
      <c r="G4" s="274">
        <v>2041</v>
      </c>
      <c r="H4" s="288">
        <v>2021</v>
      </c>
      <c r="I4" s="274">
        <v>2026</v>
      </c>
      <c r="J4" s="274">
        <v>2031</v>
      </c>
      <c r="K4" s="274">
        <v>2036</v>
      </c>
      <c r="L4" s="274">
        <v>2041</v>
      </c>
      <c r="M4" s="288">
        <v>2021</v>
      </c>
      <c r="N4" s="274">
        <v>2026</v>
      </c>
      <c r="O4" s="274">
        <v>2031</v>
      </c>
      <c r="P4" s="274">
        <v>2036</v>
      </c>
      <c r="Q4" s="274">
        <v>2041</v>
      </c>
      <c r="R4" s="288">
        <v>2021</v>
      </c>
      <c r="S4" s="274">
        <v>2026</v>
      </c>
      <c r="T4" s="274">
        <v>2031</v>
      </c>
      <c r="U4" s="274">
        <v>2036</v>
      </c>
      <c r="V4" s="274">
        <v>2041</v>
      </c>
      <c r="W4" s="288">
        <v>2021</v>
      </c>
      <c r="X4" s="274">
        <v>2026</v>
      </c>
      <c r="Y4" s="274">
        <v>2031</v>
      </c>
      <c r="Z4" s="274">
        <v>2036</v>
      </c>
      <c r="AA4" s="274">
        <v>2041</v>
      </c>
      <c r="AB4" s="110"/>
    </row>
    <row r="5" spans="1:28" s="63" customFormat="1" ht="18" customHeight="1">
      <c r="A5" s="58" t="s">
        <v>97</v>
      </c>
      <c r="B5" s="229" t="s">
        <v>172</v>
      </c>
      <c r="C5" s="129">
        <v>1.91982903768942</v>
      </c>
      <c r="D5" s="130">
        <v>3.2216774289044698</v>
      </c>
      <c r="E5" s="130">
        <v>4.2622347216311702</v>
      </c>
      <c r="F5" s="130">
        <v>4.9252502451569899</v>
      </c>
      <c r="G5" s="130">
        <v>5.3379651044461296</v>
      </c>
      <c r="H5" s="131">
        <v>2.18076528768436</v>
      </c>
      <c r="I5" s="130">
        <v>1.7204615702077799</v>
      </c>
      <c r="J5" s="130">
        <v>0.217923676490337</v>
      </c>
      <c r="K5" s="130">
        <v>-0.391192651735911</v>
      </c>
      <c r="L5" s="130">
        <v>-1.5227362304662999</v>
      </c>
      <c r="M5" s="131">
        <v>3.6442993320260002</v>
      </c>
      <c r="N5" s="130">
        <v>3.15183668096889</v>
      </c>
      <c r="O5" s="130">
        <v>3.4758061087384098</v>
      </c>
      <c r="P5" s="130">
        <v>1.60048177530005</v>
      </c>
      <c r="Q5" s="130">
        <v>1.09447793018335</v>
      </c>
      <c r="R5" s="131">
        <v>-3.9207748832261902</v>
      </c>
      <c r="S5" s="130">
        <v>4.7525779353195903</v>
      </c>
      <c r="T5" s="130">
        <v>10.3342096306753</v>
      </c>
      <c r="U5" s="130">
        <v>20.365428316001701</v>
      </c>
      <c r="V5" s="130">
        <v>25.109947981498198</v>
      </c>
      <c r="W5" s="131">
        <v>9.3095550847936597</v>
      </c>
      <c r="X5" s="129">
        <v>27.293136698552399</v>
      </c>
      <c r="Y5" s="129">
        <v>40.607584290620402</v>
      </c>
      <c r="Z5" s="129">
        <v>58.542783438727199</v>
      </c>
      <c r="AA5" s="129">
        <v>78.632810998645695</v>
      </c>
      <c r="AB5" s="62"/>
    </row>
    <row r="6" spans="1:28" s="59" customFormat="1" ht="15" customHeight="1">
      <c r="A6" s="72" t="s">
        <v>55</v>
      </c>
      <c r="B6" s="224"/>
      <c r="C6" s="132"/>
      <c r="D6" s="133"/>
      <c r="E6" s="133"/>
      <c r="F6" s="133"/>
      <c r="G6" s="133"/>
      <c r="H6" s="134"/>
      <c r="I6" s="133"/>
      <c r="J6" s="133"/>
      <c r="K6" s="133"/>
      <c r="L6" s="133"/>
      <c r="M6" s="134"/>
      <c r="N6" s="133"/>
      <c r="O6" s="133"/>
      <c r="P6" s="133"/>
      <c r="Q6" s="133"/>
      <c r="R6" s="134"/>
      <c r="S6" s="133"/>
      <c r="T6" s="133"/>
      <c r="U6" s="133"/>
      <c r="V6" s="133"/>
      <c r="W6" s="134"/>
      <c r="X6" s="132"/>
      <c r="Y6" s="132"/>
      <c r="Z6" s="132"/>
      <c r="AA6" s="132"/>
      <c r="AB6" s="58"/>
    </row>
    <row r="7" spans="1:28" s="63" customFormat="1" ht="10.5" customHeight="1">
      <c r="A7" s="56" t="s">
        <v>45</v>
      </c>
      <c r="B7" s="227" t="s">
        <v>120</v>
      </c>
      <c r="C7" s="132">
        <v>2.1945701357466101</v>
      </c>
      <c r="D7" s="133">
        <v>3.1887399930386402</v>
      </c>
      <c r="E7" s="133">
        <v>4.2238078663417999</v>
      </c>
      <c r="F7" s="133">
        <v>5.0735294117647101</v>
      </c>
      <c r="G7" s="133">
        <v>5.75008701705534</v>
      </c>
      <c r="H7" s="134">
        <v>6.1602363471494996</v>
      </c>
      <c r="I7" s="133">
        <v>6.6896773627402197</v>
      </c>
      <c r="J7" s="133">
        <v>4.2443033901775502</v>
      </c>
      <c r="K7" s="133">
        <v>2.1791909205253499</v>
      </c>
      <c r="L7" s="133">
        <v>0.85412583730657898</v>
      </c>
      <c r="M7" s="134">
        <v>3.33444523466363</v>
      </c>
      <c r="N7" s="133">
        <v>3.1028340896360298</v>
      </c>
      <c r="O7" s="133">
        <v>4.4509620044434097</v>
      </c>
      <c r="P7" s="133">
        <v>4.6448104627817299</v>
      </c>
      <c r="Q7" s="133">
        <v>5.2332789970230396</v>
      </c>
      <c r="R7" s="134">
        <v>-6.41897405211337</v>
      </c>
      <c r="S7" s="133">
        <v>0.30462927704944798</v>
      </c>
      <c r="T7" s="133">
        <v>3.22308654735353</v>
      </c>
      <c r="U7" s="133">
        <v>9.6175814611325698</v>
      </c>
      <c r="V7" s="133">
        <v>12.536038731436699</v>
      </c>
      <c r="W7" s="134">
        <v>1.3483285696532901</v>
      </c>
      <c r="X7" s="132">
        <v>15.5399527774326</v>
      </c>
      <c r="Y7" s="132">
        <v>27.3083136572636</v>
      </c>
      <c r="Z7" s="132">
        <v>41.282465515098799</v>
      </c>
      <c r="AA7" s="132">
        <v>54.218963588915102</v>
      </c>
      <c r="AB7" s="62"/>
    </row>
    <row r="8" spans="1:28" ht="10.5" customHeight="1">
      <c r="A8" s="56" t="s">
        <v>42</v>
      </c>
      <c r="B8" s="227" t="s">
        <v>121</v>
      </c>
      <c r="C8" s="132">
        <v>3.7488081162515701</v>
      </c>
      <c r="D8" s="133">
        <v>7.0898966398413403</v>
      </c>
      <c r="E8" s="133">
        <v>9.6311834928868407</v>
      </c>
      <c r="F8" s="133">
        <v>11.395552843357899</v>
      </c>
      <c r="G8" s="133">
        <v>12.803691979099099</v>
      </c>
      <c r="H8" s="134">
        <v>5.2444189805815302</v>
      </c>
      <c r="I8" s="133">
        <v>6.4230320640052403</v>
      </c>
      <c r="J8" s="133">
        <v>6.7115467250516696</v>
      </c>
      <c r="K8" s="133">
        <v>6.5764973092426997</v>
      </c>
      <c r="L8" s="133">
        <v>6.0362996460068299</v>
      </c>
      <c r="M8" s="134">
        <v>4.9880811953209498</v>
      </c>
      <c r="N8" s="133">
        <v>7.0867738130345002</v>
      </c>
      <c r="O8" s="133">
        <v>9.3998820406959602</v>
      </c>
      <c r="P8" s="133">
        <v>9.2346161407647696</v>
      </c>
      <c r="Q8" s="133">
        <v>9.8926078836134899</v>
      </c>
      <c r="R8" s="134">
        <v>-1.6874047991137699</v>
      </c>
      <c r="S8" s="133">
        <v>7.7446539138691604</v>
      </c>
      <c r="T8" s="133">
        <v>13.1985519574291</v>
      </c>
      <c r="U8" s="133">
        <v>23.012403315463601</v>
      </c>
      <c r="V8" s="133">
        <v>28.7195109889023</v>
      </c>
      <c r="W8" s="134">
        <v>14.1970985492746</v>
      </c>
      <c r="X8" s="132">
        <v>40.505252626313201</v>
      </c>
      <c r="Y8" s="132">
        <v>58.079039519759903</v>
      </c>
      <c r="Z8" s="132">
        <v>74.542271135567802</v>
      </c>
      <c r="AA8" s="132">
        <v>94.2021010505253</v>
      </c>
    </row>
    <row r="9" spans="1:28" ht="10.5" customHeight="1">
      <c r="A9" s="56" t="s">
        <v>26</v>
      </c>
      <c r="B9" s="227" t="s">
        <v>122</v>
      </c>
      <c r="C9" s="132">
        <v>0.95691726742190197</v>
      </c>
      <c r="D9" s="133">
        <v>1.7593546172330901</v>
      </c>
      <c r="E9" s="133">
        <v>2.2622725712324101</v>
      </c>
      <c r="F9" s="133">
        <v>2.3626845176793698</v>
      </c>
      <c r="G9" s="133">
        <v>2.2176450394781999</v>
      </c>
      <c r="H9" s="134">
        <v>-0.60169709436873198</v>
      </c>
      <c r="I9" s="133">
        <v>-1.18282334790435</v>
      </c>
      <c r="J9" s="133">
        <v>-2.49935716122397</v>
      </c>
      <c r="K9" s="133">
        <v>-3.13191051684238</v>
      </c>
      <c r="L9" s="133">
        <v>-4.5512985343275902</v>
      </c>
      <c r="M9" s="134">
        <v>3.1218384159560602</v>
      </c>
      <c r="N9" s="133">
        <v>1.6837693308281501</v>
      </c>
      <c r="O9" s="133">
        <v>1.1677988148576399</v>
      </c>
      <c r="P9" s="133">
        <v>-1.4467408585055599</v>
      </c>
      <c r="Q9" s="133">
        <v>-2.3139181962711399</v>
      </c>
      <c r="R9" s="134">
        <v>-3.32795409718487</v>
      </c>
      <c r="S9" s="133">
        <v>3.9985655370270798</v>
      </c>
      <c r="T9" s="133">
        <v>8.2983682983683007</v>
      </c>
      <c r="U9" s="133">
        <v>15.646404877174099</v>
      </c>
      <c r="V9" s="133">
        <v>18.181818181818201</v>
      </c>
      <c r="W9" s="134">
        <v>11.5636425474024</v>
      </c>
      <c r="X9" s="132">
        <v>33.253975002125699</v>
      </c>
      <c r="Y9" s="132">
        <v>45.174730039962597</v>
      </c>
      <c r="Z9" s="132">
        <v>59.144630558625998</v>
      </c>
      <c r="AA9" s="132">
        <v>75.376243516707802</v>
      </c>
    </row>
    <row r="10" spans="1:28" ht="10.5" customHeight="1">
      <c r="A10" s="56" t="s">
        <v>109</v>
      </c>
      <c r="B10" s="227" t="s">
        <v>123</v>
      </c>
      <c r="C10" s="132">
        <v>-1.4920234132904899</v>
      </c>
      <c r="D10" s="133">
        <v>-3.39722254103064</v>
      </c>
      <c r="E10" s="133">
        <v>-5.4412946172386096</v>
      </c>
      <c r="F10" s="133">
        <v>-7.6529323998622703</v>
      </c>
      <c r="G10" s="133">
        <v>-9.9001492023413302</v>
      </c>
      <c r="H10" s="134">
        <v>-2.54570176763862</v>
      </c>
      <c r="I10" s="133">
        <v>-6.3831394470463803</v>
      </c>
      <c r="J10" s="133">
        <v>-10.8173440096691</v>
      </c>
      <c r="K10" s="133">
        <v>-13.9371506269829</v>
      </c>
      <c r="L10" s="133">
        <v>-16.898323009518101</v>
      </c>
      <c r="M10" s="134">
        <v>0.34004299394176302</v>
      </c>
      <c r="N10" s="133">
        <v>-4.5475864764510501</v>
      </c>
      <c r="O10" s="133">
        <v>-8.1493062341215605</v>
      </c>
      <c r="P10" s="133">
        <v>-13.781512605042</v>
      </c>
      <c r="Q10" s="133">
        <v>-17.224936486222401</v>
      </c>
      <c r="R10" s="134">
        <v>-5.0039609189331902</v>
      </c>
      <c r="S10" s="133">
        <v>0.93301645981867798</v>
      </c>
      <c r="T10" s="133">
        <v>3.7892791127541599</v>
      </c>
      <c r="U10" s="133">
        <v>9.8098758912067598</v>
      </c>
      <c r="V10" s="133">
        <v>10.672476014435301</v>
      </c>
      <c r="W10" s="134">
        <v>11.7836100696304</v>
      </c>
      <c r="X10" s="132">
        <v>30.026780931976401</v>
      </c>
      <c r="Y10" s="132">
        <v>39.046598821639002</v>
      </c>
      <c r="Z10" s="132">
        <v>50.948044991965702</v>
      </c>
      <c r="AA10" s="132">
        <v>65.441885377611101</v>
      </c>
    </row>
    <row r="11" spans="1:28" ht="10.5" customHeight="1">
      <c r="A11" s="56" t="s">
        <v>110</v>
      </c>
      <c r="B11" s="227" t="s">
        <v>124</v>
      </c>
      <c r="C11" s="132">
        <v>4.5503480095431499</v>
      </c>
      <c r="D11" s="133">
        <v>7.7437545596151196</v>
      </c>
      <c r="E11" s="133">
        <v>10.6031508172802</v>
      </c>
      <c r="F11" s="133">
        <v>12.988347102549399</v>
      </c>
      <c r="G11" s="133">
        <v>14.978212433700699</v>
      </c>
      <c r="H11" s="134">
        <v>6.6413318856315602</v>
      </c>
      <c r="I11" s="133">
        <v>7.7710563052582602</v>
      </c>
      <c r="J11" s="133">
        <v>6.1281733105837297</v>
      </c>
      <c r="K11" s="133">
        <v>5.5051445116591697</v>
      </c>
      <c r="L11" s="133">
        <v>4.2810609585853898</v>
      </c>
      <c r="M11" s="134">
        <v>6.02592262109044</v>
      </c>
      <c r="N11" s="133">
        <v>8.1886196719060997</v>
      </c>
      <c r="O11" s="133">
        <v>11.111206442903899</v>
      </c>
      <c r="P11" s="133">
        <v>12.0850207060654</v>
      </c>
      <c r="Q11" s="133">
        <v>13.364278033267</v>
      </c>
      <c r="R11" s="134">
        <v>-3.90517779164067</v>
      </c>
      <c r="S11" s="133">
        <v>5.77666874610106</v>
      </c>
      <c r="T11" s="133">
        <v>12.7061759201497</v>
      </c>
      <c r="U11" s="133">
        <v>24.152214597629399</v>
      </c>
      <c r="V11" s="133">
        <v>32.3443543356207</v>
      </c>
      <c r="W11" s="134">
        <v>4.8145756716543602</v>
      </c>
      <c r="X11" s="132">
        <v>22.267763397995601</v>
      </c>
      <c r="Y11" s="132">
        <v>36.978187024508003</v>
      </c>
      <c r="Z11" s="132">
        <v>56.938322899413301</v>
      </c>
      <c r="AA11" s="132">
        <v>77.673282614188295</v>
      </c>
    </row>
    <row r="12" spans="1:28" s="63" customFormat="1" ht="15.75" customHeight="1">
      <c r="A12" s="56" t="s">
        <v>24</v>
      </c>
      <c r="B12" s="227" t="s">
        <v>125</v>
      </c>
      <c r="C12" s="132">
        <v>0.51022395326192804</v>
      </c>
      <c r="D12" s="133">
        <v>0.278481012658228</v>
      </c>
      <c r="E12" s="133">
        <v>-0.47517039922103199</v>
      </c>
      <c r="F12" s="133">
        <v>-1.6806231742940601</v>
      </c>
      <c r="G12" s="133">
        <v>-3.2307692307692299</v>
      </c>
      <c r="H12" s="134">
        <v>0.14406028368794299</v>
      </c>
      <c r="I12" s="133">
        <v>-2.0722517730496501</v>
      </c>
      <c r="J12" s="133">
        <v>-4.6875</v>
      </c>
      <c r="K12" s="133">
        <v>-6.5159574468085104</v>
      </c>
      <c r="L12" s="133">
        <v>-8.9206560283687892</v>
      </c>
      <c r="M12" s="134">
        <v>1.17827708313748</v>
      </c>
      <c r="N12" s="133">
        <v>-1.6357995675472401</v>
      </c>
      <c r="O12" s="133">
        <v>-3.96415029300241</v>
      </c>
      <c r="P12" s="133">
        <v>-8.7367992228385205</v>
      </c>
      <c r="Q12" s="133">
        <v>-11.6574222055091</v>
      </c>
      <c r="R12" s="134">
        <v>-1.21939510321651</v>
      </c>
      <c r="S12" s="133">
        <v>8.1805088814210301</v>
      </c>
      <c r="T12" s="133">
        <v>13.8646183389342</v>
      </c>
      <c r="U12" s="133">
        <v>24.128660585693702</v>
      </c>
      <c r="V12" s="133">
        <v>27.518002880460902</v>
      </c>
      <c r="W12" s="134">
        <v>18.788187372708801</v>
      </c>
      <c r="X12" s="132">
        <v>48.0397148676171</v>
      </c>
      <c r="Y12" s="132">
        <v>63.034623217922601</v>
      </c>
      <c r="Z12" s="132">
        <v>80.015274949083505</v>
      </c>
      <c r="AA12" s="132">
        <v>99.490835030549903</v>
      </c>
      <c r="AB12" s="62"/>
    </row>
    <row r="13" spans="1:28" ht="10.5" customHeight="1">
      <c r="A13" s="56" t="s">
        <v>108</v>
      </c>
      <c r="B13" s="227" t="s">
        <v>126</v>
      </c>
      <c r="C13" s="132">
        <v>-0.64272338148742603</v>
      </c>
      <c r="D13" s="133">
        <v>-1.52889245585875</v>
      </c>
      <c r="E13" s="133">
        <v>-2.57022471910112</v>
      </c>
      <c r="F13" s="133">
        <v>-3.82423756019262</v>
      </c>
      <c r="G13" s="133">
        <v>-5.1511503477795602</v>
      </c>
      <c r="H13" s="134">
        <v>-2.2656051494875902</v>
      </c>
      <c r="I13" s="133">
        <v>-6.5003811298382299</v>
      </c>
      <c r="J13" s="133">
        <v>-8.9396120945202</v>
      </c>
      <c r="K13" s="133">
        <v>-10.0787668332345</v>
      </c>
      <c r="L13" s="133">
        <v>-11.8489031930211</v>
      </c>
      <c r="M13" s="134">
        <v>1.3154417931367299</v>
      </c>
      <c r="N13" s="133">
        <v>-1.8393207954689099</v>
      </c>
      <c r="O13" s="133">
        <v>-4.6069184196316799</v>
      </c>
      <c r="P13" s="133">
        <v>-9.6262766678538192</v>
      </c>
      <c r="Q13" s="133">
        <v>-12.0871293498616</v>
      </c>
      <c r="R13" s="134">
        <v>-4.0424053727195499</v>
      </c>
      <c r="S13" s="133">
        <v>2.1871703162390999</v>
      </c>
      <c r="T13" s="133">
        <v>5.8616164475207801</v>
      </c>
      <c r="U13" s="133">
        <v>12.9712065460721</v>
      </c>
      <c r="V13" s="133">
        <v>14.453336078017699</v>
      </c>
      <c r="W13" s="134">
        <v>11.340833079963501</v>
      </c>
      <c r="X13" s="132">
        <v>28.184858619641201</v>
      </c>
      <c r="Y13" s="132">
        <v>39.209486166007899</v>
      </c>
      <c r="Z13" s="132">
        <v>51.772575250836098</v>
      </c>
      <c r="AA13" s="132">
        <v>68.306476132563105</v>
      </c>
    </row>
    <row r="14" spans="1:28" ht="10.5" customHeight="1">
      <c r="A14" s="56" t="s">
        <v>40</v>
      </c>
      <c r="B14" s="227" t="s">
        <v>127</v>
      </c>
      <c r="C14" s="132">
        <v>0.588116274364335</v>
      </c>
      <c r="D14" s="133">
        <v>0.70412086059216294</v>
      </c>
      <c r="E14" s="133">
        <v>1.11890470088352</v>
      </c>
      <c r="F14" s="133">
        <v>1.3279827342011199</v>
      </c>
      <c r="G14" s="133">
        <v>1.40756727591556</v>
      </c>
      <c r="H14" s="134">
        <v>3.3712105329363902</v>
      </c>
      <c r="I14" s="133">
        <v>3.6731099836471102</v>
      </c>
      <c r="J14" s="133">
        <v>1.2663004738144199</v>
      </c>
      <c r="K14" s="133">
        <v>-0.21803849217996599</v>
      </c>
      <c r="L14" s="133">
        <v>-2.3481068388611699</v>
      </c>
      <c r="M14" s="134">
        <v>2.5200045312709198</v>
      </c>
      <c r="N14" s="133">
        <v>1.0566099914523801</v>
      </c>
      <c r="O14" s="133">
        <v>1.3748287900476801</v>
      </c>
      <c r="P14" s="133">
        <v>0.291443106804115</v>
      </c>
      <c r="Q14" s="133">
        <v>0.66939229477977003</v>
      </c>
      <c r="R14" s="134">
        <v>-8.7085438172633403</v>
      </c>
      <c r="S14" s="133">
        <v>-3.1407862947507099</v>
      </c>
      <c r="T14" s="133">
        <v>8.0532981916684995E-2</v>
      </c>
      <c r="U14" s="133">
        <v>6.3621055714181098</v>
      </c>
      <c r="V14" s="133">
        <v>7.3101984039827199</v>
      </c>
      <c r="W14" s="134">
        <v>-0.45132172791747299</v>
      </c>
      <c r="X14" s="132">
        <v>9.5664087685364301</v>
      </c>
      <c r="Y14" s="132">
        <v>16.2234042553191</v>
      </c>
      <c r="Z14" s="132">
        <v>31.6972920696325</v>
      </c>
      <c r="AA14" s="132">
        <v>45.591553836234702</v>
      </c>
    </row>
    <row r="15" spans="1:28" ht="10.5" customHeight="1">
      <c r="A15" s="56" t="s">
        <v>27</v>
      </c>
      <c r="B15" s="227" t="s">
        <v>128</v>
      </c>
      <c r="C15" s="132">
        <v>1.4729950900163701E-2</v>
      </c>
      <c r="D15" s="133">
        <v>-0.149754500818331</v>
      </c>
      <c r="E15" s="133">
        <v>-0.69803600654664499</v>
      </c>
      <c r="F15" s="133">
        <v>-1.7381342062193099</v>
      </c>
      <c r="G15" s="135">
        <v>-3.05891980360065</v>
      </c>
      <c r="H15" s="134">
        <v>1.31238534267839</v>
      </c>
      <c r="I15" s="133">
        <v>0.30104896749611898</v>
      </c>
      <c r="J15" s="133">
        <v>-2.6529940260595501</v>
      </c>
      <c r="K15" s="133">
        <v>-5.0472740956771203</v>
      </c>
      <c r="L15" s="135">
        <v>-7.7049720118538003</v>
      </c>
      <c r="M15" s="134">
        <v>1.3038533760016899</v>
      </c>
      <c r="N15" s="133">
        <v>-1.0526037396524801</v>
      </c>
      <c r="O15" s="133">
        <v>-2.3710031472322899</v>
      </c>
      <c r="P15" s="133">
        <v>-6.5219116130226702</v>
      </c>
      <c r="Q15" s="135">
        <v>-8.9590330856100096</v>
      </c>
      <c r="R15" s="134">
        <v>-4.9251550219203004</v>
      </c>
      <c r="S15" s="133">
        <v>2.1683320826257</v>
      </c>
      <c r="T15" s="133">
        <v>5.94020300959754</v>
      </c>
      <c r="U15" s="133">
        <v>15.328409494845801</v>
      </c>
      <c r="V15" s="135">
        <v>18.464394328369998</v>
      </c>
      <c r="W15" s="134">
        <v>9.4068128425998392</v>
      </c>
      <c r="X15" s="132">
        <v>27.447141738449499</v>
      </c>
      <c r="Y15" s="132">
        <v>38.420125293657001</v>
      </c>
      <c r="Z15" s="132">
        <v>53.621769772905203</v>
      </c>
      <c r="AA15" s="136">
        <v>71.975332811276402</v>
      </c>
    </row>
    <row r="16" spans="1:28" ht="10.5" customHeight="1">
      <c r="A16" s="56" t="s">
        <v>22</v>
      </c>
      <c r="B16" s="227" t="s">
        <v>129</v>
      </c>
      <c r="C16" s="132">
        <v>2.3488934350009298</v>
      </c>
      <c r="D16" s="133">
        <v>4.7424214245862002</v>
      </c>
      <c r="E16" s="133">
        <v>6.9899572252185198</v>
      </c>
      <c r="F16" s="133">
        <v>8.6637530221312993</v>
      </c>
      <c r="G16" s="133">
        <v>9.88562395387763</v>
      </c>
      <c r="H16" s="134">
        <v>4.3487506645401401</v>
      </c>
      <c r="I16" s="133">
        <v>7.8894205209994697</v>
      </c>
      <c r="J16" s="133">
        <v>8.2030834662413596</v>
      </c>
      <c r="K16" s="133">
        <v>8.8835725677830908</v>
      </c>
      <c r="L16" s="133">
        <v>8.6071238702817592</v>
      </c>
      <c r="M16" s="134">
        <v>3.3928459953804899</v>
      </c>
      <c r="N16" s="133">
        <v>2.76702665584618</v>
      </c>
      <c r="O16" s="133">
        <v>4.2387165241276001</v>
      </c>
      <c r="P16" s="133">
        <v>3.58948748361321</v>
      </c>
      <c r="Q16" s="133">
        <v>4.3994631375241902</v>
      </c>
      <c r="R16" s="134">
        <v>-1.8901598117952501</v>
      </c>
      <c r="S16" s="133">
        <v>7.4754603715421402</v>
      </c>
      <c r="T16" s="133">
        <v>13.214894134826</v>
      </c>
      <c r="U16" s="133">
        <v>21.684108055488</v>
      </c>
      <c r="V16" s="133">
        <v>25.119656039587898</v>
      </c>
      <c r="W16" s="134">
        <v>12.4016282225237</v>
      </c>
      <c r="X16" s="132">
        <v>30.547263681592</v>
      </c>
      <c r="Y16" s="132">
        <v>44.631388511985499</v>
      </c>
      <c r="Z16" s="132">
        <v>63.708729081863403</v>
      </c>
      <c r="AA16" s="132">
        <v>82.505653550429699</v>
      </c>
    </row>
    <row r="17" spans="1:28" s="63" customFormat="1" ht="18" customHeight="1">
      <c r="A17" s="56" t="s">
        <v>44</v>
      </c>
      <c r="B17" s="227" t="s">
        <v>130</v>
      </c>
      <c r="C17" s="132">
        <v>4.3548851955038899</v>
      </c>
      <c r="D17" s="133">
        <v>8.6060140263233702</v>
      </c>
      <c r="E17" s="133">
        <v>12.455567297530999</v>
      </c>
      <c r="F17" s="133">
        <v>15.6431933903353</v>
      </c>
      <c r="G17" s="133">
        <v>18.402344125276201</v>
      </c>
      <c r="H17" s="134">
        <v>4.16556954026015</v>
      </c>
      <c r="I17" s="133">
        <v>5.6453736373690004</v>
      </c>
      <c r="J17" s="133">
        <v>6.9829901521933699</v>
      </c>
      <c r="K17" s="133">
        <v>8.6945073463584208</v>
      </c>
      <c r="L17" s="133">
        <v>8.7155721733635296</v>
      </c>
      <c r="M17" s="134">
        <v>6.3444869193134803</v>
      </c>
      <c r="N17" s="133">
        <v>8.5311561030094207</v>
      </c>
      <c r="O17" s="133">
        <v>11.304607736718699</v>
      </c>
      <c r="P17" s="133">
        <v>11.3219123129926</v>
      </c>
      <c r="Q17" s="133">
        <v>12.7644847169129</v>
      </c>
      <c r="R17" s="134">
        <v>-1.35135135135135</v>
      </c>
      <c r="S17" s="133">
        <v>11.43772638618</v>
      </c>
      <c r="T17" s="133">
        <v>20.6789263490294</v>
      </c>
      <c r="U17" s="133">
        <v>34.526794836073201</v>
      </c>
      <c r="V17" s="133">
        <v>43.586885854927097</v>
      </c>
      <c r="W17" s="134">
        <v>12.9456939111355</v>
      </c>
      <c r="X17" s="132">
        <v>34.5913329676358</v>
      </c>
      <c r="Y17" s="132">
        <v>52.309380142622103</v>
      </c>
      <c r="Z17" s="132">
        <v>77.6193088315963</v>
      </c>
      <c r="AA17" s="132">
        <v>103.730115194734</v>
      </c>
      <c r="AB17" s="62"/>
    </row>
    <row r="18" spans="1:28" ht="10.5" customHeight="1">
      <c r="A18" s="56" t="s">
        <v>32</v>
      </c>
      <c r="B18" s="227" t="s">
        <v>131</v>
      </c>
      <c r="C18" s="132">
        <v>3.6659204775610301</v>
      </c>
      <c r="D18" s="133">
        <v>7.6196567530114097</v>
      </c>
      <c r="E18" s="133">
        <v>11.4572007248694</v>
      </c>
      <c r="F18" s="133">
        <v>14.680737661230101</v>
      </c>
      <c r="G18" s="133">
        <v>17.305191344206399</v>
      </c>
      <c r="H18" s="134">
        <v>6.6070088950809103</v>
      </c>
      <c r="I18" s="133">
        <v>11.751152073732699</v>
      </c>
      <c r="J18" s="133">
        <v>13.8356017575823</v>
      </c>
      <c r="K18" s="133">
        <v>16.5898617511521</v>
      </c>
      <c r="L18" s="133">
        <v>17.838388168470701</v>
      </c>
      <c r="M18" s="134">
        <v>4.7688172043010804</v>
      </c>
      <c r="N18" s="133">
        <v>6.2795698924731198</v>
      </c>
      <c r="O18" s="133">
        <v>9.9605734767025105</v>
      </c>
      <c r="P18" s="133">
        <v>11.322580645161301</v>
      </c>
      <c r="Q18" s="133">
        <v>13.824372759856599</v>
      </c>
      <c r="R18" s="134">
        <v>-2.35166425470333</v>
      </c>
      <c r="S18" s="133">
        <v>7.4994831507132496</v>
      </c>
      <c r="T18" s="133">
        <v>13.479429398387399</v>
      </c>
      <c r="U18" s="133">
        <v>22.5242919164772</v>
      </c>
      <c r="V18" s="133">
        <v>26.829646475087898</v>
      </c>
      <c r="W18" s="134">
        <v>10.436260623229501</v>
      </c>
      <c r="X18" s="132">
        <v>27.116147308781901</v>
      </c>
      <c r="Y18" s="132">
        <v>42.866855524079298</v>
      </c>
      <c r="Z18" s="132">
        <v>61.994334277620403</v>
      </c>
      <c r="AA18" s="132">
        <v>81.484419263456104</v>
      </c>
    </row>
    <row r="19" spans="1:28" ht="10.5" customHeight="1">
      <c r="A19" s="56" t="s">
        <v>37</v>
      </c>
      <c r="B19" s="227" t="s">
        <v>132</v>
      </c>
      <c r="C19" s="132">
        <v>2.41686535324382</v>
      </c>
      <c r="D19" s="133">
        <v>4.4026854059480502</v>
      </c>
      <c r="E19" s="133">
        <v>5.98318484125988</v>
      </c>
      <c r="F19" s="133">
        <v>7.1753043041786899</v>
      </c>
      <c r="G19" s="133">
        <v>8.0555904128497904</v>
      </c>
      <c r="H19" s="134">
        <v>0.69819105046017105</v>
      </c>
      <c r="I19" s="133">
        <v>-1.95705067174442</v>
      </c>
      <c r="J19" s="133">
        <v>-3.3569589900913299</v>
      </c>
      <c r="K19" s="133">
        <v>-2.90912937691738</v>
      </c>
      <c r="L19" s="133">
        <v>-2.8809196375048498</v>
      </c>
      <c r="M19" s="134">
        <v>4.6505362933399903</v>
      </c>
      <c r="N19" s="133">
        <v>5.6692442005487704</v>
      </c>
      <c r="O19" s="133">
        <v>6.5163382389623399</v>
      </c>
      <c r="P19" s="133">
        <v>4.1985532551758498</v>
      </c>
      <c r="Q19" s="133">
        <v>2.94038413569469</v>
      </c>
      <c r="R19" s="134">
        <v>-3.2699051824912302</v>
      </c>
      <c r="S19" s="133">
        <v>6.1371606702169101</v>
      </c>
      <c r="T19" s="133">
        <v>12.849071307962101</v>
      </c>
      <c r="U19" s="133">
        <v>26.1494999350565</v>
      </c>
      <c r="V19" s="133">
        <v>34.773996622938</v>
      </c>
      <c r="W19" s="134">
        <v>11.6306858918187</v>
      </c>
      <c r="X19" s="132">
        <v>33.195252130964697</v>
      </c>
      <c r="Y19" s="132">
        <v>46.180195969091102</v>
      </c>
      <c r="Z19" s="132">
        <v>65.737273958416296</v>
      </c>
      <c r="AA19" s="132">
        <v>90.010356090177694</v>
      </c>
    </row>
    <row r="20" spans="1:28" ht="10.5" customHeight="1">
      <c r="A20" s="56" t="s">
        <v>36</v>
      </c>
      <c r="B20" s="227" t="s">
        <v>133</v>
      </c>
      <c r="C20" s="132">
        <v>1.1792185348202999</v>
      </c>
      <c r="D20" s="133">
        <v>1.93935138930143</v>
      </c>
      <c r="E20" s="133">
        <v>2.4972321983096202</v>
      </c>
      <c r="F20" s="133">
        <v>2.6141549428887698</v>
      </c>
      <c r="G20" s="133">
        <v>2.5539383792833399</v>
      </c>
      <c r="H20" s="134">
        <v>1.1200521966072201</v>
      </c>
      <c r="I20" s="133">
        <v>-0.86528304231653497</v>
      </c>
      <c r="J20" s="133">
        <v>-3.25452059901821</v>
      </c>
      <c r="K20" s="133">
        <v>-4.1104828186167897</v>
      </c>
      <c r="L20" s="133">
        <v>-5.1202386130615798</v>
      </c>
      <c r="M20" s="134">
        <v>2.67222723569044</v>
      </c>
      <c r="N20" s="133">
        <v>1.4846193609434299</v>
      </c>
      <c r="O20" s="133">
        <v>1.42066113530231</v>
      </c>
      <c r="P20" s="133">
        <v>-1.34575115869525</v>
      </c>
      <c r="Q20" s="133">
        <v>-2.61440199059026</v>
      </c>
      <c r="R20" s="134">
        <v>-3.1589516502754802</v>
      </c>
      <c r="S20" s="133">
        <v>5.5996086710262096</v>
      </c>
      <c r="T20" s="133">
        <v>10.4268575253591</v>
      </c>
      <c r="U20" s="133">
        <v>19.822614695432801</v>
      </c>
      <c r="V20" s="133">
        <v>24.100200813552298</v>
      </c>
      <c r="W20" s="134">
        <v>13.337349015629499</v>
      </c>
      <c r="X20" s="132">
        <v>35.079098373648698</v>
      </c>
      <c r="Y20" s="132">
        <v>48.1374631455474</v>
      </c>
      <c r="Z20" s="132">
        <v>65.044542370732003</v>
      </c>
      <c r="AA20" s="132">
        <v>83.543099895380905</v>
      </c>
    </row>
    <row r="21" spans="1:28" ht="10.5" customHeight="1">
      <c r="A21" s="56" t="s">
        <v>39</v>
      </c>
      <c r="B21" s="227" t="s">
        <v>134</v>
      </c>
      <c r="C21" s="132">
        <v>2.8609751735574802</v>
      </c>
      <c r="D21" s="133">
        <v>3.9974311866941998</v>
      </c>
      <c r="E21" s="133">
        <v>5.1314484530216102</v>
      </c>
      <c r="F21" s="133">
        <v>6.2100248752174503</v>
      </c>
      <c r="G21" s="133">
        <v>7.1386996602012802</v>
      </c>
      <c r="H21" s="134">
        <v>4.7732188004508203</v>
      </c>
      <c r="I21" s="133">
        <v>6.7024074243301204</v>
      </c>
      <c r="J21" s="133">
        <v>5.13164173951892</v>
      </c>
      <c r="K21" s="133">
        <v>4.2188309116939298</v>
      </c>
      <c r="L21" s="133">
        <v>2.5962817427680802</v>
      </c>
      <c r="M21" s="134">
        <v>4.8440529869401701</v>
      </c>
      <c r="N21" s="133">
        <v>4.3971216970773099</v>
      </c>
      <c r="O21" s="133">
        <v>5.0288531177721199</v>
      </c>
      <c r="P21" s="133">
        <v>4.3826367310702503</v>
      </c>
      <c r="Q21" s="133">
        <v>5.0075929257295098</v>
      </c>
      <c r="R21" s="134">
        <v>-8.8511964586180003</v>
      </c>
      <c r="S21" s="133">
        <v>-0.942938127449098</v>
      </c>
      <c r="T21" s="133">
        <v>5.6271385497950401</v>
      </c>
      <c r="U21" s="133">
        <v>17.2574616331462</v>
      </c>
      <c r="V21" s="133">
        <v>22.4916151909026</v>
      </c>
      <c r="W21" s="134">
        <v>-3.5325181368402201</v>
      </c>
      <c r="X21" s="132">
        <v>2.8890768796944299</v>
      </c>
      <c r="Y21" s="132">
        <v>13.2020815709195</v>
      </c>
      <c r="Z21" s="132">
        <v>32.8155041144351</v>
      </c>
      <c r="AA21" s="132">
        <v>54.764285164961898</v>
      </c>
    </row>
    <row r="22" spans="1:28" s="63" customFormat="1" ht="15.75" customHeight="1">
      <c r="A22" s="56" t="s">
        <v>33</v>
      </c>
      <c r="B22" s="227" t="s">
        <v>135</v>
      </c>
      <c r="C22" s="132">
        <v>1.08233590322443</v>
      </c>
      <c r="D22" s="133">
        <v>1.70762874302509</v>
      </c>
      <c r="E22" s="133">
        <v>1.9048430378668499</v>
      </c>
      <c r="F22" s="133">
        <v>1.7395749030966501</v>
      </c>
      <c r="G22" s="133">
        <v>1.3707032414703799</v>
      </c>
      <c r="H22" s="134">
        <v>-1.96387471229861</v>
      </c>
      <c r="I22" s="133">
        <v>-5.1310917642349603</v>
      </c>
      <c r="J22" s="133">
        <v>-7.2750925647953597</v>
      </c>
      <c r="K22" s="133">
        <v>-8.2232562793955797</v>
      </c>
      <c r="L22" s="133">
        <v>-9.6317422195536899</v>
      </c>
      <c r="M22" s="134">
        <v>3.03303832728042</v>
      </c>
      <c r="N22" s="133">
        <v>1.49360036670075</v>
      </c>
      <c r="O22" s="133">
        <v>0.43580973872571499</v>
      </c>
      <c r="P22" s="133">
        <v>-3.0323331335284398</v>
      </c>
      <c r="Q22" s="133">
        <v>-4.5781178378759604</v>
      </c>
      <c r="R22" s="134">
        <v>-1.8398656426320501</v>
      </c>
      <c r="S22" s="133">
        <v>7.4387183212877197</v>
      </c>
      <c r="T22" s="133">
        <v>12.760175872285</v>
      </c>
      <c r="U22" s="133">
        <v>22.023663502726802</v>
      </c>
      <c r="V22" s="133">
        <v>25.588285245221101</v>
      </c>
      <c r="W22" s="134">
        <v>15.0088396761887</v>
      </c>
      <c r="X22" s="132">
        <v>37.866381315715998</v>
      </c>
      <c r="Y22" s="132">
        <v>54.6617660742533</v>
      </c>
      <c r="Z22" s="132">
        <v>72.717967804968794</v>
      </c>
      <c r="AA22" s="132">
        <v>92.681678607983599</v>
      </c>
      <c r="AB22" s="62"/>
    </row>
    <row r="23" spans="1:28" ht="10.5" customHeight="1">
      <c r="A23" s="56" t="s">
        <v>19</v>
      </c>
      <c r="B23" s="227" t="s">
        <v>136</v>
      </c>
      <c r="C23" s="132">
        <v>-1.7369883779686699</v>
      </c>
      <c r="D23" s="133">
        <v>-3.7746336533602798</v>
      </c>
      <c r="E23" s="133">
        <v>-5.8855482566952997</v>
      </c>
      <c r="F23" s="133">
        <v>-8.2882769075290508</v>
      </c>
      <c r="G23" s="133">
        <v>-10.8767054067711</v>
      </c>
      <c r="H23" s="134">
        <v>-1.84421445801883</v>
      </c>
      <c r="I23" s="133">
        <v>-5.87502918060851</v>
      </c>
      <c r="J23" s="133">
        <v>-9.5790210878530893</v>
      </c>
      <c r="K23" s="133">
        <v>-11.999066220527601</v>
      </c>
      <c r="L23" s="133">
        <v>-14.932690063030099</v>
      </c>
      <c r="M23" s="134">
        <v>-0.15430532150325901</v>
      </c>
      <c r="N23" s="133">
        <v>-4.9073152904391604</v>
      </c>
      <c r="O23" s="133">
        <v>-9.1507116317787798</v>
      </c>
      <c r="P23" s="133">
        <v>-15.058981178811401</v>
      </c>
      <c r="Q23" s="133">
        <v>-18.4516679187055</v>
      </c>
      <c r="R23" s="134">
        <v>-6.2265478424014997</v>
      </c>
      <c r="S23" s="133">
        <v>1.07879924953096</v>
      </c>
      <c r="T23" s="133">
        <v>6.3262195121951201</v>
      </c>
      <c r="U23" s="133">
        <v>14.0595684803002</v>
      </c>
      <c r="V23" s="133">
        <v>14.0537054409006</v>
      </c>
      <c r="W23" s="134">
        <v>7.1800493285831699</v>
      </c>
      <c r="X23" s="132">
        <v>20.772814469717702</v>
      </c>
      <c r="Y23" s="132">
        <v>29.857495204165499</v>
      </c>
      <c r="Z23" s="132">
        <v>47.465058920252098</v>
      </c>
      <c r="AA23" s="132">
        <v>66.100301452452698</v>
      </c>
    </row>
    <row r="24" spans="1:28" ht="10.5" customHeight="1">
      <c r="A24" s="56" t="s">
        <v>43</v>
      </c>
      <c r="B24" s="227" t="s">
        <v>137</v>
      </c>
      <c r="C24" s="132">
        <v>6.5387653763683504</v>
      </c>
      <c r="D24" s="133">
        <v>13.316781401647701</v>
      </c>
      <c r="E24" s="133">
        <v>19.626452996275798</v>
      </c>
      <c r="F24" s="133">
        <v>25.2341722153256</v>
      </c>
      <c r="G24" s="133">
        <v>30.568784561561898</v>
      </c>
      <c r="H24" s="134">
        <v>9.5534233593935092</v>
      </c>
      <c r="I24" s="133">
        <v>17.945984363894802</v>
      </c>
      <c r="J24" s="133">
        <v>22.725657427150001</v>
      </c>
      <c r="K24" s="133">
        <v>27.055200189528499</v>
      </c>
      <c r="L24" s="133">
        <v>29.909973939824699</v>
      </c>
      <c r="M24" s="134">
        <v>8.2902887814562192</v>
      </c>
      <c r="N24" s="133">
        <v>13.3600485285197</v>
      </c>
      <c r="O24" s="133">
        <v>19.953677322108</v>
      </c>
      <c r="P24" s="133">
        <v>24.0326464587048</v>
      </c>
      <c r="Q24" s="133">
        <v>29.359754416279099</v>
      </c>
      <c r="R24" s="134">
        <v>-1.8989898989898999</v>
      </c>
      <c r="S24" s="133">
        <v>8.6695526695526706</v>
      </c>
      <c r="T24" s="133">
        <v>15.5786435786436</v>
      </c>
      <c r="U24" s="133">
        <v>27.2323232323232</v>
      </c>
      <c r="V24" s="133">
        <v>35.007215007215002</v>
      </c>
      <c r="W24" s="134">
        <v>15.446796002351601</v>
      </c>
      <c r="X24" s="132">
        <v>40.579071134626702</v>
      </c>
      <c r="Y24" s="132">
        <v>56.378600823045304</v>
      </c>
      <c r="Z24" s="132">
        <v>76.763668430335102</v>
      </c>
      <c r="AA24" s="132">
        <v>100.146972369195</v>
      </c>
    </row>
    <row r="25" spans="1:28" ht="10.5" customHeight="1">
      <c r="A25" s="56" t="s">
        <v>25</v>
      </c>
      <c r="B25" s="227" t="s">
        <v>138</v>
      </c>
      <c r="C25" s="132">
        <v>2.3087332153637998</v>
      </c>
      <c r="D25" s="133">
        <v>4.3520349744977596</v>
      </c>
      <c r="E25" s="133">
        <v>5.9893827417508101</v>
      </c>
      <c r="F25" s="133">
        <v>7.2197356094514404</v>
      </c>
      <c r="G25" s="133">
        <v>8.1305298220047906</v>
      </c>
      <c r="H25" s="134">
        <v>0.94390996551098205</v>
      </c>
      <c r="I25" s="133">
        <v>-1.32510437465965</v>
      </c>
      <c r="J25" s="133">
        <v>-2.5897017002480802</v>
      </c>
      <c r="K25" s="133">
        <v>-3.29763417438132</v>
      </c>
      <c r="L25" s="133">
        <v>-4.5259272705270197</v>
      </c>
      <c r="M25" s="134">
        <v>4.2772735786408802</v>
      </c>
      <c r="N25" s="133">
        <v>4.9634763064244201</v>
      </c>
      <c r="O25" s="133">
        <v>5.6990583868276303</v>
      </c>
      <c r="P25" s="133">
        <v>3.6268283130991499</v>
      </c>
      <c r="Q25" s="133">
        <v>2.6409439970031801</v>
      </c>
      <c r="R25" s="134">
        <v>-2.1620063418852702</v>
      </c>
      <c r="S25" s="133">
        <v>7.1346209282213904</v>
      </c>
      <c r="T25" s="133">
        <v>13.6206399538772</v>
      </c>
      <c r="U25" s="133">
        <v>25.708657634284599</v>
      </c>
      <c r="V25" s="133">
        <v>33.669645430959903</v>
      </c>
      <c r="W25" s="134">
        <v>13.5860258020322</v>
      </c>
      <c r="X25" s="132">
        <v>34.216234729992003</v>
      </c>
      <c r="Y25" s="132">
        <v>49.354949195113598</v>
      </c>
      <c r="Z25" s="132">
        <v>67.450622217148094</v>
      </c>
      <c r="AA25" s="132">
        <v>90.124443429615297</v>
      </c>
    </row>
    <row r="26" spans="1:28" ht="10.5" customHeight="1">
      <c r="A26" s="56" t="s">
        <v>113</v>
      </c>
      <c r="B26" s="227" t="s">
        <v>139</v>
      </c>
      <c r="C26" s="132">
        <v>-2.2044609665427499</v>
      </c>
      <c r="D26" s="133">
        <v>-4.7732342007434898</v>
      </c>
      <c r="E26" s="133">
        <v>-7.60594795539033</v>
      </c>
      <c r="F26" s="133">
        <v>-10.6654275092937</v>
      </c>
      <c r="G26" s="133">
        <v>-14.026022304832701</v>
      </c>
      <c r="H26" s="134">
        <v>-2.7861620617599301</v>
      </c>
      <c r="I26" s="133">
        <v>-7.3601114464824704</v>
      </c>
      <c r="J26" s="133">
        <v>-10.494543765962399</v>
      </c>
      <c r="K26" s="133">
        <v>-14.2094265149756</v>
      </c>
      <c r="L26" s="133">
        <v>-18.8298119340608</v>
      </c>
      <c r="M26" s="134">
        <v>-0.66012946228289404</v>
      </c>
      <c r="N26" s="133">
        <v>-5.4925334871499096</v>
      </c>
      <c r="O26" s="133">
        <v>-9.6583990258283698</v>
      </c>
      <c r="P26" s="133">
        <v>-15.7405627122989</v>
      </c>
      <c r="Q26" s="133">
        <v>-19.951291418316998</v>
      </c>
      <c r="R26" s="134">
        <v>-5.2932761087267499</v>
      </c>
      <c r="S26" s="133">
        <v>-1.57367668097282</v>
      </c>
      <c r="T26" s="133">
        <v>-1.2446351931330499</v>
      </c>
      <c r="U26" s="133">
        <v>2.8469241773962799</v>
      </c>
      <c r="V26" s="133">
        <v>2.16022889842632</v>
      </c>
      <c r="W26" s="134">
        <v>6.8479685452162498</v>
      </c>
      <c r="X26" s="132">
        <v>22.608125819135001</v>
      </c>
      <c r="Y26" s="132">
        <v>30.766710353866301</v>
      </c>
      <c r="Z26" s="132">
        <v>38.401048492791602</v>
      </c>
      <c r="AA26" s="132">
        <v>46.068152031454801</v>
      </c>
    </row>
    <row r="27" spans="1:28" s="63" customFormat="1" ht="15.75" customHeight="1">
      <c r="A27" s="56" t="s">
        <v>20</v>
      </c>
      <c r="B27" s="227" t="s">
        <v>140</v>
      </c>
      <c r="C27" s="132">
        <v>-0.92501287806313903</v>
      </c>
      <c r="D27" s="133">
        <v>-2.10979468687909</v>
      </c>
      <c r="E27" s="133">
        <v>-3.5300610788137501</v>
      </c>
      <c r="F27" s="133">
        <v>-5.2189270733681701</v>
      </c>
      <c r="G27" s="133">
        <v>-7.0321583633821501</v>
      </c>
      <c r="H27" s="134">
        <v>-1.3965755793843</v>
      </c>
      <c r="I27" s="133">
        <v>-4.3237634036665504</v>
      </c>
      <c r="J27" s="133">
        <v>-6.7666897267381501</v>
      </c>
      <c r="K27" s="133">
        <v>-8.5221376686267707</v>
      </c>
      <c r="L27" s="133">
        <v>-10.852646143203</v>
      </c>
      <c r="M27" s="134">
        <v>0.45063748717698199</v>
      </c>
      <c r="N27" s="133">
        <v>-3.4915245957696301</v>
      </c>
      <c r="O27" s="133">
        <v>-6.5287479849543297</v>
      </c>
      <c r="P27" s="133">
        <v>-11.8350349274584</v>
      </c>
      <c r="Q27" s="133">
        <v>-15.171462068291699</v>
      </c>
      <c r="R27" s="134">
        <v>-4.2198328907312703</v>
      </c>
      <c r="S27" s="133">
        <v>3.2126433059136001</v>
      </c>
      <c r="T27" s="133">
        <v>6.8462983353844198</v>
      </c>
      <c r="U27" s="133">
        <v>14.8001813588963</v>
      </c>
      <c r="V27" s="133">
        <v>17.413692596670799</v>
      </c>
      <c r="W27" s="134">
        <v>12.331391172479799</v>
      </c>
      <c r="X27" s="132">
        <v>30.585042700933801</v>
      </c>
      <c r="Y27" s="132">
        <v>42.3018596855296</v>
      </c>
      <c r="Z27" s="132">
        <v>57.211269853938902</v>
      </c>
      <c r="AA27" s="132">
        <v>74.978050921861296</v>
      </c>
      <c r="AB27" s="62"/>
    </row>
    <row r="28" spans="1:28" ht="10.5" customHeight="1">
      <c r="A28" s="56" t="s">
        <v>29</v>
      </c>
      <c r="B28" s="227" t="s">
        <v>141</v>
      </c>
      <c r="C28" s="132">
        <v>0.76431244291228395</v>
      </c>
      <c r="D28" s="133">
        <v>1.0079849141106101</v>
      </c>
      <c r="E28" s="133">
        <v>0.99001149120480902</v>
      </c>
      <c r="F28" s="133">
        <v>0.65087362621173295</v>
      </c>
      <c r="G28" s="133">
        <v>6.8652582574619203E-2</v>
      </c>
      <c r="H28" s="134">
        <v>-1.07426657609125</v>
      </c>
      <c r="I28" s="133">
        <v>-4.4755841324507504</v>
      </c>
      <c r="J28" s="133">
        <v>-7.0869997946255099</v>
      </c>
      <c r="K28" s="133">
        <v>-8.2750122434793596</v>
      </c>
      <c r="L28" s="133">
        <v>-9.3919335218565791</v>
      </c>
      <c r="M28" s="134">
        <v>2.75795689072753</v>
      </c>
      <c r="N28" s="133">
        <v>1.6890172233482299</v>
      </c>
      <c r="O28" s="133">
        <v>0.72095584492508202</v>
      </c>
      <c r="P28" s="133">
        <v>-2.9134390241645098</v>
      </c>
      <c r="Q28" s="133">
        <v>-5.1693181923351004</v>
      </c>
      <c r="R28" s="134">
        <v>-4.4774875393822198</v>
      </c>
      <c r="S28" s="133">
        <v>4.3407958125656396</v>
      </c>
      <c r="T28" s="133">
        <v>10.4819216856424</v>
      </c>
      <c r="U28" s="133">
        <v>22.909200020003698</v>
      </c>
      <c r="V28" s="133">
        <v>28.920302055376801</v>
      </c>
      <c r="W28" s="134">
        <v>9.1965069151380892</v>
      </c>
      <c r="X28" s="132">
        <v>25.537960138720599</v>
      </c>
      <c r="Y28" s="132">
        <v>39.125893118288602</v>
      </c>
      <c r="Z28" s="132">
        <v>58.504993105753599</v>
      </c>
      <c r="AA28" s="132">
        <v>82.676638950403202</v>
      </c>
    </row>
    <row r="29" spans="1:28" ht="10.5" customHeight="1">
      <c r="A29" s="56" t="s">
        <v>34</v>
      </c>
      <c r="B29" s="227" t="s">
        <v>142</v>
      </c>
      <c r="C29" s="132">
        <v>0.50343249427917602</v>
      </c>
      <c r="D29" s="133">
        <v>0.47139588100686503</v>
      </c>
      <c r="E29" s="133">
        <v>-0.21510297482837501</v>
      </c>
      <c r="F29" s="133">
        <v>-1.1350114416476</v>
      </c>
      <c r="G29" s="133">
        <v>-2.1876430205949702</v>
      </c>
      <c r="H29" s="134">
        <v>0.14220705346985199</v>
      </c>
      <c r="I29" s="133">
        <v>-5.0056882821387898</v>
      </c>
      <c r="J29" s="133">
        <v>-9.5278725824800894</v>
      </c>
      <c r="K29" s="133">
        <v>-11.063708759954499</v>
      </c>
      <c r="L29" s="133">
        <v>-13.1683731513083</v>
      </c>
      <c r="M29" s="134">
        <v>1.5111043272533</v>
      </c>
      <c r="N29" s="133">
        <v>-0.54949248263756401</v>
      </c>
      <c r="O29" s="133">
        <v>-2.20560177058689</v>
      </c>
      <c r="P29" s="133">
        <v>-7.1510341143249603</v>
      </c>
      <c r="Q29" s="133">
        <v>-9.6466458063038996</v>
      </c>
      <c r="R29" s="134">
        <v>-1.7778627413496499</v>
      </c>
      <c r="S29" s="133">
        <v>6.7099980883196304</v>
      </c>
      <c r="T29" s="133">
        <v>11.030395717836001</v>
      </c>
      <c r="U29" s="133">
        <v>20.607914356719601</v>
      </c>
      <c r="V29" s="133">
        <v>23.876887784362498</v>
      </c>
      <c r="W29" s="134">
        <v>18.729565623540399</v>
      </c>
      <c r="X29" s="132">
        <v>40.354974311069597</v>
      </c>
      <c r="Y29" s="132">
        <v>52.919196637085498</v>
      </c>
      <c r="Z29" s="132">
        <v>68.659504904250298</v>
      </c>
      <c r="AA29" s="132">
        <v>89.210649229332105</v>
      </c>
    </row>
    <row r="30" spans="1:28" ht="10.5" customHeight="1">
      <c r="A30" s="56" t="s">
        <v>114</v>
      </c>
      <c r="B30" s="227" t="s">
        <v>143</v>
      </c>
      <c r="C30" s="132">
        <v>2.4044332359968101</v>
      </c>
      <c r="D30" s="133">
        <v>4.5049110698168304</v>
      </c>
      <c r="E30" s="133">
        <v>6.0956994956198596</v>
      </c>
      <c r="F30" s="133">
        <v>7.1920626493230699</v>
      </c>
      <c r="G30" s="133">
        <v>7.9665516325988897</v>
      </c>
      <c r="H30" s="134">
        <v>0.59965733866362103</v>
      </c>
      <c r="I30" s="133">
        <v>0.40793016235620499</v>
      </c>
      <c r="J30" s="133">
        <v>-0.91376356367789802</v>
      </c>
      <c r="K30" s="133">
        <v>-1.2564249000571099</v>
      </c>
      <c r="L30" s="133">
        <v>-2.3659949416659898</v>
      </c>
      <c r="M30" s="134">
        <v>4.48213338050593</v>
      </c>
      <c r="N30" s="133">
        <v>4.5230408632584496</v>
      </c>
      <c r="O30" s="133">
        <v>5.02277551742438</v>
      </c>
      <c r="P30" s="133">
        <v>2.5959667433221298</v>
      </c>
      <c r="Q30" s="133">
        <v>2.0111003007252801</v>
      </c>
      <c r="R30" s="134">
        <v>-1.61823170390279</v>
      </c>
      <c r="S30" s="133">
        <v>7.2708438322414501</v>
      </c>
      <c r="T30" s="133">
        <v>13.6233831681505</v>
      </c>
      <c r="U30" s="133">
        <v>24.6290385799877</v>
      </c>
      <c r="V30" s="133">
        <v>30.138865557982001</v>
      </c>
      <c r="W30" s="134">
        <v>12.6833976833977</v>
      </c>
      <c r="X30" s="132">
        <v>33.114543114543103</v>
      </c>
      <c r="Y30" s="132">
        <v>48.384813384813398</v>
      </c>
      <c r="Z30" s="132">
        <v>65.489060489060506</v>
      </c>
      <c r="AA30" s="132">
        <v>87.265122265122301</v>
      </c>
    </row>
    <row r="31" spans="1:28" ht="10.5" customHeight="1">
      <c r="A31" s="56" t="s">
        <v>30</v>
      </c>
      <c r="B31" s="227" t="s">
        <v>144</v>
      </c>
      <c r="C31" s="132">
        <v>1.1908145285056599</v>
      </c>
      <c r="D31" s="133">
        <v>2.09856192803956</v>
      </c>
      <c r="E31" s="133">
        <v>2.7761041323253601</v>
      </c>
      <c r="F31" s="133">
        <v>3.11828568180526</v>
      </c>
      <c r="G31" s="133">
        <v>3.2245779571420399</v>
      </c>
      <c r="H31" s="134">
        <v>1.03158175869667</v>
      </c>
      <c r="I31" s="133">
        <v>0.89470521466248198</v>
      </c>
      <c r="J31" s="133">
        <v>-0.27375308806837201</v>
      </c>
      <c r="K31" s="133">
        <v>-0.38726046604794001</v>
      </c>
      <c r="L31" s="133">
        <v>-1.46224210456033</v>
      </c>
      <c r="M31" s="134">
        <v>3.07646784548617</v>
      </c>
      <c r="N31" s="133">
        <v>1.79064595961407</v>
      </c>
      <c r="O31" s="133">
        <v>1.2562318424733701</v>
      </c>
      <c r="P31" s="133">
        <v>-1.50102220149923</v>
      </c>
      <c r="Q31" s="133">
        <v>-2.13496646461748</v>
      </c>
      <c r="R31" s="134">
        <v>-4.7747590851039101</v>
      </c>
      <c r="S31" s="133">
        <v>4.1419946592360404</v>
      </c>
      <c r="T31" s="133">
        <v>10.3477301753164</v>
      </c>
      <c r="U31" s="133">
        <v>21.1192383606177</v>
      </c>
      <c r="V31" s="133">
        <v>24.648786717752198</v>
      </c>
      <c r="W31" s="134">
        <v>7.9631412460459403</v>
      </c>
      <c r="X31" s="132">
        <v>23.098610920093499</v>
      </c>
      <c r="Y31" s="132">
        <v>34.658231329940897</v>
      </c>
      <c r="Z31" s="132">
        <v>55.026818869481502</v>
      </c>
      <c r="AA31" s="132">
        <v>76.454407921881497</v>
      </c>
    </row>
    <row r="32" spans="1:28" s="63" customFormat="1" ht="18" customHeight="1">
      <c r="A32" s="56" t="s">
        <v>28</v>
      </c>
      <c r="B32" s="227" t="s">
        <v>145</v>
      </c>
      <c r="C32" s="132">
        <v>1.0049768619575701</v>
      </c>
      <c r="D32" s="133">
        <v>1.96193137169301</v>
      </c>
      <c r="E32" s="133">
        <v>2.55391600454029</v>
      </c>
      <c r="F32" s="133">
        <v>2.6534532436916098</v>
      </c>
      <c r="G32" s="133">
        <v>2.4342966908233699</v>
      </c>
      <c r="H32" s="134">
        <v>0.69992632354489004</v>
      </c>
      <c r="I32" s="133">
        <v>0.98936954004841604</v>
      </c>
      <c r="J32" s="133">
        <v>0.30523102831280902</v>
      </c>
      <c r="K32" s="133">
        <v>0.34733185980423098</v>
      </c>
      <c r="L32" s="133">
        <v>-0.55257341332491305</v>
      </c>
      <c r="M32" s="134">
        <v>2.8088123121102</v>
      </c>
      <c r="N32" s="133">
        <v>0.67902065479128304</v>
      </c>
      <c r="O32" s="133">
        <v>-9.4225333153856505E-2</v>
      </c>
      <c r="P32" s="133">
        <v>-3.8707168603520699</v>
      </c>
      <c r="Q32" s="133">
        <v>-5.5802336190006097</v>
      </c>
      <c r="R32" s="134">
        <v>-2.9999651166846899</v>
      </c>
      <c r="S32" s="133">
        <v>5.5987721073010803</v>
      </c>
      <c r="T32" s="133">
        <v>10.2208113859141</v>
      </c>
      <c r="U32" s="133">
        <v>19.3986116440507</v>
      </c>
      <c r="V32" s="133">
        <v>23.106708061534199</v>
      </c>
      <c r="W32" s="134">
        <v>11.609565807327</v>
      </c>
      <c r="X32" s="132">
        <v>33.471845318860197</v>
      </c>
      <c r="Y32" s="132">
        <v>45.963364993215698</v>
      </c>
      <c r="Z32" s="132">
        <v>61.6180461329715</v>
      </c>
      <c r="AA32" s="132">
        <v>79.977951153324298</v>
      </c>
      <c r="AB32" s="62"/>
    </row>
    <row r="33" spans="1:28" ht="10.5" customHeight="1">
      <c r="A33" s="56" t="s">
        <v>35</v>
      </c>
      <c r="B33" s="227" t="s">
        <v>146</v>
      </c>
      <c r="C33" s="132">
        <v>0.31034482758620702</v>
      </c>
      <c r="D33" s="133">
        <v>0.15086206896551699</v>
      </c>
      <c r="E33" s="133">
        <v>-0.33189655172413801</v>
      </c>
      <c r="F33" s="133">
        <v>-1.125</v>
      </c>
      <c r="G33" s="133">
        <v>-2.2025862068965498</v>
      </c>
      <c r="H33" s="134">
        <v>-1.98440822111977</v>
      </c>
      <c r="I33" s="133">
        <v>-4.8901488306165799</v>
      </c>
      <c r="J33" s="133">
        <v>-7.0163004961020601</v>
      </c>
      <c r="K33" s="133">
        <v>-8.2683675879990606</v>
      </c>
      <c r="L33" s="133">
        <v>-10.2055279943303</v>
      </c>
      <c r="M33" s="134">
        <v>1.5351336264043001</v>
      </c>
      <c r="N33" s="133">
        <v>-0.502407368641407</v>
      </c>
      <c r="O33" s="133">
        <v>-2.3445677203265598</v>
      </c>
      <c r="P33" s="133">
        <v>-5.4985695345753998</v>
      </c>
      <c r="Q33" s="133">
        <v>-7.8222036145419001</v>
      </c>
      <c r="R33" s="134">
        <v>-1.38050043140638</v>
      </c>
      <c r="S33" s="133">
        <v>6.7730802415875804</v>
      </c>
      <c r="T33" s="133">
        <v>11.993097497842999</v>
      </c>
      <c r="U33" s="133">
        <v>18.917169974115598</v>
      </c>
      <c r="V33" s="133">
        <v>22.476272648835199</v>
      </c>
      <c r="W33" s="134">
        <v>16.712179137083599</v>
      </c>
      <c r="X33" s="132">
        <v>39.705079191698502</v>
      </c>
      <c r="Y33" s="132">
        <v>56.799563080284003</v>
      </c>
      <c r="Z33" s="132">
        <v>71.327143637356599</v>
      </c>
      <c r="AA33" s="132">
        <v>89.896231567449504</v>
      </c>
    </row>
    <row r="34" spans="1:28" ht="10.5" customHeight="1">
      <c r="A34" s="56" t="s">
        <v>23</v>
      </c>
      <c r="B34" s="227" t="s">
        <v>147</v>
      </c>
      <c r="C34" s="132">
        <v>-0.20805548146172301</v>
      </c>
      <c r="D34" s="133">
        <v>-0.887347737174358</v>
      </c>
      <c r="E34" s="133">
        <v>-1.8831688450253401</v>
      </c>
      <c r="F34" s="133">
        <v>-3.3182181915177398</v>
      </c>
      <c r="G34" s="133">
        <v>-4.8866364363830401</v>
      </c>
      <c r="H34" s="134">
        <v>-1.0416666666666701</v>
      </c>
      <c r="I34" s="133">
        <v>-4.2398648648648596</v>
      </c>
      <c r="J34" s="133">
        <v>-7.5675675675675702</v>
      </c>
      <c r="K34" s="133">
        <v>-10.0056306306306</v>
      </c>
      <c r="L34" s="133">
        <v>-12.156531531531501</v>
      </c>
      <c r="M34" s="134">
        <v>1.0047585851544301</v>
      </c>
      <c r="N34" s="133">
        <v>-2.7718000788045898</v>
      </c>
      <c r="O34" s="133">
        <v>-5.5617858333585897</v>
      </c>
      <c r="P34" s="133">
        <v>-10.420392204406999</v>
      </c>
      <c r="Q34" s="133">
        <v>-13.4907404600976</v>
      </c>
      <c r="R34" s="134">
        <v>-2.47876340342571</v>
      </c>
      <c r="S34" s="133">
        <v>5.5145522907673001</v>
      </c>
      <c r="T34" s="133">
        <v>10.0821612588776</v>
      </c>
      <c r="U34" s="133">
        <v>17.132015039688099</v>
      </c>
      <c r="V34" s="133">
        <v>19.3740426124495</v>
      </c>
      <c r="W34" s="134">
        <v>13.004594683295</v>
      </c>
      <c r="X34" s="132">
        <v>31.4981949458484</v>
      </c>
      <c r="Y34" s="132">
        <v>44.609451919921199</v>
      </c>
      <c r="Z34" s="132">
        <v>60.428290121430898</v>
      </c>
      <c r="AA34" s="132">
        <v>76.517886445684297</v>
      </c>
    </row>
    <row r="35" spans="1:28" ht="10.5" customHeight="1">
      <c r="A35" s="56" t="s">
        <v>31</v>
      </c>
      <c r="B35" s="227" t="s">
        <v>148</v>
      </c>
      <c r="C35" s="132">
        <v>1.3062125512456599</v>
      </c>
      <c r="D35" s="133">
        <v>2.3929359823399601</v>
      </c>
      <c r="E35" s="133">
        <v>3.16713970356354</v>
      </c>
      <c r="F35" s="133">
        <v>3.52980132450331</v>
      </c>
      <c r="G35" s="133">
        <v>3.5931882686849601</v>
      </c>
      <c r="H35" s="134">
        <v>1.4250309789343201</v>
      </c>
      <c r="I35" s="133">
        <v>0.639623879291494</v>
      </c>
      <c r="J35" s="133">
        <v>-1.22457905095124</v>
      </c>
      <c r="K35" s="133">
        <v>-1.98265179677819</v>
      </c>
      <c r="L35" s="133">
        <v>-3.2236314600189502</v>
      </c>
      <c r="M35" s="134">
        <v>2.66838572446246</v>
      </c>
      <c r="N35" s="133">
        <v>1.4046775763291801</v>
      </c>
      <c r="O35" s="133">
        <v>1.0384580653576401</v>
      </c>
      <c r="P35" s="133">
        <v>-1.59681740194849</v>
      </c>
      <c r="Q35" s="133">
        <v>-2.84698044488146</v>
      </c>
      <c r="R35" s="134">
        <v>-3.1149626331690299</v>
      </c>
      <c r="S35" s="133">
        <v>7.0551757036094802</v>
      </c>
      <c r="T35" s="133">
        <v>13.7462235649547</v>
      </c>
      <c r="U35" s="133">
        <v>24.5889648592781</v>
      </c>
      <c r="V35" s="133">
        <v>29.953887740499301</v>
      </c>
      <c r="W35" s="134">
        <v>9.4111784098750295</v>
      </c>
      <c r="X35" s="132">
        <v>26.489304607835599</v>
      </c>
      <c r="Y35" s="132">
        <v>42.497891589358296</v>
      </c>
      <c r="Z35" s="132">
        <v>63.796672544659998</v>
      </c>
      <c r="AA35" s="132">
        <v>85.382964042014905</v>
      </c>
    </row>
    <row r="36" spans="1:28" ht="10.5" customHeight="1">
      <c r="A36" s="56" t="s">
        <v>41</v>
      </c>
      <c r="B36" s="227" t="s">
        <v>149</v>
      </c>
      <c r="C36" s="132">
        <v>2.496</v>
      </c>
      <c r="D36" s="133">
        <v>4.4885333333333302</v>
      </c>
      <c r="E36" s="133">
        <v>6.6037333333333299</v>
      </c>
      <c r="F36" s="133">
        <v>8.24426666666667</v>
      </c>
      <c r="G36" s="133">
        <v>9.6394666666666708</v>
      </c>
      <c r="H36" s="134">
        <v>0.84554314851868595</v>
      </c>
      <c r="I36" s="133">
        <v>2.39462983282773</v>
      </c>
      <c r="J36" s="133">
        <v>3.4983540953979202</v>
      </c>
      <c r="K36" s="133">
        <v>4.7569870263990204</v>
      </c>
      <c r="L36" s="133">
        <v>4.3955334667269099</v>
      </c>
      <c r="M36" s="134">
        <v>4.90711531720995</v>
      </c>
      <c r="N36" s="133">
        <v>5.1407874751723304</v>
      </c>
      <c r="O36" s="133">
        <v>6.3675663044748196</v>
      </c>
      <c r="P36" s="133">
        <v>4.9655333567005497</v>
      </c>
      <c r="Q36" s="133">
        <v>4.9738787909134903</v>
      </c>
      <c r="R36" s="134">
        <v>-3.9849542084605298</v>
      </c>
      <c r="S36" s="133">
        <v>4.1266899258613199</v>
      </c>
      <c r="T36" s="133">
        <v>9.9978194505015292</v>
      </c>
      <c r="U36" s="133">
        <v>21.8981683384213</v>
      </c>
      <c r="V36" s="133">
        <v>29.306585259485399</v>
      </c>
      <c r="W36" s="134">
        <v>10.9724723437098</v>
      </c>
      <c r="X36" s="132">
        <v>28.0550553125804</v>
      </c>
      <c r="Y36" s="132">
        <v>38.937483920761501</v>
      </c>
      <c r="Z36" s="132">
        <v>57.267815796243902</v>
      </c>
      <c r="AA36" s="132">
        <v>81.502444044250097</v>
      </c>
    </row>
    <row r="37" spans="1:28" s="63" customFormat="1" ht="15.75" customHeight="1">
      <c r="A37" s="56" t="s">
        <v>21</v>
      </c>
      <c r="B37" s="227" t="s">
        <v>150</v>
      </c>
      <c r="C37" s="132">
        <v>-0.218117070999332</v>
      </c>
      <c r="D37" s="133">
        <v>-0.72779879813042503</v>
      </c>
      <c r="E37" s="133">
        <v>-1.44446917427109</v>
      </c>
      <c r="F37" s="133">
        <v>-2.4616069441353199</v>
      </c>
      <c r="G37" s="133">
        <v>-3.5978188292900102</v>
      </c>
      <c r="H37" s="134">
        <v>1.68104541994418</v>
      </c>
      <c r="I37" s="133">
        <v>-0.51382897741689904</v>
      </c>
      <c r="J37" s="133">
        <v>-3.5333671656939898</v>
      </c>
      <c r="K37" s="133">
        <v>-5.3920324790662297</v>
      </c>
      <c r="L37" s="133">
        <v>-6.5465617863486401</v>
      </c>
      <c r="M37" s="134">
        <v>0.93400516160747205</v>
      </c>
      <c r="N37" s="133">
        <v>-1.96983795361576</v>
      </c>
      <c r="O37" s="133">
        <v>-3.9344089608314801</v>
      </c>
      <c r="P37" s="133">
        <v>-8.0584279920644697</v>
      </c>
      <c r="Q37" s="133">
        <v>-9.8263663336786102</v>
      </c>
      <c r="R37" s="134">
        <v>-5.7944797805916997</v>
      </c>
      <c r="S37" s="133">
        <v>3.2035945614751702</v>
      </c>
      <c r="T37" s="133">
        <v>8.7529906051234203</v>
      </c>
      <c r="U37" s="133">
        <v>18.8364357822256</v>
      </c>
      <c r="V37" s="133">
        <v>19.816770729999401</v>
      </c>
      <c r="W37" s="134">
        <v>4.5950928946248801</v>
      </c>
      <c r="X37" s="132">
        <v>18.7632959863849</v>
      </c>
      <c r="Y37" s="132">
        <v>32.208197418805803</v>
      </c>
      <c r="Z37" s="132">
        <v>51.9926251595518</v>
      </c>
      <c r="AA37" s="132">
        <v>72.911643738476798</v>
      </c>
      <c r="AB37" s="62"/>
    </row>
    <row r="38" spans="1:28" ht="10.5" customHeight="1">
      <c r="A38" s="56" t="s">
        <v>38</v>
      </c>
      <c r="B38" s="227" t="s">
        <v>151</v>
      </c>
      <c r="C38" s="132">
        <v>3.5890745572642002</v>
      </c>
      <c r="D38" s="133">
        <v>6.5780269805140703</v>
      </c>
      <c r="E38" s="133">
        <v>9.03347582301671</v>
      </c>
      <c r="F38" s="133">
        <v>11.0203741742075</v>
      </c>
      <c r="G38" s="133">
        <v>12.7635596513629</v>
      </c>
      <c r="H38" s="134">
        <v>1.3340130852238901</v>
      </c>
      <c r="I38" s="133">
        <v>6.5142889511994803E-2</v>
      </c>
      <c r="J38" s="133">
        <v>-0.215254765343983</v>
      </c>
      <c r="K38" s="133">
        <v>0.97997564222392197</v>
      </c>
      <c r="L38" s="133">
        <v>1.14708131531991</v>
      </c>
      <c r="M38" s="134">
        <v>5.5048598000139899</v>
      </c>
      <c r="N38" s="133">
        <v>7.3893434025592599</v>
      </c>
      <c r="O38" s="133">
        <v>8.9355639465771599</v>
      </c>
      <c r="P38" s="133">
        <v>7.6227186910006299</v>
      </c>
      <c r="Q38" s="133">
        <v>7.68739948255367</v>
      </c>
      <c r="R38" s="134">
        <v>-0.99950682229163201</v>
      </c>
      <c r="S38" s="133">
        <v>11.0866348841032</v>
      </c>
      <c r="T38" s="133">
        <v>20.1380897583429</v>
      </c>
      <c r="U38" s="133">
        <v>35.456189380239998</v>
      </c>
      <c r="V38" s="133">
        <v>45.342758507315502</v>
      </c>
      <c r="W38" s="134">
        <v>19.918944554626201</v>
      </c>
      <c r="X38" s="132">
        <v>46.029145468655699</v>
      </c>
      <c r="Y38" s="132">
        <v>63.249116150728597</v>
      </c>
      <c r="Z38" s="132">
        <v>88.479779253255202</v>
      </c>
      <c r="AA38" s="132">
        <v>119.746486160214</v>
      </c>
    </row>
    <row r="39" spans="1:28" s="63" customFormat="1" ht="18" customHeight="1">
      <c r="A39" s="58" t="s">
        <v>96</v>
      </c>
      <c r="B39" s="229"/>
      <c r="C39" s="132"/>
      <c r="D39" s="133"/>
      <c r="E39" s="133"/>
      <c r="F39" s="133"/>
      <c r="G39" s="133"/>
      <c r="H39" s="134"/>
      <c r="I39" s="133"/>
      <c r="J39" s="133"/>
      <c r="K39" s="133"/>
      <c r="L39" s="133"/>
      <c r="M39" s="134"/>
      <c r="N39" s="133"/>
      <c r="O39" s="133"/>
      <c r="P39" s="133"/>
      <c r="Q39" s="133"/>
      <c r="R39" s="134"/>
      <c r="S39" s="133"/>
      <c r="T39" s="133"/>
      <c r="U39" s="133"/>
      <c r="V39" s="133"/>
      <c r="W39" s="134"/>
      <c r="X39" s="132"/>
      <c r="Y39" s="132"/>
      <c r="Z39" s="132"/>
      <c r="AA39" s="132"/>
      <c r="AB39" s="62"/>
    </row>
    <row r="40" spans="1:28" ht="10.5" customHeight="1">
      <c r="A40" s="56" t="s">
        <v>107</v>
      </c>
      <c r="B40" s="227" t="s">
        <v>152</v>
      </c>
      <c r="C40" s="132">
        <v>-0.39750647668393801</v>
      </c>
      <c r="D40" s="133">
        <v>-1.09240069084629</v>
      </c>
      <c r="E40" s="133">
        <v>-2.0962867012089799</v>
      </c>
      <c r="F40" s="133">
        <v>-3.4941709844559599</v>
      </c>
      <c r="G40" s="133">
        <v>-5.0707037996545798</v>
      </c>
      <c r="H40" s="134">
        <v>-0.36848118171432298</v>
      </c>
      <c r="I40" s="133">
        <v>-2.7177498511593501</v>
      </c>
      <c r="J40" s="133">
        <v>-5.5883630746456001</v>
      </c>
      <c r="K40" s="133">
        <v>-7.7574138735578497</v>
      </c>
      <c r="L40" s="133">
        <v>-10.148518834376601</v>
      </c>
      <c r="M40" s="134">
        <v>0.90294059742630595</v>
      </c>
      <c r="N40" s="133">
        <v>-2.45377910618725</v>
      </c>
      <c r="O40" s="133">
        <v>-4.8364147262541799</v>
      </c>
      <c r="P40" s="133">
        <v>-9.6195836987453696</v>
      </c>
      <c r="Q40" s="133">
        <v>-12.5731569810105</v>
      </c>
      <c r="R40" s="134">
        <v>-3.8412171312160699</v>
      </c>
      <c r="S40" s="133">
        <v>3.67989072196512</v>
      </c>
      <c r="T40" s="133">
        <v>7.6706586121218496</v>
      </c>
      <c r="U40" s="133">
        <v>15.7463995949176</v>
      </c>
      <c r="V40" s="133">
        <v>18.3900330895774</v>
      </c>
      <c r="W40" s="134">
        <v>11.710989608679499</v>
      </c>
      <c r="X40" s="132">
        <v>29.985973148598699</v>
      </c>
      <c r="Y40" s="132">
        <v>41.971774539833397</v>
      </c>
      <c r="Z40" s="132">
        <v>57.283943549079702</v>
      </c>
      <c r="AA40" s="132">
        <v>74.637162568345104</v>
      </c>
    </row>
    <row r="41" spans="1:28" ht="10.5" customHeight="1">
      <c r="A41" s="56" t="s">
        <v>46</v>
      </c>
      <c r="B41" s="227" t="s">
        <v>153</v>
      </c>
      <c r="C41" s="132">
        <v>1.0049768619575701</v>
      </c>
      <c r="D41" s="133">
        <v>1.96193137169301</v>
      </c>
      <c r="E41" s="133">
        <v>2.55391600454029</v>
      </c>
      <c r="F41" s="133">
        <v>2.6534532436916098</v>
      </c>
      <c r="G41" s="133">
        <v>2.4342966908233699</v>
      </c>
      <c r="H41" s="134">
        <v>0.69992632354489004</v>
      </c>
      <c r="I41" s="133">
        <v>0.98936954004841604</v>
      </c>
      <c r="J41" s="133">
        <v>0.30523102831280902</v>
      </c>
      <c r="K41" s="133">
        <v>0.34733185980423098</v>
      </c>
      <c r="L41" s="133">
        <v>-0.55257341332491305</v>
      </c>
      <c r="M41" s="134">
        <v>2.8088123121102</v>
      </c>
      <c r="N41" s="133">
        <v>0.67902065479128304</v>
      </c>
      <c r="O41" s="133">
        <v>-9.4225333153856505E-2</v>
      </c>
      <c r="P41" s="133">
        <v>-3.8707168603520699</v>
      </c>
      <c r="Q41" s="133">
        <v>-5.5802336190006097</v>
      </c>
      <c r="R41" s="134">
        <v>-2.9999651166846899</v>
      </c>
      <c r="S41" s="133">
        <v>5.5987721073010803</v>
      </c>
      <c r="T41" s="133">
        <v>10.2208113859141</v>
      </c>
      <c r="U41" s="133">
        <v>19.3986116440507</v>
      </c>
      <c r="V41" s="133">
        <v>23.106708061534199</v>
      </c>
      <c r="W41" s="134">
        <v>11.609565807327</v>
      </c>
      <c r="X41" s="132">
        <v>33.471845318860197</v>
      </c>
      <c r="Y41" s="132">
        <v>45.963364993215698</v>
      </c>
      <c r="Z41" s="132">
        <v>61.6180461329715</v>
      </c>
      <c r="AA41" s="132">
        <v>79.977951153324298</v>
      </c>
    </row>
    <row r="42" spans="1:28" ht="10.5" customHeight="1">
      <c r="A42" s="56" t="s">
        <v>108</v>
      </c>
      <c r="B42" s="227" t="s">
        <v>154</v>
      </c>
      <c r="C42" s="132">
        <v>-0.64272338148742603</v>
      </c>
      <c r="D42" s="133">
        <v>-1.52889245585875</v>
      </c>
      <c r="E42" s="133">
        <v>-2.57022471910112</v>
      </c>
      <c r="F42" s="133">
        <v>-3.82423756019262</v>
      </c>
      <c r="G42" s="133">
        <v>-5.1511503477795602</v>
      </c>
      <c r="H42" s="134">
        <v>-2.2656051494875902</v>
      </c>
      <c r="I42" s="133">
        <v>-6.5003811298382299</v>
      </c>
      <c r="J42" s="133">
        <v>-8.9396120945202</v>
      </c>
      <c r="K42" s="133">
        <v>-10.0787668332345</v>
      </c>
      <c r="L42" s="133">
        <v>-11.8489031930211</v>
      </c>
      <c r="M42" s="134">
        <v>1.3154417931367299</v>
      </c>
      <c r="N42" s="133">
        <v>-1.8393207954689099</v>
      </c>
      <c r="O42" s="133">
        <v>-4.6069184196316799</v>
      </c>
      <c r="P42" s="133">
        <v>-9.6262766678538192</v>
      </c>
      <c r="Q42" s="133">
        <v>-12.0871293498616</v>
      </c>
      <c r="R42" s="134">
        <v>-4.0424053727195499</v>
      </c>
      <c r="S42" s="133">
        <v>2.1871703162390999</v>
      </c>
      <c r="T42" s="133">
        <v>5.8616164475207801</v>
      </c>
      <c r="U42" s="133">
        <v>12.9712065460721</v>
      </c>
      <c r="V42" s="133">
        <v>14.453336078017699</v>
      </c>
      <c r="W42" s="134">
        <v>11.340833079963501</v>
      </c>
      <c r="X42" s="132">
        <v>28.184858619641201</v>
      </c>
      <c r="Y42" s="132">
        <v>39.209486166007899</v>
      </c>
      <c r="Z42" s="132">
        <v>51.772575250836098</v>
      </c>
      <c r="AA42" s="132">
        <v>68.306476132563105</v>
      </c>
    </row>
    <row r="43" spans="1:28" ht="10.5" customHeight="1">
      <c r="A43" s="56" t="s">
        <v>36</v>
      </c>
      <c r="B43" s="227" t="s">
        <v>155</v>
      </c>
      <c r="C43" s="132">
        <v>1.1792185348202999</v>
      </c>
      <c r="D43" s="133">
        <v>1.93935138930143</v>
      </c>
      <c r="E43" s="133">
        <v>2.4972321983096202</v>
      </c>
      <c r="F43" s="133">
        <v>2.6141549428887698</v>
      </c>
      <c r="G43" s="133">
        <v>2.5539383792833399</v>
      </c>
      <c r="H43" s="134">
        <v>1.1200521966072201</v>
      </c>
      <c r="I43" s="133">
        <v>-0.86528304231653497</v>
      </c>
      <c r="J43" s="133">
        <v>-3.25452059901821</v>
      </c>
      <c r="K43" s="133">
        <v>-4.1104828186167897</v>
      </c>
      <c r="L43" s="133">
        <v>-5.1202386130615798</v>
      </c>
      <c r="M43" s="134">
        <v>2.67222723569044</v>
      </c>
      <c r="N43" s="133">
        <v>1.4846193609434299</v>
      </c>
      <c r="O43" s="133">
        <v>1.42066113530231</v>
      </c>
      <c r="P43" s="133">
        <v>-1.34575115869525</v>
      </c>
      <c r="Q43" s="133">
        <v>-2.61440199059026</v>
      </c>
      <c r="R43" s="134">
        <v>-3.1589516502754802</v>
      </c>
      <c r="S43" s="133">
        <v>5.5996086710262096</v>
      </c>
      <c r="T43" s="133">
        <v>10.4268575253591</v>
      </c>
      <c r="U43" s="133">
        <v>19.822614695432801</v>
      </c>
      <c r="V43" s="133">
        <v>24.100200813552298</v>
      </c>
      <c r="W43" s="134">
        <v>13.337349015629499</v>
      </c>
      <c r="X43" s="132">
        <v>35.079098373648698</v>
      </c>
      <c r="Y43" s="132">
        <v>48.1374631455474</v>
      </c>
      <c r="Z43" s="132">
        <v>65.044542370732003</v>
      </c>
      <c r="AA43" s="132">
        <v>83.543099895380905</v>
      </c>
    </row>
    <row r="44" spans="1:28" s="63" customFormat="1" ht="15.75" customHeight="1">
      <c r="A44" s="56" t="s">
        <v>47</v>
      </c>
      <c r="B44" s="227" t="s">
        <v>156</v>
      </c>
      <c r="C44" s="132">
        <v>2.1196794534944798</v>
      </c>
      <c r="D44" s="133">
        <v>3.7335785601681599</v>
      </c>
      <c r="E44" s="133">
        <v>5.0850630583289496</v>
      </c>
      <c r="F44" s="133">
        <v>6.0109038360483398</v>
      </c>
      <c r="G44" s="133">
        <v>6.6398449816079896</v>
      </c>
      <c r="H44" s="134">
        <v>0.64679627808457496</v>
      </c>
      <c r="I44" s="133">
        <v>-0.701641576518647</v>
      </c>
      <c r="J44" s="133">
        <v>-1.57538391708904</v>
      </c>
      <c r="K44" s="133">
        <v>-1.2784628186700999</v>
      </c>
      <c r="L44" s="133">
        <v>-1.77963537332627</v>
      </c>
      <c r="M44" s="134">
        <v>4.1536274596587299</v>
      </c>
      <c r="N44" s="133">
        <v>4.2910923774661702</v>
      </c>
      <c r="O44" s="133">
        <v>4.7284807523080001</v>
      </c>
      <c r="P44" s="133">
        <v>2.28847846122604</v>
      </c>
      <c r="Q44" s="133">
        <v>1.1491858848523</v>
      </c>
      <c r="R44" s="134">
        <v>-3.1315590630509602</v>
      </c>
      <c r="S44" s="133">
        <v>5.8735622533792302</v>
      </c>
      <c r="T44" s="133">
        <v>12.1484342204685</v>
      </c>
      <c r="U44" s="133">
        <v>24.4866090168752</v>
      </c>
      <c r="V44" s="133">
        <v>31.821005792964499</v>
      </c>
      <c r="W44" s="134">
        <v>12.5788497217069</v>
      </c>
      <c r="X44" s="132">
        <v>33.9517625231911</v>
      </c>
      <c r="Y44" s="132">
        <v>46.588332302617999</v>
      </c>
      <c r="Z44" s="132">
        <v>65.334982477839603</v>
      </c>
      <c r="AA44" s="132">
        <v>88.818800247371698</v>
      </c>
      <c r="AB44" s="62"/>
    </row>
    <row r="45" spans="1:28" ht="10.5" customHeight="1">
      <c r="A45" s="56" t="s">
        <v>48</v>
      </c>
      <c r="B45" s="227" t="s">
        <v>157</v>
      </c>
      <c r="C45" s="132">
        <v>2.90613841183472</v>
      </c>
      <c r="D45" s="133">
        <v>5.1180071416425799</v>
      </c>
      <c r="E45" s="133">
        <v>6.9229722836252297</v>
      </c>
      <c r="F45" s="133">
        <v>8.2426458085359595</v>
      </c>
      <c r="G45" s="133">
        <v>9.2836252338037806</v>
      </c>
      <c r="H45" s="134">
        <v>4.8451071948586604</v>
      </c>
      <c r="I45" s="133">
        <v>5.2286991012702702</v>
      </c>
      <c r="J45" s="133">
        <v>4.3209318672490804</v>
      </c>
      <c r="K45" s="133">
        <v>3.4282271426419602</v>
      </c>
      <c r="L45" s="133">
        <v>2.5043932319124398</v>
      </c>
      <c r="M45" s="134">
        <v>4.1873365143210197</v>
      </c>
      <c r="N45" s="133">
        <v>5.0940494498994404</v>
      </c>
      <c r="O45" s="133">
        <v>6.7610447309962298</v>
      </c>
      <c r="P45" s="133">
        <v>6.4513584920540996</v>
      </c>
      <c r="Q45" s="133">
        <v>6.8265047254755</v>
      </c>
      <c r="R45" s="134">
        <v>-3.3866642004993999</v>
      </c>
      <c r="S45" s="133">
        <v>5.1003421807084104</v>
      </c>
      <c r="T45" s="133">
        <v>9.8890224729492306</v>
      </c>
      <c r="U45" s="133">
        <v>18.978081938407499</v>
      </c>
      <c r="V45" s="133">
        <v>24.170905391658199</v>
      </c>
      <c r="W45" s="134">
        <v>9.4663604129964494</v>
      </c>
      <c r="X45" s="132">
        <v>30.3168833485717</v>
      </c>
      <c r="Y45" s="132">
        <v>45.331489864638897</v>
      </c>
      <c r="Z45" s="132">
        <v>61.220257342283098</v>
      </c>
      <c r="AA45" s="132">
        <v>79.055816961398705</v>
      </c>
    </row>
    <row r="46" spans="1:28" ht="10.5" customHeight="1">
      <c r="A46" s="56" t="s">
        <v>111</v>
      </c>
      <c r="B46" s="227" t="s">
        <v>158</v>
      </c>
      <c r="C46" s="132">
        <v>2.0739299275855201</v>
      </c>
      <c r="D46" s="133">
        <v>3.1759904251013902</v>
      </c>
      <c r="E46" s="133">
        <v>4.1979730835134399</v>
      </c>
      <c r="F46" s="133">
        <v>4.9939295831647099</v>
      </c>
      <c r="G46" s="133">
        <v>5.5626544512084903</v>
      </c>
      <c r="H46" s="134">
        <v>3.6442054614245798</v>
      </c>
      <c r="I46" s="133">
        <v>4.9915693370620202</v>
      </c>
      <c r="J46" s="133">
        <v>3.7572997203487399</v>
      </c>
      <c r="K46" s="133">
        <v>3.2972117124527101</v>
      </c>
      <c r="L46" s="133">
        <v>2.1158907715084698</v>
      </c>
      <c r="M46" s="134">
        <v>3.8470932275224898</v>
      </c>
      <c r="N46" s="133">
        <v>2.9457593160258799</v>
      </c>
      <c r="O46" s="133">
        <v>3.1935249195774</v>
      </c>
      <c r="P46" s="133">
        <v>1.78869264134851</v>
      </c>
      <c r="Q46" s="133">
        <v>1.9460766963192999</v>
      </c>
      <c r="R46" s="134">
        <v>-6.1918796813105397</v>
      </c>
      <c r="S46" s="133">
        <v>2.2967310970730499</v>
      </c>
      <c r="T46" s="133">
        <v>8.4463640475350292</v>
      </c>
      <c r="U46" s="133">
        <v>18.831604530837598</v>
      </c>
      <c r="V46" s="133">
        <v>22.657667284628701</v>
      </c>
      <c r="W46" s="134">
        <v>3.32649806334017</v>
      </c>
      <c r="X46" s="132">
        <v>14.917976760082</v>
      </c>
      <c r="Y46" s="132">
        <v>26.608566871724801</v>
      </c>
      <c r="Z46" s="132">
        <v>46.077694235589</v>
      </c>
      <c r="AA46" s="132">
        <v>66.937799043062199</v>
      </c>
    </row>
    <row r="47" spans="1:28" ht="10.5" customHeight="1">
      <c r="A47" s="56" t="s">
        <v>33</v>
      </c>
      <c r="B47" s="227" t="s">
        <v>159</v>
      </c>
      <c r="C47" s="132">
        <v>0.38552345448897202</v>
      </c>
      <c r="D47" s="133">
        <v>0.32587760173967101</v>
      </c>
      <c r="E47" s="133">
        <v>-8.3566324945635304E-2</v>
      </c>
      <c r="F47" s="133">
        <v>-0.80273376825100995</v>
      </c>
      <c r="G47" s="133">
        <v>-1.6800248524386501</v>
      </c>
      <c r="H47" s="134">
        <v>-2.1086261980830701</v>
      </c>
      <c r="I47" s="133">
        <v>-5.4425859800789302</v>
      </c>
      <c r="J47" s="133">
        <v>-8.1563615861680105</v>
      </c>
      <c r="K47" s="133">
        <v>-9.6448036083443007</v>
      </c>
      <c r="L47" s="133">
        <v>-11.4395790264988</v>
      </c>
      <c r="M47" s="134">
        <v>2.3189532322839699</v>
      </c>
      <c r="N47" s="133">
        <v>-0.108304184479855</v>
      </c>
      <c r="O47" s="133">
        <v>-1.8406529343179201</v>
      </c>
      <c r="P47" s="133">
        <v>-5.88262728332686</v>
      </c>
      <c r="Q47" s="133">
        <v>-7.9315973571706202</v>
      </c>
      <c r="R47" s="134">
        <v>-2.7894076470976699</v>
      </c>
      <c r="S47" s="133">
        <v>5.4863633361949402</v>
      </c>
      <c r="T47" s="133">
        <v>10.068018226243099</v>
      </c>
      <c r="U47" s="133">
        <v>18.3583173743644</v>
      </c>
      <c r="V47" s="133">
        <v>21.112064980519101</v>
      </c>
      <c r="W47" s="134">
        <v>14.0322423691978</v>
      </c>
      <c r="X47" s="132">
        <v>35.492555710532301</v>
      </c>
      <c r="Y47" s="132">
        <v>49.933504168153398</v>
      </c>
      <c r="Z47" s="132">
        <v>66.126050147588302</v>
      </c>
      <c r="AA47" s="132">
        <v>84.433487949657803</v>
      </c>
    </row>
    <row r="48" spans="1:28" ht="10.5" customHeight="1">
      <c r="A48" s="56" t="s">
        <v>49</v>
      </c>
      <c r="B48" s="227" t="s">
        <v>160</v>
      </c>
      <c r="C48" s="132">
        <v>1.02606284939603</v>
      </c>
      <c r="D48" s="133">
        <v>1.67694862069491</v>
      </c>
      <c r="E48" s="133">
        <v>2.04161525689653</v>
      </c>
      <c r="F48" s="133">
        <v>2.0414629316516599</v>
      </c>
      <c r="G48" s="133">
        <v>1.7710856220201401</v>
      </c>
      <c r="H48" s="134">
        <v>8.6312671884916398E-2</v>
      </c>
      <c r="I48" s="133">
        <v>-2.1002750158663002</v>
      </c>
      <c r="J48" s="133">
        <v>-4.36471334884705</v>
      </c>
      <c r="K48" s="133">
        <v>-5.3530780621959</v>
      </c>
      <c r="L48" s="133">
        <v>-6.5276073619631898</v>
      </c>
      <c r="M48" s="134">
        <v>2.7149789618617599</v>
      </c>
      <c r="N48" s="133">
        <v>1.5523450062103401</v>
      </c>
      <c r="O48" s="133">
        <v>0.87329937704002503</v>
      </c>
      <c r="P48" s="133">
        <v>-2.28169922683638</v>
      </c>
      <c r="Q48" s="133">
        <v>-4.0550168979096703</v>
      </c>
      <c r="R48" s="134">
        <v>-3.7801414399531201</v>
      </c>
      <c r="S48" s="133">
        <v>5.7308409085360399</v>
      </c>
      <c r="T48" s="133">
        <v>12.1526054085727</v>
      </c>
      <c r="U48" s="133">
        <v>23.768910879808601</v>
      </c>
      <c r="V48" s="133">
        <v>29.449295648564799</v>
      </c>
      <c r="W48" s="134">
        <v>9.30846278414203</v>
      </c>
      <c r="X48" s="132">
        <v>26.0341070393251</v>
      </c>
      <c r="Y48" s="132">
        <v>40.8844639037166</v>
      </c>
      <c r="Z48" s="132">
        <v>61.264719406625503</v>
      </c>
      <c r="AA48" s="132">
        <v>84.088046542313904</v>
      </c>
    </row>
    <row r="49" spans="1:95" s="63" customFormat="1" ht="15.75" customHeight="1">
      <c r="A49" s="56" t="s">
        <v>50</v>
      </c>
      <c r="B49" s="227" t="s">
        <v>161</v>
      </c>
      <c r="C49" s="132">
        <v>4.5306818181818196</v>
      </c>
      <c r="D49" s="133">
        <v>8.1682954545454507</v>
      </c>
      <c r="E49" s="133">
        <v>11.4095454545455</v>
      </c>
      <c r="F49" s="133">
        <v>14.132613636363599</v>
      </c>
      <c r="G49" s="133">
        <v>16.499772727272699</v>
      </c>
      <c r="H49" s="134">
        <v>5.3943612666953902</v>
      </c>
      <c r="I49" s="133">
        <v>6.8242406290392097</v>
      </c>
      <c r="J49" s="133">
        <v>6.6162214562688497</v>
      </c>
      <c r="K49" s="133">
        <v>7.2867298578199096</v>
      </c>
      <c r="L49" s="133">
        <v>7.0161029728565296</v>
      </c>
      <c r="M49" s="134">
        <v>6.16993567363994</v>
      </c>
      <c r="N49" s="133">
        <v>8.5522789124996592</v>
      </c>
      <c r="O49" s="133">
        <v>11.531152926299599</v>
      </c>
      <c r="P49" s="133">
        <v>12.2412513401325</v>
      </c>
      <c r="Q49" s="133">
        <v>13.6779421062759</v>
      </c>
      <c r="R49" s="134">
        <v>-2.7130849127315599</v>
      </c>
      <c r="S49" s="133">
        <v>8.0087536138772908</v>
      </c>
      <c r="T49" s="133">
        <v>15.7009583467181</v>
      </c>
      <c r="U49" s="133">
        <v>28.305359246171999</v>
      </c>
      <c r="V49" s="133">
        <v>36.919102687653897</v>
      </c>
      <c r="W49" s="134">
        <v>9.9086114322821803</v>
      </c>
      <c r="X49" s="132">
        <v>30.384718944517498</v>
      </c>
      <c r="Y49" s="132">
        <v>46.107670621030501</v>
      </c>
      <c r="Z49" s="132">
        <v>67.854031708823697</v>
      </c>
      <c r="AA49" s="132">
        <v>91.584966026260304</v>
      </c>
      <c r="AB49" s="62"/>
    </row>
    <row r="50" spans="1:95" ht="10.5" customHeight="1">
      <c r="A50" s="56" t="s">
        <v>51</v>
      </c>
      <c r="B50" s="227" t="s">
        <v>162</v>
      </c>
      <c r="C50" s="132">
        <v>0.50343249427917602</v>
      </c>
      <c r="D50" s="133">
        <v>0.47139588100686503</v>
      </c>
      <c r="E50" s="133">
        <v>-0.21510297482837501</v>
      </c>
      <c r="F50" s="133">
        <v>-1.1350114416476</v>
      </c>
      <c r="G50" s="133">
        <v>-2.1876430205949702</v>
      </c>
      <c r="H50" s="134">
        <v>0.14220705346985199</v>
      </c>
      <c r="I50" s="133">
        <v>-5.0056882821387898</v>
      </c>
      <c r="J50" s="133">
        <v>-9.5278725824800894</v>
      </c>
      <c r="K50" s="133">
        <v>-11.063708759954499</v>
      </c>
      <c r="L50" s="133">
        <v>-13.1683731513083</v>
      </c>
      <c r="M50" s="134">
        <v>1.5111043272533</v>
      </c>
      <c r="N50" s="133">
        <v>-0.54949248263756401</v>
      </c>
      <c r="O50" s="133">
        <v>-2.20560177058689</v>
      </c>
      <c r="P50" s="133">
        <v>-7.1510341143249603</v>
      </c>
      <c r="Q50" s="133">
        <v>-9.6466458063038996</v>
      </c>
      <c r="R50" s="134">
        <v>-1.7778627413496499</v>
      </c>
      <c r="S50" s="133">
        <v>6.7099980883196304</v>
      </c>
      <c r="T50" s="133">
        <v>11.030395717836001</v>
      </c>
      <c r="U50" s="133">
        <v>20.607914356719601</v>
      </c>
      <c r="V50" s="133">
        <v>23.876887784362498</v>
      </c>
      <c r="W50" s="134">
        <v>18.729565623540399</v>
      </c>
      <c r="X50" s="132">
        <v>40.354974311069597</v>
      </c>
      <c r="Y50" s="132">
        <v>52.919196637085498</v>
      </c>
      <c r="Z50" s="132">
        <v>68.659504904250298</v>
      </c>
      <c r="AA50" s="132">
        <v>89.210649229332105</v>
      </c>
    </row>
    <row r="51" spans="1:95" ht="10.5" customHeight="1">
      <c r="A51" s="56" t="s">
        <v>52</v>
      </c>
      <c r="B51" s="227" t="s">
        <v>163</v>
      </c>
      <c r="C51" s="132">
        <v>0.31034482758620702</v>
      </c>
      <c r="D51" s="133">
        <v>0.15086206896551699</v>
      </c>
      <c r="E51" s="133">
        <v>-0.33189655172413801</v>
      </c>
      <c r="F51" s="133">
        <v>-1.125</v>
      </c>
      <c r="G51" s="133">
        <v>-2.2025862068965498</v>
      </c>
      <c r="H51" s="134">
        <v>-1.98440822111977</v>
      </c>
      <c r="I51" s="133">
        <v>-4.8901488306165799</v>
      </c>
      <c r="J51" s="133">
        <v>-7.0163004961020601</v>
      </c>
      <c r="K51" s="133">
        <v>-8.2683675879990606</v>
      </c>
      <c r="L51" s="133">
        <v>-10.2055279943303</v>
      </c>
      <c r="M51" s="134">
        <v>1.5351336264043001</v>
      </c>
      <c r="N51" s="133">
        <v>-0.502407368641407</v>
      </c>
      <c r="O51" s="133">
        <v>-2.3445677203265598</v>
      </c>
      <c r="P51" s="133">
        <v>-5.4985695345753998</v>
      </c>
      <c r="Q51" s="133">
        <v>-7.8222036145419001</v>
      </c>
      <c r="R51" s="134">
        <v>-1.38050043140638</v>
      </c>
      <c r="S51" s="133">
        <v>6.7730802415875804</v>
      </c>
      <c r="T51" s="133">
        <v>11.993097497842999</v>
      </c>
      <c r="U51" s="133">
        <v>18.917169974115598</v>
      </c>
      <c r="V51" s="133">
        <v>22.476272648835199</v>
      </c>
      <c r="W51" s="134">
        <v>16.712179137083599</v>
      </c>
      <c r="X51" s="132">
        <v>39.705079191698502</v>
      </c>
      <c r="Y51" s="132">
        <v>56.799563080284003</v>
      </c>
      <c r="Z51" s="132">
        <v>71.327143637356599</v>
      </c>
      <c r="AA51" s="132">
        <v>89.896231567449504</v>
      </c>
    </row>
    <row r="52" spans="1:95" ht="10.5" customHeight="1">
      <c r="A52" s="56" t="s">
        <v>53</v>
      </c>
      <c r="B52" s="227" t="s">
        <v>164</v>
      </c>
      <c r="C52" s="132">
        <v>1.3502779984114399</v>
      </c>
      <c r="D52" s="133">
        <v>2.3785110838327701</v>
      </c>
      <c r="E52" s="133">
        <v>3.2445182564324702</v>
      </c>
      <c r="F52" s="133">
        <v>3.74491539702024</v>
      </c>
      <c r="G52" s="133">
        <v>4.0135268491106499</v>
      </c>
      <c r="H52" s="134">
        <v>1.2299433695139199</v>
      </c>
      <c r="I52" s="133">
        <v>1.1001651722510599</v>
      </c>
      <c r="J52" s="133">
        <v>-0.60169891458235003</v>
      </c>
      <c r="K52" s="133">
        <v>-1.42903492213308</v>
      </c>
      <c r="L52" s="133">
        <v>-2.9863732892874002</v>
      </c>
      <c r="M52" s="134">
        <v>3.3734386015478601</v>
      </c>
      <c r="N52" s="133">
        <v>2.4472133395133602</v>
      </c>
      <c r="O52" s="133">
        <v>2.6041808670995299</v>
      </c>
      <c r="P52" s="133">
        <v>0.63488106691179003</v>
      </c>
      <c r="Q52" s="133">
        <v>0.33808390557020501</v>
      </c>
      <c r="R52" s="134">
        <v>-4.2729402448279297</v>
      </c>
      <c r="S52" s="133">
        <v>3.1378889365493099</v>
      </c>
      <c r="T52" s="133">
        <v>7.92116232773507</v>
      </c>
      <c r="U52" s="133">
        <v>16.3856534793942</v>
      </c>
      <c r="V52" s="133">
        <v>19.6126307453724</v>
      </c>
      <c r="W52" s="134">
        <v>8.2475005666221808</v>
      </c>
      <c r="X52" s="132">
        <v>25.797678108237399</v>
      </c>
      <c r="Y52" s="132">
        <v>37.384472034047697</v>
      </c>
      <c r="Z52" s="132">
        <v>53.050945629454297</v>
      </c>
      <c r="AA52" s="132">
        <v>70.722002568687202</v>
      </c>
    </row>
    <row r="53" spans="1:95" ht="10.5" customHeight="1">
      <c r="A53" s="56" t="s">
        <v>54</v>
      </c>
      <c r="B53" s="227" t="s">
        <v>165</v>
      </c>
      <c r="C53" s="132">
        <v>-2.2044609665427499</v>
      </c>
      <c r="D53" s="132">
        <v>-4.7732342007434898</v>
      </c>
      <c r="E53" s="132">
        <v>-7.60594795539033</v>
      </c>
      <c r="F53" s="132">
        <v>-10.6654275092937</v>
      </c>
      <c r="G53" s="137">
        <v>-14.026022304832701</v>
      </c>
      <c r="H53" s="132">
        <v>-2.7861620617599301</v>
      </c>
      <c r="I53" s="132">
        <v>-7.3601114464824704</v>
      </c>
      <c r="J53" s="132">
        <v>-10.494543765962399</v>
      </c>
      <c r="K53" s="132">
        <v>-14.2094265149756</v>
      </c>
      <c r="L53" s="137">
        <v>-18.8298119340608</v>
      </c>
      <c r="M53" s="132">
        <v>-0.66012946228289404</v>
      </c>
      <c r="N53" s="132">
        <v>-5.4925334871499096</v>
      </c>
      <c r="O53" s="132">
        <v>-9.6583990258283698</v>
      </c>
      <c r="P53" s="132">
        <v>-15.7405627122989</v>
      </c>
      <c r="Q53" s="137">
        <v>-19.951291418316998</v>
      </c>
      <c r="R53" s="132">
        <v>-5.2932761087267499</v>
      </c>
      <c r="S53" s="132">
        <v>-1.57367668097282</v>
      </c>
      <c r="T53" s="132">
        <v>-1.2446351931330499</v>
      </c>
      <c r="U53" s="132">
        <v>2.8469241773962799</v>
      </c>
      <c r="V53" s="137">
        <v>2.16022889842632</v>
      </c>
      <c r="W53" s="132">
        <v>6.8479685452162498</v>
      </c>
      <c r="X53" s="132">
        <v>22.608125819135001</v>
      </c>
      <c r="Y53" s="132">
        <v>30.766710353866301</v>
      </c>
      <c r="Z53" s="132">
        <v>38.401048492791602</v>
      </c>
      <c r="AA53" s="132">
        <v>46.068152031454801</v>
      </c>
    </row>
    <row r="54" spans="1:95" ht="18" customHeight="1">
      <c r="A54" s="58" t="s">
        <v>175</v>
      </c>
      <c r="B54" s="229"/>
      <c r="C54" s="132"/>
      <c r="D54" s="132"/>
      <c r="E54" s="132"/>
      <c r="F54" s="132"/>
      <c r="G54" s="137"/>
      <c r="H54" s="132"/>
      <c r="I54" s="132"/>
      <c r="J54" s="132"/>
      <c r="K54" s="132"/>
      <c r="L54" s="137"/>
      <c r="M54" s="132"/>
      <c r="N54" s="132"/>
      <c r="O54" s="132"/>
      <c r="P54" s="132"/>
      <c r="Q54" s="137"/>
      <c r="R54" s="132"/>
      <c r="S54" s="132"/>
      <c r="T54" s="132"/>
      <c r="U54" s="132"/>
      <c r="V54" s="137"/>
      <c r="W54" s="132"/>
      <c r="X54" s="132"/>
      <c r="Y54" s="132"/>
      <c r="Z54" s="132"/>
      <c r="AA54" s="132"/>
    </row>
    <row r="55" spans="1:95" ht="10.5" customHeight="1">
      <c r="A55" s="56" t="s">
        <v>115</v>
      </c>
      <c r="B55" s="227" t="s">
        <v>166</v>
      </c>
      <c r="C55" s="132">
        <v>3.05048392279339</v>
      </c>
      <c r="D55" s="132">
        <v>5.3111780127749899</v>
      </c>
      <c r="E55" s="132">
        <v>7.1633671775707004</v>
      </c>
      <c r="F55" s="132">
        <v>8.5124976719721808</v>
      </c>
      <c r="G55" s="137">
        <v>9.5900419761323406</v>
      </c>
      <c r="H55" s="132">
        <v>5.7219322571660403</v>
      </c>
      <c r="I55" s="132">
        <v>6.69314700219189</v>
      </c>
      <c r="J55" s="132">
        <v>5.8624072078181602</v>
      </c>
      <c r="K55" s="132">
        <v>4.8984584085156904</v>
      </c>
      <c r="L55" s="137">
        <v>4.00838005740097</v>
      </c>
      <c r="M55" s="132">
        <v>4.1642683750844602</v>
      </c>
      <c r="N55" s="132">
        <v>5.1302585149778501</v>
      </c>
      <c r="O55" s="132">
        <v>6.9893515853750099</v>
      </c>
      <c r="P55" s="132">
        <v>7.0437823769363597</v>
      </c>
      <c r="Q55" s="137">
        <v>7.6903826422082604</v>
      </c>
      <c r="R55" s="132">
        <v>-3.6265950302216301</v>
      </c>
      <c r="S55" s="132">
        <v>4.6594567054954696</v>
      </c>
      <c r="T55" s="132">
        <v>9.0514346587619592</v>
      </c>
      <c r="U55" s="132">
        <v>17.404645561705401</v>
      </c>
      <c r="V55" s="137">
        <v>21.9587318496561</v>
      </c>
      <c r="W55" s="132">
        <v>8.5399680591745799</v>
      </c>
      <c r="X55" s="132">
        <v>29.4976324563616</v>
      </c>
      <c r="Y55" s="132">
        <v>44.526631363649102</v>
      </c>
      <c r="Z55" s="132">
        <v>59.894651312655903</v>
      </c>
      <c r="AA55" s="132">
        <v>76.540304278389499</v>
      </c>
    </row>
    <row r="56" spans="1:95" ht="10.5" customHeight="1">
      <c r="A56" s="56" t="s">
        <v>80</v>
      </c>
      <c r="B56" s="227" t="s">
        <v>167</v>
      </c>
      <c r="C56" s="132">
        <v>1.70338864910822</v>
      </c>
      <c r="D56" s="132">
        <v>2.6486442703623898</v>
      </c>
      <c r="E56" s="132">
        <v>3.4388460112196402</v>
      </c>
      <c r="F56" s="132">
        <v>3.9528270333740498</v>
      </c>
      <c r="G56" s="137">
        <v>4.2229315542360704</v>
      </c>
      <c r="H56" s="132">
        <v>2.3123701073085798</v>
      </c>
      <c r="I56" s="132">
        <v>2.3447131873304801</v>
      </c>
      <c r="J56" s="132">
        <v>0.74517175456405704</v>
      </c>
      <c r="K56" s="132">
        <v>9.6068554520505806E-2</v>
      </c>
      <c r="L56" s="137">
        <v>-1.0948612930187001</v>
      </c>
      <c r="M56" s="132">
        <v>3.45701561588452</v>
      </c>
      <c r="N56" s="132">
        <v>2.4710169997422202</v>
      </c>
      <c r="O56" s="132">
        <v>2.3969059926465599</v>
      </c>
      <c r="P56" s="132">
        <v>0.38369829188543803</v>
      </c>
      <c r="Q56" s="137">
        <v>-0.13134776886862801</v>
      </c>
      <c r="R56" s="132">
        <v>-5.28236982775688</v>
      </c>
      <c r="S56" s="132">
        <v>3.5902544050683001</v>
      </c>
      <c r="T56" s="132">
        <v>9.84211047317363</v>
      </c>
      <c r="U56" s="132">
        <v>20.6991808552762</v>
      </c>
      <c r="V56" s="137">
        <v>25.245000989903001</v>
      </c>
      <c r="W56" s="132">
        <v>5.4729660930658799</v>
      </c>
      <c r="X56" s="132">
        <v>18.8997338065661</v>
      </c>
      <c r="Y56" s="132">
        <v>31.726475337105601</v>
      </c>
      <c r="Z56" s="132">
        <v>51.510611372132601</v>
      </c>
      <c r="AA56" s="132">
        <v>73.088280215864003</v>
      </c>
    </row>
    <row r="57" spans="1:95" ht="10.5" customHeight="1">
      <c r="A57" s="56" t="s">
        <v>78</v>
      </c>
      <c r="B57" s="227" t="s">
        <v>168</v>
      </c>
      <c r="C57" s="132">
        <v>3.4832344964055899</v>
      </c>
      <c r="D57" s="132">
        <v>6.2573758659723104</v>
      </c>
      <c r="E57" s="132">
        <v>8.6274421448532692</v>
      </c>
      <c r="F57" s="132">
        <v>10.5116238597756</v>
      </c>
      <c r="G57" s="137">
        <v>12.0810760626103</v>
      </c>
      <c r="H57" s="132">
        <v>4.0413771891735397</v>
      </c>
      <c r="I57" s="132">
        <v>4.48328267477204</v>
      </c>
      <c r="J57" s="132">
        <v>3.5619300911854102</v>
      </c>
      <c r="K57" s="132">
        <v>3.6958134317556799</v>
      </c>
      <c r="L57" s="137">
        <v>3.1435446519033099</v>
      </c>
      <c r="M57" s="132">
        <v>5.1552079661188799</v>
      </c>
      <c r="N57" s="132">
        <v>6.4443419597540998</v>
      </c>
      <c r="O57" s="132">
        <v>8.4600172882550897</v>
      </c>
      <c r="P57" s="132">
        <v>8.0286560071857291</v>
      </c>
      <c r="Q57" s="137">
        <v>8.5854537201137706</v>
      </c>
      <c r="R57" s="132">
        <v>-2.8610967397293701</v>
      </c>
      <c r="S57" s="132">
        <v>7.25579517205699</v>
      </c>
      <c r="T57" s="132">
        <v>13.9214523367867</v>
      </c>
      <c r="U57" s="132">
        <v>25.500860179775501</v>
      </c>
      <c r="V57" s="137">
        <v>32.571579996719102</v>
      </c>
      <c r="W57" s="132">
        <v>10.9731665857212</v>
      </c>
      <c r="X57" s="132">
        <v>32.134328962279398</v>
      </c>
      <c r="Y57" s="132">
        <v>46.957463169823498</v>
      </c>
      <c r="Z57" s="132">
        <v>67.088594787113493</v>
      </c>
      <c r="AA57" s="132">
        <v>89.094625222600001</v>
      </c>
    </row>
    <row r="58" spans="1:95" ht="10.5" customHeight="1">
      <c r="A58" s="98" t="s">
        <v>79</v>
      </c>
      <c r="B58" s="230" t="s">
        <v>169</v>
      </c>
      <c r="C58" s="132">
        <v>1.27034037565838</v>
      </c>
      <c r="D58" s="132">
        <v>2.1858223189094699</v>
      </c>
      <c r="E58" s="132">
        <v>3.0769293269064799</v>
      </c>
      <c r="F58" s="132">
        <v>3.5565061780304599</v>
      </c>
      <c r="G58" s="137">
        <v>3.81772423417</v>
      </c>
      <c r="H58" s="132">
        <v>1.00724554634476</v>
      </c>
      <c r="I58" s="132">
        <v>0.80350434860118902</v>
      </c>
      <c r="J58" s="132">
        <v>-0.57302211865378005</v>
      </c>
      <c r="K58" s="132">
        <v>-1.0874686429562801</v>
      </c>
      <c r="L58" s="137">
        <v>-2.43470731303562</v>
      </c>
      <c r="M58" s="132">
        <v>3.24606574733592</v>
      </c>
      <c r="N58" s="132">
        <v>2.1640438315572799</v>
      </c>
      <c r="O58" s="132">
        <v>2.28663583292087</v>
      </c>
      <c r="P58" s="132">
        <v>0.26485116872133901</v>
      </c>
      <c r="Q58" s="137">
        <v>-7.7029733477122206E-2</v>
      </c>
      <c r="R58" s="132">
        <v>-4.0845990377273402</v>
      </c>
      <c r="S58" s="132">
        <v>3.2456003164644298</v>
      </c>
      <c r="T58" s="132">
        <v>7.9318497529921501</v>
      </c>
      <c r="U58" s="132">
        <v>16.149805429572901</v>
      </c>
      <c r="V58" s="137">
        <v>19.2656921279473</v>
      </c>
      <c r="W58" s="132">
        <v>8.9456530940489305</v>
      </c>
      <c r="X58" s="132">
        <v>26.7205620926098</v>
      </c>
      <c r="Y58" s="132">
        <v>38.324303733175299</v>
      </c>
      <c r="Z58" s="132">
        <v>53.642173876237997</v>
      </c>
      <c r="AA58" s="132">
        <v>71.116566494539896</v>
      </c>
    </row>
    <row r="59" spans="1:95" ht="17.25" customHeight="1">
      <c r="A59" s="58" t="s">
        <v>56</v>
      </c>
      <c r="B59" s="229"/>
      <c r="C59" s="132"/>
      <c r="D59" s="132"/>
      <c r="E59" s="132"/>
      <c r="F59" s="132"/>
      <c r="G59" s="137"/>
      <c r="H59" s="132"/>
      <c r="I59" s="132"/>
      <c r="J59" s="132"/>
      <c r="K59" s="132"/>
      <c r="L59" s="137"/>
      <c r="M59" s="132"/>
      <c r="N59" s="132"/>
      <c r="O59" s="132"/>
      <c r="P59" s="132"/>
      <c r="Q59" s="137"/>
      <c r="R59" s="132"/>
      <c r="S59" s="132"/>
      <c r="T59" s="132"/>
      <c r="U59" s="132"/>
      <c r="V59" s="137"/>
      <c r="W59" s="132"/>
      <c r="X59" s="132"/>
      <c r="Y59" s="132"/>
      <c r="Z59" s="132"/>
      <c r="AA59" s="132"/>
    </row>
    <row r="60" spans="1:95" ht="11.25" customHeight="1">
      <c r="A60" s="98" t="s">
        <v>60</v>
      </c>
      <c r="B60" s="230" t="s">
        <v>170</v>
      </c>
      <c r="C60" s="132">
        <v>-0.31568978217405003</v>
      </c>
      <c r="D60" s="132">
        <v>-0.53667262969588503</v>
      </c>
      <c r="E60" s="132">
        <v>-1.1680521940439901</v>
      </c>
      <c r="F60" s="132">
        <v>-2.2940124171314298</v>
      </c>
      <c r="G60" s="137">
        <v>-3.5462485530885002</v>
      </c>
      <c r="H60" s="132">
        <v>-7.39856801909308</v>
      </c>
      <c r="I60" s="132">
        <v>-15.6154108421412</v>
      </c>
      <c r="J60" s="132">
        <v>-19.127173542447998</v>
      </c>
      <c r="K60" s="132">
        <v>-19.058983975451799</v>
      </c>
      <c r="L60" s="137">
        <v>-19.468121377429298</v>
      </c>
      <c r="M60" s="132">
        <v>2.3595703468920601</v>
      </c>
      <c r="N60" s="132">
        <v>1.0125022010917399</v>
      </c>
      <c r="O60" s="132">
        <v>-0.105652403592182</v>
      </c>
      <c r="P60" s="132">
        <v>-4.7191406937841203</v>
      </c>
      <c r="Q60" s="137">
        <v>-7.8622997006515201</v>
      </c>
      <c r="R60" s="132">
        <v>-2.3541887592788999</v>
      </c>
      <c r="S60" s="132">
        <v>5.1113467656415699</v>
      </c>
      <c r="T60" s="132">
        <v>7.44432661717922</v>
      </c>
      <c r="U60" s="132">
        <v>13.9766702014846</v>
      </c>
      <c r="V60" s="137">
        <v>16.7550371155885</v>
      </c>
      <c r="W60" s="132">
        <v>18.227424749163902</v>
      </c>
      <c r="X60" s="132">
        <v>45.1505016722408</v>
      </c>
      <c r="Y60" s="132">
        <v>59.364548494983303</v>
      </c>
      <c r="Z60" s="132">
        <v>69.732441471571903</v>
      </c>
      <c r="AA60" s="132">
        <v>80.713489409141602</v>
      </c>
    </row>
    <row r="61" spans="1:95" ht="12.75" customHeight="1">
      <c r="A61" s="207" t="s">
        <v>112</v>
      </c>
      <c r="B61" s="243" t="s">
        <v>171</v>
      </c>
      <c r="C61" s="138">
        <v>-3.6066233156801002</v>
      </c>
      <c r="D61" s="138">
        <v>-7.4746933029429501</v>
      </c>
      <c r="E61" s="138">
        <v>-11.409800898303899</v>
      </c>
      <c r="F61" s="138">
        <v>-15.5259100355299</v>
      </c>
      <c r="G61" s="139">
        <v>-19.668834215995201</v>
      </c>
      <c r="H61" s="138">
        <v>-11.7202268431002</v>
      </c>
      <c r="I61" s="138">
        <v>-24.149338374291101</v>
      </c>
      <c r="J61" s="138">
        <v>-35.207939508506598</v>
      </c>
      <c r="K61" s="138">
        <v>-41.351606805293002</v>
      </c>
      <c r="L61" s="139">
        <v>-44.565217391304301</v>
      </c>
      <c r="M61" s="138">
        <v>-2.2530134054297601</v>
      </c>
      <c r="N61" s="138">
        <v>-9.2035597611805802</v>
      </c>
      <c r="O61" s="138">
        <v>-14.7572378055649</v>
      </c>
      <c r="P61" s="138">
        <v>-23.093387405655101</v>
      </c>
      <c r="Q61" s="139">
        <v>-29.5032105441027</v>
      </c>
      <c r="R61" s="138">
        <v>-2.2935779816513802</v>
      </c>
      <c r="S61" s="138">
        <v>5.4281345565749204</v>
      </c>
      <c r="T61" s="138">
        <v>8.9959225280326205</v>
      </c>
      <c r="U61" s="138">
        <v>15.519877675841</v>
      </c>
      <c r="V61" s="139">
        <v>16.004077471967399</v>
      </c>
      <c r="W61" s="138">
        <v>17.197452229299401</v>
      </c>
      <c r="X61" s="138">
        <v>38.789808917197497</v>
      </c>
      <c r="Y61" s="138">
        <v>53.821656050955397</v>
      </c>
      <c r="Z61" s="138">
        <v>69.1082802547771</v>
      </c>
      <c r="AA61" s="138">
        <v>85.605095541401298</v>
      </c>
    </row>
    <row r="62" spans="1:95" ht="10.5" customHeight="1">
      <c r="A62" s="56"/>
      <c r="B62" s="231"/>
      <c r="C62" s="61"/>
      <c r="D62" s="61"/>
      <c r="E62" s="61"/>
      <c r="F62" s="61"/>
      <c r="G62" s="61"/>
      <c r="H62" s="61"/>
      <c r="I62" s="61"/>
      <c r="J62" s="61"/>
      <c r="K62" s="61"/>
      <c r="L62" s="61"/>
      <c r="M62" s="61"/>
      <c r="N62" s="61"/>
      <c r="O62" s="61"/>
      <c r="P62" s="61"/>
      <c r="Q62" s="61"/>
      <c r="R62" s="61"/>
      <c r="S62" s="61"/>
      <c r="T62" s="61"/>
      <c r="U62" s="61"/>
      <c r="V62" s="61"/>
      <c r="W62" s="61"/>
      <c r="X62" s="61"/>
      <c r="Y62" s="61"/>
      <c r="Z62" s="61"/>
      <c r="AA62" s="61"/>
    </row>
    <row r="63" spans="1:95" s="118" customFormat="1" ht="12.75" customHeight="1">
      <c r="A63" s="99" t="s">
        <v>77</v>
      </c>
      <c r="B63" s="99"/>
      <c r="C63" s="100"/>
      <c r="D63" s="116"/>
      <c r="E63" s="117"/>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7"/>
      <c r="AH63" s="117"/>
      <c r="AI63" s="117"/>
      <c r="AJ63" s="40"/>
      <c r="AK63" s="40"/>
      <c r="AL63" s="40"/>
      <c r="AM63" s="117"/>
      <c r="AN63" s="117"/>
      <c r="AO63" s="117"/>
      <c r="AP63" s="117"/>
      <c r="AQ63" s="117"/>
      <c r="AR63" s="117"/>
      <c r="AS63" s="117"/>
      <c r="AT63" s="117"/>
      <c r="AU63" s="117"/>
      <c r="AV63" s="117"/>
      <c r="AW63" s="117"/>
      <c r="AX63" s="117"/>
      <c r="AY63" s="117"/>
      <c r="AZ63" s="117"/>
      <c r="BA63" s="117"/>
      <c r="BB63" s="117"/>
      <c r="BC63" s="117"/>
      <c r="BD63" s="117"/>
      <c r="BE63" s="117"/>
      <c r="BF63" s="117"/>
      <c r="BG63" s="117"/>
      <c r="BH63" s="117"/>
      <c r="BI63" s="117"/>
      <c r="BJ63" s="117"/>
      <c r="BK63" s="117"/>
      <c r="BL63" s="117"/>
      <c r="BM63" s="117"/>
      <c r="BN63" s="40"/>
      <c r="BO63" s="40"/>
      <c r="BP63" s="40"/>
      <c r="BQ63" s="117"/>
      <c r="BR63" s="117"/>
      <c r="BS63" s="117"/>
      <c r="BT63" s="117"/>
      <c r="BU63" s="117"/>
      <c r="BV63" s="117"/>
      <c r="BW63" s="117"/>
      <c r="BX63" s="117"/>
      <c r="BY63" s="117"/>
      <c r="BZ63" s="117"/>
      <c r="CA63" s="117"/>
      <c r="CB63" s="117"/>
      <c r="CC63" s="117"/>
      <c r="CD63" s="117"/>
      <c r="CE63" s="117"/>
      <c r="CF63" s="117"/>
      <c r="CG63" s="117"/>
      <c r="CH63" s="117"/>
      <c r="CI63" s="117"/>
      <c r="CJ63" s="117"/>
      <c r="CK63" s="117"/>
      <c r="CL63" s="117"/>
      <c r="CM63" s="117"/>
      <c r="CN63" s="117"/>
      <c r="CO63" s="117"/>
      <c r="CP63" s="117"/>
      <c r="CQ63" s="117"/>
    </row>
    <row r="64" spans="1:95" s="118" customFormat="1" ht="12" customHeight="1">
      <c r="A64" s="564" t="s">
        <v>265</v>
      </c>
      <c r="B64" s="564"/>
      <c r="C64" s="564"/>
      <c r="D64" s="564"/>
      <c r="E64" s="564"/>
      <c r="F64" s="564"/>
      <c r="G64" s="564"/>
      <c r="H64" s="564"/>
      <c r="I64" s="564"/>
      <c r="J64" s="564"/>
      <c r="K64" s="564"/>
      <c r="L64" s="564"/>
      <c r="M64" s="564"/>
      <c r="N64" s="564"/>
      <c r="O64" s="564"/>
      <c r="P64" s="564"/>
      <c r="Q64" s="564"/>
      <c r="R64" s="564"/>
      <c r="S64" s="564"/>
      <c r="T64" s="564"/>
      <c r="U64" s="564"/>
      <c r="V64" s="564"/>
      <c r="W64" s="564"/>
      <c r="X64" s="564"/>
      <c r="Y64" s="564"/>
      <c r="Z64" s="564"/>
      <c r="AA64" s="564"/>
      <c r="AB64" s="117"/>
      <c r="AC64" s="117"/>
      <c r="AD64" s="117"/>
      <c r="AE64" s="117"/>
      <c r="AF64" s="117"/>
      <c r="AG64" s="117"/>
      <c r="AH64" s="117"/>
      <c r="AI64" s="117"/>
      <c r="AJ64" s="40"/>
      <c r="AK64" s="40"/>
      <c r="AL64" s="40"/>
      <c r="AM64" s="117"/>
      <c r="AN64" s="117"/>
      <c r="AO64" s="117"/>
      <c r="AP64" s="117"/>
      <c r="AQ64" s="117"/>
      <c r="AR64" s="117"/>
      <c r="AS64" s="117"/>
      <c r="AT64" s="117"/>
      <c r="AU64" s="117"/>
      <c r="AV64" s="117"/>
      <c r="AW64" s="117"/>
      <c r="AX64" s="117"/>
      <c r="AY64" s="117"/>
      <c r="AZ64" s="117"/>
      <c r="BA64" s="117"/>
      <c r="BB64" s="117"/>
      <c r="BC64" s="117"/>
      <c r="BD64" s="117"/>
      <c r="BE64" s="117"/>
      <c r="BF64" s="117"/>
      <c r="BG64" s="117"/>
      <c r="BH64" s="117"/>
      <c r="BI64" s="117"/>
      <c r="BJ64" s="117"/>
      <c r="BK64" s="117"/>
      <c r="BL64" s="117"/>
      <c r="BM64" s="117"/>
      <c r="BN64" s="40"/>
      <c r="BO64" s="40"/>
      <c r="BP64" s="40"/>
      <c r="BQ64" s="117"/>
      <c r="BR64" s="117"/>
      <c r="BS64" s="117"/>
      <c r="BT64" s="117"/>
      <c r="BU64" s="117"/>
      <c r="BV64" s="117"/>
      <c r="BW64" s="117"/>
      <c r="BX64" s="117"/>
      <c r="BY64" s="117"/>
      <c r="BZ64" s="117"/>
      <c r="CA64" s="117"/>
      <c r="CB64" s="117"/>
      <c r="CC64" s="117"/>
      <c r="CD64" s="117"/>
      <c r="CE64" s="117"/>
      <c r="CF64" s="117"/>
      <c r="CG64" s="117"/>
      <c r="CH64" s="117"/>
      <c r="CI64" s="117"/>
      <c r="CJ64" s="117"/>
      <c r="CK64" s="117"/>
      <c r="CL64" s="117"/>
      <c r="CM64" s="117"/>
      <c r="CN64" s="117"/>
      <c r="CO64" s="117"/>
      <c r="CP64" s="117"/>
      <c r="CQ64" s="117"/>
    </row>
    <row r="65" spans="1:95" s="118" customFormat="1" ht="12" customHeight="1">
      <c r="A65" s="564"/>
      <c r="B65" s="564"/>
      <c r="C65" s="564"/>
      <c r="D65" s="564"/>
      <c r="E65" s="564"/>
      <c r="F65" s="564"/>
      <c r="G65" s="564"/>
      <c r="H65" s="564"/>
      <c r="I65" s="564"/>
      <c r="J65" s="564"/>
      <c r="K65" s="564"/>
      <c r="L65" s="564"/>
      <c r="M65" s="564"/>
      <c r="N65" s="564"/>
      <c r="O65" s="564"/>
      <c r="P65" s="564"/>
      <c r="Q65" s="564"/>
      <c r="R65" s="564"/>
      <c r="S65" s="564"/>
      <c r="T65" s="564"/>
      <c r="U65" s="564"/>
      <c r="V65" s="564"/>
      <c r="W65" s="564"/>
      <c r="X65" s="564"/>
      <c r="Y65" s="564"/>
      <c r="Z65" s="564"/>
      <c r="AA65" s="564"/>
      <c r="AB65" s="117"/>
      <c r="AC65" s="117"/>
      <c r="AD65" s="117"/>
      <c r="AE65" s="117"/>
      <c r="AF65" s="117"/>
      <c r="AG65" s="117"/>
      <c r="AH65" s="117"/>
      <c r="AI65" s="117"/>
      <c r="AJ65" s="40"/>
      <c r="AK65" s="40"/>
      <c r="AL65" s="40"/>
      <c r="AM65" s="117"/>
      <c r="AN65" s="117"/>
      <c r="AO65" s="117"/>
      <c r="AP65" s="117"/>
      <c r="AQ65" s="117"/>
      <c r="AR65" s="117"/>
      <c r="AS65" s="117"/>
      <c r="AT65" s="117"/>
      <c r="AU65" s="117"/>
      <c r="AV65" s="117"/>
      <c r="AW65" s="117"/>
      <c r="AX65" s="117"/>
      <c r="AY65" s="117"/>
      <c r="AZ65" s="117"/>
      <c r="BA65" s="117"/>
      <c r="BB65" s="117"/>
      <c r="BC65" s="117"/>
      <c r="BD65" s="117"/>
      <c r="BE65" s="117"/>
      <c r="BF65" s="117"/>
      <c r="BG65" s="117"/>
      <c r="BH65" s="117"/>
      <c r="BI65" s="117"/>
      <c r="BJ65" s="117"/>
      <c r="BK65" s="117"/>
      <c r="BL65" s="117"/>
      <c r="BM65" s="117"/>
      <c r="BN65" s="40"/>
      <c r="BO65" s="40"/>
      <c r="BP65" s="40"/>
      <c r="BQ65" s="117"/>
      <c r="BR65" s="117"/>
      <c r="BS65" s="117"/>
      <c r="BT65" s="117"/>
      <c r="BU65" s="117"/>
      <c r="BV65" s="117"/>
      <c r="BW65" s="117"/>
      <c r="BX65" s="117"/>
      <c r="BY65" s="117"/>
      <c r="BZ65" s="117"/>
      <c r="CA65" s="117"/>
      <c r="CB65" s="117"/>
      <c r="CC65" s="117"/>
      <c r="CD65" s="117"/>
      <c r="CE65" s="117"/>
      <c r="CF65" s="117"/>
      <c r="CG65" s="117"/>
      <c r="CH65" s="117"/>
      <c r="CI65" s="117"/>
      <c r="CJ65" s="117"/>
      <c r="CK65" s="117"/>
      <c r="CL65" s="117"/>
      <c r="CM65" s="117"/>
      <c r="CN65" s="117"/>
      <c r="CO65" s="117"/>
      <c r="CP65" s="117"/>
      <c r="CQ65" s="117"/>
    </row>
    <row r="66" spans="1:95" s="121" customFormat="1" ht="12" customHeight="1">
      <c r="A66" s="119"/>
      <c r="B66" s="232"/>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19"/>
    </row>
    <row r="67" spans="1:95" ht="12" customHeight="1">
      <c r="A67" s="39" t="s">
        <v>183</v>
      </c>
      <c r="B67" s="206"/>
    </row>
  </sheetData>
  <mergeCells count="8">
    <mergeCell ref="A1:M1"/>
    <mergeCell ref="A64:AA65"/>
    <mergeCell ref="P1:R1"/>
    <mergeCell ref="C3:G3"/>
    <mergeCell ref="H3:L3"/>
    <mergeCell ref="M3:Q3"/>
    <mergeCell ref="R3:V3"/>
    <mergeCell ref="W3:AA3"/>
  </mergeCells>
  <hyperlinks>
    <hyperlink ref="P1" location="Contents!A1" display="Back to contents page "/>
  </hyperlinks>
  <pageMargins left="0.27559055118110237" right="0.27559055118110237" top="0.70866141732283472" bottom="0.70866141732283472" header="0.51181102362204722" footer="0.51181102362204722"/>
  <pageSetup paperSize="9" scale="20" firstPageNumber="12" orientation="landscape" useFirstPageNumber="1" r:id="rId1"/>
  <headerFooter alignWithMargins="0">
    <oddHeader xml:space="preserve"> </oddHeader>
  </headerFooter>
  <colBreaks count="1" manualBreakCount="1">
    <brk id="2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3"/>
  <sheetViews>
    <sheetView showGridLines="0" zoomScaleNormal="100" workbookViewId="0"/>
  </sheetViews>
  <sheetFormatPr defaultRowHeight="12.75"/>
  <cols>
    <col min="1" max="1" width="29.1640625" style="41" customWidth="1"/>
    <col min="2" max="2" width="13.83203125" style="100" customWidth="1"/>
    <col min="3" max="15" width="12.33203125" style="41" customWidth="1"/>
    <col min="16" max="16384" width="9.33203125" style="41"/>
  </cols>
  <sheetData>
    <row r="1" spans="1:17" s="48" customFormat="1" ht="18" customHeight="1">
      <c r="A1" s="571" t="s">
        <v>270</v>
      </c>
      <c r="B1" s="571"/>
      <c r="C1" s="571"/>
      <c r="D1" s="571"/>
      <c r="E1" s="571"/>
      <c r="F1" s="571"/>
      <c r="G1" s="571"/>
      <c r="H1" s="571"/>
      <c r="I1" s="571"/>
      <c r="J1" s="571"/>
      <c r="K1" s="494"/>
      <c r="L1" s="494"/>
      <c r="M1" s="536" t="s">
        <v>267</v>
      </c>
      <c r="N1" s="536"/>
      <c r="O1" s="47"/>
      <c r="P1" s="47"/>
      <c r="Q1" s="47"/>
    </row>
    <row r="2" spans="1:17">
      <c r="A2" s="94"/>
      <c r="B2" s="106"/>
      <c r="C2" s="103"/>
      <c r="D2" s="103"/>
      <c r="E2" s="103"/>
      <c r="F2" s="103"/>
      <c r="G2" s="103"/>
      <c r="H2" s="103"/>
      <c r="I2" s="103"/>
      <c r="J2" s="103"/>
      <c r="K2" s="103"/>
      <c r="L2" s="104"/>
      <c r="M2" s="104"/>
      <c r="N2" s="105"/>
    </row>
    <row r="3" spans="1:17" ht="18" customHeight="1">
      <c r="A3" s="201"/>
      <c r="B3" s="290"/>
      <c r="C3" s="574" t="s">
        <v>100</v>
      </c>
      <c r="D3" s="575"/>
      <c r="E3" s="568" t="s">
        <v>101</v>
      </c>
      <c r="F3" s="569"/>
      <c r="G3" s="568" t="s">
        <v>102</v>
      </c>
      <c r="H3" s="569"/>
      <c r="I3" s="568" t="s">
        <v>103</v>
      </c>
      <c r="J3" s="575"/>
      <c r="K3" s="568" t="s">
        <v>104</v>
      </c>
      <c r="L3" s="569"/>
      <c r="M3" s="570">
        <v>2039</v>
      </c>
      <c r="N3" s="568"/>
    </row>
    <row r="4" spans="1:17" ht="30.75" customHeight="1">
      <c r="A4" s="291" t="s">
        <v>18</v>
      </c>
      <c r="B4" s="292" t="s">
        <v>173</v>
      </c>
      <c r="C4" s="293" t="s">
        <v>198</v>
      </c>
      <c r="D4" s="294" t="s">
        <v>199</v>
      </c>
      <c r="E4" s="295" t="s">
        <v>198</v>
      </c>
      <c r="F4" s="294" t="s">
        <v>199</v>
      </c>
      <c r="G4" s="295" t="s">
        <v>198</v>
      </c>
      <c r="H4" s="294" t="s">
        <v>199</v>
      </c>
      <c r="I4" s="295" t="s">
        <v>198</v>
      </c>
      <c r="J4" s="294" t="s">
        <v>199</v>
      </c>
      <c r="K4" s="295" t="s">
        <v>198</v>
      </c>
      <c r="L4" s="294" t="s">
        <v>199</v>
      </c>
      <c r="M4" s="295" t="s">
        <v>198</v>
      </c>
      <c r="N4" s="294" t="s">
        <v>199</v>
      </c>
    </row>
    <row r="5" spans="1:17" ht="20.25" customHeight="1">
      <c r="A5" s="58" t="s">
        <v>97</v>
      </c>
      <c r="B5" s="229" t="s">
        <v>172</v>
      </c>
      <c r="C5" s="436">
        <v>5380278</v>
      </c>
      <c r="D5" s="437">
        <v>5404700</v>
      </c>
      <c r="E5" s="436">
        <v>5462255</v>
      </c>
      <c r="F5" s="437">
        <v>5508461</v>
      </c>
      <c r="G5" s="436">
        <v>5548442</v>
      </c>
      <c r="H5" s="437">
        <v>5578822</v>
      </c>
      <c r="I5" s="436">
        <v>5623630</v>
      </c>
      <c r="J5" s="437">
        <v>5635061</v>
      </c>
      <c r="K5" s="436">
        <v>5677815</v>
      </c>
      <c r="L5" s="437">
        <v>5670895</v>
      </c>
      <c r="M5" s="438">
        <v>5701476</v>
      </c>
      <c r="N5" s="439">
        <v>5685244</v>
      </c>
      <c r="O5" s="346"/>
    </row>
    <row r="6" spans="1:17" ht="23.25" customHeight="1">
      <c r="A6" s="72" t="s">
        <v>55</v>
      </c>
      <c r="B6" s="224"/>
      <c r="C6" s="436"/>
      <c r="D6" s="437"/>
      <c r="E6" s="436"/>
      <c r="F6" s="437"/>
      <c r="G6" s="436"/>
      <c r="H6" s="437"/>
      <c r="I6" s="436"/>
      <c r="J6" s="437"/>
      <c r="K6" s="436"/>
      <c r="L6" s="437"/>
      <c r="M6" s="438"/>
      <c r="N6" s="439"/>
    </row>
    <row r="7" spans="1:17" ht="11.25" customHeight="1">
      <c r="A7" s="56" t="s">
        <v>45</v>
      </c>
      <c r="B7" s="227" t="s">
        <v>120</v>
      </c>
      <c r="C7" s="440">
        <v>232613</v>
      </c>
      <c r="D7" s="441">
        <v>229840</v>
      </c>
      <c r="E7" s="440">
        <v>240868</v>
      </c>
      <c r="F7" s="441">
        <v>234884</v>
      </c>
      <c r="G7" s="440">
        <v>248990</v>
      </c>
      <c r="H7" s="441">
        <v>237169</v>
      </c>
      <c r="I7" s="440">
        <v>256987</v>
      </c>
      <c r="J7" s="441">
        <v>239548</v>
      </c>
      <c r="K7" s="440">
        <v>264153</v>
      </c>
      <c r="L7" s="441">
        <v>241501</v>
      </c>
      <c r="M7" s="442">
        <v>267963</v>
      </c>
      <c r="N7" s="443">
        <v>242442</v>
      </c>
    </row>
    <row r="8" spans="1:17" ht="11.25" customHeight="1">
      <c r="A8" s="56" t="s">
        <v>42</v>
      </c>
      <c r="B8" s="227" t="s">
        <v>121</v>
      </c>
      <c r="C8" s="440">
        <v>264613</v>
      </c>
      <c r="D8" s="441">
        <v>262190</v>
      </c>
      <c r="E8" s="440">
        <v>276120</v>
      </c>
      <c r="F8" s="441">
        <v>272019</v>
      </c>
      <c r="G8" s="440">
        <v>288081</v>
      </c>
      <c r="H8" s="441">
        <v>280779</v>
      </c>
      <c r="I8" s="440">
        <v>298527</v>
      </c>
      <c r="J8" s="441">
        <v>287442</v>
      </c>
      <c r="K8" s="440">
        <v>307277</v>
      </c>
      <c r="L8" s="441">
        <v>292068</v>
      </c>
      <c r="M8" s="442">
        <v>311887</v>
      </c>
      <c r="N8" s="443">
        <v>294277</v>
      </c>
    </row>
    <row r="9" spans="1:17" ht="11.25" customHeight="1">
      <c r="A9" s="56" t="s">
        <v>26</v>
      </c>
      <c r="B9" s="227" t="s">
        <v>122</v>
      </c>
      <c r="C9" s="440">
        <v>116904</v>
      </c>
      <c r="D9" s="441">
        <v>116520</v>
      </c>
      <c r="E9" s="440">
        <v>117844</v>
      </c>
      <c r="F9" s="441">
        <v>117635</v>
      </c>
      <c r="G9" s="440">
        <v>119152</v>
      </c>
      <c r="H9" s="441">
        <v>118570</v>
      </c>
      <c r="I9" s="440">
        <v>120177</v>
      </c>
      <c r="J9" s="441">
        <v>119156</v>
      </c>
      <c r="K9" s="440">
        <v>120720</v>
      </c>
      <c r="L9" s="441">
        <v>119273</v>
      </c>
      <c r="M9" s="442">
        <v>120799</v>
      </c>
      <c r="N9" s="443">
        <v>119169</v>
      </c>
    </row>
    <row r="10" spans="1:17" ht="11.25" customHeight="1">
      <c r="A10" s="56" t="s">
        <v>109</v>
      </c>
      <c r="B10" s="227" t="s">
        <v>123</v>
      </c>
      <c r="C10" s="440">
        <v>86943</v>
      </c>
      <c r="D10" s="441">
        <v>87130</v>
      </c>
      <c r="E10" s="440">
        <v>85421</v>
      </c>
      <c r="F10" s="441">
        <v>85830</v>
      </c>
      <c r="G10" s="440">
        <v>84249</v>
      </c>
      <c r="H10" s="441">
        <v>84170</v>
      </c>
      <c r="I10" s="440">
        <v>82951</v>
      </c>
      <c r="J10" s="441">
        <v>82389</v>
      </c>
      <c r="K10" s="440">
        <v>81513</v>
      </c>
      <c r="L10" s="441">
        <v>80462</v>
      </c>
      <c r="M10" s="442">
        <v>80614</v>
      </c>
      <c r="N10" s="443">
        <v>79289</v>
      </c>
    </row>
    <row r="11" spans="1:17" ht="11.25" customHeight="1">
      <c r="A11" s="56" t="s">
        <v>110</v>
      </c>
      <c r="B11" s="227" t="s">
        <v>124</v>
      </c>
      <c r="C11" s="440">
        <v>503805</v>
      </c>
      <c r="D11" s="441">
        <v>507170</v>
      </c>
      <c r="E11" s="440">
        <v>526302</v>
      </c>
      <c r="F11" s="441">
        <v>530248</v>
      </c>
      <c r="G11" s="440">
        <v>547773</v>
      </c>
      <c r="H11" s="441">
        <v>546444</v>
      </c>
      <c r="I11" s="440">
        <v>568044</v>
      </c>
      <c r="J11" s="441">
        <v>560946</v>
      </c>
      <c r="K11" s="440">
        <v>585534</v>
      </c>
      <c r="L11" s="441">
        <v>573043</v>
      </c>
      <c r="M11" s="442">
        <v>594712</v>
      </c>
      <c r="N11" s="443">
        <v>579233</v>
      </c>
    </row>
    <row r="12" spans="1:17" ht="15" customHeight="1">
      <c r="A12" s="56" t="s">
        <v>24</v>
      </c>
      <c r="B12" s="227" t="s">
        <v>125</v>
      </c>
      <c r="C12" s="440">
        <v>51205</v>
      </c>
      <c r="D12" s="441">
        <v>51350</v>
      </c>
      <c r="E12" s="440">
        <v>51091</v>
      </c>
      <c r="F12" s="441">
        <v>51612</v>
      </c>
      <c r="G12" s="440">
        <v>50953</v>
      </c>
      <c r="H12" s="441">
        <v>51493</v>
      </c>
      <c r="I12" s="440">
        <v>50603</v>
      </c>
      <c r="J12" s="441">
        <v>51106</v>
      </c>
      <c r="K12" s="440">
        <v>50032</v>
      </c>
      <c r="L12" s="441">
        <v>50487</v>
      </c>
      <c r="M12" s="442">
        <v>49633</v>
      </c>
      <c r="N12" s="443">
        <v>50014</v>
      </c>
    </row>
    <row r="13" spans="1:17" ht="11.25" customHeight="1">
      <c r="A13" s="56" t="s">
        <v>108</v>
      </c>
      <c r="B13" s="227" t="s">
        <v>126</v>
      </c>
      <c r="C13" s="440">
        <v>149143</v>
      </c>
      <c r="D13" s="441">
        <v>149520</v>
      </c>
      <c r="E13" s="440">
        <v>147754</v>
      </c>
      <c r="F13" s="441">
        <v>148559</v>
      </c>
      <c r="G13" s="440">
        <v>146718</v>
      </c>
      <c r="H13" s="441">
        <v>147234</v>
      </c>
      <c r="I13" s="440">
        <v>145488</v>
      </c>
      <c r="J13" s="441">
        <v>145677</v>
      </c>
      <c r="K13" s="440">
        <v>143905</v>
      </c>
      <c r="L13" s="441">
        <v>143802</v>
      </c>
      <c r="M13" s="442">
        <v>142882</v>
      </c>
      <c r="N13" s="443">
        <v>142625</v>
      </c>
    </row>
    <row r="14" spans="1:17" ht="11.25" customHeight="1">
      <c r="A14" s="56" t="s">
        <v>40</v>
      </c>
      <c r="B14" s="227" t="s">
        <v>127</v>
      </c>
      <c r="C14" s="440">
        <v>148518</v>
      </c>
      <c r="D14" s="441">
        <v>148270</v>
      </c>
      <c r="E14" s="440">
        <v>149740</v>
      </c>
      <c r="F14" s="441">
        <v>149142</v>
      </c>
      <c r="G14" s="440">
        <v>151584</v>
      </c>
      <c r="H14" s="441">
        <v>149314</v>
      </c>
      <c r="I14" s="440">
        <v>153906</v>
      </c>
      <c r="J14" s="441">
        <v>149929</v>
      </c>
      <c r="K14" s="440">
        <v>155916</v>
      </c>
      <c r="L14" s="441">
        <v>150239</v>
      </c>
      <c r="M14" s="442">
        <v>156877</v>
      </c>
      <c r="N14" s="443">
        <v>150287</v>
      </c>
    </row>
    <row r="15" spans="1:17" ht="11.25" customHeight="1">
      <c r="A15" s="56" t="s">
        <v>27</v>
      </c>
      <c r="B15" s="227" t="s">
        <v>128</v>
      </c>
      <c r="C15" s="440">
        <v>121900</v>
      </c>
      <c r="D15" s="441">
        <v>122200</v>
      </c>
      <c r="E15" s="440">
        <v>121380</v>
      </c>
      <c r="F15" s="441">
        <v>122218</v>
      </c>
      <c r="G15" s="440">
        <v>120866</v>
      </c>
      <c r="H15" s="441">
        <v>122017</v>
      </c>
      <c r="I15" s="440">
        <v>119965</v>
      </c>
      <c r="J15" s="441">
        <v>121347</v>
      </c>
      <c r="K15" s="440">
        <v>118458</v>
      </c>
      <c r="L15" s="441">
        <v>120076</v>
      </c>
      <c r="M15" s="442">
        <v>117359</v>
      </c>
      <c r="N15" s="443">
        <v>119130</v>
      </c>
    </row>
    <row r="16" spans="1:17" ht="11.25" customHeight="1">
      <c r="A16" s="56" t="s">
        <v>22</v>
      </c>
      <c r="B16" s="227" t="s">
        <v>129</v>
      </c>
      <c r="C16" s="440">
        <v>106960</v>
      </c>
      <c r="D16" s="441">
        <v>107540</v>
      </c>
      <c r="E16" s="440">
        <v>108257</v>
      </c>
      <c r="F16" s="441">
        <v>110066</v>
      </c>
      <c r="G16" s="440">
        <v>109882</v>
      </c>
      <c r="H16" s="441">
        <v>112640</v>
      </c>
      <c r="I16" s="440">
        <v>111411</v>
      </c>
      <c r="J16" s="441">
        <v>115057</v>
      </c>
      <c r="K16" s="440">
        <v>112497</v>
      </c>
      <c r="L16" s="441">
        <v>116857</v>
      </c>
      <c r="M16" s="442">
        <v>112967</v>
      </c>
      <c r="N16" s="443">
        <v>117675</v>
      </c>
    </row>
    <row r="17" spans="1:14" ht="15" customHeight="1">
      <c r="A17" s="56" t="s">
        <v>44</v>
      </c>
      <c r="B17" s="227" t="s">
        <v>130</v>
      </c>
      <c r="C17" s="440">
        <v>103377</v>
      </c>
      <c r="D17" s="441">
        <v>104090</v>
      </c>
      <c r="E17" s="440">
        <v>107115</v>
      </c>
      <c r="F17" s="441">
        <v>108623</v>
      </c>
      <c r="G17" s="440">
        <v>111272</v>
      </c>
      <c r="H17" s="441">
        <v>113048</v>
      </c>
      <c r="I17" s="440">
        <v>115122</v>
      </c>
      <c r="J17" s="441">
        <v>117055</v>
      </c>
      <c r="K17" s="440">
        <v>118474</v>
      </c>
      <c r="L17" s="441">
        <v>120373</v>
      </c>
      <c r="M17" s="442">
        <v>120288</v>
      </c>
      <c r="N17" s="443">
        <v>122153</v>
      </c>
    </row>
    <row r="18" spans="1:14" ht="11.25" customHeight="1">
      <c r="A18" s="56" t="s">
        <v>32</v>
      </c>
      <c r="B18" s="227" t="s">
        <v>131</v>
      </c>
      <c r="C18" s="440">
        <v>93204</v>
      </c>
      <c r="D18" s="441">
        <v>93810</v>
      </c>
      <c r="E18" s="440">
        <v>95712</v>
      </c>
      <c r="F18" s="441">
        <v>97249</v>
      </c>
      <c r="G18" s="440">
        <v>98564</v>
      </c>
      <c r="H18" s="441">
        <v>100958</v>
      </c>
      <c r="I18" s="440">
        <v>101352</v>
      </c>
      <c r="J18" s="441">
        <v>104558</v>
      </c>
      <c r="K18" s="440">
        <v>103618</v>
      </c>
      <c r="L18" s="441">
        <v>107582</v>
      </c>
      <c r="M18" s="442">
        <v>104727</v>
      </c>
      <c r="N18" s="443">
        <v>109094</v>
      </c>
    </row>
    <row r="19" spans="1:14" ht="11.25" customHeight="1">
      <c r="A19" s="56" t="s">
        <v>37</v>
      </c>
      <c r="B19" s="227" t="s">
        <v>132</v>
      </c>
      <c r="C19" s="440">
        <v>158990</v>
      </c>
      <c r="D19" s="441">
        <v>159380</v>
      </c>
      <c r="E19" s="440">
        <v>162196</v>
      </c>
      <c r="F19" s="441">
        <v>163232</v>
      </c>
      <c r="G19" s="440">
        <v>165230</v>
      </c>
      <c r="H19" s="441">
        <v>166397</v>
      </c>
      <c r="I19" s="440">
        <v>167820</v>
      </c>
      <c r="J19" s="441">
        <v>168916</v>
      </c>
      <c r="K19" s="440">
        <v>169875</v>
      </c>
      <c r="L19" s="441">
        <v>170816</v>
      </c>
      <c r="M19" s="442">
        <v>170870</v>
      </c>
      <c r="N19" s="443">
        <v>171697</v>
      </c>
    </row>
    <row r="20" spans="1:14" ht="11.25" customHeight="1">
      <c r="A20" s="56" t="s">
        <v>36</v>
      </c>
      <c r="B20" s="227" t="s">
        <v>133</v>
      </c>
      <c r="C20" s="440">
        <v>368970</v>
      </c>
      <c r="D20" s="441">
        <v>370330</v>
      </c>
      <c r="E20" s="440">
        <v>373635</v>
      </c>
      <c r="F20" s="441">
        <v>374697</v>
      </c>
      <c r="G20" s="440">
        <v>378720</v>
      </c>
      <c r="H20" s="441">
        <v>377512</v>
      </c>
      <c r="I20" s="440">
        <v>383049</v>
      </c>
      <c r="J20" s="441">
        <v>379578</v>
      </c>
      <c r="K20" s="440">
        <v>385775</v>
      </c>
      <c r="L20" s="441">
        <v>380011</v>
      </c>
      <c r="M20" s="442">
        <v>386963</v>
      </c>
      <c r="N20" s="443">
        <v>379861</v>
      </c>
    </row>
    <row r="21" spans="1:14" ht="11.25" customHeight="1">
      <c r="A21" s="56" t="s">
        <v>39</v>
      </c>
      <c r="B21" s="227" t="s">
        <v>134</v>
      </c>
      <c r="C21" s="440">
        <v>603918</v>
      </c>
      <c r="D21" s="441">
        <v>615070</v>
      </c>
      <c r="E21" s="440">
        <v>612029</v>
      </c>
      <c r="F21" s="441">
        <v>632667</v>
      </c>
      <c r="G21" s="440">
        <v>620291</v>
      </c>
      <c r="H21" s="441">
        <v>639657</v>
      </c>
      <c r="I21" s="440">
        <v>628683</v>
      </c>
      <c r="J21" s="441">
        <v>646632</v>
      </c>
      <c r="K21" s="440">
        <v>636094</v>
      </c>
      <c r="L21" s="441">
        <v>653266</v>
      </c>
      <c r="M21" s="442">
        <v>639847</v>
      </c>
      <c r="N21" s="443">
        <v>656830</v>
      </c>
    </row>
    <row r="22" spans="1:14" ht="15" customHeight="1">
      <c r="A22" s="56" t="s">
        <v>33</v>
      </c>
      <c r="B22" s="227" t="s">
        <v>135</v>
      </c>
      <c r="C22" s="440">
        <v>234138</v>
      </c>
      <c r="D22" s="441">
        <v>234770</v>
      </c>
      <c r="E22" s="440">
        <v>236369</v>
      </c>
      <c r="F22" s="441">
        <v>237311</v>
      </c>
      <c r="G22" s="440">
        <v>238641</v>
      </c>
      <c r="H22" s="441">
        <v>238779</v>
      </c>
      <c r="I22" s="440">
        <v>240194</v>
      </c>
      <c r="J22" s="441">
        <v>239242</v>
      </c>
      <c r="K22" s="440">
        <v>240891</v>
      </c>
      <c r="L22" s="441">
        <v>238854</v>
      </c>
      <c r="M22" s="442">
        <v>240971</v>
      </c>
      <c r="N22" s="443">
        <v>238373</v>
      </c>
    </row>
    <row r="23" spans="1:14" ht="11.25" customHeight="1">
      <c r="A23" s="56" t="s">
        <v>19</v>
      </c>
      <c r="B23" s="227" t="s">
        <v>136</v>
      </c>
      <c r="C23" s="440">
        <v>79049</v>
      </c>
      <c r="D23" s="441">
        <v>79160</v>
      </c>
      <c r="E23" s="440">
        <v>77209</v>
      </c>
      <c r="F23" s="441">
        <v>77785</v>
      </c>
      <c r="G23" s="440">
        <v>75444</v>
      </c>
      <c r="H23" s="441">
        <v>76172</v>
      </c>
      <c r="I23" s="440">
        <v>73636</v>
      </c>
      <c r="J23" s="441">
        <v>74501</v>
      </c>
      <c r="K23" s="440">
        <v>71582</v>
      </c>
      <c r="L23" s="441">
        <v>72599</v>
      </c>
      <c r="M23" s="442">
        <v>70271</v>
      </c>
      <c r="N23" s="443">
        <v>71399</v>
      </c>
    </row>
    <row r="24" spans="1:14" ht="11.25" customHeight="1">
      <c r="A24" s="56" t="s">
        <v>43</v>
      </c>
      <c r="B24" s="227" t="s">
        <v>137</v>
      </c>
      <c r="C24" s="440">
        <v>87807</v>
      </c>
      <c r="D24" s="441">
        <v>88610</v>
      </c>
      <c r="E24" s="440">
        <v>92393</v>
      </c>
      <c r="F24" s="441">
        <v>94404</v>
      </c>
      <c r="G24" s="440">
        <v>97275</v>
      </c>
      <c r="H24" s="441">
        <v>100410</v>
      </c>
      <c r="I24" s="440">
        <v>101876</v>
      </c>
      <c r="J24" s="441">
        <v>106001</v>
      </c>
      <c r="K24" s="440">
        <v>106001</v>
      </c>
      <c r="L24" s="441">
        <v>110970</v>
      </c>
      <c r="M24" s="442">
        <v>108369</v>
      </c>
      <c r="N24" s="443">
        <v>113818</v>
      </c>
    </row>
    <row r="25" spans="1:14" ht="11.25" customHeight="1">
      <c r="A25" s="56" t="s">
        <v>25</v>
      </c>
      <c r="B25" s="227" t="s">
        <v>138</v>
      </c>
      <c r="C25" s="440">
        <v>95032</v>
      </c>
      <c r="D25" s="441">
        <v>96070</v>
      </c>
      <c r="E25" s="440">
        <v>96084</v>
      </c>
      <c r="F25" s="441">
        <v>98288</v>
      </c>
      <c r="G25" s="440">
        <v>97196</v>
      </c>
      <c r="H25" s="441">
        <v>100251</v>
      </c>
      <c r="I25" s="440">
        <v>98044</v>
      </c>
      <c r="J25" s="441">
        <v>101824</v>
      </c>
      <c r="K25" s="440">
        <v>98529</v>
      </c>
      <c r="L25" s="441">
        <v>103006</v>
      </c>
      <c r="M25" s="442">
        <v>98680</v>
      </c>
      <c r="N25" s="443">
        <v>103587</v>
      </c>
    </row>
    <row r="26" spans="1:14" ht="11.25" customHeight="1">
      <c r="A26" s="56" t="s">
        <v>113</v>
      </c>
      <c r="B26" s="227" t="s">
        <v>139</v>
      </c>
      <c r="C26" s="440">
        <v>26943</v>
      </c>
      <c r="D26" s="441">
        <v>26900</v>
      </c>
      <c r="E26" s="440">
        <v>26233</v>
      </c>
      <c r="F26" s="441">
        <v>26307</v>
      </c>
      <c r="G26" s="440">
        <v>25565</v>
      </c>
      <c r="H26" s="441">
        <v>25616</v>
      </c>
      <c r="I26" s="440">
        <v>24833</v>
      </c>
      <c r="J26" s="441">
        <v>24854</v>
      </c>
      <c r="K26" s="440">
        <v>24052</v>
      </c>
      <c r="L26" s="441">
        <v>24031</v>
      </c>
      <c r="M26" s="442">
        <v>23515</v>
      </c>
      <c r="N26" s="443">
        <v>23498</v>
      </c>
    </row>
    <row r="27" spans="1:14" ht="15" customHeight="1">
      <c r="A27" s="56" t="s">
        <v>20</v>
      </c>
      <c r="B27" s="227" t="s">
        <v>140</v>
      </c>
      <c r="C27" s="440">
        <v>135699</v>
      </c>
      <c r="D27" s="441">
        <v>135890</v>
      </c>
      <c r="E27" s="440">
        <v>133971</v>
      </c>
      <c r="F27" s="441">
        <v>134633</v>
      </c>
      <c r="G27" s="440">
        <v>132323</v>
      </c>
      <c r="H27" s="441">
        <v>133023</v>
      </c>
      <c r="I27" s="440">
        <v>130361</v>
      </c>
      <c r="J27" s="441">
        <v>131093</v>
      </c>
      <c r="K27" s="440">
        <v>127933</v>
      </c>
      <c r="L27" s="441">
        <v>128798</v>
      </c>
      <c r="M27" s="442">
        <v>126295</v>
      </c>
      <c r="N27" s="443">
        <v>127321</v>
      </c>
    </row>
    <row r="28" spans="1:14" ht="11.25" customHeight="1">
      <c r="A28" s="56" t="s">
        <v>29</v>
      </c>
      <c r="B28" s="227" t="s">
        <v>141</v>
      </c>
      <c r="C28" s="440">
        <v>337992</v>
      </c>
      <c r="D28" s="441">
        <v>339390</v>
      </c>
      <c r="E28" s="440">
        <v>338557</v>
      </c>
      <c r="F28" s="441">
        <v>341984</v>
      </c>
      <c r="G28" s="440">
        <v>339214</v>
      </c>
      <c r="H28" s="441">
        <v>342811</v>
      </c>
      <c r="I28" s="440">
        <v>339070</v>
      </c>
      <c r="J28" s="441">
        <v>342750</v>
      </c>
      <c r="K28" s="440">
        <v>337842</v>
      </c>
      <c r="L28" s="441">
        <v>341599</v>
      </c>
      <c r="M28" s="442">
        <v>336608</v>
      </c>
      <c r="N28" s="443">
        <v>340507</v>
      </c>
    </row>
    <row r="29" spans="1:14" ht="11.25" customHeight="1">
      <c r="A29" s="56" t="s">
        <v>34</v>
      </c>
      <c r="B29" s="227" t="s">
        <v>142</v>
      </c>
      <c r="C29" s="440">
        <v>21631</v>
      </c>
      <c r="D29" s="441">
        <v>21850</v>
      </c>
      <c r="E29" s="440">
        <v>21809</v>
      </c>
      <c r="F29" s="441">
        <v>21960</v>
      </c>
      <c r="G29" s="440">
        <v>21994</v>
      </c>
      <c r="H29" s="441">
        <v>21953</v>
      </c>
      <c r="I29" s="440">
        <v>22076</v>
      </c>
      <c r="J29" s="441">
        <v>21803</v>
      </c>
      <c r="K29" s="440">
        <v>22093</v>
      </c>
      <c r="L29" s="441">
        <v>21602</v>
      </c>
      <c r="M29" s="442">
        <v>22098</v>
      </c>
      <c r="N29" s="443">
        <v>21457</v>
      </c>
    </row>
    <row r="30" spans="1:14" ht="11.25" customHeight="1">
      <c r="A30" s="56" t="s">
        <v>114</v>
      </c>
      <c r="B30" s="227" t="s">
        <v>143</v>
      </c>
      <c r="C30" s="440">
        <v>150682</v>
      </c>
      <c r="D30" s="441">
        <v>150680</v>
      </c>
      <c r="E30" s="440">
        <v>154706</v>
      </c>
      <c r="F30" s="441">
        <v>154303</v>
      </c>
      <c r="G30" s="440">
        <v>158924</v>
      </c>
      <c r="H30" s="441">
        <v>157468</v>
      </c>
      <c r="I30" s="440">
        <v>162560</v>
      </c>
      <c r="J30" s="441">
        <v>159865</v>
      </c>
      <c r="K30" s="440">
        <v>165596</v>
      </c>
      <c r="L30" s="441">
        <v>161517</v>
      </c>
      <c r="M30" s="442">
        <v>167087</v>
      </c>
      <c r="N30" s="443">
        <v>162261</v>
      </c>
    </row>
    <row r="31" spans="1:14" ht="11.25" customHeight="1">
      <c r="A31" s="56" t="s">
        <v>30</v>
      </c>
      <c r="B31" s="227" t="s">
        <v>144</v>
      </c>
      <c r="C31" s="440">
        <v>174152</v>
      </c>
      <c r="D31" s="441">
        <v>175930</v>
      </c>
      <c r="E31" s="440">
        <v>174503</v>
      </c>
      <c r="F31" s="441">
        <v>178025</v>
      </c>
      <c r="G31" s="440">
        <v>175101</v>
      </c>
      <c r="H31" s="441">
        <v>179622</v>
      </c>
      <c r="I31" s="440">
        <v>175417</v>
      </c>
      <c r="J31" s="441">
        <v>180814</v>
      </c>
      <c r="K31" s="440">
        <v>175125</v>
      </c>
      <c r="L31" s="441">
        <v>181416</v>
      </c>
      <c r="M31" s="442">
        <v>174709</v>
      </c>
      <c r="N31" s="443">
        <v>181598</v>
      </c>
    </row>
    <row r="32" spans="1:14" ht="15" customHeight="1">
      <c r="A32" s="56" t="s">
        <v>28</v>
      </c>
      <c r="B32" s="227" t="s">
        <v>145</v>
      </c>
      <c r="C32" s="440">
        <v>114194</v>
      </c>
      <c r="D32" s="441">
        <v>114530</v>
      </c>
      <c r="E32" s="440">
        <v>115031</v>
      </c>
      <c r="F32" s="441">
        <v>115681</v>
      </c>
      <c r="G32" s="440">
        <v>116259</v>
      </c>
      <c r="H32" s="441">
        <v>116777</v>
      </c>
      <c r="I32" s="440">
        <v>117078</v>
      </c>
      <c r="J32" s="441">
        <v>117455</v>
      </c>
      <c r="K32" s="440">
        <v>117255</v>
      </c>
      <c r="L32" s="441">
        <v>117569</v>
      </c>
      <c r="M32" s="442">
        <v>117120</v>
      </c>
      <c r="N32" s="443">
        <v>117426</v>
      </c>
    </row>
    <row r="33" spans="1:14" ht="11.25" customHeight="1">
      <c r="A33" s="56" t="s">
        <v>35</v>
      </c>
      <c r="B33" s="227" t="s">
        <v>146</v>
      </c>
      <c r="C33" s="440">
        <v>23250</v>
      </c>
      <c r="D33" s="441">
        <v>23200</v>
      </c>
      <c r="E33" s="440">
        <v>23328</v>
      </c>
      <c r="F33" s="441">
        <v>23272</v>
      </c>
      <c r="G33" s="440">
        <v>23399</v>
      </c>
      <c r="H33" s="441">
        <v>23235</v>
      </c>
      <c r="I33" s="440">
        <v>23383</v>
      </c>
      <c r="J33" s="441">
        <v>23123</v>
      </c>
      <c r="K33" s="440">
        <v>23212</v>
      </c>
      <c r="L33" s="441">
        <v>22939</v>
      </c>
      <c r="M33" s="442">
        <v>23066</v>
      </c>
      <c r="N33" s="443">
        <v>22795</v>
      </c>
    </row>
    <row r="34" spans="1:14" ht="11.25" customHeight="1">
      <c r="A34" s="56" t="s">
        <v>23</v>
      </c>
      <c r="B34" s="227" t="s">
        <v>147</v>
      </c>
      <c r="C34" s="440">
        <v>112385</v>
      </c>
      <c r="D34" s="441">
        <v>112470</v>
      </c>
      <c r="E34" s="440">
        <v>112256</v>
      </c>
      <c r="F34" s="441">
        <v>112236</v>
      </c>
      <c r="G34" s="440">
        <v>112139</v>
      </c>
      <c r="H34" s="441">
        <v>111472</v>
      </c>
      <c r="I34" s="440">
        <v>111737</v>
      </c>
      <c r="J34" s="441">
        <v>110352</v>
      </c>
      <c r="K34" s="440">
        <v>110818</v>
      </c>
      <c r="L34" s="441">
        <v>108738</v>
      </c>
      <c r="M34" s="442">
        <v>110104</v>
      </c>
      <c r="N34" s="443">
        <v>107700</v>
      </c>
    </row>
    <row r="35" spans="1:14" ht="11.25" customHeight="1">
      <c r="A35" s="56" t="s">
        <v>31</v>
      </c>
      <c r="B35" s="227" t="s">
        <v>148</v>
      </c>
      <c r="C35" s="440">
        <v>316088</v>
      </c>
      <c r="D35" s="441">
        <v>317100</v>
      </c>
      <c r="E35" s="440">
        <v>319102</v>
      </c>
      <c r="F35" s="441">
        <v>321242</v>
      </c>
      <c r="G35" s="440">
        <v>322658</v>
      </c>
      <c r="H35" s="441">
        <v>324688</v>
      </c>
      <c r="I35" s="440">
        <v>325269</v>
      </c>
      <c r="J35" s="441">
        <v>327143</v>
      </c>
      <c r="K35" s="440">
        <v>326488</v>
      </c>
      <c r="L35" s="441">
        <v>328293</v>
      </c>
      <c r="M35" s="442">
        <v>326639</v>
      </c>
      <c r="N35" s="443">
        <v>328508</v>
      </c>
    </row>
    <row r="36" spans="1:14" ht="11.25" customHeight="1">
      <c r="A36" s="56" t="s">
        <v>41</v>
      </c>
      <c r="B36" s="227" t="s">
        <v>149</v>
      </c>
      <c r="C36" s="440">
        <v>92354</v>
      </c>
      <c r="D36" s="441">
        <v>93750</v>
      </c>
      <c r="E36" s="440">
        <v>94382</v>
      </c>
      <c r="F36" s="441">
        <v>96090</v>
      </c>
      <c r="G36" s="440">
        <v>96517</v>
      </c>
      <c r="H36" s="441">
        <v>97958</v>
      </c>
      <c r="I36" s="440">
        <v>98700</v>
      </c>
      <c r="J36" s="441">
        <v>99941</v>
      </c>
      <c r="K36" s="440">
        <v>100447</v>
      </c>
      <c r="L36" s="441">
        <v>101479</v>
      </c>
      <c r="M36" s="442">
        <v>101343</v>
      </c>
      <c r="N36" s="443">
        <v>102277</v>
      </c>
    </row>
    <row r="37" spans="1:14" ht="15" customHeight="1">
      <c r="A37" s="56" t="s">
        <v>21</v>
      </c>
      <c r="B37" s="227" t="s">
        <v>150</v>
      </c>
      <c r="C37" s="440">
        <v>89145</v>
      </c>
      <c r="D37" s="441">
        <v>89860</v>
      </c>
      <c r="E37" s="440">
        <v>88087</v>
      </c>
      <c r="F37" s="441">
        <v>89664</v>
      </c>
      <c r="G37" s="440">
        <v>87138</v>
      </c>
      <c r="H37" s="441">
        <v>89206</v>
      </c>
      <c r="I37" s="440">
        <v>86057</v>
      </c>
      <c r="J37" s="441">
        <v>88562</v>
      </c>
      <c r="K37" s="440">
        <v>84670</v>
      </c>
      <c r="L37" s="441">
        <v>87648</v>
      </c>
      <c r="M37" s="442">
        <v>83690</v>
      </c>
      <c r="N37" s="443">
        <v>87058</v>
      </c>
    </row>
    <row r="38" spans="1:14" ht="11.25" customHeight="1">
      <c r="A38" s="56" t="s">
        <v>38</v>
      </c>
      <c r="B38" s="227" t="s">
        <v>151</v>
      </c>
      <c r="C38" s="440">
        <v>178674</v>
      </c>
      <c r="D38" s="441">
        <v>180130</v>
      </c>
      <c r="E38" s="440">
        <v>182771</v>
      </c>
      <c r="F38" s="441">
        <v>186595</v>
      </c>
      <c r="G38" s="440">
        <v>186330</v>
      </c>
      <c r="H38" s="441">
        <v>191979</v>
      </c>
      <c r="I38" s="440">
        <v>189254</v>
      </c>
      <c r="J38" s="441">
        <v>196402</v>
      </c>
      <c r="K38" s="440">
        <v>191440</v>
      </c>
      <c r="L38" s="441">
        <v>199981</v>
      </c>
      <c r="M38" s="442">
        <v>192523</v>
      </c>
      <c r="N38" s="443">
        <v>201885</v>
      </c>
    </row>
    <row r="39" spans="1:14" ht="23.25" customHeight="1">
      <c r="A39" s="58" t="s">
        <v>96</v>
      </c>
      <c r="B39" s="229"/>
      <c r="C39" s="440"/>
      <c r="D39" s="441"/>
      <c r="E39" s="440"/>
      <c r="F39" s="441"/>
      <c r="G39" s="440"/>
      <c r="H39" s="441"/>
      <c r="I39" s="440"/>
      <c r="J39" s="441"/>
      <c r="K39" s="440"/>
      <c r="L39" s="441"/>
      <c r="M39" s="442"/>
      <c r="N39" s="443"/>
    </row>
    <row r="40" spans="1:14" ht="11.25" customHeight="1">
      <c r="A40" s="56" t="s">
        <v>107</v>
      </c>
      <c r="B40" s="227" t="s">
        <v>152</v>
      </c>
      <c r="C40" s="444">
        <v>369984</v>
      </c>
      <c r="D40" s="441">
        <v>370560</v>
      </c>
      <c r="E40" s="444">
        <v>367607</v>
      </c>
      <c r="F40" s="441">
        <v>369087</v>
      </c>
      <c r="G40" s="444">
        <v>365328</v>
      </c>
      <c r="H40" s="441">
        <v>366512</v>
      </c>
      <c r="I40" s="444">
        <v>362063</v>
      </c>
      <c r="J40" s="441">
        <v>362792</v>
      </c>
      <c r="K40" s="440">
        <v>357209</v>
      </c>
      <c r="L40" s="441">
        <v>357612</v>
      </c>
      <c r="M40" s="442">
        <v>353758</v>
      </c>
      <c r="N40" s="443">
        <v>354151</v>
      </c>
    </row>
    <row r="41" spans="1:14" ht="11.25" customHeight="1">
      <c r="A41" s="56" t="s">
        <v>46</v>
      </c>
      <c r="B41" s="227" t="s">
        <v>153</v>
      </c>
      <c r="C41" s="443">
        <v>114194</v>
      </c>
      <c r="D41" s="445">
        <v>114530</v>
      </c>
      <c r="E41" s="443">
        <v>115031</v>
      </c>
      <c r="F41" s="446">
        <v>115681</v>
      </c>
      <c r="G41" s="443">
        <v>116259</v>
      </c>
      <c r="H41" s="447">
        <v>116777</v>
      </c>
      <c r="I41" s="443">
        <v>117078</v>
      </c>
      <c r="J41" s="446">
        <v>117455</v>
      </c>
      <c r="K41" s="443">
        <v>117255</v>
      </c>
      <c r="L41" s="448">
        <v>117569</v>
      </c>
      <c r="M41" s="449">
        <v>117120</v>
      </c>
      <c r="N41" s="440">
        <v>117426</v>
      </c>
    </row>
    <row r="42" spans="1:14" ht="11.25" customHeight="1">
      <c r="A42" s="56" t="s">
        <v>108</v>
      </c>
      <c r="B42" s="227" t="s">
        <v>154</v>
      </c>
      <c r="C42" s="443">
        <v>149143</v>
      </c>
      <c r="D42" s="446">
        <v>149520</v>
      </c>
      <c r="E42" s="443">
        <v>147754</v>
      </c>
      <c r="F42" s="445">
        <v>148559</v>
      </c>
      <c r="G42" s="443">
        <v>146718</v>
      </c>
      <c r="H42" s="441">
        <v>147234</v>
      </c>
      <c r="I42" s="443">
        <v>145488</v>
      </c>
      <c r="J42" s="445">
        <v>145677</v>
      </c>
      <c r="K42" s="443">
        <v>143905</v>
      </c>
      <c r="L42" s="441">
        <v>143802</v>
      </c>
      <c r="M42" s="449">
        <v>142882</v>
      </c>
      <c r="N42" s="443">
        <v>142625</v>
      </c>
    </row>
    <row r="43" spans="1:14" ht="11.25" customHeight="1">
      <c r="A43" s="56" t="s">
        <v>36</v>
      </c>
      <c r="B43" s="227" t="s">
        <v>155</v>
      </c>
      <c r="C43" s="443">
        <v>368970</v>
      </c>
      <c r="D43" s="446">
        <v>370330</v>
      </c>
      <c r="E43" s="443">
        <v>373635</v>
      </c>
      <c r="F43" s="446">
        <v>374697</v>
      </c>
      <c r="G43" s="443">
        <v>378720</v>
      </c>
      <c r="H43" s="441">
        <v>377512</v>
      </c>
      <c r="I43" s="443">
        <v>383049</v>
      </c>
      <c r="J43" s="446">
        <v>379578</v>
      </c>
      <c r="K43" s="443">
        <v>385775</v>
      </c>
      <c r="L43" s="441">
        <v>380011</v>
      </c>
      <c r="M43" s="449">
        <v>386963</v>
      </c>
      <c r="N43" s="443">
        <v>379861</v>
      </c>
    </row>
    <row r="44" spans="1:14" ht="15" customHeight="1">
      <c r="A44" s="56" t="s">
        <v>47</v>
      </c>
      <c r="B44" s="227" t="s">
        <v>156</v>
      </c>
      <c r="C44" s="443">
        <v>302549</v>
      </c>
      <c r="D44" s="446">
        <v>304480</v>
      </c>
      <c r="E44" s="443">
        <v>307669</v>
      </c>
      <c r="F44" s="446">
        <v>310934</v>
      </c>
      <c r="G44" s="443">
        <v>312700</v>
      </c>
      <c r="H44" s="441">
        <v>315848</v>
      </c>
      <c r="I44" s="443">
        <v>317123</v>
      </c>
      <c r="J44" s="446">
        <v>319963</v>
      </c>
      <c r="K44" s="443">
        <v>320354</v>
      </c>
      <c r="L44" s="441">
        <v>322782</v>
      </c>
      <c r="M44" s="449">
        <v>321846</v>
      </c>
      <c r="N44" s="443">
        <v>323988</v>
      </c>
    </row>
    <row r="45" spans="1:14" ht="11.25" customHeight="1">
      <c r="A45" s="56" t="s">
        <v>48</v>
      </c>
      <c r="B45" s="227" t="s">
        <v>157</v>
      </c>
      <c r="C45" s="443">
        <v>592258</v>
      </c>
      <c r="D45" s="446">
        <v>588100</v>
      </c>
      <c r="E45" s="443">
        <v>613072</v>
      </c>
      <c r="F45" s="446">
        <v>605191</v>
      </c>
      <c r="G45" s="443">
        <v>634267</v>
      </c>
      <c r="H45" s="441">
        <v>618199</v>
      </c>
      <c r="I45" s="443">
        <v>653558</v>
      </c>
      <c r="J45" s="446">
        <v>628814</v>
      </c>
      <c r="K45" s="443">
        <v>669959</v>
      </c>
      <c r="L45" s="441">
        <v>636575</v>
      </c>
      <c r="M45" s="449">
        <v>678530</v>
      </c>
      <c r="N45" s="443">
        <v>640306</v>
      </c>
    </row>
    <row r="46" spans="1:14" ht="11.25" customHeight="1">
      <c r="A46" s="56" t="s">
        <v>111</v>
      </c>
      <c r="B46" s="227" t="s">
        <v>158</v>
      </c>
      <c r="C46" s="443">
        <v>1146428</v>
      </c>
      <c r="D46" s="446">
        <v>1161370</v>
      </c>
      <c r="E46" s="443">
        <v>1155797</v>
      </c>
      <c r="F46" s="446">
        <v>1185456</v>
      </c>
      <c r="G46" s="443">
        <v>1166420</v>
      </c>
      <c r="H46" s="441">
        <v>1198255</v>
      </c>
      <c r="I46" s="443">
        <v>1176556</v>
      </c>
      <c r="J46" s="446">
        <v>1210124</v>
      </c>
      <c r="K46" s="443">
        <v>1183586</v>
      </c>
      <c r="L46" s="441">
        <v>1219368</v>
      </c>
      <c r="M46" s="449">
        <v>1186211</v>
      </c>
      <c r="N46" s="443">
        <v>1223654</v>
      </c>
    </row>
    <row r="47" spans="1:14" ht="11.25" customHeight="1">
      <c r="A47" s="56" t="s">
        <v>33</v>
      </c>
      <c r="B47" s="227" t="s">
        <v>159</v>
      </c>
      <c r="C47" s="443">
        <v>321081</v>
      </c>
      <c r="D47" s="446">
        <v>321900</v>
      </c>
      <c r="E47" s="443">
        <v>321790</v>
      </c>
      <c r="F47" s="446">
        <v>323141</v>
      </c>
      <c r="G47" s="443">
        <v>322890</v>
      </c>
      <c r="H47" s="441">
        <v>322949</v>
      </c>
      <c r="I47" s="443">
        <v>323145</v>
      </c>
      <c r="J47" s="446">
        <v>321631</v>
      </c>
      <c r="K47" s="443">
        <v>322404</v>
      </c>
      <c r="L47" s="441">
        <v>319316</v>
      </c>
      <c r="M47" s="449">
        <v>321585</v>
      </c>
      <c r="N47" s="443">
        <v>317662</v>
      </c>
    </row>
    <row r="48" spans="1:14" ht="11.25" customHeight="1">
      <c r="A48" s="56" t="s">
        <v>49</v>
      </c>
      <c r="B48" s="227" t="s">
        <v>160</v>
      </c>
      <c r="C48" s="443">
        <v>654080</v>
      </c>
      <c r="D48" s="446">
        <v>656490</v>
      </c>
      <c r="E48" s="443">
        <v>657659</v>
      </c>
      <c r="F48" s="446">
        <v>663226</v>
      </c>
      <c r="G48" s="443">
        <v>661872</v>
      </c>
      <c r="H48" s="441">
        <v>667499</v>
      </c>
      <c r="I48" s="443">
        <v>664339</v>
      </c>
      <c r="J48" s="446">
        <v>669893</v>
      </c>
      <c r="K48" s="443">
        <v>664330</v>
      </c>
      <c r="L48" s="441">
        <v>669892</v>
      </c>
      <c r="M48" s="449">
        <v>663247</v>
      </c>
      <c r="N48" s="443">
        <v>669015</v>
      </c>
    </row>
    <row r="49" spans="1:27" ht="15" customHeight="1">
      <c r="A49" s="56" t="s">
        <v>50</v>
      </c>
      <c r="B49" s="227" t="s">
        <v>161</v>
      </c>
      <c r="C49" s="443">
        <v>873663</v>
      </c>
      <c r="D49" s="446">
        <v>880000</v>
      </c>
      <c r="E49" s="443">
        <v>908581</v>
      </c>
      <c r="F49" s="446">
        <v>919870</v>
      </c>
      <c r="G49" s="443">
        <v>942650</v>
      </c>
      <c r="H49" s="441">
        <v>951881</v>
      </c>
      <c r="I49" s="443">
        <v>974296</v>
      </c>
      <c r="J49" s="446">
        <v>980404</v>
      </c>
      <c r="K49" s="443">
        <v>1001449</v>
      </c>
      <c r="L49" s="441">
        <v>1004367</v>
      </c>
      <c r="M49" s="449">
        <v>1015892</v>
      </c>
      <c r="N49" s="443">
        <v>1017089</v>
      </c>
    </row>
    <row r="50" spans="1:27" ht="11.25" customHeight="1">
      <c r="A50" s="56" t="s">
        <v>51</v>
      </c>
      <c r="B50" s="227" t="s">
        <v>162</v>
      </c>
      <c r="C50" s="443">
        <v>21631</v>
      </c>
      <c r="D50" s="446">
        <v>21850</v>
      </c>
      <c r="E50" s="443">
        <v>21809</v>
      </c>
      <c r="F50" s="446">
        <v>21960</v>
      </c>
      <c r="G50" s="443">
        <v>21994</v>
      </c>
      <c r="H50" s="441">
        <v>21953</v>
      </c>
      <c r="I50" s="443">
        <v>22076</v>
      </c>
      <c r="J50" s="446">
        <v>21803</v>
      </c>
      <c r="K50" s="443">
        <v>22093</v>
      </c>
      <c r="L50" s="441">
        <v>21602</v>
      </c>
      <c r="M50" s="449">
        <v>22098</v>
      </c>
      <c r="N50" s="443">
        <v>21457</v>
      </c>
    </row>
    <row r="51" spans="1:27" ht="11.25" customHeight="1">
      <c r="A51" s="56" t="s">
        <v>52</v>
      </c>
      <c r="B51" s="227" t="s">
        <v>163</v>
      </c>
      <c r="C51" s="443">
        <v>23250</v>
      </c>
      <c r="D51" s="446">
        <v>23200</v>
      </c>
      <c r="E51" s="443">
        <v>23328</v>
      </c>
      <c r="F51" s="446">
        <v>23272</v>
      </c>
      <c r="G51" s="443">
        <v>23399</v>
      </c>
      <c r="H51" s="441">
        <v>23235</v>
      </c>
      <c r="I51" s="443">
        <v>23383</v>
      </c>
      <c r="J51" s="446">
        <v>23123</v>
      </c>
      <c r="K51" s="443">
        <v>23212</v>
      </c>
      <c r="L51" s="441">
        <v>22939</v>
      </c>
      <c r="M51" s="449">
        <v>23066</v>
      </c>
      <c r="N51" s="443">
        <v>22795</v>
      </c>
    </row>
    <row r="52" spans="1:27" ht="11.25" customHeight="1">
      <c r="A52" s="56" t="s">
        <v>53</v>
      </c>
      <c r="B52" s="227" t="s">
        <v>164</v>
      </c>
      <c r="C52" s="443">
        <v>416104</v>
      </c>
      <c r="D52" s="446">
        <v>415470</v>
      </c>
      <c r="E52" s="443">
        <v>422290</v>
      </c>
      <c r="F52" s="446">
        <v>421080</v>
      </c>
      <c r="G52" s="443">
        <v>429660</v>
      </c>
      <c r="H52" s="441">
        <v>425352</v>
      </c>
      <c r="I52" s="443">
        <v>436643</v>
      </c>
      <c r="J52" s="446">
        <v>428950</v>
      </c>
      <c r="K52" s="443">
        <v>442232</v>
      </c>
      <c r="L52" s="441">
        <v>431029</v>
      </c>
      <c r="M52" s="449">
        <v>444763</v>
      </c>
      <c r="N52" s="443">
        <v>431717</v>
      </c>
    </row>
    <row r="53" spans="1:27" ht="11.25" customHeight="1">
      <c r="A53" s="56" t="s">
        <v>54</v>
      </c>
      <c r="B53" s="227" t="s">
        <v>165</v>
      </c>
      <c r="C53" s="443">
        <v>26943</v>
      </c>
      <c r="D53" s="446">
        <v>26900</v>
      </c>
      <c r="E53" s="443">
        <v>26233</v>
      </c>
      <c r="F53" s="446">
        <v>26307</v>
      </c>
      <c r="G53" s="443">
        <v>25565</v>
      </c>
      <c r="H53" s="441">
        <v>25616</v>
      </c>
      <c r="I53" s="443">
        <v>24833</v>
      </c>
      <c r="J53" s="446">
        <v>24854</v>
      </c>
      <c r="K53" s="443">
        <v>24052</v>
      </c>
      <c r="L53" s="441">
        <v>24031</v>
      </c>
      <c r="M53" s="449">
        <v>23515</v>
      </c>
      <c r="N53" s="443">
        <v>23498</v>
      </c>
    </row>
    <row r="54" spans="1:27" ht="23.25" customHeight="1">
      <c r="A54" s="572" t="s">
        <v>175</v>
      </c>
      <c r="B54" s="573"/>
      <c r="C54" s="443"/>
      <c r="D54" s="446"/>
      <c r="E54" s="443"/>
      <c r="F54" s="446"/>
      <c r="G54" s="443"/>
      <c r="H54" s="441"/>
      <c r="I54" s="443"/>
      <c r="J54" s="446"/>
      <c r="K54" s="443"/>
      <c r="L54" s="441"/>
      <c r="M54" s="443"/>
      <c r="N54" s="443"/>
    </row>
    <row r="55" spans="1:27" ht="11.25" customHeight="1">
      <c r="A55" s="211" t="s">
        <v>115</v>
      </c>
      <c r="B55" s="228" t="s">
        <v>166</v>
      </c>
      <c r="C55" s="443">
        <v>493693</v>
      </c>
      <c r="D55" s="446">
        <v>488611</v>
      </c>
      <c r="E55" s="443">
        <v>513514</v>
      </c>
      <c r="F55" s="446">
        <v>503516</v>
      </c>
      <c r="G55" s="443">
        <v>533633</v>
      </c>
      <c r="H55" s="441">
        <v>514562</v>
      </c>
      <c r="I55" s="443">
        <v>552106</v>
      </c>
      <c r="J55" s="446">
        <v>523612</v>
      </c>
      <c r="K55" s="443">
        <v>568053</v>
      </c>
      <c r="L55" s="441">
        <v>530204</v>
      </c>
      <c r="M55" s="443">
        <v>576506</v>
      </c>
      <c r="N55" s="443">
        <v>533374</v>
      </c>
    </row>
    <row r="56" spans="1:27" ht="11.25" customHeight="1">
      <c r="A56" s="212" t="s">
        <v>80</v>
      </c>
      <c r="B56" s="247" t="s">
        <v>167</v>
      </c>
      <c r="C56" s="443">
        <v>1797548</v>
      </c>
      <c r="D56" s="446">
        <v>1814853</v>
      </c>
      <c r="E56" s="443">
        <v>1810561</v>
      </c>
      <c r="F56" s="446">
        <v>1845767</v>
      </c>
      <c r="G56" s="443">
        <v>1825524</v>
      </c>
      <c r="H56" s="441">
        <v>1862922</v>
      </c>
      <c r="I56" s="443">
        <v>1838245</v>
      </c>
      <c r="J56" s="446">
        <v>1877263</v>
      </c>
      <c r="K56" s="443">
        <v>1845406</v>
      </c>
      <c r="L56" s="441">
        <v>1886591</v>
      </c>
      <c r="M56" s="443">
        <v>1847042</v>
      </c>
      <c r="N56" s="443">
        <v>1890046</v>
      </c>
    </row>
    <row r="57" spans="1:27" ht="11.25" customHeight="1">
      <c r="A57" s="98" t="s">
        <v>78</v>
      </c>
      <c r="B57" s="230" t="s">
        <v>168</v>
      </c>
      <c r="C57" s="443">
        <v>1280372</v>
      </c>
      <c r="D57" s="446">
        <v>1287137</v>
      </c>
      <c r="E57" s="443">
        <v>1320757</v>
      </c>
      <c r="F57" s="446">
        <v>1331971</v>
      </c>
      <c r="G57" s="443">
        <v>1360751</v>
      </c>
      <c r="H57" s="441">
        <v>1367678</v>
      </c>
      <c r="I57" s="443">
        <v>1396898</v>
      </c>
      <c r="J57" s="446">
        <v>1398184</v>
      </c>
      <c r="K57" s="443">
        <v>1426780</v>
      </c>
      <c r="L57" s="441">
        <v>1422436</v>
      </c>
      <c r="M57" s="443">
        <v>1442227</v>
      </c>
      <c r="N57" s="443">
        <v>1434808</v>
      </c>
    </row>
    <row r="58" spans="1:27" ht="11.25" customHeight="1">
      <c r="A58" s="98" t="s">
        <v>79</v>
      </c>
      <c r="B58" s="230" t="s">
        <v>169</v>
      </c>
      <c r="C58" s="443">
        <v>491731</v>
      </c>
      <c r="D58" s="446">
        <v>492309</v>
      </c>
      <c r="E58" s="443">
        <v>498029</v>
      </c>
      <c r="F58" s="446">
        <v>498563</v>
      </c>
      <c r="G58" s="443">
        <v>505829</v>
      </c>
      <c r="H58" s="441">
        <v>503070</v>
      </c>
      <c r="I58" s="443">
        <v>513502</v>
      </c>
      <c r="J58" s="446">
        <v>507457</v>
      </c>
      <c r="K58" s="443">
        <v>519313</v>
      </c>
      <c r="L58" s="441">
        <v>509818</v>
      </c>
      <c r="M58" s="443">
        <v>521920</v>
      </c>
      <c r="N58" s="443">
        <v>510574</v>
      </c>
    </row>
    <row r="59" spans="1:27" ht="23.25" customHeight="1">
      <c r="A59" s="58" t="s">
        <v>56</v>
      </c>
      <c r="B59" s="229"/>
      <c r="C59" s="443"/>
      <c r="D59" s="446"/>
      <c r="E59" s="443"/>
      <c r="F59" s="446"/>
      <c r="G59" s="443"/>
      <c r="H59" s="441"/>
      <c r="I59" s="443"/>
      <c r="J59" s="446"/>
      <c r="K59" s="443"/>
      <c r="L59" s="441"/>
      <c r="M59" s="443"/>
      <c r="N59" s="443"/>
    </row>
    <row r="60" spans="1:27" ht="15" customHeight="1">
      <c r="A60" s="98" t="s">
        <v>60</v>
      </c>
      <c r="B60" s="230" t="s">
        <v>170</v>
      </c>
      <c r="C60" s="443">
        <v>18939</v>
      </c>
      <c r="D60" s="446">
        <v>19006</v>
      </c>
      <c r="E60" s="443">
        <v>18803</v>
      </c>
      <c r="F60" s="446">
        <v>18946</v>
      </c>
      <c r="G60" s="443">
        <v>18748</v>
      </c>
      <c r="H60" s="441">
        <v>18904</v>
      </c>
      <c r="I60" s="443">
        <v>18657</v>
      </c>
      <c r="J60" s="446">
        <v>18784</v>
      </c>
      <c r="K60" s="443">
        <v>18474</v>
      </c>
      <c r="L60" s="441">
        <v>18570</v>
      </c>
      <c r="M60" s="443">
        <v>18337</v>
      </c>
      <c r="N60" s="443">
        <v>18416</v>
      </c>
    </row>
    <row r="61" spans="1:27" s="112" customFormat="1" ht="27" customHeight="1">
      <c r="A61" s="210" t="s">
        <v>112</v>
      </c>
      <c r="B61" s="205" t="s">
        <v>171</v>
      </c>
      <c r="C61" s="450">
        <v>14822</v>
      </c>
      <c r="D61" s="451">
        <v>14917</v>
      </c>
      <c r="E61" s="450">
        <v>14615</v>
      </c>
      <c r="F61" s="451">
        <v>14379</v>
      </c>
      <c r="G61" s="450">
        <v>14340</v>
      </c>
      <c r="H61" s="452">
        <v>13802</v>
      </c>
      <c r="I61" s="450">
        <v>14076</v>
      </c>
      <c r="J61" s="451">
        <v>13215</v>
      </c>
      <c r="K61" s="450">
        <v>13749</v>
      </c>
      <c r="L61" s="452">
        <v>12601</v>
      </c>
      <c r="M61" s="450">
        <v>13543</v>
      </c>
      <c r="N61" s="450">
        <v>12230</v>
      </c>
    </row>
    <row r="62" spans="1:27" ht="12" customHeight="1">
      <c r="C62" s="64"/>
      <c r="D62" s="64"/>
      <c r="E62" s="64"/>
      <c r="F62" s="64"/>
      <c r="G62" s="64"/>
      <c r="H62" s="64"/>
      <c r="I62" s="64"/>
      <c r="J62" s="64"/>
      <c r="K62" s="64"/>
      <c r="L62" s="64"/>
      <c r="M62" s="64"/>
      <c r="N62" s="64"/>
    </row>
    <row r="63" spans="1:27" s="109" customFormat="1" ht="12" customHeight="1">
      <c r="A63" s="40" t="s">
        <v>183</v>
      </c>
      <c r="B63" s="40"/>
      <c r="O63" s="41"/>
      <c r="X63" s="83"/>
      <c r="Y63" s="83"/>
      <c r="Z63" s="83"/>
      <c r="AA63" s="83"/>
    </row>
  </sheetData>
  <mergeCells count="9">
    <mergeCell ref="K3:L3"/>
    <mergeCell ref="M3:N3"/>
    <mergeCell ref="A1:J1"/>
    <mergeCell ref="M1:N1"/>
    <mergeCell ref="A54:B54"/>
    <mergeCell ref="C3:D3"/>
    <mergeCell ref="E3:F3"/>
    <mergeCell ref="G3:H3"/>
    <mergeCell ref="I3:J3"/>
  </mergeCells>
  <hyperlinks>
    <hyperlink ref="M1" location="Contents!A1" display="Back to contents page "/>
  </hyperlinks>
  <pageMargins left="0.39370078740157483" right="0.39370078740157483" top="0.39370078740157483" bottom="0.39370078740157483" header="0.39370078740157483" footer="0.39370078740157483"/>
  <pageSetup paperSize="9" scale="7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H66"/>
  <sheetViews>
    <sheetView showGridLines="0" zoomScaleNormal="100" workbookViewId="0">
      <selection sqref="A1:H1"/>
    </sheetView>
  </sheetViews>
  <sheetFormatPr defaultRowHeight="12.75"/>
  <cols>
    <col min="1" max="1" width="48.5" style="41" customWidth="1"/>
    <col min="2" max="2" width="13.83203125" style="116" customWidth="1"/>
    <col min="3" max="7" width="13.33203125" style="41" customWidth="1"/>
    <col min="8" max="8" width="13.33203125" style="159" customWidth="1"/>
    <col min="9" max="15" width="13.33203125" style="41" customWidth="1"/>
    <col min="16" max="16" width="13.33203125" style="159" customWidth="1"/>
    <col min="17" max="19" width="13.33203125" style="41" customWidth="1"/>
    <col min="20" max="20" width="14.33203125" style="41" customWidth="1"/>
    <col min="21" max="22" width="14.1640625" style="41" customWidth="1"/>
    <col min="23" max="23" width="1.5" style="41" customWidth="1"/>
    <col min="24" max="26" width="14.1640625" style="41" customWidth="1"/>
    <col min="27" max="27" width="1.5" style="41" customWidth="1"/>
    <col min="28" max="29" width="27.6640625" style="160" customWidth="1"/>
    <col min="30" max="30" width="1.1640625" style="41" customWidth="1"/>
    <col min="31" max="31" width="18.1640625" style="41" customWidth="1"/>
    <col min="32" max="32" width="19.33203125" style="41" customWidth="1"/>
    <col min="33" max="33" width="9.33203125" style="41"/>
    <col min="34" max="34" width="12.33203125" style="109" bestFit="1" customWidth="1"/>
    <col min="35" max="16384" width="9.33203125" style="41"/>
  </cols>
  <sheetData>
    <row r="1" spans="1:34" s="48" customFormat="1" ht="18" customHeight="1">
      <c r="A1" s="577" t="s">
        <v>271</v>
      </c>
      <c r="B1" s="577"/>
      <c r="C1" s="577"/>
      <c r="D1" s="577"/>
      <c r="E1" s="577"/>
      <c r="F1" s="577"/>
      <c r="G1" s="577"/>
      <c r="H1" s="577"/>
      <c r="I1" s="502"/>
      <c r="J1" s="502"/>
      <c r="K1" s="578" t="s">
        <v>267</v>
      </c>
      <c r="L1" s="578"/>
      <c r="M1" s="502"/>
      <c r="N1" s="47"/>
      <c r="O1" s="47"/>
      <c r="P1" s="47"/>
      <c r="Q1" s="47"/>
      <c r="R1" s="47"/>
      <c r="T1" s="49"/>
      <c r="U1" s="49"/>
      <c r="V1" s="49"/>
      <c r="W1" s="49"/>
      <c r="X1" s="49"/>
      <c r="Y1" s="49"/>
      <c r="Z1" s="49"/>
      <c r="AA1" s="49"/>
      <c r="AB1" s="50"/>
      <c r="AC1" s="50"/>
      <c r="AD1" s="49"/>
      <c r="AE1" s="49"/>
      <c r="AH1" s="51"/>
    </row>
    <row r="2" spans="1:34">
      <c r="A2" s="106"/>
      <c r="B2" s="94"/>
      <c r="C2" s="103"/>
      <c r="D2" s="103"/>
      <c r="E2" s="103"/>
      <c r="F2" s="103"/>
      <c r="G2" s="103"/>
      <c r="H2" s="103"/>
      <c r="I2" s="103"/>
      <c r="J2" s="103"/>
      <c r="K2" s="103"/>
      <c r="L2" s="103"/>
      <c r="M2" s="103"/>
      <c r="N2" s="104"/>
      <c r="O2" s="104"/>
      <c r="P2" s="104"/>
      <c r="Q2" s="104"/>
      <c r="R2" s="104"/>
      <c r="S2" s="107"/>
      <c r="T2" s="104"/>
      <c r="U2" s="104"/>
      <c r="V2" s="104"/>
      <c r="W2" s="104"/>
      <c r="X2" s="104"/>
      <c r="Y2" s="104"/>
      <c r="Z2" s="104"/>
      <c r="AA2" s="104"/>
      <c r="AB2" s="108"/>
      <c r="AC2" s="108"/>
      <c r="AD2" s="104"/>
      <c r="AE2" s="104"/>
    </row>
    <row r="3" spans="1:34" ht="15" customHeight="1">
      <c r="A3" s="213"/>
      <c r="B3" s="248"/>
      <c r="C3" s="301">
        <v>2016</v>
      </c>
      <c r="D3" s="568" t="str">
        <f>"Projected population 2026 by variant"</f>
        <v>Projected population 2026 by variant</v>
      </c>
      <c r="E3" s="568"/>
      <c r="F3" s="568"/>
      <c r="G3" s="568"/>
      <c r="H3" s="568"/>
      <c r="I3" s="568"/>
      <c r="J3" s="568"/>
      <c r="K3" s="576"/>
      <c r="L3" s="568" t="str">
        <f>"Projected percentage population change by variant (2016 to 2026)"</f>
        <v>Projected percentage population change by variant (2016 to 2026)</v>
      </c>
      <c r="M3" s="568"/>
      <c r="N3" s="568"/>
      <c r="O3" s="568"/>
      <c r="P3" s="568"/>
      <c r="Q3" s="568"/>
      <c r="R3" s="568"/>
      <c r="S3" s="568"/>
      <c r="AB3" s="41"/>
      <c r="AC3" s="41"/>
      <c r="AH3" s="41"/>
    </row>
    <row r="4" spans="1:34" ht="38.25">
      <c r="A4" s="296" t="s">
        <v>18</v>
      </c>
      <c r="B4" s="297" t="s">
        <v>173</v>
      </c>
      <c r="C4" s="302" t="s">
        <v>91</v>
      </c>
      <c r="D4" s="298" t="s">
        <v>174</v>
      </c>
      <c r="E4" s="298" t="s">
        <v>61</v>
      </c>
      <c r="F4" s="298" t="s">
        <v>62</v>
      </c>
      <c r="G4" s="298" t="s">
        <v>63</v>
      </c>
      <c r="H4" s="299" t="s">
        <v>64</v>
      </c>
      <c r="I4" s="298" t="s">
        <v>65</v>
      </c>
      <c r="J4" s="298" t="s">
        <v>66</v>
      </c>
      <c r="K4" s="300" t="s">
        <v>67</v>
      </c>
      <c r="L4" s="298" t="s">
        <v>174</v>
      </c>
      <c r="M4" s="298" t="s">
        <v>61</v>
      </c>
      <c r="N4" s="298" t="s">
        <v>62</v>
      </c>
      <c r="O4" s="298" t="s">
        <v>63</v>
      </c>
      <c r="P4" s="299" t="s">
        <v>64</v>
      </c>
      <c r="Q4" s="298" t="s">
        <v>65</v>
      </c>
      <c r="R4" s="298" t="s">
        <v>66</v>
      </c>
      <c r="S4" s="298" t="s">
        <v>67</v>
      </c>
      <c r="AB4" s="41"/>
      <c r="AC4" s="41"/>
      <c r="AH4" s="41"/>
    </row>
    <row r="5" spans="1:34" ht="18" customHeight="1">
      <c r="A5" s="58" t="s">
        <v>97</v>
      </c>
      <c r="B5" s="249" t="s">
        <v>172</v>
      </c>
      <c r="C5" s="453">
        <v>5404700</v>
      </c>
      <c r="D5" s="425">
        <v>5374491</v>
      </c>
      <c r="E5" s="436">
        <v>5488538</v>
      </c>
      <c r="F5" s="439">
        <v>5541803</v>
      </c>
      <c r="G5" s="425">
        <v>5566313</v>
      </c>
      <c r="H5" s="436">
        <v>5578822</v>
      </c>
      <c r="I5" s="439">
        <v>5589139</v>
      </c>
      <c r="J5" s="439">
        <v>5621110</v>
      </c>
      <c r="K5" s="454">
        <v>5669132</v>
      </c>
      <c r="L5" s="180">
        <v>-0.55893944159712805</v>
      </c>
      <c r="M5" s="180">
        <v>1.5512054323089199</v>
      </c>
      <c r="N5" s="180">
        <v>2.5367365441190102</v>
      </c>
      <c r="O5" s="180">
        <v>2.9902307251096301</v>
      </c>
      <c r="P5" s="180">
        <v>3.2216774289044698</v>
      </c>
      <c r="Q5" s="180">
        <v>3.4125668399726199</v>
      </c>
      <c r="R5" s="180">
        <v>4.0041075360334499</v>
      </c>
      <c r="S5" s="180">
        <v>4.8926304882787202</v>
      </c>
      <c r="T5" s="77"/>
      <c r="U5" s="73"/>
      <c r="V5" s="74"/>
      <c r="W5" s="73"/>
      <c r="X5" s="73"/>
      <c r="Y5" s="73"/>
      <c r="Z5" s="74"/>
      <c r="AA5" s="73"/>
      <c r="AB5" s="78"/>
      <c r="AC5" s="78"/>
      <c r="AD5" s="73"/>
      <c r="AE5" s="79"/>
      <c r="AF5" s="80"/>
      <c r="AH5" s="41"/>
    </row>
    <row r="6" spans="1:34" ht="14.25" customHeight="1">
      <c r="A6" s="72" t="s">
        <v>55</v>
      </c>
      <c r="B6" s="250"/>
      <c r="C6" s="455"/>
      <c r="D6" s="425"/>
      <c r="E6" s="436"/>
      <c r="F6" s="439"/>
      <c r="G6" s="425"/>
      <c r="H6" s="436"/>
      <c r="I6" s="439"/>
      <c r="J6" s="439"/>
      <c r="K6" s="454"/>
      <c r="L6" s="181"/>
      <c r="M6" s="181"/>
      <c r="N6" s="181"/>
      <c r="O6" s="181"/>
      <c r="P6" s="180"/>
      <c r="Q6" s="181"/>
      <c r="R6" s="181"/>
      <c r="S6" s="181"/>
      <c r="T6" s="77"/>
      <c r="U6" s="73"/>
      <c r="V6" s="74"/>
      <c r="W6" s="73"/>
      <c r="X6" s="73"/>
      <c r="Y6" s="73"/>
      <c r="Z6" s="74"/>
      <c r="AA6" s="73"/>
      <c r="AB6" s="78"/>
      <c r="AC6" s="78"/>
      <c r="AD6" s="73"/>
      <c r="AE6" s="79"/>
      <c r="AF6" s="80"/>
      <c r="AH6" s="41"/>
    </row>
    <row r="7" spans="1:34" ht="14.25" customHeight="1">
      <c r="A7" s="56" t="s">
        <v>45</v>
      </c>
      <c r="B7" s="251" t="s">
        <v>120</v>
      </c>
      <c r="C7" s="456">
        <v>229840</v>
      </c>
      <c r="D7" s="443">
        <v>218514</v>
      </c>
      <c r="E7" s="440">
        <v>229172</v>
      </c>
      <c r="F7" s="443">
        <v>235650</v>
      </c>
      <c r="G7" s="443">
        <v>236722</v>
      </c>
      <c r="H7" s="436">
        <v>237169</v>
      </c>
      <c r="I7" s="443">
        <v>237523</v>
      </c>
      <c r="J7" s="443">
        <v>238929</v>
      </c>
      <c r="K7" s="457">
        <v>245038</v>
      </c>
      <c r="L7" s="181">
        <v>-4.9277758440654402</v>
      </c>
      <c r="M7" s="181">
        <v>-0.29063696484510998</v>
      </c>
      <c r="N7" s="181">
        <v>2.5278454577097098</v>
      </c>
      <c r="O7" s="181">
        <v>2.9942568743473701</v>
      </c>
      <c r="P7" s="180">
        <v>3.1887399930386402</v>
      </c>
      <c r="Q7" s="181">
        <v>3.3427601809954801</v>
      </c>
      <c r="R7" s="181">
        <v>3.9544900800556899</v>
      </c>
      <c r="S7" s="181">
        <v>6.6124260355029598</v>
      </c>
      <c r="T7" s="55"/>
      <c r="U7" s="75"/>
      <c r="V7" s="60"/>
      <c r="W7" s="75"/>
      <c r="X7" s="75"/>
      <c r="Y7" s="75"/>
      <c r="Z7" s="60"/>
      <c r="AA7" s="75"/>
      <c r="AB7" s="78"/>
      <c r="AC7" s="78"/>
      <c r="AD7" s="75"/>
      <c r="AE7" s="79"/>
      <c r="AF7" s="80"/>
      <c r="AH7" s="41"/>
    </row>
    <row r="8" spans="1:34" ht="11.25" customHeight="1">
      <c r="A8" s="56" t="s">
        <v>42</v>
      </c>
      <c r="B8" s="251" t="s">
        <v>121</v>
      </c>
      <c r="C8" s="456">
        <v>262190</v>
      </c>
      <c r="D8" s="443">
        <v>273674</v>
      </c>
      <c r="E8" s="440">
        <v>276845</v>
      </c>
      <c r="F8" s="443">
        <v>278736</v>
      </c>
      <c r="G8" s="443">
        <v>280228</v>
      </c>
      <c r="H8" s="436">
        <v>280779</v>
      </c>
      <c r="I8" s="443">
        <v>281227</v>
      </c>
      <c r="J8" s="443">
        <v>283002</v>
      </c>
      <c r="K8" s="457">
        <v>284626</v>
      </c>
      <c r="L8" s="181">
        <v>4.3800297494183598</v>
      </c>
      <c r="M8" s="181">
        <v>5.5894580266219203</v>
      </c>
      <c r="N8" s="181">
        <v>6.3106907204698901</v>
      </c>
      <c r="O8" s="181">
        <v>6.87974369731874</v>
      </c>
      <c r="P8" s="180">
        <v>7.0898966398413403</v>
      </c>
      <c r="Q8" s="181">
        <v>7.26076509401579</v>
      </c>
      <c r="R8" s="181">
        <v>7.9377550631221601</v>
      </c>
      <c r="S8" s="181">
        <v>8.5571532095045608</v>
      </c>
      <c r="T8" s="76"/>
      <c r="U8" s="75"/>
      <c r="V8" s="60"/>
      <c r="W8" s="75"/>
      <c r="X8" s="75"/>
      <c r="Y8" s="75"/>
      <c r="Z8" s="60"/>
      <c r="AA8" s="75"/>
      <c r="AB8" s="78"/>
      <c r="AC8" s="78"/>
      <c r="AD8" s="75"/>
      <c r="AE8" s="79"/>
      <c r="AF8" s="80"/>
      <c r="AH8" s="41"/>
    </row>
    <row r="9" spans="1:34" ht="11.25" customHeight="1">
      <c r="A9" s="56" t="s">
        <v>26</v>
      </c>
      <c r="B9" s="251" t="s">
        <v>122</v>
      </c>
      <c r="C9" s="456">
        <v>116520</v>
      </c>
      <c r="D9" s="427">
        <v>116816</v>
      </c>
      <c r="E9" s="440">
        <v>117467</v>
      </c>
      <c r="F9" s="443">
        <v>117819</v>
      </c>
      <c r="G9" s="427">
        <v>118287</v>
      </c>
      <c r="H9" s="436">
        <v>118570</v>
      </c>
      <c r="I9" s="443">
        <v>118808</v>
      </c>
      <c r="J9" s="443">
        <v>119414</v>
      </c>
      <c r="K9" s="457">
        <v>119727</v>
      </c>
      <c r="L9" s="181">
        <v>0.25403364229316899</v>
      </c>
      <c r="M9" s="181">
        <v>0.81273601098523895</v>
      </c>
      <c r="N9" s="181">
        <v>1.1148300720906299</v>
      </c>
      <c r="O9" s="181">
        <v>1.5164778578784801</v>
      </c>
      <c r="P9" s="180">
        <v>1.7593546172330901</v>
      </c>
      <c r="Q9" s="181">
        <v>1.96361139718503</v>
      </c>
      <c r="R9" s="181">
        <v>2.48369378647442</v>
      </c>
      <c r="S9" s="181">
        <v>2.7523171987641599</v>
      </c>
      <c r="T9" s="76"/>
      <c r="U9" s="75"/>
      <c r="V9" s="60"/>
      <c r="W9" s="75"/>
      <c r="X9" s="75"/>
      <c r="Y9" s="75"/>
      <c r="Z9" s="60"/>
      <c r="AA9" s="75"/>
      <c r="AB9" s="78"/>
      <c r="AC9" s="78"/>
      <c r="AD9" s="75"/>
      <c r="AE9" s="79"/>
      <c r="AF9" s="80"/>
      <c r="AH9" s="41"/>
    </row>
    <row r="10" spans="1:34" ht="11.25" customHeight="1">
      <c r="A10" s="56" t="s">
        <v>109</v>
      </c>
      <c r="B10" s="251" t="s">
        <v>123</v>
      </c>
      <c r="C10" s="456">
        <v>87130</v>
      </c>
      <c r="D10" s="427">
        <v>80312</v>
      </c>
      <c r="E10" s="440">
        <v>82961</v>
      </c>
      <c r="F10" s="443">
        <v>83694</v>
      </c>
      <c r="G10" s="427">
        <v>83912</v>
      </c>
      <c r="H10" s="436">
        <v>84170</v>
      </c>
      <c r="I10" s="443">
        <v>84367</v>
      </c>
      <c r="J10" s="443">
        <v>84705</v>
      </c>
      <c r="K10" s="457">
        <v>85508</v>
      </c>
      <c r="L10" s="181">
        <v>-7.8250889475496397</v>
      </c>
      <c r="M10" s="181">
        <v>-4.7848043153908</v>
      </c>
      <c r="N10" s="181">
        <v>-3.9435326523585399</v>
      </c>
      <c r="O10" s="181">
        <v>-3.6933318030529101</v>
      </c>
      <c r="P10" s="180">
        <v>-3.39722254103064</v>
      </c>
      <c r="Q10" s="181">
        <v>-3.1711236084012402</v>
      </c>
      <c r="R10" s="181">
        <v>-2.78319752094571</v>
      </c>
      <c r="S10" s="181">
        <v>-1.8615861356593599</v>
      </c>
      <c r="T10" s="76"/>
      <c r="U10" s="75"/>
      <c r="V10" s="60"/>
      <c r="W10" s="75"/>
      <c r="X10" s="75"/>
      <c r="Y10" s="75"/>
      <c r="Z10" s="60"/>
      <c r="AA10" s="75"/>
      <c r="AB10" s="78"/>
      <c r="AC10" s="78"/>
      <c r="AD10" s="75"/>
      <c r="AE10" s="79"/>
      <c r="AF10" s="80"/>
      <c r="AH10" s="41"/>
    </row>
    <row r="11" spans="1:34" ht="11.25" customHeight="1">
      <c r="A11" s="56" t="s">
        <v>110</v>
      </c>
      <c r="B11" s="251" t="s">
        <v>124</v>
      </c>
      <c r="C11" s="456">
        <v>507170</v>
      </c>
      <c r="D11" s="427">
        <v>499582</v>
      </c>
      <c r="E11" s="440">
        <v>527924</v>
      </c>
      <c r="F11" s="443">
        <v>543048</v>
      </c>
      <c r="G11" s="427">
        <v>545491</v>
      </c>
      <c r="H11" s="436">
        <v>546444</v>
      </c>
      <c r="I11" s="443">
        <v>547246</v>
      </c>
      <c r="J11" s="443">
        <v>550298</v>
      </c>
      <c r="K11" s="457">
        <v>565161</v>
      </c>
      <c r="L11" s="181">
        <v>-1.4961452767316701</v>
      </c>
      <c r="M11" s="181">
        <v>4.0921190133485803</v>
      </c>
      <c r="N11" s="181">
        <v>7.0741565944357898</v>
      </c>
      <c r="O11" s="181">
        <v>7.5558491235680298</v>
      </c>
      <c r="P11" s="180">
        <v>7.7437545596151196</v>
      </c>
      <c r="Q11" s="181">
        <v>7.9018869412623003</v>
      </c>
      <c r="R11" s="181">
        <v>8.5036575507226395</v>
      </c>
      <c r="S11" s="181">
        <v>11.434233097383499</v>
      </c>
      <c r="T11" s="76"/>
      <c r="U11" s="75"/>
      <c r="V11" s="60"/>
      <c r="W11" s="75"/>
      <c r="X11" s="75"/>
      <c r="Y11" s="75"/>
      <c r="Z11" s="60"/>
      <c r="AA11" s="75"/>
      <c r="AB11" s="78"/>
      <c r="AC11" s="78"/>
      <c r="AD11" s="75"/>
      <c r="AE11" s="79"/>
      <c r="AF11" s="80"/>
      <c r="AH11" s="41"/>
    </row>
    <row r="12" spans="1:34" ht="18" customHeight="1">
      <c r="A12" s="56" t="s">
        <v>24</v>
      </c>
      <c r="B12" s="251" t="s">
        <v>125</v>
      </c>
      <c r="C12" s="456">
        <v>51350</v>
      </c>
      <c r="D12" s="427">
        <v>50354</v>
      </c>
      <c r="E12" s="440">
        <v>50988</v>
      </c>
      <c r="F12" s="443">
        <v>51130</v>
      </c>
      <c r="G12" s="427">
        <v>51379</v>
      </c>
      <c r="H12" s="436">
        <v>51493</v>
      </c>
      <c r="I12" s="443">
        <v>51592</v>
      </c>
      <c r="J12" s="443">
        <v>51909</v>
      </c>
      <c r="K12" s="457">
        <v>51917</v>
      </c>
      <c r="L12" s="181">
        <v>-1.9396299902629</v>
      </c>
      <c r="M12" s="181">
        <v>-0.70496592015579396</v>
      </c>
      <c r="N12" s="181">
        <v>-0.42843232716650398</v>
      </c>
      <c r="O12" s="181">
        <v>5.6475170399221002E-2</v>
      </c>
      <c r="P12" s="180">
        <v>0.278481012658228</v>
      </c>
      <c r="Q12" s="181">
        <v>0.471275559883155</v>
      </c>
      <c r="R12" s="181">
        <v>1.08860759493671</v>
      </c>
      <c r="S12" s="181">
        <v>1.1041869522882199</v>
      </c>
      <c r="T12" s="76"/>
      <c r="U12" s="75"/>
      <c r="V12" s="60"/>
      <c r="W12" s="75"/>
      <c r="X12" s="75"/>
      <c r="Y12" s="75"/>
      <c r="Z12" s="60"/>
      <c r="AA12" s="75"/>
      <c r="AB12" s="78"/>
      <c r="AC12" s="78"/>
      <c r="AD12" s="75"/>
      <c r="AE12" s="79"/>
      <c r="AF12" s="80"/>
      <c r="AH12" s="41"/>
    </row>
    <row r="13" spans="1:34" ht="11.25" customHeight="1">
      <c r="A13" s="56" t="s">
        <v>108</v>
      </c>
      <c r="B13" s="251" t="s">
        <v>126</v>
      </c>
      <c r="C13" s="456">
        <v>149520</v>
      </c>
      <c r="D13" s="427">
        <v>141556</v>
      </c>
      <c r="E13" s="440">
        <v>145718</v>
      </c>
      <c r="F13" s="443">
        <v>146385</v>
      </c>
      <c r="G13" s="427">
        <v>146841</v>
      </c>
      <c r="H13" s="436">
        <v>147234</v>
      </c>
      <c r="I13" s="443">
        <v>147598</v>
      </c>
      <c r="J13" s="443">
        <v>148259</v>
      </c>
      <c r="K13" s="457">
        <v>148739</v>
      </c>
      <c r="L13" s="181">
        <v>-5.3263777421080798</v>
      </c>
      <c r="M13" s="181">
        <v>-2.5428036383092598</v>
      </c>
      <c r="N13" s="181">
        <v>-2.09670947030498</v>
      </c>
      <c r="O13" s="181">
        <v>-1.7917335473515199</v>
      </c>
      <c r="P13" s="180">
        <v>-1.52889245585875</v>
      </c>
      <c r="Q13" s="181">
        <v>-1.2854467629748501</v>
      </c>
      <c r="R13" s="181">
        <v>-0.84336543606206504</v>
      </c>
      <c r="S13" s="181">
        <v>-0.52233814874264295</v>
      </c>
      <c r="T13" s="76"/>
      <c r="U13" s="75"/>
      <c r="V13" s="60"/>
      <c r="W13" s="75"/>
      <c r="X13" s="75"/>
      <c r="Y13" s="75"/>
      <c r="Z13" s="60"/>
      <c r="AA13" s="75"/>
      <c r="AB13" s="78"/>
      <c r="AC13" s="78"/>
      <c r="AD13" s="75"/>
      <c r="AE13" s="79"/>
      <c r="AF13" s="80"/>
      <c r="AH13" s="41"/>
    </row>
    <row r="14" spans="1:34" ht="11.25" customHeight="1">
      <c r="A14" s="56" t="s">
        <v>40</v>
      </c>
      <c r="B14" s="251" t="s">
        <v>127</v>
      </c>
      <c r="C14" s="456">
        <v>148270</v>
      </c>
      <c r="D14" s="427">
        <v>143791</v>
      </c>
      <c r="E14" s="440">
        <v>146091</v>
      </c>
      <c r="F14" s="443">
        <v>148301</v>
      </c>
      <c r="G14" s="427">
        <v>148968</v>
      </c>
      <c r="H14" s="436">
        <v>149314</v>
      </c>
      <c r="I14" s="443">
        <v>149608</v>
      </c>
      <c r="J14" s="443">
        <v>150550</v>
      </c>
      <c r="K14" s="457">
        <v>152548</v>
      </c>
      <c r="L14" s="181">
        <v>-3.0208403588048802</v>
      </c>
      <c r="M14" s="181">
        <v>-1.4696162406420701</v>
      </c>
      <c r="N14" s="181">
        <v>2.0907803331759602E-2</v>
      </c>
      <c r="O14" s="181">
        <v>0.47076279759897499</v>
      </c>
      <c r="P14" s="180">
        <v>0.70412086059216294</v>
      </c>
      <c r="Q14" s="181">
        <v>0.90240776960949598</v>
      </c>
      <c r="R14" s="181">
        <v>1.5377352127874799</v>
      </c>
      <c r="S14" s="181">
        <v>2.88527685978283</v>
      </c>
      <c r="T14" s="76"/>
      <c r="U14" s="75"/>
      <c r="V14" s="60"/>
      <c r="W14" s="75"/>
      <c r="X14" s="75"/>
      <c r="Y14" s="75"/>
      <c r="Z14" s="60"/>
      <c r="AA14" s="75"/>
      <c r="AB14" s="78"/>
      <c r="AC14" s="78"/>
      <c r="AD14" s="75"/>
      <c r="AE14" s="79"/>
      <c r="AF14" s="80"/>
      <c r="AH14" s="41"/>
    </row>
    <row r="15" spans="1:34" ht="11.25" customHeight="1">
      <c r="A15" s="56" t="s">
        <v>27</v>
      </c>
      <c r="B15" s="251" t="s">
        <v>128</v>
      </c>
      <c r="C15" s="456">
        <v>122200</v>
      </c>
      <c r="D15" s="427">
        <v>121211</v>
      </c>
      <c r="E15" s="440">
        <v>121227</v>
      </c>
      <c r="F15" s="443">
        <v>121173</v>
      </c>
      <c r="G15" s="427">
        <v>121700</v>
      </c>
      <c r="H15" s="436">
        <v>122017</v>
      </c>
      <c r="I15" s="443">
        <v>122247</v>
      </c>
      <c r="J15" s="443">
        <v>122964</v>
      </c>
      <c r="K15" s="457">
        <v>122806</v>
      </c>
      <c r="L15" s="181">
        <v>-0.80932896890343697</v>
      </c>
      <c r="M15" s="181">
        <v>-0.79623567921440297</v>
      </c>
      <c r="N15" s="181">
        <v>-0.840425531914894</v>
      </c>
      <c r="O15" s="181">
        <v>-0.40916530278232399</v>
      </c>
      <c r="P15" s="180">
        <v>-0.149754500818331</v>
      </c>
      <c r="Q15" s="181">
        <v>3.8461538461538498E-2</v>
      </c>
      <c r="R15" s="181">
        <v>0.62520458265139101</v>
      </c>
      <c r="S15" s="181">
        <v>0.49590834697217701</v>
      </c>
      <c r="T15" s="76"/>
      <c r="U15" s="75"/>
      <c r="V15" s="60"/>
      <c r="W15" s="75"/>
      <c r="X15" s="75"/>
      <c r="Y15" s="75"/>
      <c r="Z15" s="60"/>
      <c r="AA15" s="75"/>
      <c r="AB15" s="78"/>
      <c r="AC15" s="78"/>
      <c r="AD15" s="75"/>
      <c r="AE15" s="79"/>
      <c r="AF15" s="80"/>
      <c r="AH15" s="41"/>
    </row>
    <row r="16" spans="1:34" ht="11.25" customHeight="1">
      <c r="A16" s="56" t="s">
        <v>22</v>
      </c>
      <c r="B16" s="251" t="s">
        <v>129</v>
      </c>
      <c r="C16" s="456">
        <v>107540</v>
      </c>
      <c r="D16" s="427">
        <v>112254</v>
      </c>
      <c r="E16" s="440">
        <v>111778</v>
      </c>
      <c r="F16" s="443">
        <v>111902</v>
      </c>
      <c r="G16" s="427">
        <v>112382</v>
      </c>
      <c r="H16" s="436">
        <v>112640</v>
      </c>
      <c r="I16" s="443">
        <v>112839</v>
      </c>
      <c r="J16" s="443">
        <v>113479</v>
      </c>
      <c r="K16" s="457">
        <v>113592</v>
      </c>
      <c r="L16" s="181">
        <v>4.3834852148037902</v>
      </c>
      <c r="M16" s="181">
        <v>3.9408592151757502</v>
      </c>
      <c r="N16" s="181">
        <v>4.05616514785196</v>
      </c>
      <c r="O16" s="181">
        <v>4.5025106936953696</v>
      </c>
      <c r="P16" s="180">
        <v>4.7424214245862002</v>
      </c>
      <c r="Q16" s="181">
        <v>4.9274688488004497</v>
      </c>
      <c r="R16" s="181">
        <v>5.5225962432583202</v>
      </c>
      <c r="S16" s="181">
        <v>5.6276734238422899</v>
      </c>
      <c r="T16" s="76"/>
      <c r="U16" s="75"/>
      <c r="V16" s="60"/>
      <c r="W16" s="75"/>
      <c r="X16" s="75"/>
      <c r="Y16" s="75"/>
      <c r="Z16" s="60"/>
      <c r="AA16" s="75"/>
      <c r="AB16" s="78"/>
      <c r="AC16" s="78"/>
      <c r="AD16" s="75"/>
      <c r="AE16" s="79"/>
      <c r="AF16" s="80"/>
      <c r="AH16" s="41"/>
    </row>
    <row r="17" spans="1:34" ht="18" customHeight="1">
      <c r="A17" s="56" t="s">
        <v>44</v>
      </c>
      <c r="B17" s="251" t="s">
        <v>130</v>
      </c>
      <c r="C17" s="456">
        <v>104090</v>
      </c>
      <c r="D17" s="427">
        <v>109590</v>
      </c>
      <c r="E17" s="440">
        <v>111702</v>
      </c>
      <c r="F17" s="443">
        <v>112259</v>
      </c>
      <c r="G17" s="427">
        <v>112794</v>
      </c>
      <c r="H17" s="436">
        <v>113048</v>
      </c>
      <c r="I17" s="443">
        <v>113234</v>
      </c>
      <c r="J17" s="443">
        <v>113945</v>
      </c>
      <c r="K17" s="457">
        <v>114278</v>
      </c>
      <c r="L17" s="181">
        <v>5.2838889422615001</v>
      </c>
      <c r="M17" s="181">
        <v>7.3129022960899199</v>
      </c>
      <c r="N17" s="181">
        <v>7.8480161398789496</v>
      </c>
      <c r="O17" s="181">
        <v>8.3619944278989298</v>
      </c>
      <c r="P17" s="180">
        <v>8.6060140263233702</v>
      </c>
      <c r="Q17" s="181">
        <v>8.7847055432798502</v>
      </c>
      <c r="R17" s="181">
        <v>9.4677682774521994</v>
      </c>
      <c r="S17" s="181">
        <v>9.7876837352291304</v>
      </c>
      <c r="T17" s="76"/>
      <c r="U17" s="75"/>
      <c r="V17" s="60"/>
      <c r="W17" s="75"/>
      <c r="X17" s="75"/>
      <c r="Y17" s="75"/>
      <c r="Z17" s="60"/>
      <c r="AA17" s="75"/>
      <c r="AB17" s="78"/>
      <c r="AC17" s="78"/>
      <c r="AD17" s="75"/>
      <c r="AE17" s="79"/>
      <c r="AF17" s="80"/>
      <c r="AH17" s="41"/>
    </row>
    <row r="18" spans="1:34" ht="11.25" customHeight="1">
      <c r="A18" s="56" t="s">
        <v>32</v>
      </c>
      <c r="B18" s="251" t="s">
        <v>131</v>
      </c>
      <c r="C18" s="456">
        <v>93810</v>
      </c>
      <c r="D18" s="427">
        <v>100736</v>
      </c>
      <c r="E18" s="440">
        <v>100066</v>
      </c>
      <c r="F18" s="443">
        <v>100195</v>
      </c>
      <c r="G18" s="427">
        <v>100744</v>
      </c>
      <c r="H18" s="436">
        <v>100958</v>
      </c>
      <c r="I18" s="443">
        <v>101121</v>
      </c>
      <c r="J18" s="443">
        <v>101769</v>
      </c>
      <c r="K18" s="457">
        <v>101797</v>
      </c>
      <c r="L18" s="181">
        <v>7.3830082080801596</v>
      </c>
      <c r="M18" s="181">
        <v>6.66879863553992</v>
      </c>
      <c r="N18" s="181">
        <v>6.8063106278648302</v>
      </c>
      <c r="O18" s="181">
        <v>7.3915360835731798</v>
      </c>
      <c r="P18" s="180">
        <v>7.6196567530114097</v>
      </c>
      <c r="Q18" s="181">
        <v>7.7934122161816397</v>
      </c>
      <c r="R18" s="181">
        <v>8.4841701311160893</v>
      </c>
      <c r="S18" s="181">
        <v>8.51401769534165</v>
      </c>
      <c r="T18" s="76"/>
      <c r="U18" s="75"/>
      <c r="V18" s="60"/>
      <c r="W18" s="75"/>
      <c r="X18" s="75"/>
      <c r="Y18" s="75"/>
      <c r="Z18" s="60"/>
      <c r="AA18" s="75"/>
      <c r="AB18" s="78"/>
      <c r="AC18" s="78"/>
      <c r="AD18" s="75"/>
      <c r="AE18" s="79"/>
      <c r="AF18" s="80"/>
      <c r="AH18" s="41"/>
    </row>
    <row r="19" spans="1:34" ht="11.25" customHeight="1">
      <c r="A19" s="56" t="s">
        <v>37</v>
      </c>
      <c r="B19" s="251" t="s">
        <v>132</v>
      </c>
      <c r="C19" s="456">
        <v>159380</v>
      </c>
      <c r="D19" s="427">
        <v>163201</v>
      </c>
      <c r="E19" s="440">
        <v>164961</v>
      </c>
      <c r="F19" s="443">
        <v>165305</v>
      </c>
      <c r="G19" s="427">
        <v>166053</v>
      </c>
      <c r="H19" s="436">
        <v>166397</v>
      </c>
      <c r="I19" s="443">
        <v>166697</v>
      </c>
      <c r="J19" s="443">
        <v>167641</v>
      </c>
      <c r="K19" s="457">
        <v>167886</v>
      </c>
      <c r="L19" s="181">
        <v>2.3974149830593601</v>
      </c>
      <c r="M19" s="181">
        <v>3.5016940644999401</v>
      </c>
      <c r="N19" s="181">
        <v>3.7175304304178698</v>
      </c>
      <c r="O19" s="181">
        <v>4.1868490400301202</v>
      </c>
      <c r="P19" s="180">
        <v>4.4026854059480502</v>
      </c>
      <c r="Q19" s="181">
        <v>4.5909147948299696</v>
      </c>
      <c r="R19" s="181">
        <v>5.1832099385117303</v>
      </c>
      <c r="S19" s="181">
        <v>5.3369306060986297</v>
      </c>
      <c r="T19" s="76"/>
      <c r="U19" s="75"/>
      <c r="V19" s="60"/>
      <c r="W19" s="75"/>
      <c r="X19" s="75"/>
      <c r="Y19" s="75"/>
      <c r="Z19" s="60"/>
      <c r="AA19" s="75"/>
      <c r="AB19" s="78"/>
      <c r="AC19" s="78"/>
      <c r="AD19" s="75"/>
      <c r="AE19" s="79"/>
      <c r="AF19" s="80"/>
      <c r="AH19" s="41"/>
    </row>
    <row r="20" spans="1:34" ht="11.25" customHeight="1">
      <c r="A20" s="56" t="s">
        <v>36</v>
      </c>
      <c r="B20" s="251" t="s">
        <v>133</v>
      </c>
      <c r="C20" s="456">
        <v>370330</v>
      </c>
      <c r="D20" s="427">
        <v>367674</v>
      </c>
      <c r="E20" s="440">
        <v>372419</v>
      </c>
      <c r="F20" s="443">
        <v>374990</v>
      </c>
      <c r="G20" s="427">
        <v>376617</v>
      </c>
      <c r="H20" s="436">
        <v>377512</v>
      </c>
      <c r="I20" s="443">
        <v>378261</v>
      </c>
      <c r="J20" s="443">
        <v>380470</v>
      </c>
      <c r="K20" s="457">
        <v>382737</v>
      </c>
      <c r="L20" s="181">
        <v>-0.71719817460103197</v>
      </c>
      <c r="M20" s="181">
        <v>0.56409148597197101</v>
      </c>
      <c r="N20" s="181">
        <v>1.2583371587503001</v>
      </c>
      <c r="O20" s="181">
        <v>1.6976750465800801</v>
      </c>
      <c r="P20" s="180">
        <v>1.93935138930143</v>
      </c>
      <c r="Q20" s="181">
        <v>2.1416034347743902</v>
      </c>
      <c r="R20" s="181">
        <v>2.7380984527313501</v>
      </c>
      <c r="S20" s="181">
        <v>3.3502551778143799</v>
      </c>
      <c r="T20" s="76"/>
      <c r="U20" s="75"/>
      <c r="V20" s="60"/>
      <c r="W20" s="75"/>
      <c r="X20" s="75"/>
      <c r="Y20" s="75"/>
      <c r="Z20" s="60"/>
      <c r="AA20" s="75"/>
      <c r="AB20" s="78"/>
      <c r="AC20" s="78"/>
      <c r="AD20" s="75"/>
      <c r="AE20" s="79"/>
      <c r="AF20" s="80"/>
      <c r="AH20" s="41"/>
    </row>
    <row r="21" spans="1:34" ht="11.25" customHeight="1">
      <c r="A21" s="56" t="s">
        <v>39</v>
      </c>
      <c r="B21" s="251" t="s">
        <v>134</v>
      </c>
      <c r="C21" s="456">
        <v>615070</v>
      </c>
      <c r="D21" s="427">
        <v>596042</v>
      </c>
      <c r="E21" s="440">
        <v>622645</v>
      </c>
      <c r="F21" s="443">
        <v>635096</v>
      </c>
      <c r="G21" s="427">
        <v>638282</v>
      </c>
      <c r="H21" s="436">
        <v>639657</v>
      </c>
      <c r="I21" s="443">
        <v>640716</v>
      </c>
      <c r="J21" s="443">
        <v>644709</v>
      </c>
      <c r="K21" s="457">
        <v>656651</v>
      </c>
      <c r="L21" s="181">
        <v>-3.0936316191653002</v>
      </c>
      <c r="M21" s="181">
        <v>1.2315671386996601</v>
      </c>
      <c r="N21" s="181">
        <v>3.25588957354447</v>
      </c>
      <c r="O21" s="181">
        <v>3.7738793958411199</v>
      </c>
      <c r="P21" s="180">
        <v>3.9974311866941998</v>
      </c>
      <c r="Q21" s="181">
        <v>4.1696067114312196</v>
      </c>
      <c r="R21" s="181">
        <v>4.8188011120685497</v>
      </c>
      <c r="S21" s="181">
        <v>6.7603687385175704</v>
      </c>
      <c r="T21" s="76"/>
      <c r="U21" s="75"/>
      <c r="V21" s="60"/>
      <c r="W21" s="75"/>
      <c r="X21" s="75"/>
      <c r="Y21" s="75"/>
      <c r="Z21" s="60"/>
      <c r="AA21" s="75"/>
      <c r="AB21" s="78"/>
      <c r="AC21" s="78"/>
      <c r="AD21" s="75"/>
      <c r="AE21" s="79"/>
      <c r="AF21" s="80"/>
      <c r="AH21" s="41"/>
    </row>
    <row r="22" spans="1:34" ht="18" customHeight="1">
      <c r="A22" s="56" t="s">
        <v>33</v>
      </c>
      <c r="B22" s="251" t="s">
        <v>135</v>
      </c>
      <c r="C22" s="456">
        <v>234770</v>
      </c>
      <c r="D22" s="427">
        <v>228499</v>
      </c>
      <c r="E22" s="440">
        <v>235625</v>
      </c>
      <c r="F22" s="443">
        <v>237271</v>
      </c>
      <c r="G22" s="427">
        <v>238206</v>
      </c>
      <c r="H22" s="436">
        <v>238779</v>
      </c>
      <c r="I22" s="443">
        <v>239269</v>
      </c>
      <c r="J22" s="443">
        <v>240459</v>
      </c>
      <c r="K22" s="457">
        <v>241851</v>
      </c>
      <c r="L22" s="181">
        <v>-2.67112493078332</v>
      </c>
      <c r="M22" s="181">
        <v>0.364186224815777</v>
      </c>
      <c r="N22" s="181">
        <v>1.0652979511862699</v>
      </c>
      <c r="O22" s="181">
        <v>1.4635600800783699</v>
      </c>
      <c r="P22" s="180">
        <v>1.70762874302509</v>
      </c>
      <c r="Q22" s="181">
        <v>1.9163436554926101</v>
      </c>
      <c r="R22" s="181">
        <v>2.4232227286280201</v>
      </c>
      <c r="S22" s="181">
        <v>3.0161434595561598</v>
      </c>
      <c r="T22" s="76"/>
      <c r="U22" s="75"/>
      <c r="V22" s="60"/>
      <c r="W22" s="75"/>
      <c r="X22" s="75"/>
      <c r="Y22" s="75"/>
      <c r="Z22" s="60"/>
      <c r="AA22" s="75"/>
      <c r="AB22" s="78"/>
      <c r="AC22" s="78"/>
      <c r="AD22" s="75"/>
      <c r="AE22" s="79"/>
      <c r="AF22" s="80"/>
      <c r="AH22" s="41"/>
    </row>
    <row r="23" spans="1:34" ht="11.25" customHeight="1">
      <c r="A23" s="56" t="s">
        <v>19</v>
      </c>
      <c r="B23" s="251" t="s">
        <v>136</v>
      </c>
      <c r="C23" s="456">
        <v>79160</v>
      </c>
      <c r="D23" s="427">
        <v>74708</v>
      </c>
      <c r="E23" s="440">
        <v>75711</v>
      </c>
      <c r="F23" s="443">
        <v>75691</v>
      </c>
      <c r="G23" s="427">
        <v>75970</v>
      </c>
      <c r="H23" s="436">
        <v>76172</v>
      </c>
      <c r="I23" s="443">
        <v>76361</v>
      </c>
      <c r="J23" s="443">
        <v>76699</v>
      </c>
      <c r="K23" s="457">
        <v>76657</v>
      </c>
      <c r="L23" s="181">
        <v>-5.6240525517938398</v>
      </c>
      <c r="M23" s="181">
        <v>-4.3569984840828697</v>
      </c>
      <c r="N23" s="181">
        <v>-4.3822637695806002</v>
      </c>
      <c r="O23" s="181">
        <v>-4.0298130368873197</v>
      </c>
      <c r="P23" s="180">
        <v>-3.7746336533602798</v>
      </c>
      <c r="Q23" s="181">
        <v>-3.5358767054067699</v>
      </c>
      <c r="R23" s="181">
        <v>-3.1088933804951999</v>
      </c>
      <c r="S23" s="181">
        <v>-3.1619504800404199</v>
      </c>
      <c r="T23" s="76"/>
      <c r="U23" s="75"/>
      <c r="V23" s="60"/>
      <c r="W23" s="75"/>
      <c r="X23" s="75"/>
      <c r="Y23" s="75"/>
      <c r="Z23" s="60"/>
      <c r="AA23" s="75"/>
      <c r="AB23" s="78"/>
      <c r="AC23" s="78"/>
      <c r="AD23" s="75"/>
      <c r="AE23" s="79"/>
      <c r="AF23" s="80"/>
      <c r="AH23" s="41"/>
    </row>
    <row r="24" spans="1:34" ht="11.25" customHeight="1">
      <c r="A24" s="56" t="s">
        <v>43</v>
      </c>
      <c r="B24" s="251" t="s">
        <v>137</v>
      </c>
      <c r="C24" s="456">
        <v>88610</v>
      </c>
      <c r="D24" s="427">
        <v>98614</v>
      </c>
      <c r="E24" s="440">
        <v>99481</v>
      </c>
      <c r="F24" s="443">
        <v>99600</v>
      </c>
      <c r="G24" s="427">
        <v>100229</v>
      </c>
      <c r="H24" s="436">
        <v>100410</v>
      </c>
      <c r="I24" s="443">
        <v>100564</v>
      </c>
      <c r="J24" s="443">
        <v>101281</v>
      </c>
      <c r="K24" s="457">
        <v>101370</v>
      </c>
      <c r="L24" s="181">
        <v>11.289922130685</v>
      </c>
      <c r="M24" s="181">
        <v>12.2683670014671</v>
      </c>
      <c r="N24" s="181">
        <v>12.4026633562803</v>
      </c>
      <c r="O24" s="181">
        <v>13.112515517436</v>
      </c>
      <c r="P24" s="180">
        <v>13.316781401647701</v>
      </c>
      <c r="Q24" s="181">
        <v>13.490576684347101</v>
      </c>
      <c r="R24" s="181">
        <v>14.2997404356167</v>
      </c>
      <c r="S24" s="181">
        <v>14.400180566527499</v>
      </c>
      <c r="T24" s="76"/>
      <c r="U24" s="75"/>
      <c r="V24" s="60"/>
      <c r="W24" s="75"/>
      <c r="X24" s="75"/>
      <c r="Y24" s="75"/>
      <c r="Z24" s="60"/>
      <c r="AA24" s="75"/>
      <c r="AB24" s="78"/>
      <c r="AC24" s="78"/>
      <c r="AD24" s="75"/>
      <c r="AE24" s="79"/>
      <c r="AF24" s="80"/>
      <c r="AH24" s="41"/>
    </row>
    <row r="25" spans="1:34" ht="11.25" customHeight="1">
      <c r="A25" s="56" t="s">
        <v>25</v>
      </c>
      <c r="B25" s="251" t="s">
        <v>138</v>
      </c>
      <c r="C25" s="456">
        <v>96070</v>
      </c>
      <c r="D25" s="427">
        <v>96078</v>
      </c>
      <c r="E25" s="440">
        <v>99005</v>
      </c>
      <c r="F25" s="443">
        <v>99654</v>
      </c>
      <c r="G25" s="427">
        <v>100018</v>
      </c>
      <c r="H25" s="436">
        <v>100251</v>
      </c>
      <c r="I25" s="443">
        <v>100428</v>
      </c>
      <c r="J25" s="443">
        <v>100934</v>
      </c>
      <c r="K25" s="457">
        <v>101496</v>
      </c>
      <c r="L25" s="181">
        <v>8.3272613719163092E-3</v>
      </c>
      <c r="M25" s="181">
        <v>3.0550640158218001</v>
      </c>
      <c r="N25" s="181">
        <v>3.7306130946185099</v>
      </c>
      <c r="O25" s="181">
        <v>4.1095034870407003</v>
      </c>
      <c r="P25" s="180">
        <v>4.3520349744977596</v>
      </c>
      <c r="Q25" s="181">
        <v>4.5362756323514102</v>
      </c>
      <c r="R25" s="181">
        <v>5.0629749141251201</v>
      </c>
      <c r="S25" s="181">
        <v>5.6479650255022404</v>
      </c>
      <c r="T25" s="76"/>
      <c r="U25" s="75"/>
      <c r="V25" s="60"/>
      <c r="W25" s="75"/>
      <c r="X25" s="75"/>
      <c r="Y25" s="75"/>
      <c r="Z25" s="60"/>
      <c r="AA25" s="75"/>
      <c r="AB25" s="78"/>
      <c r="AC25" s="78"/>
      <c r="AD25" s="75"/>
      <c r="AE25" s="79"/>
      <c r="AF25" s="80"/>
      <c r="AH25" s="41"/>
    </row>
    <row r="26" spans="1:34" ht="11.25" customHeight="1">
      <c r="A26" s="56" t="s">
        <v>113</v>
      </c>
      <c r="B26" s="251" t="s">
        <v>139</v>
      </c>
      <c r="C26" s="456">
        <v>26900</v>
      </c>
      <c r="D26" s="427">
        <v>24783</v>
      </c>
      <c r="E26" s="440">
        <v>25398</v>
      </c>
      <c r="F26" s="443">
        <v>25466</v>
      </c>
      <c r="G26" s="427">
        <v>25544</v>
      </c>
      <c r="H26" s="436">
        <v>25616</v>
      </c>
      <c r="I26" s="443">
        <v>25679</v>
      </c>
      <c r="J26" s="443">
        <v>25768</v>
      </c>
      <c r="K26" s="457">
        <v>25865</v>
      </c>
      <c r="L26" s="181">
        <v>-7.8698884758364303</v>
      </c>
      <c r="M26" s="181">
        <v>-5.5836431226765804</v>
      </c>
      <c r="N26" s="181">
        <v>-5.3308550185873598</v>
      </c>
      <c r="O26" s="181">
        <v>-5.04089219330855</v>
      </c>
      <c r="P26" s="180">
        <v>-4.7732342007434898</v>
      </c>
      <c r="Q26" s="181">
        <v>-4.5390334572490696</v>
      </c>
      <c r="R26" s="181">
        <v>-4.2081784386617098</v>
      </c>
      <c r="S26" s="181">
        <v>-3.8475836431226802</v>
      </c>
      <c r="T26" s="76"/>
      <c r="U26" s="75"/>
      <c r="V26" s="60"/>
      <c r="W26" s="75"/>
      <c r="X26" s="75"/>
      <c r="Y26" s="75"/>
      <c r="Z26" s="60"/>
      <c r="AA26" s="75"/>
      <c r="AB26" s="78"/>
      <c r="AC26" s="78"/>
      <c r="AD26" s="75"/>
      <c r="AE26" s="79"/>
      <c r="AF26" s="80"/>
      <c r="AH26" s="41"/>
    </row>
    <row r="27" spans="1:34" ht="18" customHeight="1">
      <c r="A27" s="56" t="s">
        <v>20</v>
      </c>
      <c r="B27" s="251" t="s">
        <v>140</v>
      </c>
      <c r="C27" s="456">
        <v>135890</v>
      </c>
      <c r="D27" s="427">
        <v>131517</v>
      </c>
      <c r="E27" s="440">
        <v>131986</v>
      </c>
      <c r="F27" s="443">
        <v>132155</v>
      </c>
      <c r="G27" s="427">
        <v>132668</v>
      </c>
      <c r="H27" s="436">
        <v>133023</v>
      </c>
      <c r="I27" s="443">
        <v>133324</v>
      </c>
      <c r="J27" s="443">
        <v>134059</v>
      </c>
      <c r="K27" s="457">
        <v>134023</v>
      </c>
      <c r="L27" s="181">
        <v>-3.2180440061814699</v>
      </c>
      <c r="M27" s="181">
        <v>-2.8729119140481298</v>
      </c>
      <c r="N27" s="181">
        <v>-2.7485466185885601</v>
      </c>
      <c r="O27" s="181">
        <v>-2.3710353962764001</v>
      </c>
      <c r="P27" s="180">
        <v>-2.10979468687909</v>
      </c>
      <c r="Q27" s="181">
        <v>-1.8882920008830699</v>
      </c>
      <c r="R27" s="181">
        <v>-1.3474133490323099</v>
      </c>
      <c r="S27" s="181">
        <v>-1.37390536463316</v>
      </c>
      <c r="T27" s="76"/>
      <c r="U27" s="75"/>
      <c r="V27" s="60"/>
      <c r="W27" s="75"/>
      <c r="X27" s="75"/>
      <c r="Y27" s="75"/>
      <c r="Z27" s="60"/>
      <c r="AA27" s="75"/>
      <c r="AB27" s="78"/>
      <c r="AC27" s="78"/>
      <c r="AD27" s="75"/>
      <c r="AE27" s="79"/>
      <c r="AF27" s="80"/>
      <c r="AH27" s="41"/>
    </row>
    <row r="28" spans="1:34" ht="11.25" customHeight="1">
      <c r="A28" s="56" t="s">
        <v>29</v>
      </c>
      <c r="B28" s="251" t="s">
        <v>141</v>
      </c>
      <c r="C28" s="456">
        <v>339390</v>
      </c>
      <c r="D28" s="427">
        <v>339953</v>
      </c>
      <c r="E28" s="440">
        <v>339934</v>
      </c>
      <c r="F28" s="443">
        <v>340424</v>
      </c>
      <c r="G28" s="427">
        <v>341991</v>
      </c>
      <c r="H28" s="436">
        <v>342811</v>
      </c>
      <c r="I28" s="443">
        <v>343483</v>
      </c>
      <c r="J28" s="443">
        <v>345638</v>
      </c>
      <c r="K28" s="457">
        <v>345488</v>
      </c>
      <c r="L28" s="181">
        <v>0.16588585403223399</v>
      </c>
      <c r="M28" s="181">
        <v>0.160287574766493</v>
      </c>
      <c r="N28" s="181">
        <v>0.30466425056719398</v>
      </c>
      <c r="O28" s="181">
        <v>0.766374966852294</v>
      </c>
      <c r="P28" s="180">
        <v>1.0079849141106101</v>
      </c>
      <c r="Q28" s="181">
        <v>1.20598721235157</v>
      </c>
      <c r="R28" s="181">
        <v>1.84094993959751</v>
      </c>
      <c r="S28" s="181">
        <v>1.7967529980258701</v>
      </c>
      <c r="T28" s="76"/>
      <c r="U28" s="75"/>
      <c r="V28" s="60"/>
      <c r="W28" s="75"/>
      <c r="X28" s="75"/>
      <c r="Y28" s="75"/>
      <c r="Z28" s="60"/>
      <c r="AA28" s="75"/>
      <c r="AB28" s="78"/>
      <c r="AC28" s="78"/>
      <c r="AD28" s="75"/>
      <c r="AE28" s="79"/>
      <c r="AF28" s="80"/>
      <c r="AH28" s="41"/>
    </row>
    <row r="29" spans="1:34" ht="11.25" customHeight="1">
      <c r="A29" s="56" t="s">
        <v>34</v>
      </c>
      <c r="B29" s="251" t="s">
        <v>142</v>
      </c>
      <c r="C29" s="456">
        <v>21850</v>
      </c>
      <c r="D29" s="427">
        <v>20801</v>
      </c>
      <c r="E29" s="440">
        <v>21822</v>
      </c>
      <c r="F29" s="443">
        <v>21847</v>
      </c>
      <c r="G29" s="427">
        <v>21907</v>
      </c>
      <c r="H29" s="436">
        <v>21953</v>
      </c>
      <c r="I29" s="443">
        <v>22000</v>
      </c>
      <c r="J29" s="443">
        <v>22085</v>
      </c>
      <c r="K29" s="457">
        <v>22148</v>
      </c>
      <c r="L29" s="181">
        <v>-4.8009153318077802</v>
      </c>
      <c r="M29" s="181">
        <v>-0.12814645308924499</v>
      </c>
      <c r="N29" s="181">
        <v>-1.3729977116704799E-2</v>
      </c>
      <c r="O29" s="181">
        <v>0.26086956521739102</v>
      </c>
      <c r="P29" s="180">
        <v>0.47139588100686503</v>
      </c>
      <c r="Q29" s="181">
        <v>0.68649885583523995</v>
      </c>
      <c r="R29" s="181">
        <v>1.0755148741418801</v>
      </c>
      <c r="S29" s="181">
        <v>1.3638443935926801</v>
      </c>
      <c r="T29" s="76"/>
      <c r="U29" s="75"/>
      <c r="V29" s="60"/>
      <c r="W29" s="75"/>
      <c r="X29" s="75"/>
      <c r="Y29" s="75"/>
      <c r="Z29" s="60"/>
      <c r="AA29" s="75"/>
      <c r="AB29" s="78"/>
      <c r="AC29" s="78"/>
      <c r="AD29" s="75"/>
      <c r="AE29" s="79"/>
      <c r="AF29" s="80"/>
      <c r="AH29" s="41"/>
    </row>
    <row r="30" spans="1:34" ht="11.25" customHeight="1">
      <c r="A30" s="56" t="s">
        <v>114</v>
      </c>
      <c r="B30" s="251" t="s">
        <v>143</v>
      </c>
      <c r="C30" s="456">
        <v>150680</v>
      </c>
      <c r="D30" s="427">
        <v>151081</v>
      </c>
      <c r="E30" s="440">
        <v>154826</v>
      </c>
      <c r="F30" s="443">
        <v>156571</v>
      </c>
      <c r="G30" s="427">
        <v>157113</v>
      </c>
      <c r="H30" s="436">
        <v>157468</v>
      </c>
      <c r="I30" s="443">
        <v>157771</v>
      </c>
      <c r="J30" s="443">
        <v>158474</v>
      </c>
      <c r="K30" s="457">
        <v>160175</v>
      </c>
      <c r="L30" s="181">
        <v>0.26612689142553803</v>
      </c>
      <c r="M30" s="181">
        <v>2.7515264135917201</v>
      </c>
      <c r="N30" s="181">
        <v>3.9096097690469902</v>
      </c>
      <c r="O30" s="181">
        <v>4.2693124502256401</v>
      </c>
      <c r="P30" s="180">
        <v>4.5049110698168304</v>
      </c>
      <c r="Q30" s="181">
        <v>4.7059994690735296</v>
      </c>
      <c r="R30" s="181">
        <v>5.1725511016724202</v>
      </c>
      <c r="S30" s="181">
        <v>6.3014335014600498</v>
      </c>
      <c r="T30" s="76"/>
      <c r="U30" s="75"/>
      <c r="V30" s="60"/>
      <c r="W30" s="75"/>
      <c r="X30" s="75"/>
      <c r="Y30" s="75"/>
      <c r="Z30" s="60"/>
      <c r="AA30" s="75"/>
      <c r="AB30" s="78"/>
      <c r="AC30" s="78"/>
      <c r="AD30" s="75"/>
      <c r="AE30" s="79"/>
      <c r="AF30" s="80"/>
      <c r="AH30" s="41"/>
    </row>
    <row r="31" spans="1:34" ht="11.25" customHeight="1">
      <c r="A31" s="56" t="s">
        <v>30</v>
      </c>
      <c r="B31" s="251" t="s">
        <v>144</v>
      </c>
      <c r="C31" s="456">
        <v>175930</v>
      </c>
      <c r="D31" s="427">
        <v>177053</v>
      </c>
      <c r="E31" s="440">
        <v>177693</v>
      </c>
      <c r="F31" s="443">
        <v>178380</v>
      </c>
      <c r="G31" s="427">
        <v>179218</v>
      </c>
      <c r="H31" s="436">
        <v>179622</v>
      </c>
      <c r="I31" s="443">
        <v>180006</v>
      </c>
      <c r="J31" s="443">
        <v>181023</v>
      </c>
      <c r="K31" s="457">
        <v>181704</v>
      </c>
      <c r="L31" s="181">
        <v>0.63832205991019197</v>
      </c>
      <c r="M31" s="181">
        <v>1.0021031091911601</v>
      </c>
      <c r="N31" s="181">
        <v>1.39259932927869</v>
      </c>
      <c r="O31" s="181">
        <v>1.8689251406809499</v>
      </c>
      <c r="P31" s="180">
        <v>2.09856192803956</v>
      </c>
      <c r="Q31" s="181">
        <v>2.3168305576081401</v>
      </c>
      <c r="R31" s="181">
        <v>2.8949013812311701</v>
      </c>
      <c r="S31" s="181">
        <v>3.2819871539816998</v>
      </c>
      <c r="T31" s="76"/>
      <c r="U31" s="75"/>
      <c r="V31" s="60"/>
      <c r="W31" s="75"/>
      <c r="X31" s="75"/>
      <c r="Y31" s="75"/>
      <c r="Z31" s="60"/>
      <c r="AA31" s="75"/>
      <c r="AB31" s="78"/>
      <c r="AC31" s="78"/>
      <c r="AD31" s="75"/>
      <c r="AE31" s="79"/>
      <c r="AF31" s="80"/>
      <c r="AH31" s="41"/>
    </row>
    <row r="32" spans="1:34" ht="18" customHeight="1">
      <c r="A32" s="56" t="s">
        <v>28</v>
      </c>
      <c r="B32" s="251" t="s">
        <v>145</v>
      </c>
      <c r="C32" s="456">
        <v>114530</v>
      </c>
      <c r="D32" s="427">
        <v>112966</v>
      </c>
      <c r="E32" s="440">
        <v>115344</v>
      </c>
      <c r="F32" s="443">
        <v>116029</v>
      </c>
      <c r="G32" s="427">
        <v>116491</v>
      </c>
      <c r="H32" s="436">
        <v>116777</v>
      </c>
      <c r="I32" s="443">
        <v>116992</v>
      </c>
      <c r="J32" s="443">
        <v>117664</v>
      </c>
      <c r="K32" s="457">
        <v>118098</v>
      </c>
      <c r="L32" s="181">
        <v>-1.36558107046189</v>
      </c>
      <c r="M32" s="181">
        <v>0.71073081288745299</v>
      </c>
      <c r="N32" s="181">
        <v>1.3088273814721001</v>
      </c>
      <c r="O32" s="181">
        <v>1.7122151401379599</v>
      </c>
      <c r="P32" s="180">
        <v>1.96193137169301</v>
      </c>
      <c r="Q32" s="181">
        <v>2.1496551121976801</v>
      </c>
      <c r="R32" s="181">
        <v>2.7364009429843699</v>
      </c>
      <c r="S32" s="181">
        <v>3.1153409587007799</v>
      </c>
      <c r="T32" s="76"/>
      <c r="U32" s="75"/>
      <c r="V32" s="60"/>
      <c r="W32" s="75"/>
      <c r="X32" s="75"/>
      <c r="Y32" s="75"/>
      <c r="Z32" s="60"/>
      <c r="AA32" s="75"/>
      <c r="AB32" s="78"/>
      <c r="AC32" s="78"/>
      <c r="AD32" s="75"/>
      <c r="AE32" s="79"/>
      <c r="AF32" s="80"/>
      <c r="AH32" s="41"/>
    </row>
    <row r="33" spans="1:34" ht="11.25" customHeight="1">
      <c r="A33" s="56" t="s">
        <v>35</v>
      </c>
      <c r="B33" s="251" t="s">
        <v>146</v>
      </c>
      <c r="C33" s="456">
        <v>23200</v>
      </c>
      <c r="D33" s="427">
        <v>22556</v>
      </c>
      <c r="E33" s="440">
        <v>22993</v>
      </c>
      <c r="F33" s="443">
        <v>23088</v>
      </c>
      <c r="G33" s="427">
        <v>23194</v>
      </c>
      <c r="H33" s="436">
        <v>23235</v>
      </c>
      <c r="I33" s="443">
        <v>23298</v>
      </c>
      <c r="J33" s="443">
        <v>23433</v>
      </c>
      <c r="K33" s="457">
        <v>23471</v>
      </c>
      <c r="L33" s="181">
        <v>-2.77586206896552</v>
      </c>
      <c r="M33" s="181">
        <v>-0.89224137931034497</v>
      </c>
      <c r="N33" s="181">
        <v>-0.48275862068965503</v>
      </c>
      <c r="O33" s="181">
        <v>-2.5862068965517199E-2</v>
      </c>
      <c r="P33" s="180">
        <v>0.15086206896551699</v>
      </c>
      <c r="Q33" s="181">
        <v>0.42241379310344801</v>
      </c>
      <c r="R33" s="181">
        <v>1.0043103448275901</v>
      </c>
      <c r="S33" s="181">
        <v>1.1681034482758601</v>
      </c>
      <c r="T33" s="76"/>
      <c r="U33" s="75"/>
      <c r="V33" s="60"/>
      <c r="W33" s="75"/>
      <c r="X33" s="75"/>
      <c r="Y33" s="75"/>
      <c r="Z33" s="60"/>
      <c r="AA33" s="75"/>
      <c r="AB33" s="78"/>
      <c r="AC33" s="78"/>
      <c r="AD33" s="75"/>
      <c r="AE33" s="79"/>
      <c r="AF33" s="80"/>
      <c r="AH33" s="41"/>
    </row>
    <row r="34" spans="1:34" ht="11.25" customHeight="1">
      <c r="A34" s="56" t="s">
        <v>23</v>
      </c>
      <c r="B34" s="251" t="s">
        <v>147</v>
      </c>
      <c r="C34" s="456">
        <v>112470</v>
      </c>
      <c r="D34" s="427">
        <v>109467</v>
      </c>
      <c r="E34" s="440">
        <v>110471</v>
      </c>
      <c r="F34" s="443">
        <v>110878</v>
      </c>
      <c r="G34" s="427">
        <v>111127</v>
      </c>
      <c r="H34" s="436">
        <v>111472</v>
      </c>
      <c r="I34" s="443">
        <v>111722</v>
      </c>
      <c r="J34" s="443">
        <v>112224</v>
      </c>
      <c r="K34" s="457">
        <v>112424</v>
      </c>
      <c r="L34" s="181">
        <v>-2.67004534542545</v>
      </c>
      <c r="M34" s="181">
        <v>-1.77736285231617</v>
      </c>
      <c r="N34" s="181">
        <v>-1.41548857473104</v>
      </c>
      <c r="O34" s="181">
        <v>-1.1940962034320299</v>
      </c>
      <c r="P34" s="180">
        <v>-0.887347737174358</v>
      </c>
      <c r="Q34" s="181">
        <v>-0.66506623988619196</v>
      </c>
      <c r="R34" s="181">
        <v>-0.21872499333155501</v>
      </c>
      <c r="S34" s="181">
        <v>-4.0899795501022497E-2</v>
      </c>
      <c r="T34" s="76"/>
      <c r="U34" s="75"/>
      <c r="V34" s="60"/>
      <c r="W34" s="75"/>
      <c r="X34" s="75"/>
      <c r="Y34" s="75"/>
      <c r="Z34" s="60"/>
      <c r="AA34" s="75"/>
      <c r="AB34" s="78"/>
      <c r="AC34" s="78"/>
      <c r="AD34" s="75"/>
      <c r="AE34" s="79"/>
      <c r="AF34" s="80"/>
      <c r="AH34" s="41"/>
    </row>
    <row r="35" spans="1:34" ht="11.25" customHeight="1">
      <c r="A35" s="56" t="s">
        <v>31</v>
      </c>
      <c r="B35" s="251" t="s">
        <v>148</v>
      </c>
      <c r="C35" s="456">
        <v>317100</v>
      </c>
      <c r="D35" s="427">
        <v>322871</v>
      </c>
      <c r="E35" s="440">
        <v>321977</v>
      </c>
      <c r="F35" s="443">
        <v>322568</v>
      </c>
      <c r="G35" s="427">
        <v>323919</v>
      </c>
      <c r="H35" s="436">
        <v>324688</v>
      </c>
      <c r="I35" s="443">
        <v>325336</v>
      </c>
      <c r="J35" s="443">
        <v>327237</v>
      </c>
      <c r="K35" s="457">
        <v>327482</v>
      </c>
      <c r="L35" s="181">
        <v>1.8199306212551201</v>
      </c>
      <c r="M35" s="181">
        <v>1.53800063071586</v>
      </c>
      <c r="N35" s="181">
        <v>1.72437716808578</v>
      </c>
      <c r="O35" s="181">
        <v>2.1504257332071899</v>
      </c>
      <c r="P35" s="180">
        <v>2.3929359823399601</v>
      </c>
      <c r="Q35" s="181">
        <v>2.5972879217912301</v>
      </c>
      <c r="R35" s="181">
        <v>3.1967833491012301</v>
      </c>
      <c r="S35" s="181">
        <v>3.27404604225796</v>
      </c>
      <c r="T35" s="76"/>
      <c r="U35" s="75"/>
      <c r="V35" s="60"/>
      <c r="W35" s="75"/>
      <c r="X35" s="75"/>
      <c r="Y35" s="75"/>
      <c r="Z35" s="60"/>
      <c r="AA35" s="75"/>
      <c r="AB35" s="78"/>
      <c r="AC35" s="78"/>
      <c r="AD35" s="75"/>
      <c r="AE35" s="79"/>
      <c r="AF35" s="80"/>
      <c r="AH35" s="41"/>
    </row>
    <row r="36" spans="1:34" ht="11.25" customHeight="1">
      <c r="A36" s="56" t="s">
        <v>41</v>
      </c>
      <c r="B36" s="251" t="s">
        <v>149</v>
      </c>
      <c r="C36" s="456">
        <v>93750</v>
      </c>
      <c r="D36" s="427">
        <v>93345</v>
      </c>
      <c r="E36" s="440">
        <v>96004</v>
      </c>
      <c r="F36" s="443">
        <v>97351</v>
      </c>
      <c r="G36" s="427">
        <v>97757</v>
      </c>
      <c r="H36" s="436">
        <v>97958</v>
      </c>
      <c r="I36" s="443">
        <v>98132</v>
      </c>
      <c r="J36" s="443">
        <v>98623</v>
      </c>
      <c r="K36" s="457">
        <v>99767</v>
      </c>
      <c r="L36" s="181">
        <v>-0.432</v>
      </c>
      <c r="M36" s="181">
        <v>2.4042666666666701</v>
      </c>
      <c r="N36" s="181">
        <v>3.84106666666667</v>
      </c>
      <c r="O36" s="181">
        <v>4.2741333333333298</v>
      </c>
      <c r="P36" s="180">
        <v>4.4885333333333302</v>
      </c>
      <c r="Q36" s="181">
        <v>4.6741333333333301</v>
      </c>
      <c r="R36" s="181">
        <v>5.1978666666666697</v>
      </c>
      <c r="S36" s="181">
        <v>6.4181333333333299</v>
      </c>
      <c r="T36" s="76"/>
      <c r="U36" s="75"/>
      <c r="V36" s="60"/>
      <c r="W36" s="75"/>
      <c r="X36" s="75"/>
      <c r="Y36" s="75"/>
      <c r="Z36" s="60"/>
      <c r="AA36" s="75"/>
      <c r="AB36" s="78"/>
      <c r="AC36" s="78"/>
      <c r="AD36" s="75"/>
      <c r="AE36" s="79"/>
      <c r="AF36" s="80"/>
      <c r="AH36" s="41"/>
    </row>
    <row r="37" spans="1:34" ht="18" customHeight="1">
      <c r="A37" s="56" t="s">
        <v>21</v>
      </c>
      <c r="B37" s="251" t="s">
        <v>150</v>
      </c>
      <c r="C37" s="456">
        <v>89860</v>
      </c>
      <c r="D37" s="427">
        <v>87954</v>
      </c>
      <c r="E37" s="440">
        <v>88552</v>
      </c>
      <c r="F37" s="443">
        <v>88615</v>
      </c>
      <c r="G37" s="427">
        <v>88964</v>
      </c>
      <c r="H37" s="436">
        <v>89206</v>
      </c>
      <c r="I37" s="443">
        <v>89406</v>
      </c>
      <c r="J37" s="443">
        <v>89933</v>
      </c>
      <c r="K37" s="457">
        <v>89851</v>
      </c>
      <c r="L37" s="181">
        <v>-2.1210772312486101</v>
      </c>
      <c r="M37" s="181">
        <v>-1.4555975962608501</v>
      </c>
      <c r="N37" s="181">
        <v>-1.3854885377253501</v>
      </c>
      <c r="O37" s="181">
        <v>-0.99710661028266201</v>
      </c>
      <c r="P37" s="180">
        <v>-0.72779879813042503</v>
      </c>
      <c r="Q37" s="181">
        <v>-0.50523035833518803</v>
      </c>
      <c r="R37" s="181">
        <v>8.1237480525261502E-2</v>
      </c>
      <c r="S37" s="181">
        <v>-1.0015579790785699E-2</v>
      </c>
      <c r="T37" s="76"/>
      <c r="U37" s="75"/>
      <c r="V37" s="60"/>
      <c r="W37" s="75"/>
      <c r="X37" s="75"/>
      <c r="Y37" s="75"/>
      <c r="Z37" s="60"/>
      <c r="AA37" s="75"/>
      <c r="AB37" s="78"/>
      <c r="AC37" s="78"/>
      <c r="AD37" s="75"/>
      <c r="AE37" s="79"/>
      <c r="AF37" s="80"/>
      <c r="AH37" s="41"/>
    </row>
    <row r="38" spans="1:34" ht="11.25" customHeight="1">
      <c r="A38" s="56" t="s">
        <v>38</v>
      </c>
      <c r="B38" s="251" t="s">
        <v>151</v>
      </c>
      <c r="C38" s="456">
        <v>180130</v>
      </c>
      <c r="D38" s="427">
        <v>186938</v>
      </c>
      <c r="E38" s="440">
        <v>189752</v>
      </c>
      <c r="F38" s="443">
        <v>190532</v>
      </c>
      <c r="G38" s="427">
        <v>191597</v>
      </c>
      <c r="H38" s="436">
        <v>191979</v>
      </c>
      <c r="I38" s="443">
        <v>192284</v>
      </c>
      <c r="J38" s="443">
        <v>193533</v>
      </c>
      <c r="K38" s="457">
        <v>194251</v>
      </c>
      <c r="L38" s="181">
        <v>3.7794925886859501</v>
      </c>
      <c r="M38" s="181">
        <v>5.3416976627990902</v>
      </c>
      <c r="N38" s="181">
        <v>5.77471825903514</v>
      </c>
      <c r="O38" s="181">
        <v>6.36595791928052</v>
      </c>
      <c r="P38" s="180">
        <v>6.5780269805140703</v>
      </c>
      <c r="Q38" s="181">
        <v>6.7473491367345799</v>
      </c>
      <c r="R38" s="181">
        <v>7.4407372453228202</v>
      </c>
      <c r="S38" s="181">
        <v>7.8393382557042104</v>
      </c>
      <c r="T38" s="76"/>
      <c r="U38" s="75"/>
      <c r="V38" s="60"/>
      <c r="W38" s="75"/>
      <c r="X38" s="75"/>
      <c r="Y38" s="75"/>
      <c r="Z38" s="60"/>
      <c r="AA38" s="75"/>
      <c r="AB38" s="78"/>
      <c r="AC38" s="78"/>
      <c r="AD38" s="75"/>
      <c r="AE38" s="79"/>
      <c r="AF38" s="80"/>
      <c r="AH38" s="41"/>
    </row>
    <row r="39" spans="1:34" ht="15" customHeight="1">
      <c r="A39" s="58" t="s">
        <v>96</v>
      </c>
      <c r="B39" s="249"/>
      <c r="C39" s="456"/>
      <c r="D39" s="427"/>
      <c r="E39" s="440"/>
      <c r="F39" s="443"/>
      <c r="G39" s="427"/>
      <c r="H39" s="436"/>
      <c r="I39" s="443"/>
      <c r="J39" s="443"/>
      <c r="K39" s="457"/>
      <c r="L39" s="181"/>
      <c r="M39" s="181"/>
      <c r="N39" s="181"/>
      <c r="O39" s="181"/>
      <c r="P39" s="180"/>
      <c r="Q39" s="181"/>
      <c r="R39" s="181"/>
      <c r="S39" s="181"/>
      <c r="T39" s="60"/>
      <c r="U39" s="75"/>
      <c r="V39" s="60"/>
      <c r="W39" s="55"/>
      <c r="X39" s="75"/>
      <c r="Y39" s="55"/>
      <c r="Z39" s="60"/>
      <c r="AA39" s="55"/>
      <c r="AB39" s="78"/>
      <c r="AC39" s="78"/>
      <c r="AD39" s="55"/>
      <c r="AE39" s="85"/>
      <c r="AF39" s="80"/>
      <c r="AH39" s="41"/>
    </row>
    <row r="40" spans="1:34" ht="12.75" customHeight="1">
      <c r="A40" s="56" t="s">
        <v>107</v>
      </c>
      <c r="B40" s="251" t="s">
        <v>152</v>
      </c>
      <c r="C40" s="456">
        <v>370560</v>
      </c>
      <c r="D40" s="427">
        <v>362195</v>
      </c>
      <c r="E40" s="444">
        <v>363684</v>
      </c>
      <c r="F40" s="443">
        <v>364206</v>
      </c>
      <c r="G40" s="427">
        <v>365495</v>
      </c>
      <c r="H40" s="458">
        <v>366512</v>
      </c>
      <c r="I40" s="443">
        <v>367293</v>
      </c>
      <c r="J40" s="459">
        <v>369247</v>
      </c>
      <c r="K40" s="460">
        <v>369253</v>
      </c>
      <c r="L40" s="181">
        <v>-2.2573942141623502</v>
      </c>
      <c r="M40" s="181">
        <v>-1.85556994818653</v>
      </c>
      <c r="N40" s="181">
        <v>-1.71470207253886</v>
      </c>
      <c r="O40" s="181">
        <v>-1.3668501727115701</v>
      </c>
      <c r="P40" s="180">
        <v>-1.09240069084629</v>
      </c>
      <c r="Q40" s="181">
        <v>-0.88163860103626901</v>
      </c>
      <c r="R40" s="181">
        <v>-0.354328583765112</v>
      </c>
      <c r="S40" s="181">
        <v>-0.35270941278065598</v>
      </c>
      <c r="T40" s="142"/>
      <c r="U40" s="83"/>
      <c r="V40" s="75"/>
      <c r="W40" s="83"/>
      <c r="X40" s="55"/>
      <c r="Y40" s="83"/>
      <c r="Z40" s="55"/>
      <c r="AA40" s="83"/>
      <c r="AB40" s="78"/>
      <c r="AC40" s="78"/>
      <c r="AD40" s="83"/>
      <c r="AE40" s="84"/>
      <c r="AF40" s="80"/>
      <c r="AH40" s="41"/>
    </row>
    <row r="41" spans="1:34" ht="11.25" customHeight="1">
      <c r="A41" s="56" t="s">
        <v>46</v>
      </c>
      <c r="B41" s="251" t="s">
        <v>153</v>
      </c>
      <c r="C41" s="456">
        <v>114530</v>
      </c>
      <c r="D41" s="443">
        <v>112966</v>
      </c>
      <c r="E41" s="443">
        <v>115344</v>
      </c>
      <c r="F41" s="459">
        <v>116029</v>
      </c>
      <c r="G41" s="443">
        <v>116491</v>
      </c>
      <c r="H41" s="439">
        <v>116777</v>
      </c>
      <c r="I41" s="459">
        <v>116992</v>
      </c>
      <c r="J41" s="461">
        <v>117664</v>
      </c>
      <c r="K41" s="457">
        <v>118098</v>
      </c>
      <c r="L41" s="181">
        <v>-1.36558107046189</v>
      </c>
      <c r="M41" s="181">
        <v>0.71073081288745299</v>
      </c>
      <c r="N41" s="181">
        <v>1.3088273814721001</v>
      </c>
      <c r="O41" s="181">
        <v>1.7122151401379599</v>
      </c>
      <c r="P41" s="180">
        <v>1.96193137169301</v>
      </c>
      <c r="Q41" s="181">
        <v>2.1496551121976801</v>
      </c>
      <c r="R41" s="181">
        <v>2.7364009429843699</v>
      </c>
      <c r="S41" s="181">
        <v>3.1153409587007799</v>
      </c>
      <c r="T41" s="76"/>
      <c r="U41" s="83"/>
      <c r="V41" s="83"/>
      <c r="W41" s="83"/>
      <c r="X41" s="83"/>
      <c r="Y41" s="83"/>
      <c r="Z41" s="83"/>
      <c r="AA41" s="83"/>
      <c r="AB41" s="78"/>
      <c r="AC41" s="78"/>
      <c r="AD41" s="83"/>
      <c r="AE41" s="84"/>
      <c r="AF41" s="80"/>
      <c r="AH41" s="41"/>
    </row>
    <row r="42" spans="1:34" ht="11.25" customHeight="1">
      <c r="A42" s="56" t="s">
        <v>108</v>
      </c>
      <c r="B42" s="251" t="s">
        <v>154</v>
      </c>
      <c r="C42" s="456">
        <v>149520</v>
      </c>
      <c r="D42" s="443">
        <v>141556</v>
      </c>
      <c r="E42" s="443">
        <v>145718</v>
      </c>
      <c r="F42" s="461">
        <v>146385</v>
      </c>
      <c r="G42" s="443">
        <v>146841</v>
      </c>
      <c r="H42" s="439">
        <v>147234</v>
      </c>
      <c r="I42" s="461">
        <v>147598</v>
      </c>
      <c r="J42" s="461">
        <v>148259</v>
      </c>
      <c r="K42" s="457">
        <v>148739</v>
      </c>
      <c r="L42" s="181">
        <v>-5.3263777421080798</v>
      </c>
      <c r="M42" s="181">
        <v>-2.5428036383092598</v>
      </c>
      <c r="N42" s="181">
        <v>-2.09670947030498</v>
      </c>
      <c r="O42" s="181">
        <v>-1.7917335473515199</v>
      </c>
      <c r="P42" s="180">
        <v>-1.52889245585875</v>
      </c>
      <c r="Q42" s="181">
        <v>-1.2854467629748501</v>
      </c>
      <c r="R42" s="181">
        <v>-0.84336543606206504</v>
      </c>
      <c r="S42" s="181">
        <v>-0.52233814874264295</v>
      </c>
      <c r="T42" s="76"/>
      <c r="U42" s="83"/>
      <c r="V42" s="83"/>
      <c r="W42" s="83"/>
      <c r="X42" s="83"/>
      <c r="Y42" s="83"/>
      <c r="Z42" s="83"/>
      <c r="AA42" s="83"/>
      <c r="AB42" s="78"/>
      <c r="AC42" s="78"/>
      <c r="AD42" s="83"/>
      <c r="AE42" s="84"/>
      <c r="AF42" s="80"/>
      <c r="AH42" s="41"/>
    </row>
    <row r="43" spans="1:34" ht="11.25" customHeight="1">
      <c r="A43" s="56" t="s">
        <v>36</v>
      </c>
      <c r="B43" s="251" t="s">
        <v>155</v>
      </c>
      <c r="C43" s="456">
        <v>370330</v>
      </c>
      <c r="D43" s="443">
        <v>367674</v>
      </c>
      <c r="E43" s="443">
        <v>372419</v>
      </c>
      <c r="F43" s="461">
        <v>374990</v>
      </c>
      <c r="G43" s="443">
        <v>376617</v>
      </c>
      <c r="H43" s="439">
        <v>377512</v>
      </c>
      <c r="I43" s="461">
        <v>378261</v>
      </c>
      <c r="J43" s="461">
        <v>380470</v>
      </c>
      <c r="K43" s="457">
        <v>382737</v>
      </c>
      <c r="L43" s="181">
        <v>-0.71719817460103197</v>
      </c>
      <c r="M43" s="181">
        <v>0.56409148597197101</v>
      </c>
      <c r="N43" s="181">
        <v>1.2583371587503001</v>
      </c>
      <c r="O43" s="181">
        <v>1.6976750465800801</v>
      </c>
      <c r="P43" s="180">
        <v>1.93935138930143</v>
      </c>
      <c r="Q43" s="181">
        <v>2.1416034347743902</v>
      </c>
      <c r="R43" s="181">
        <v>2.7380984527313501</v>
      </c>
      <c r="S43" s="181">
        <v>3.3502551778143799</v>
      </c>
      <c r="T43" s="76"/>
      <c r="U43" s="83"/>
      <c r="V43" s="83"/>
      <c r="W43" s="83"/>
      <c r="X43" s="83"/>
      <c r="Y43" s="83"/>
      <c r="Z43" s="83"/>
      <c r="AA43" s="83"/>
      <c r="AB43" s="78"/>
      <c r="AC43" s="78"/>
      <c r="AD43" s="83"/>
      <c r="AE43" s="84"/>
      <c r="AF43" s="80"/>
      <c r="AH43" s="41"/>
    </row>
    <row r="44" spans="1:34" ht="18" customHeight="1">
      <c r="A44" s="56" t="s">
        <v>47</v>
      </c>
      <c r="B44" s="251" t="s">
        <v>156</v>
      </c>
      <c r="C44" s="456">
        <v>304480</v>
      </c>
      <c r="D44" s="443">
        <v>306900</v>
      </c>
      <c r="E44" s="443">
        <v>311953</v>
      </c>
      <c r="F44" s="461">
        <v>313786</v>
      </c>
      <c r="G44" s="443">
        <v>315189</v>
      </c>
      <c r="H44" s="439">
        <v>315848</v>
      </c>
      <c r="I44" s="461">
        <v>316421</v>
      </c>
      <c r="J44" s="461">
        <v>318173</v>
      </c>
      <c r="K44" s="457">
        <v>319570</v>
      </c>
      <c r="L44" s="181">
        <v>0.79479768786127203</v>
      </c>
      <c r="M44" s="181">
        <v>2.45434839726747</v>
      </c>
      <c r="N44" s="181">
        <v>3.0563583815028901</v>
      </c>
      <c r="O44" s="181">
        <v>3.5171439831844502</v>
      </c>
      <c r="P44" s="180">
        <v>3.7335785601681599</v>
      </c>
      <c r="Q44" s="181">
        <v>3.9217682606410902</v>
      </c>
      <c r="R44" s="181">
        <v>4.4971755123489201</v>
      </c>
      <c r="S44" s="181">
        <v>4.9559905412506602</v>
      </c>
      <c r="T44" s="76"/>
      <c r="U44" s="83"/>
      <c r="V44" s="83"/>
      <c r="W44" s="83"/>
      <c r="X44" s="83"/>
      <c r="Y44" s="83"/>
      <c r="Z44" s="83"/>
      <c r="AA44" s="83"/>
      <c r="AB44" s="78"/>
      <c r="AC44" s="78"/>
      <c r="AD44" s="83"/>
      <c r="AE44" s="84"/>
      <c r="AF44" s="80"/>
      <c r="AH44" s="41"/>
    </row>
    <row r="45" spans="1:34" ht="11.25" customHeight="1">
      <c r="A45" s="56" t="s">
        <v>48</v>
      </c>
      <c r="B45" s="251" t="s">
        <v>157</v>
      </c>
      <c r="C45" s="456">
        <v>588100</v>
      </c>
      <c r="D45" s="443">
        <v>588266</v>
      </c>
      <c r="E45" s="443">
        <v>605022</v>
      </c>
      <c r="F45" s="461">
        <v>614040</v>
      </c>
      <c r="G45" s="443">
        <v>616968</v>
      </c>
      <c r="H45" s="439">
        <v>618199</v>
      </c>
      <c r="I45" s="461">
        <v>619178</v>
      </c>
      <c r="J45" s="461">
        <v>622865</v>
      </c>
      <c r="K45" s="457">
        <v>631160</v>
      </c>
      <c r="L45" s="181">
        <v>2.8226492093181399E-2</v>
      </c>
      <c r="M45" s="181">
        <v>2.87740180241456</v>
      </c>
      <c r="N45" s="181">
        <v>4.4108144873320896</v>
      </c>
      <c r="O45" s="181">
        <v>4.9086889984696498</v>
      </c>
      <c r="P45" s="180">
        <v>5.1180071416425799</v>
      </c>
      <c r="Q45" s="181">
        <v>5.2844754293487499</v>
      </c>
      <c r="R45" s="181">
        <v>5.9114096242135696</v>
      </c>
      <c r="S45" s="181">
        <v>7.3218840333276702</v>
      </c>
      <c r="T45" s="76"/>
      <c r="U45" s="83"/>
      <c r="V45" s="83"/>
      <c r="W45" s="83"/>
      <c r="X45" s="83"/>
      <c r="Y45" s="83"/>
      <c r="Z45" s="83"/>
      <c r="AA45" s="83"/>
      <c r="AB45" s="78"/>
      <c r="AC45" s="78"/>
      <c r="AD45" s="83"/>
      <c r="AE45" s="84"/>
      <c r="AF45" s="80"/>
      <c r="AH45" s="41"/>
    </row>
    <row r="46" spans="1:34" ht="11.25" customHeight="1">
      <c r="A46" s="56" t="s">
        <v>111</v>
      </c>
      <c r="B46" s="251" t="s">
        <v>158</v>
      </c>
      <c r="C46" s="456">
        <v>1161370</v>
      </c>
      <c r="D46" s="443">
        <v>1148747</v>
      </c>
      <c r="E46" s="443">
        <v>1176445</v>
      </c>
      <c r="F46" s="461">
        <v>1189879</v>
      </c>
      <c r="G46" s="443">
        <v>1195560</v>
      </c>
      <c r="H46" s="439">
        <v>1198255</v>
      </c>
      <c r="I46" s="461">
        <v>1200449</v>
      </c>
      <c r="J46" s="461">
        <v>1207612</v>
      </c>
      <c r="K46" s="457">
        <v>1220252</v>
      </c>
      <c r="L46" s="181">
        <v>-1.0869059817284801</v>
      </c>
      <c r="M46" s="181">
        <v>1.29803594031187</v>
      </c>
      <c r="N46" s="181">
        <v>2.4547732419470099</v>
      </c>
      <c r="O46" s="181">
        <v>2.9439369021069899</v>
      </c>
      <c r="P46" s="180">
        <v>3.1759904251013902</v>
      </c>
      <c r="Q46" s="181">
        <v>3.3649052412237301</v>
      </c>
      <c r="R46" s="181">
        <v>3.9816768127297899</v>
      </c>
      <c r="S46" s="181">
        <v>5.0700465829150101</v>
      </c>
      <c r="T46" s="76"/>
      <c r="U46" s="83"/>
      <c r="V46" s="83"/>
      <c r="W46" s="83"/>
      <c r="X46" s="83"/>
      <c r="Y46" s="83"/>
      <c r="Z46" s="83"/>
      <c r="AA46" s="83"/>
      <c r="AB46" s="78"/>
      <c r="AC46" s="78"/>
      <c r="AD46" s="83"/>
      <c r="AE46" s="84"/>
      <c r="AF46" s="80"/>
      <c r="AH46" s="41"/>
    </row>
    <row r="47" spans="1:34" ht="11.25" customHeight="1">
      <c r="A47" s="56" t="s">
        <v>33</v>
      </c>
      <c r="B47" s="251" t="s">
        <v>159</v>
      </c>
      <c r="C47" s="456">
        <v>321900</v>
      </c>
      <c r="D47" s="443">
        <v>308811</v>
      </c>
      <c r="E47" s="443">
        <v>318586</v>
      </c>
      <c r="F47" s="461">
        <v>320965</v>
      </c>
      <c r="G47" s="443">
        <v>322118</v>
      </c>
      <c r="H47" s="439">
        <v>322949</v>
      </c>
      <c r="I47" s="461">
        <v>323636</v>
      </c>
      <c r="J47" s="461">
        <v>325164</v>
      </c>
      <c r="K47" s="457">
        <v>327359</v>
      </c>
      <c r="L47" s="181">
        <v>-4.0661696178937596</v>
      </c>
      <c r="M47" s="181">
        <v>-1.02951227089158</v>
      </c>
      <c r="N47" s="181">
        <v>-0.290462876669773</v>
      </c>
      <c r="O47" s="181">
        <v>6.7722895309102193E-2</v>
      </c>
      <c r="P47" s="180">
        <v>0.32587760173967101</v>
      </c>
      <c r="Q47" s="181">
        <v>0.53929791860826304</v>
      </c>
      <c r="R47" s="181">
        <v>1.0139794967381199</v>
      </c>
      <c r="S47" s="181">
        <v>1.69586828207518</v>
      </c>
      <c r="T47" s="76"/>
      <c r="U47" s="83"/>
      <c r="V47" s="83"/>
      <c r="W47" s="83"/>
      <c r="X47" s="83"/>
      <c r="Y47" s="83"/>
      <c r="Z47" s="83"/>
      <c r="AA47" s="83"/>
      <c r="AB47" s="78"/>
      <c r="AC47" s="78"/>
      <c r="AD47" s="83"/>
      <c r="AE47" s="84"/>
      <c r="AF47" s="80"/>
      <c r="AH47" s="41"/>
    </row>
    <row r="48" spans="1:34" ht="11.25" customHeight="1">
      <c r="A48" s="56" t="s">
        <v>49</v>
      </c>
      <c r="B48" s="251" t="s">
        <v>160</v>
      </c>
      <c r="C48" s="456">
        <v>656490</v>
      </c>
      <c r="D48" s="443">
        <v>662824</v>
      </c>
      <c r="E48" s="443">
        <v>661911</v>
      </c>
      <c r="F48" s="461">
        <v>662992</v>
      </c>
      <c r="G48" s="443">
        <v>665910</v>
      </c>
      <c r="H48" s="439">
        <v>667499</v>
      </c>
      <c r="I48" s="461">
        <v>668819</v>
      </c>
      <c r="J48" s="461">
        <v>672875</v>
      </c>
      <c r="K48" s="457">
        <v>672970</v>
      </c>
      <c r="L48" s="181">
        <v>0.964828100961172</v>
      </c>
      <c r="M48" s="181">
        <v>0.82575515240140795</v>
      </c>
      <c r="N48" s="181">
        <v>0.99041874209812797</v>
      </c>
      <c r="O48" s="181">
        <v>1.4349038066078701</v>
      </c>
      <c r="P48" s="180">
        <v>1.67694862069491</v>
      </c>
      <c r="Q48" s="181">
        <v>1.87801794391384</v>
      </c>
      <c r="R48" s="181">
        <v>2.49584913707749</v>
      </c>
      <c r="S48" s="181">
        <v>2.5103200353394599</v>
      </c>
      <c r="T48" s="76"/>
      <c r="U48" s="83"/>
      <c r="V48" s="83"/>
      <c r="W48" s="83"/>
      <c r="X48" s="83"/>
      <c r="Y48" s="83"/>
      <c r="Z48" s="83"/>
      <c r="AA48" s="83"/>
      <c r="AB48" s="78"/>
      <c r="AC48" s="78"/>
      <c r="AD48" s="83"/>
      <c r="AE48" s="84"/>
      <c r="AF48" s="80"/>
      <c r="AH48" s="41"/>
    </row>
    <row r="49" spans="1:34" ht="18" customHeight="1">
      <c r="A49" s="56" t="s">
        <v>50</v>
      </c>
      <c r="B49" s="251" t="s">
        <v>161</v>
      </c>
      <c r="C49" s="456">
        <v>880000</v>
      </c>
      <c r="D49" s="443">
        <v>894724</v>
      </c>
      <c r="E49" s="443">
        <v>928859</v>
      </c>
      <c r="F49" s="461">
        <v>945439</v>
      </c>
      <c r="G49" s="443">
        <v>950111</v>
      </c>
      <c r="H49" s="439">
        <v>951881</v>
      </c>
      <c r="I49" s="461">
        <v>953328</v>
      </c>
      <c r="J49" s="461">
        <v>959057</v>
      </c>
      <c r="K49" s="457">
        <v>975060</v>
      </c>
      <c r="L49" s="181">
        <v>1.6731818181818201</v>
      </c>
      <c r="M49" s="181">
        <v>5.5521590909090897</v>
      </c>
      <c r="N49" s="181">
        <v>7.4362500000000002</v>
      </c>
      <c r="O49" s="181">
        <v>7.9671590909090897</v>
      </c>
      <c r="P49" s="180">
        <v>8.1682954545454507</v>
      </c>
      <c r="Q49" s="181">
        <v>8.3327272727272703</v>
      </c>
      <c r="R49" s="181">
        <v>8.9837500000000006</v>
      </c>
      <c r="S49" s="181">
        <v>10.802272727272699</v>
      </c>
      <c r="T49" s="76"/>
      <c r="U49" s="83"/>
      <c r="V49" s="83"/>
      <c r="W49" s="83"/>
      <c r="X49" s="83"/>
      <c r="Y49" s="83"/>
      <c r="Z49" s="83"/>
      <c r="AA49" s="83"/>
      <c r="AB49" s="78"/>
      <c r="AC49" s="78"/>
      <c r="AD49" s="83"/>
      <c r="AE49" s="84"/>
      <c r="AF49" s="80"/>
      <c r="AH49" s="41"/>
    </row>
    <row r="50" spans="1:34" ht="11.25" customHeight="1">
      <c r="A50" s="56" t="s">
        <v>51</v>
      </c>
      <c r="B50" s="251" t="s">
        <v>162</v>
      </c>
      <c r="C50" s="456">
        <v>21850</v>
      </c>
      <c r="D50" s="443">
        <v>20801</v>
      </c>
      <c r="E50" s="443">
        <v>21822</v>
      </c>
      <c r="F50" s="461">
        <v>21847</v>
      </c>
      <c r="G50" s="443">
        <v>21907</v>
      </c>
      <c r="H50" s="439">
        <v>21953</v>
      </c>
      <c r="I50" s="461">
        <v>22000</v>
      </c>
      <c r="J50" s="461">
        <v>22085</v>
      </c>
      <c r="K50" s="457">
        <v>22148</v>
      </c>
      <c r="L50" s="181">
        <v>-4.8009153318077802</v>
      </c>
      <c r="M50" s="181">
        <v>-0.12814645308924499</v>
      </c>
      <c r="N50" s="181">
        <v>-1.3729977116704799E-2</v>
      </c>
      <c r="O50" s="181">
        <v>0.26086956521739102</v>
      </c>
      <c r="P50" s="180">
        <v>0.47139588100686503</v>
      </c>
      <c r="Q50" s="181">
        <v>0.68649885583523995</v>
      </c>
      <c r="R50" s="181">
        <v>1.0755148741418801</v>
      </c>
      <c r="S50" s="181">
        <v>1.3638443935926801</v>
      </c>
      <c r="T50" s="76"/>
      <c r="U50" s="83"/>
      <c r="V50" s="83"/>
      <c r="W50" s="83"/>
      <c r="X50" s="83"/>
      <c r="Y50" s="83"/>
      <c r="Z50" s="83"/>
      <c r="AA50" s="83"/>
      <c r="AB50" s="78"/>
      <c r="AC50" s="78"/>
      <c r="AD50" s="83"/>
      <c r="AE50" s="84"/>
      <c r="AF50" s="80"/>
      <c r="AH50" s="41"/>
    </row>
    <row r="51" spans="1:34" ht="11.25" customHeight="1">
      <c r="A51" s="56" t="s">
        <v>52</v>
      </c>
      <c r="B51" s="251" t="s">
        <v>163</v>
      </c>
      <c r="C51" s="456">
        <v>23200</v>
      </c>
      <c r="D51" s="443">
        <v>22556</v>
      </c>
      <c r="E51" s="443">
        <v>22993</v>
      </c>
      <c r="F51" s="461">
        <v>23088</v>
      </c>
      <c r="G51" s="443">
        <v>23194</v>
      </c>
      <c r="H51" s="439">
        <v>23235</v>
      </c>
      <c r="I51" s="461">
        <v>23298</v>
      </c>
      <c r="J51" s="461">
        <v>23433</v>
      </c>
      <c r="K51" s="457">
        <v>23471</v>
      </c>
      <c r="L51" s="181">
        <v>-2.77586206896552</v>
      </c>
      <c r="M51" s="181">
        <v>-0.89224137931034497</v>
      </c>
      <c r="N51" s="181">
        <v>-0.48275862068965503</v>
      </c>
      <c r="O51" s="181">
        <v>-2.5862068965517199E-2</v>
      </c>
      <c r="P51" s="180">
        <v>0.15086206896551699</v>
      </c>
      <c r="Q51" s="181">
        <v>0.42241379310344801</v>
      </c>
      <c r="R51" s="181">
        <v>1.0043103448275901</v>
      </c>
      <c r="S51" s="181">
        <v>1.1681034482758601</v>
      </c>
      <c r="T51" s="76"/>
      <c r="U51" s="83"/>
      <c r="V51" s="83"/>
      <c r="W51" s="83"/>
      <c r="X51" s="83"/>
      <c r="Y51" s="83"/>
      <c r="Z51" s="83"/>
      <c r="AA51" s="83"/>
      <c r="AB51" s="78"/>
      <c r="AC51" s="78"/>
      <c r="AD51" s="83"/>
      <c r="AE51" s="84"/>
      <c r="AF51" s="80"/>
      <c r="AH51" s="41"/>
    </row>
    <row r="52" spans="1:34" ht="11.25" customHeight="1">
      <c r="A52" s="56" t="s">
        <v>53</v>
      </c>
      <c r="B52" s="251" t="s">
        <v>164</v>
      </c>
      <c r="C52" s="456">
        <v>415470</v>
      </c>
      <c r="D52" s="443">
        <v>411688</v>
      </c>
      <c r="E52" s="443">
        <v>418384</v>
      </c>
      <c r="F52" s="461">
        <v>422691</v>
      </c>
      <c r="G52" s="443">
        <v>424368</v>
      </c>
      <c r="H52" s="439">
        <v>425352</v>
      </c>
      <c r="I52" s="461">
        <v>426187</v>
      </c>
      <c r="J52" s="461">
        <v>428438</v>
      </c>
      <c r="K52" s="457">
        <v>432450</v>
      </c>
      <c r="L52" s="181">
        <v>-0.91029436541747899</v>
      </c>
      <c r="M52" s="181">
        <v>0.70137434712494295</v>
      </c>
      <c r="N52" s="181">
        <v>1.73803162683226</v>
      </c>
      <c r="O52" s="181">
        <v>2.1416708787638101</v>
      </c>
      <c r="P52" s="180">
        <v>2.3785110838327701</v>
      </c>
      <c r="Q52" s="181">
        <v>2.5794882903699401</v>
      </c>
      <c r="R52" s="181">
        <v>3.1212843285917198</v>
      </c>
      <c r="S52" s="181">
        <v>4.0869376850314101</v>
      </c>
      <c r="T52" s="76"/>
      <c r="U52" s="83"/>
      <c r="V52" s="83"/>
      <c r="W52" s="83"/>
      <c r="X52" s="83"/>
      <c r="Y52" s="83"/>
      <c r="Z52" s="83"/>
      <c r="AA52" s="83"/>
      <c r="AB52" s="78"/>
      <c r="AC52" s="78"/>
      <c r="AD52" s="83"/>
      <c r="AE52" s="84"/>
      <c r="AF52" s="80"/>
      <c r="AH52" s="41"/>
    </row>
    <row r="53" spans="1:34" ht="11.25" customHeight="1">
      <c r="A53" s="56" t="s">
        <v>54</v>
      </c>
      <c r="B53" s="251" t="s">
        <v>165</v>
      </c>
      <c r="C53" s="456">
        <v>26900</v>
      </c>
      <c r="D53" s="443">
        <v>24783</v>
      </c>
      <c r="E53" s="443">
        <v>25398</v>
      </c>
      <c r="F53" s="461">
        <v>25466</v>
      </c>
      <c r="G53" s="443">
        <v>25544</v>
      </c>
      <c r="H53" s="439">
        <v>25616</v>
      </c>
      <c r="I53" s="461">
        <v>25679</v>
      </c>
      <c r="J53" s="461">
        <v>25768</v>
      </c>
      <c r="K53" s="457">
        <v>25865</v>
      </c>
      <c r="L53" s="181">
        <v>-7.8698884758364303</v>
      </c>
      <c r="M53" s="181">
        <v>-5.5836431226765804</v>
      </c>
      <c r="N53" s="181">
        <v>-5.3308550185873598</v>
      </c>
      <c r="O53" s="181">
        <v>-5.04089219330855</v>
      </c>
      <c r="P53" s="180">
        <v>-4.7732342007434898</v>
      </c>
      <c r="Q53" s="181">
        <v>-4.5390334572490696</v>
      </c>
      <c r="R53" s="181">
        <v>-4.2081784386617098</v>
      </c>
      <c r="S53" s="181">
        <v>-3.8475836431226802</v>
      </c>
      <c r="T53" s="76"/>
      <c r="U53" s="83"/>
      <c r="V53" s="83"/>
      <c r="W53" s="60"/>
      <c r="X53" s="83"/>
      <c r="Y53" s="60"/>
      <c r="Z53" s="83"/>
      <c r="AA53" s="60"/>
      <c r="AB53" s="78"/>
      <c r="AC53" s="78"/>
      <c r="AD53" s="60"/>
      <c r="AE53" s="84"/>
      <c r="AF53" s="80"/>
      <c r="AH53" s="41"/>
    </row>
    <row r="54" spans="1:34" ht="15" customHeight="1">
      <c r="A54" s="58" t="s">
        <v>175</v>
      </c>
      <c r="B54" s="249"/>
      <c r="C54" s="456"/>
      <c r="D54" s="443"/>
      <c r="E54" s="443"/>
      <c r="F54" s="461"/>
      <c r="G54" s="443"/>
      <c r="H54" s="439"/>
      <c r="I54" s="461"/>
      <c r="J54" s="461"/>
      <c r="K54" s="457"/>
      <c r="L54" s="181"/>
      <c r="M54" s="181"/>
      <c r="N54" s="181"/>
      <c r="O54" s="181"/>
      <c r="P54" s="180"/>
      <c r="Q54" s="181"/>
      <c r="R54" s="181"/>
      <c r="S54" s="181"/>
      <c r="T54" s="76"/>
      <c r="U54" s="83"/>
      <c r="V54" s="83"/>
      <c r="W54" s="60"/>
      <c r="X54" s="83"/>
      <c r="Y54" s="60"/>
      <c r="Z54" s="83"/>
      <c r="AA54" s="60"/>
      <c r="AB54" s="78"/>
      <c r="AC54" s="78"/>
      <c r="AD54" s="60"/>
      <c r="AE54" s="84"/>
      <c r="AF54" s="80"/>
      <c r="AH54" s="41"/>
    </row>
    <row r="55" spans="1:34" ht="11.25" customHeight="1">
      <c r="A55" s="56" t="s">
        <v>115</v>
      </c>
      <c r="B55" s="251" t="s">
        <v>166</v>
      </c>
      <c r="C55" s="456">
        <v>488611</v>
      </c>
      <c r="D55" s="443">
        <v>489077</v>
      </c>
      <c r="E55" s="443">
        <v>502673</v>
      </c>
      <c r="F55" s="461">
        <v>511014</v>
      </c>
      <c r="G55" s="443">
        <v>513570</v>
      </c>
      <c r="H55" s="439">
        <v>514562</v>
      </c>
      <c r="I55" s="461">
        <v>515360</v>
      </c>
      <c r="J55" s="461">
        <v>518532</v>
      </c>
      <c r="K55" s="457">
        <v>526224</v>
      </c>
      <c r="L55" s="181">
        <v>9.5372392353017005E-2</v>
      </c>
      <c r="M55" s="181">
        <v>2.8779540370560599</v>
      </c>
      <c r="N55" s="181">
        <v>4.5850379954606</v>
      </c>
      <c r="O55" s="181">
        <v>5.1081535208990401</v>
      </c>
      <c r="P55" s="180">
        <v>5.3111780127749899</v>
      </c>
      <c r="Q55" s="181">
        <v>5.4744981181348802</v>
      </c>
      <c r="R55" s="181">
        <v>6.1236853038511203</v>
      </c>
      <c r="S55" s="181">
        <v>7.6979437630343996</v>
      </c>
      <c r="T55" s="76"/>
      <c r="U55" s="83"/>
      <c r="V55" s="83"/>
      <c r="W55" s="60"/>
      <c r="X55" s="83"/>
      <c r="Y55" s="60"/>
      <c r="Z55" s="83"/>
      <c r="AA55" s="60"/>
      <c r="AB55" s="78"/>
      <c r="AC55" s="78"/>
      <c r="AD55" s="60"/>
      <c r="AE55" s="84"/>
      <c r="AF55" s="80"/>
      <c r="AH55" s="41"/>
    </row>
    <row r="56" spans="1:34" ht="11.25" customHeight="1">
      <c r="A56" s="56" t="s">
        <v>80</v>
      </c>
      <c r="B56" s="251" t="s">
        <v>167</v>
      </c>
      <c r="C56" s="456">
        <v>1814853</v>
      </c>
      <c r="D56" s="443">
        <v>1808871</v>
      </c>
      <c r="E56" s="443">
        <v>1835527</v>
      </c>
      <c r="F56" s="461">
        <v>1850043</v>
      </c>
      <c r="G56" s="443">
        <v>1858636</v>
      </c>
      <c r="H56" s="439">
        <v>1862922</v>
      </c>
      <c r="I56" s="461">
        <v>1866416</v>
      </c>
      <c r="J56" s="461">
        <v>1877634</v>
      </c>
      <c r="K56" s="457">
        <v>1890375</v>
      </c>
      <c r="L56" s="181">
        <v>-0.32961347282672498</v>
      </c>
      <c r="M56" s="181">
        <v>1.1391556230725</v>
      </c>
      <c r="N56" s="181">
        <v>1.93900001818329</v>
      </c>
      <c r="O56" s="181">
        <v>2.41248189247283</v>
      </c>
      <c r="P56" s="180">
        <v>2.6486442703623898</v>
      </c>
      <c r="Q56" s="181">
        <v>2.8411667501445002</v>
      </c>
      <c r="R56" s="181">
        <v>3.45928843823715</v>
      </c>
      <c r="S56" s="181">
        <v>4.1613287687763103</v>
      </c>
      <c r="T56" s="76"/>
      <c r="U56" s="83"/>
      <c r="V56" s="83"/>
      <c r="W56" s="60"/>
      <c r="X56" s="83"/>
      <c r="Y56" s="60"/>
      <c r="Z56" s="83"/>
      <c r="AA56" s="60"/>
      <c r="AB56" s="78"/>
      <c r="AC56" s="78"/>
      <c r="AD56" s="60"/>
      <c r="AE56" s="84"/>
      <c r="AF56" s="80"/>
      <c r="AH56" s="41"/>
    </row>
    <row r="57" spans="1:34" ht="11.25" customHeight="1">
      <c r="A57" s="56" t="s">
        <v>78</v>
      </c>
      <c r="B57" s="251" t="s">
        <v>168</v>
      </c>
      <c r="C57" s="456">
        <v>1287137</v>
      </c>
      <c r="D57" s="443">
        <v>1300233</v>
      </c>
      <c r="E57" s="443">
        <v>1340279</v>
      </c>
      <c r="F57" s="461">
        <v>1358397</v>
      </c>
      <c r="G57" s="443">
        <v>1364898</v>
      </c>
      <c r="H57" s="439">
        <v>1367678</v>
      </c>
      <c r="I57" s="461">
        <v>1369928</v>
      </c>
      <c r="J57" s="461">
        <v>1378135</v>
      </c>
      <c r="K57" s="457">
        <v>1395201</v>
      </c>
      <c r="L57" s="181">
        <v>1.0174519107134701</v>
      </c>
      <c r="M57" s="181">
        <v>4.1286980329211298</v>
      </c>
      <c r="N57" s="181">
        <v>5.5363182007820502</v>
      </c>
      <c r="O57" s="181">
        <v>6.0413926411873797</v>
      </c>
      <c r="P57" s="180">
        <v>6.2573758659723104</v>
      </c>
      <c r="Q57" s="181">
        <v>6.4321824327946402</v>
      </c>
      <c r="R57" s="181">
        <v>7.0697990967550499</v>
      </c>
      <c r="S57" s="181">
        <v>8.3956874831505903</v>
      </c>
      <c r="T57" s="76"/>
      <c r="U57" s="83"/>
      <c r="V57" s="83"/>
      <c r="W57" s="60"/>
      <c r="X57" s="83"/>
      <c r="Y57" s="60"/>
      <c r="Z57" s="83"/>
      <c r="AA57" s="60"/>
      <c r="AB57" s="78"/>
      <c r="AC57" s="78"/>
      <c r="AD57" s="60"/>
      <c r="AE57" s="84"/>
      <c r="AF57" s="80"/>
      <c r="AH57" s="41"/>
    </row>
    <row r="58" spans="1:34" ht="11.25" customHeight="1">
      <c r="A58" s="56" t="s">
        <v>79</v>
      </c>
      <c r="B58" s="251" t="s">
        <v>169</v>
      </c>
      <c r="C58" s="456">
        <v>492309</v>
      </c>
      <c r="D58" s="443">
        <v>486082</v>
      </c>
      <c r="E58" s="443">
        <v>493975</v>
      </c>
      <c r="F58" s="461">
        <v>499978</v>
      </c>
      <c r="G58" s="443">
        <v>501915</v>
      </c>
      <c r="H58" s="439">
        <v>503070</v>
      </c>
      <c r="I58" s="461">
        <v>504068</v>
      </c>
      <c r="J58" s="461">
        <v>506720</v>
      </c>
      <c r="K58" s="457">
        <v>512352</v>
      </c>
      <c r="L58" s="181">
        <v>-1.2648560152262101</v>
      </c>
      <c r="M58" s="181">
        <v>0.33840535111078601</v>
      </c>
      <c r="N58" s="181">
        <v>1.5577614871960499</v>
      </c>
      <c r="O58" s="181">
        <v>1.9512135670889601</v>
      </c>
      <c r="P58" s="180">
        <v>2.1858223189094699</v>
      </c>
      <c r="Q58" s="181">
        <v>2.38854053043922</v>
      </c>
      <c r="R58" s="181">
        <v>2.9272265995543401</v>
      </c>
      <c r="S58" s="181">
        <v>4.0712235608124203</v>
      </c>
      <c r="T58" s="76"/>
      <c r="U58" s="83"/>
      <c r="V58" s="83"/>
      <c r="W58" s="60"/>
      <c r="X58" s="83"/>
      <c r="Y58" s="60"/>
      <c r="Z58" s="83"/>
      <c r="AA58" s="60"/>
      <c r="AB58" s="78"/>
      <c r="AC58" s="78"/>
      <c r="AD58" s="60"/>
      <c r="AE58" s="84"/>
      <c r="AF58" s="80"/>
      <c r="AH58" s="41"/>
    </row>
    <row r="59" spans="1:34" ht="15" customHeight="1">
      <c r="A59" s="58" t="s">
        <v>56</v>
      </c>
      <c r="B59" s="249"/>
      <c r="C59" s="456"/>
      <c r="D59" s="443"/>
      <c r="E59" s="443"/>
      <c r="F59" s="461"/>
      <c r="G59" s="443"/>
      <c r="H59" s="439"/>
      <c r="I59" s="461"/>
      <c r="J59" s="461"/>
      <c r="K59" s="457"/>
      <c r="L59" s="181"/>
      <c r="M59" s="181"/>
      <c r="N59" s="181"/>
      <c r="O59" s="181"/>
      <c r="P59" s="180"/>
      <c r="Q59" s="181"/>
      <c r="R59" s="181"/>
      <c r="S59" s="181"/>
      <c r="T59" s="76"/>
      <c r="U59" s="83"/>
      <c r="V59" s="83"/>
      <c r="W59" s="60"/>
      <c r="X59" s="83"/>
      <c r="Y59" s="60"/>
      <c r="Z59" s="83"/>
      <c r="AA59" s="60"/>
      <c r="AB59" s="78"/>
      <c r="AC59" s="78"/>
      <c r="AD59" s="60"/>
      <c r="AE59" s="84"/>
      <c r="AF59" s="80"/>
      <c r="AH59" s="41"/>
    </row>
    <row r="60" spans="1:34" ht="12.75" customHeight="1">
      <c r="A60" s="56" t="s">
        <v>60</v>
      </c>
      <c r="B60" s="251" t="s">
        <v>170</v>
      </c>
      <c r="C60" s="456">
        <v>19006</v>
      </c>
      <c r="D60" s="443">
        <v>17449</v>
      </c>
      <c r="E60" s="443">
        <v>18622</v>
      </c>
      <c r="F60" s="461">
        <v>18804</v>
      </c>
      <c r="G60" s="443">
        <v>18866</v>
      </c>
      <c r="H60" s="439">
        <v>18904</v>
      </c>
      <c r="I60" s="461">
        <v>18936</v>
      </c>
      <c r="J60" s="461">
        <v>18988</v>
      </c>
      <c r="K60" s="457">
        <v>19182</v>
      </c>
      <c r="L60" s="181">
        <v>-8.1921498474166103</v>
      </c>
      <c r="M60" s="181">
        <v>-2.0204146059139201</v>
      </c>
      <c r="N60" s="181">
        <v>-1.0628222666526399</v>
      </c>
      <c r="O60" s="181">
        <v>-0.73660949173945101</v>
      </c>
      <c r="P60" s="180">
        <v>-0.53667262969588503</v>
      </c>
      <c r="Q60" s="181">
        <v>-0.368304745869725</v>
      </c>
      <c r="R60" s="181">
        <v>-9.4706934652215094E-2</v>
      </c>
      <c r="S60" s="181">
        <v>0.92602336104388105</v>
      </c>
      <c r="T60" s="76"/>
      <c r="U60" s="83"/>
      <c r="V60" s="83"/>
      <c r="W60" s="60"/>
      <c r="X60" s="83"/>
      <c r="Y60" s="60"/>
      <c r="Z60" s="83"/>
      <c r="AA60" s="60"/>
      <c r="AB60" s="78"/>
      <c r="AC60" s="78"/>
      <c r="AD60" s="60"/>
      <c r="AE60" s="84"/>
      <c r="AF60" s="80"/>
      <c r="AH60" s="41"/>
    </row>
    <row r="61" spans="1:34" ht="11.25" customHeight="1">
      <c r="A61" s="207" t="s">
        <v>112</v>
      </c>
      <c r="B61" s="252" t="s">
        <v>171</v>
      </c>
      <c r="C61" s="462">
        <v>14917</v>
      </c>
      <c r="D61" s="463">
        <v>13009</v>
      </c>
      <c r="E61" s="463">
        <v>13649</v>
      </c>
      <c r="F61" s="464">
        <v>13761</v>
      </c>
      <c r="G61" s="463">
        <v>13774</v>
      </c>
      <c r="H61" s="465">
        <v>13802</v>
      </c>
      <c r="I61" s="464">
        <v>13844</v>
      </c>
      <c r="J61" s="464">
        <v>13870</v>
      </c>
      <c r="K61" s="466">
        <v>13981</v>
      </c>
      <c r="L61" s="182">
        <v>-12.790775625125701</v>
      </c>
      <c r="M61" s="182">
        <v>-8.5003687068445402</v>
      </c>
      <c r="N61" s="182">
        <v>-7.7495474961453397</v>
      </c>
      <c r="O61" s="182">
        <v>-7.6623986056177502</v>
      </c>
      <c r="P61" s="183">
        <v>-7.4746933029429501</v>
      </c>
      <c r="Q61" s="182">
        <v>-7.1931353489307499</v>
      </c>
      <c r="R61" s="182">
        <v>-7.0188375678755799</v>
      </c>
      <c r="S61" s="182">
        <v>-6.27472011798619</v>
      </c>
      <c r="T61" s="76"/>
      <c r="U61" s="83"/>
      <c r="V61" s="83"/>
      <c r="W61" s="60"/>
      <c r="X61" s="83"/>
      <c r="Y61" s="60"/>
      <c r="Z61" s="83"/>
      <c r="AA61" s="60"/>
      <c r="AB61" s="78"/>
      <c r="AC61" s="78"/>
      <c r="AD61" s="60"/>
      <c r="AE61" s="84"/>
      <c r="AF61" s="80"/>
      <c r="AH61" s="41"/>
    </row>
    <row r="62" spans="1:34" ht="12.75" customHeight="1">
      <c r="A62" s="56"/>
      <c r="B62" s="234"/>
      <c r="C62" s="56"/>
      <c r="D62" s="60"/>
      <c r="E62" s="60"/>
      <c r="F62" s="76"/>
      <c r="G62" s="60"/>
      <c r="H62" s="74"/>
      <c r="I62" s="76"/>
      <c r="J62" s="76"/>
      <c r="K62" s="76"/>
      <c r="L62" s="81"/>
      <c r="M62" s="81"/>
      <c r="N62" s="81"/>
      <c r="O62" s="81"/>
      <c r="P62" s="82"/>
      <c r="Q62" s="81"/>
      <c r="R62" s="81"/>
      <c r="S62" s="81"/>
      <c r="T62" s="76"/>
      <c r="U62" s="83"/>
      <c r="V62" s="83"/>
      <c r="W62" s="60"/>
      <c r="X62" s="83"/>
      <c r="Y62" s="60"/>
      <c r="Z62" s="83"/>
      <c r="AA62" s="60"/>
      <c r="AB62" s="78"/>
      <c r="AC62" s="78"/>
      <c r="AD62" s="60"/>
      <c r="AE62" s="84"/>
      <c r="AF62" s="80"/>
      <c r="AH62" s="41"/>
    </row>
    <row r="63" spans="1:34" s="150" customFormat="1" ht="10.5" customHeight="1">
      <c r="A63" s="99" t="s">
        <v>77</v>
      </c>
      <c r="B63" s="235"/>
      <c r="C63" s="143"/>
      <c r="D63" s="39"/>
      <c r="E63" s="39"/>
      <c r="F63" s="144"/>
      <c r="G63" s="39"/>
      <c r="H63" s="145"/>
      <c r="I63" s="144"/>
      <c r="J63" s="144"/>
      <c r="K63" s="144"/>
      <c r="L63" s="144"/>
      <c r="M63" s="144"/>
      <c r="N63" s="144"/>
      <c r="O63" s="144"/>
      <c r="P63" s="146"/>
      <c r="Q63" s="144"/>
      <c r="R63" s="144"/>
      <c r="S63" s="144"/>
      <c r="T63" s="144"/>
      <c r="U63" s="140"/>
      <c r="V63" s="140"/>
      <c r="W63" s="39"/>
      <c r="X63" s="140"/>
      <c r="Y63" s="39"/>
      <c r="Z63" s="140"/>
      <c r="AA63" s="39"/>
      <c r="AB63" s="147"/>
      <c r="AC63" s="147"/>
      <c r="AD63" s="39"/>
      <c r="AE63" s="148"/>
      <c r="AF63" s="149"/>
    </row>
    <row r="64" spans="1:34" s="150" customFormat="1" ht="10.5" customHeight="1">
      <c r="A64" s="579" t="s">
        <v>276</v>
      </c>
      <c r="B64" s="579"/>
      <c r="C64" s="579"/>
      <c r="D64" s="579"/>
      <c r="E64" s="579"/>
      <c r="F64" s="579"/>
      <c r="G64" s="579"/>
      <c r="H64" s="579"/>
      <c r="I64" s="579"/>
      <c r="J64" s="579"/>
      <c r="K64" s="579"/>
      <c r="L64" s="579"/>
      <c r="M64" s="579"/>
      <c r="N64" s="504"/>
      <c r="O64" s="504"/>
      <c r="P64" s="504"/>
      <c r="Q64" s="151"/>
      <c r="R64" s="151"/>
      <c r="S64" s="151"/>
      <c r="T64" s="144"/>
      <c r="U64" s="140"/>
      <c r="V64" s="140"/>
      <c r="W64" s="39"/>
      <c r="X64" s="140"/>
      <c r="Y64" s="39"/>
      <c r="Z64" s="140"/>
      <c r="AA64" s="39"/>
      <c r="AB64" s="147"/>
      <c r="AC64" s="147"/>
      <c r="AD64" s="39"/>
      <c r="AE64" s="148"/>
      <c r="AF64" s="149"/>
    </row>
    <row r="65" spans="1:34" s="150" customFormat="1" ht="12" customHeight="1">
      <c r="A65" s="152"/>
      <c r="B65" s="151"/>
      <c r="C65" s="152"/>
      <c r="D65" s="152"/>
      <c r="E65" s="152"/>
      <c r="F65" s="152"/>
      <c r="G65" s="152"/>
      <c r="H65" s="153"/>
      <c r="I65" s="152"/>
      <c r="J65" s="152"/>
      <c r="K65" s="152"/>
      <c r="L65" s="43"/>
      <c r="M65" s="43"/>
      <c r="N65" s="43"/>
      <c r="O65" s="43"/>
      <c r="P65" s="154"/>
      <c r="Q65" s="43"/>
      <c r="R65" s="43"/>
      <c r="S65" s="144"/>
      <c r="T65" s="144"/>
      <c r="U65" s="140"/>
      <c r="V65" s="140"/>
      <c r="W65" s="39"/>
      <c r="X65" s="140"/>
      <c r="Y65" s="39"/>
      <c r="Z65" s="140"/>
      <c r="AA65" s="39"/>
      <c r="AB65" s="147"/>
      <c r="AC65" s="147"/>
      <c r="AD65" s="39"/>
      <c r="AE65" s="148"/>
      <c r="AF65" s="149"/>
    </row>
    <row r="66" spans="1:34" s="150" customFormat="1" ht="12" customHeight="1">
      <c r="A66" s="40" t="s">
        <v>183</v>
      </c>
      <c r="B66" s="236"/>
      <c r="E66" s="119"/>
      <c r="F66" s="119"/>
      <c r="H66" s="155"/>
      <c r="I66" s="119"/>
      <c r="N66" s="119"/>
      <c r="P66" s="156"/>
      <c r="R66" s="119"/>
      <c r="V66" s="119"/>
      <c r="X66" s="119"/>
      <c r="Z66" s="119"/>
      <c r="AB66" s="157"/>
      <c r="AC66" s="157"/>
      <c r="AH66" s="158"/>
    </row>
  </sheetData>
  <mergeCells count="5">
    <mergeCell ref="D3:K3"/>
    <mergeCell ref="L3:S3"/>
    <mergeCell ref="A1:H1"/>
    <mergeCell ref="K1:L1"/>
    <mergeCell ref="A64:M64"/>
  </mergeCells>
  <hyperlinks>
    <hyperlink ref="K1" location="Contents!A1" display="Back to contents page "/>
  </hyperlinks>
  <pageMargins left="0.38" right="0.41" top="0.52" bottom="0.52" header="0.5" footer="0.5"/>
  <pageSetup paperSize="9" scale="6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AB66"/>
  <sheetViews>
    <sheetView showGridLines="0" zoomScaleNormal="100" workbookViewId="0"/>
  </sheetViews>
  <sheetFormatPr defaultRowHeight="12.75"/>
  <cols>
    <col min="1" max="1" width="52.83203125" style="41" customWidth="1"/>
    <col min="2" max="2" width="15.5" style="41" customWidth="1"/>
    <col min="3" max="3" width="19.5" style="159" customWidth="1"/>
    <col min="4" max="5" width="14.83203125" style="41" customWidth="1"/>
    <col min="6" max="6" width="14.83203125" style="159" customWidth="1"/>
    <col min="7" max="7" width="14.83203125" style="41" customWidth="1"/>
    <col min="8" max="8" width="16.83203125" style="41" customWidth="1"/>
    <col min="9" max="9" width="14.83203125" style="159" customWidth="1"/>
    <col min="10" max="10" width="14.83203125" style="41" customWidth="1"/>
    <col min="11" max="11" width="16.83203125" style="159" customWidth="1"/>
    <col min="12" max="12" width="14.83203125" style="159" customWidth="1"/>
    <col min="13" max="13" width="14.83203125" style="41" customWidth="1"/>
    <col min="14" max="14" width="16.83203125" style="41" customWidth="1"/>
    <col min="15" max="15" width="14.83203125" style="159" customWidth="1"/>
    <col min="16" max="16" width="14.83203125" style="41" customWidth="1"/>
    <col min="17" max="20" width="14.1640625" style="41" customWidth="1"/>
    <col min="21" max="21" width="1.5" style="41" customWidth="1"/>
    <col min="22" max="23" width="27.6640625" style="160" customWidth="1"/>
    <col min="24" max="24" width="1.1640625" style="41" customWidth="1"/>
    <col min="25" max="25" width="18.1640625" style="41" customWidth="1"/>
    <col min="26" max="26" width="19.33203125" style="41" customWidth="1"/>
    <col min="27" max="27" width="9.33203125" style="41"/>
    <col min="28" max="28" width="12.33203125" style="109" bestFit="1" customWidth="1"/>
    <col min="29" max="16384" width="9.33203125" style="41"/>
  </cols>
  <sheetData>
    <row r="1" spans="1:28" s="48" customFormat="1" ht="18" customHeight="1">
      <c r="A1" s="577" t="s">
        <v>272</v>
      </c>
      <c r="B1" s="577"/>
      <c r="C1" s="577"/>
      <c r="D1" s="577"/>
      <c r="E1" s="577"/>
      <c r="F1" s="577"/>
      <c r="G1" s="577"/>
      <c r="H1" s="577"/>
      <c r="I1" s="502"/>
      <c r="J1" s="578" t="s">
        <v>267</v>
      </c>
      <c r="K1" s="578"/>
      <c r="L1" s="47"/>
      <c r="M1" s="47"/>
      <c r="O1" s="49"/>
      <c r="P1" s="49"/>
      <c r="Q1" s="49"/>
      <c r="R1" s="49"/>
      <c r="S1" s="49"/>
      <c r="T1" s="49"/>
      <c r="U1" s="49"/>
      <c r="V1" s="50"/>
      <c r="W1" s="50"/>
      <c r="X1" s="49"/>
      <c r="Y1" s="49"/>
      <c r="AB1" s="51"/>
    </row>
    <row r="2" spans="1:28">
      <c r="A2" s="106"/>
      <c r="B2" s="106"/>
      <c r="C2" s="560"/>
      <c r="D2" s="560"/>
      <c r="E2" s="560"/>
      <c r="F2" s="560"/>
      <c r="G2" s="560"/>
      <c r="H2" s="560"/>
      <c r="I2" s="560"/>
      <c r="J2" s="560"/>
      <c r="K2" s="560"/>
      <c r="L2" s="560"/>
      <c r="M2" s="104"/>
      <c r="N2" s="107"/>
      <c r="O2" s="104"/>
      <c r="P2" s="104"/>
      <c r="Q2" s="104"/>
      <c r="R2" s="104"/>
      <c r="S2" s="104"/>
      <c r="T2" s="104"/>
      <c r="U2" s="104"/>
      <c r="V2" s="108"/>
      <c r="W2" s="108"/>
      <c r="X2" s="104"/>
      <c r="Y2" s="104"/>
    </row>
    <row r="3" spans="1:28" ht="15" customHeight="1">
      <c r="A3" s="214"/>
      <c r="B3" s="253"/>
      <c r="C3" s="305"/>
      <c r="D3" s="580" t="s">
        <v>88</v>
      </c>
      <c r="E3" s="568"/>
      <c r="F3" s="576"/>
      <c r="G3" s="580" t="s">
        <v>76</v>
      </c>
      <c r="H3" s="568"/>
      <c r="I3" s="576"/>
      <c r="J3" s="580" t="s">
        <v>89</v>
      </c>
      <c r="K3" s="568"/>
      <c r="L3" s="576"/>
      <c r="M3" s="568" t="s">
        <v>174</v>
      </c>
      <c r="N3" s="568"/>
      <c r="O3" s="568"/>
      <c r="V3" s="41"/>
      <c r="W3" s="41"/>
      <c r="AB3" s="41"/>
    </row>
    <row r="4" spans="1:28" s="161" customFormat="1" ht="27" customHeight="1">
      <c r="A4" s="296" t="s">
        <v>18</v>
      </c>
      <c r="B4" s="297" t="s">
        <v>173</v>
      </c>
      <c r="C4" s="306" t="s">
        <v>193</v>
      </c>
      <c r="D4" s="307" t="s">
        <v>85</v>
      </c>
      <c r="E4" s="303" t="s">
        <v>90</v>
      </c>
      <c r="F4" s="308" t="s">
        <v>209</v>
      </c>
      <c r="G4" s="307" t="s">
        <v>85</v>
      </c>
      <c r="H4" s="303" t="s">
        <v>90</v>
      </c>
      <c r="I4" s="308" t="s">
        <v>209</v>
      </c>
      <c r="J4" s="307" t="s">
        <v>85</v>
      </c>
      <c r="K4" s="303" t="s">
        <v>90</v>
      </c>
      <c r="L4" s="308" t="s">
        <v>209</v>
      </c>
      <c r="M4" s="303" t="s">
        <v>85</v>
      </c>
      <c r="N4" s="303" t="s">
        <v>90</v>
      </c>
      <c r="O4" s="304" t="s">
        <v>209</v>
      </c>
    </row>
    <row r="5" spans="1:28" ht="15" customHeight="1">
      <c r="A5" s="58" t="s">
        <v>97</v>
      </c>
      <c r="B5" s="254" t="s">
        <v>172</v>
      </c>
      <c r="C5" s="453">
        <v>5404700</v>
      </c>
      <c r="D5" s="467">
        <v>770</v>
      </c>
      <c r="E5" s="436">
        <v>263662</v>
      </c>
      <c r="F5" s="468">
        <v>5669132</v>
      </c>
      <c r="G5" s="467">
        <v>-8443</v>
      </c>
      <c r="H5" s="436">
        <v>182565</v>
      </c>
      <c r="I5" s="468">
        <v>5578822</v>
      </c>
      <c r="J5" s="467">
        <v>-17661</v>
      </c>
      <c r="K5" s="436">
        <v>101499</v>
      </c>
      <c r="L5" s="468">
        <v>5488538</v>
      </c>
      <c r="M5" s="425">
        <v>-30209</v>
      </c>
      <c r="N5" s="436">
        <v>0</v>
      </c>
      <c r="O5" s="439">
        <v>5374491</v>
      </c>
      <c r="P5" s="73"/>
      <c r="Q5" s="74"/>
      <c r="R5" s="73"/>
      <c r="S5" s="73"/>
      <c r="T5" s="74"/>
      <c r="U5" s="73"/>
      <c r="V5" s="78"/>
      <c r="W5" s="78"/>
      <c r="X5" s="73"/>
      <c r="Y5" s="79"/>
      <c r="Z5" s="80"/>
      <c r="AB5" s="41"/>
    </row>
    <row r="6" spans="1:28" ht="13.5" customHeight="1">
      <c r="A6" s="72" t="s">
        <v>55</v>
      </c>
      <c r="B6" s="250"/>
      <c r="C6" s="455"/>
      <c r="D6" s="467"/>
      <c r="E6" s="436"/>
      <c r="F6" s="468"/>
      <c r="G6" s="467"/>
      <c r="H6" s="436"/>
      <c r="I6" s="468"/>
      <c r="J6" s="467"/>
      <c r="K6" s="436"/>
      <c r="L6" s="468"/>
      <c r="M6" s="425"/>
      <c r="N6" s="436"/>
      <c r="O6" s="439"/>
      <c r="P6" s="73"/>
      <c r="Q6" s="74"/>
      <c r="R6" s="73"/>
      <c r="S6" s="73"/>
      <c r="T6" s="74"/>
      <c r="U6" s="73"/>
      <c r="V6" s="78"/>
      <c r="W6" s="78"/>
      <c r="X6" s="73"/>
      <c r="Y6" s="79"/>
      <c r="Z6" s="80"/>
      <c r="AB6" s="41"/>
    </row>
    <row r="7" spans="1:28" ht="14.25" customHeight="1">
      <c r="A7" s="56" t="s">
        <v>45</v>
      </c>
      <c r="B7" s="255" t="s">
        <v>120</v>
      </c>
      <c r="C7" s="455">
        <v>229840</v>
      </c>
      <c r="D7" s="469">
        <v>5223</v>
      </c>
      <c r="E7" s="440">
        <v>9707</v>
      </c>
      <c r="F7" s="468">
        <v>245038</v>
      </c>
      <c r="G7" s="469">
        <v>4518</v>
      </c>
      <c r="H7" s="440">
        <v>2571</v>
      </c>
      <c r="I7" s="468">
        <v>237169</v>
      </c>
      <c r="J7" s="469">
        <v>3806</v>
      </c>
      <c r="K7" s="440">
        <v>-4623</v>
      </c>
      <c r="L7" s="468">
        <v>229172</v>
      </c>
      <c r="M7" s="443">
        <v>2616</v>
      </c>
      <c r="N7" s="440">
        <v>-14085</v>
      </c>
      <c r="O7" s="439">
        <v>218514</v>
      </c>
      <c r="P7" s="75"/>
      <c r="Q7" s="74"/>
      <c r="R7" s="73"/>
      <c r="S7" s="73"/>
      <c r="T7" s="74"/>
      <c r="U7" s="75"/>
      <c r="V7" s="78"/>
      <c r="W7" s="78"/>
      <c r="X7" s="75"/>
      <c r="Y7" s="79"/>
      <c r="Z7" s="80"/>
      <c r="AB7" s="41"/>
    </row>
    <row r="8" spans="1:28" ht="11.25" customHeight="1">
      <c r="A8" s="56" t="s">
        <v>42</v>
      </c>
      <c r="B8" s="255" t="s">
        <v>121</v>
      </c>
      <c r="C8" s="455">
        <v>262190</v>
      </c>
      <c r="D8" s="469">
        <v>4191</v>
      </c>
      <c r="E8" s="440">
        <v>18112</v>
      </c>
      <c r="F8" s="468">
        <v>284626</v>
      </c>
      <c r="G8" s="469">
        <v>3819</v>
      </c>
      <c r="H8" s="440">
        <v>14665</v>
      </c>
      <c r="I8" s="468">
        <v>280779</v>
      </c>
      <c r="J8" s="469">
        <v>3456</v>
      </c>
      <c r="K8" s="440">
        <v>11115</v>
      </c>
      <c r="L8" s="468">
        <v>276845</v>
      </c>
      <c r="M8" s="443">
        <v>2561</v>
      </c>
      <c r="N8" s="440">
        <v>8807</v>
      </c>
      <c r="O8" s="439">
        <v>273674</v>
      </c>
      <c r="P8" s="75"/>
      <c r="Q8" s="74"/>
      <c r="R8" s="73"/>
      <c r="S8" s="73"/>
      <c r="T8" s="74"/>
      <c r="U8" s="75"/>
      <c r="V8" s="78"/>
      <c r="W8" s="78"/>
      <c r="X8" s="75"/>
      <c r="Y8" s="79"/>
      <c r="Z8" s="80"/>
      <c r="AB8" s="41"/>
    </row>
    <row r="9" spans="1:28" ht="11.25" customHeight="1">
      <c r="A9" s="56" t="s">
        <v>26</v>
      </c>
      <c r="B9" s="255" t="s">
        <v>122</v>
      </c>
      <c r="C9" s="455">
        <v>116520</v>
      </c>
      <c r="D9" s="430">
        <v>-2440</v>
      </c>
      <c r="E9" s="440">
        <v>5827</v>
      </c>
      <c r="F9" s="468">
        <v>119727</v>
      </c>
      <c r="G9" s="430">
        <v>-2569</v>
      </c>
      <c r="H9" s="440">
        <v>4777</v>
      </c>
      <c r="I9" s="468">
        <v>118570</v>
      </c>
      <c r="J9" s="430">
        <v>-2678</v>
      </c>
      <c r="K9" s="440">
        <v>3778</v>
      </c>
      <c r="L9" s="468">
        <v>117467</v>
      </c>
      <c r="M9" s="427">
        <v>-2912</v>
      </c>
      <c r="N9" s="440">
        <v>3388</v>
      </c>
      <c r="O9" s="439">
        <v>116816</v>
      </c>
      <c r="P9" s="75"/>
      <c r="Q9" s="74"/>
      <c r="R9" s="73"/>
      <c r="S9" s="73"/>
      <c r="T9" s="74"/>
      <c r="U9" s="75"/>
      <c r="V9" s="78"/>
      <c r="W9" s="78"/>
      <c r="X9" s="75"/>
      <c r="Y9" s="79"/>
      <c r="Z9" s="80"/>
      <c r="AB9" s="41"/>
    </row>
    <row r="10" spans="1:28" ht="11.25" customHeight="1">
      <c r="A10" s="56" t="s">
        <v>109</v>
      </c>
      <c r="B10" s="255" t="s">
        <v>123</v>
      </c>
      <c r="C10" s="455">
        <v>87130</v>
      </c>
      <c r="D10" s="430">
        <v>-3952</v>
      </c>
      <c r="E10" s="440">
        <v>2482</v>
      </c>
      <c r="F10" s="468">
        <v>85508</v>
      </c>
      <c r="G10" s="430">
        <v>-4072</v>
      </c>
      <c r="H10" s="440">
        <v>1248</v>
      </c>
      <c r="I10" s="468">
        <v>84170</v>
      </c>
      <c r="J10" s="430">
        <v>-4212</v>
      </c>
      <c r="K10" s="440">
        <v>143</v>
      </c>
      <c r="L10" s="468">
        <v>82961</v>
      </c>
      <c r="M10" s="427">
        <v>-4381</v>
      </c>
      <c r="N10" s="440">
        <v>-2305</v>
      </c>
      <c r="O10" s="439">
        <v>80312</v>
      </c>
      <c r="P10" s="75"/>
      <c r="Q10" s="74"/>
      <c r="R10" s="73"/>
      <c r="S10" s="73"/>
      <c r="T10" s="74"/>
      <c r="U10" s="75"/>
      <c r="V10" s="78"/>
      <c r="W10" s="78"/>
      <c r="X10" s="75"/>
      <c r="Y10" s="79"/>
      <c r="Z10" s="80"/>
      <c r="AB10" s="41"/>
    </row>
    <row r="11" spans="1:28" ht="11.25" customHeight="1">
      <c r="A11" s="56" t="s">
        <v>110</v>
      </c>
      <c r="B11" s="255" t="s">
        <v>124</v>
      </c>
      <c r="C11" s="455">
        <v>507170</v>
      </c>
      <c r="D11" s="430">
        <v>14691</v>
      </c>
      <c r="E11" s="440">
        <v>43267</v>
      </c>
      <c r="F11" s="468">
        <v>565161</v>
      </c>
      <c r="G11" s="430">
        <v>12780</v>
      </c>
      <c r="H11" s="440">
        <v>26538</v>
      </c>
      <c r="I11" s="468">
        <v>546444</v>
      </c>
      <c r="J11" s="430">
        <v>10871</v>
      </c>
      <c r="K11" s="440">
        <v>9998</v>
      </c>
      <c r="L11" s="468">
        <v>527924</v>
      </c>
      <c r="M11" s="427">
        <v>8435</v>
      </c>
      <c r="N11" s="440">
        <v>-15894</v>
      </c>
      <c r="O11" s="439">
        <v>499582</v>
      </c>
      <c r="P11" s="75"/>
      <c r="Q11" s="74"/>
      <c r="R11" s="73"/>
      <c r="S11" s="73"/>
      <c r="T11" s="74"/>
      <c r="U11" s="75"/>
      <c r="V11" s="78"/>
      <c r="W11" s="78"/>
      <c r="X11" s="75"/>
      <c r="Y11" s="79"/>
      <c r="Z11" s="80"/>
      <c r="AB11" s="41"/>
    </row>
    <row r="12" spans="1:28" ht="18" customHeight="1">
      <c r="A12" s="56" t="s">
        <v>24</v>
      </c>
      <c r="B12" s="255" t="s">
        <v>125</v>
      </c>
      <c r="C12" s="455">
        <v>51350</v>
      </c>
      <c r="D12" s="430">
        <v>-53</v>
      </c>
      <c r="E12" s="440">
        <v>696</v>
      </c>
      <c r="F12" s="468">
        <v>51917</v>
      </c>
      <c r="G12" s="430">
        <v>-110</v>
      </c>
      <c r="H12" s="440">
        <v>318</v>
      </c>
      <c r="I12" s="468">
        <v>51493</v>
      </c>
      <c r="J12" s="430">
        <v>-163</v>
      </c>
      <c r="K12" s="440">
        <v>-168</v>
      </c>
      <c r="L12" s="468">
        <v>50988</v>
      </c>
      <c r="M12" s="427">
        <v>-249</v>
      </c>
      <c r="N12" s="440">
        <v>-710</v>
      </c>
      <c r="O12" s="439">
        <v>50354</v>
      </c>
      <c r="P12" s="75"/>
      <c r="Q12" s="74"/>
      <c r="R12" s="73"/>
      <c r="S12" s="73"/>
      <c r="T12" s="74"/>
      <c r="U12" s="75"/>
      <c r="V12" s="78"/>
      <c r="W12" s="78"/>
      <c r="X12" s="75"/>
      <c r="Y12" s="79"/>
      <c r="Z12" s="80"/>
      <c r="AB12" s="41"/>
    </row>
    <row r="13" spans="1:28" ht="11.25" customHeight="1">
      <c r="A13" s="56" t="s">
        <v>108</v>
      </c>
      <c r="B13" s="255" t="s">
        <v>126</v>
      </c>
      <c r="C13" s="455">
        <v>149520</v>
      </c>
      <c r="D13" s="430">
        <v>-6212</v>
      </c>
      <c r="E13" s="440">
        <v>5468</v>
      </c>
      <c r="F13" s="468">
        <v>148739</v>
      </c>
      <c r="G13" s="430">
        <v>-6324</v>
      </c>
      <c r="H13" s="440">
        <v>4059</v>
      </c>
      <c r="I13" s="468">
        <v>147234</v>
      </c>
      <c r="J13" s="430">
        <v>-6456</v>
      </c>
      <c r="K13" s="440">
        <v>2666</v>
      </c>
      <c r="L13" s="468">
        <v>145718</v>
      </c>
      <c r="M13" s="427">
        <v>-6613</v>
      </c>
      <c r="N13" s="440">
        <v>-1329</v>
      </c>
      <c r="O13" s="439">
        <v>141556</v>
      </c>
      <c r="P13" s="75"/>
      <c r="Q13" s="74"/>
      <c r="R13" s="73"/>
      <c r="S13" s="73"/>
      <c r="T13" s="74"/>
      <c r="U13" s="75"/>
      <c r="V13" s="78"/>
      <c r="W13" s="78"/>
      <c r="X13" s="75"/>
      <c r="Y13" s="79"/>
      <c r="Z13" s="80"/>
      <c r="AB13" s="41"/>
    </row>
    <row r="14" spans="1:28" ht="11.25" customHeight="1">
      <c r="A14" s="56" t="s">
        <v>40</v>
      </c>
      <c r="B14" s="255" t="s">
        <v>127</v>
      </c>
      <c r="C14" s="455">
        <v>148270</v>
      </c>
      <c r="D14" s="430">
        <v>536</v>
      </c>
      <c r="E14" s="440">
        <v>3742</v>
      </c>
      <c r="F14" s="468">
        <v>152548</v>
      </c>
      <c r="G14" s="430">
        <v>181</v>
      </c>
      <c r="H14" s="440">
        <v>915</v>
      </c>
      <c r="I14" s="468">
        <v>149314</v>
      </c>
      <c r="J14" s="430">
        <v>-169</v>
      </c>
      <c r="K14" s="440">
        <v>-1987</v>
      </c>
      <c r="L14" s="468">
        <v>146091</v>
      </c>
      <c r="M14" s="427">
        <v>-225</v>
      </c>
      <c r="N14" s="440">
        <v>-4130</v>
      </c>
      <c r="O14" s="439">
        <v>143791</v>
      </c>
      <c r="P14" s="75"/>
      <c r="Q14" s="74"/>
      <c r="R14" s="73"/>
      <c r="S14" s="73"/>
      <c r="T14" s="74"/>
      <c r="U14" s="75"/>
      <c r="V14" s="78"/>
      <c r="W14" s="78"/>
      <c r="X14" s="75"/>
      <c r="Y14" s="79"/>
      <c r="Z14" s="80"/>
      <c r="AB14" s="41"/>
    </row>
    <row r="15" spans="1:28" ht="11.25" customHeight="1">
      <c r="A15" s="56" t="s">
        <v>27</v>
      </c>
      <c r="B15" s="255" t="s">
        <v>128</v>
      </c>
      <c r="C15" s="455">
        <v>122200</v>
      </c>
      <c r="D15" s="430">
        <v>-1351</v>
      </c>
      <c r="E15" s="440">
        <v>1911</v>
      </c>
      <c r="F15" s="468">
        <v>122806</v>
      </c>
      <c r="G15" s="430">
        <v>-1416</v>
      </c>
      <c r="H15" s="440">
        <v>1154</v>
      </c>
      <c r="I15" s="468">
        <v>122017</v>
      </c>
      <c r="J15" s="430">
        <v>-1502</v>
      </c>
      <c r="K15" s="440">
        <v>447</v>
      </c>
      <c r="L15" s="468">
        <v>121227</v>
      </c>
      <c r="M15" s="427">
        <v>-1532</v>
      </c>
      <c r="N15" s="440">
        <v>494</v>
      </c>
      <c r="O15" s="439">
        <v>121211</v>
      </c>
      <c r="P15" s="75"/>
      <c r="Q15" s="74"/>
      <c r="R15" s="73"/>
      <c r="S15" s="73"/>
      <c r="T15" s="74"/>
      <c r="U15" s="75"/>
      <c r="V15" s="78"/>
      <c r="W15" s="78"/>
      <c r="X15" s="75"/>
      <c r="Y15" s="79"/>
      <c r="Z15" s="80"/>
      <c r="AB15" s="41"/>
    </row>
    <row r="16" spans="1:28" ht="11.25" customHeight="1">
      <c r="A16" s="56" t="s">
        <v>22</v>
      </c>
      <c r="B16" s="255" t="s">
        <v>129</v>
      </c>
      <c r="C16" s="455">
        <v>107540</v>
      </c>
      <c r="D16" s="430">
        <v>-1216</v>
      </c>
      <c r="E16" s="440">
        <v>7548</v>
      </c>
      <c r="F16" s="468">
        <v>113592</v>
      </c>
      <c r="G16" s="430">
        <v>-1314</v>
      </c>
      <c r="H16" s="440">
        <v>6655</v>
      </c>
      <c r="I16" s="468">
        <v>112640</v>
      </c>
      <c r="J16" s="430">
        <v>-1397</v>
      </c>
      <c r="K16" s="440">
        <v>5853</v>
      </c>
      <c r="L16" s="468">
        <v>111778</v>
      </c>
      <c r="M16" s="427">
        <v>-1342</v>
      </c>
      <c r="N16" s="440">
        <v>6332</v>
      </c>
      <c r="O16" s="439">
        <v>112254</v>
      </c>
      <c r="P16" s="75"/>
      <c r="Q16" s="74"/>
      <c r="R16" s="73"/>
      <c r="S16" s="73"/>
      <c r="T16" s="74"/>
      <c r="U16" s="75"/>
      <c r="V16" s="78"/>
      <c r="W16" s="78"/>
      <c r="X16" s="75"/>
      <c r="Y16" s="79"/>
      <c r="Z16" s="80"/>
      <c r="AB16" s="41"/>
    </row>
    <row r="17" spans="1:28" ht="18" customHeight="1">
      <c r="A17" s="56" t="s">
        <v>44</v>
      </c>
      <c r="B17" s="255" t="s">
        <v>130</v>
      </c>
      <c r="C17" s="455">
        <v>104090</v>
      </c>
      <c r="D17" s="430">
        <v>534</v>
      </c>
      <c r="E17" s="440">
        <v>9739</v>
      </c>
      <c r="F17" s="468">
        <v>114278</v>
      </c>
      <c r="G17" s="430">
        <v>375</v>
      </c>
      <c r="H17" s="440">
        <v>8637</v>
      </c>
      <c r="I17" s="468">
        <v>113048</v>
      </c>
      <c r="J17" s="430">
        <v>229</v>
      </c>
      <c r="K17" s="440">
        <v>7437</v>
      </c>
      <c r="L17" s="468">
        <v>111702</v>
      </c>
      <c r="M17" s="427">
        <v>19</v>
      </c>
      <c r="N17" s="440">
        <v>5560</v>
      </c>
      <c r="O17" s="439">
        <v>109590</v>
      </c>
      <c r="P17" s="75"/>
      <c r="Q17" s="74"/>
      <c r="R17" s="73"/>
      <c r="S17" s="73"/>
      <c r="T17" s="74"/>
      <c r="U17" s="75"/>
      <c r="V17" s="78"/>
      <c r="W17" s="78"/>
      <c r="X17" s="75"/>
      <c r="Y17" s="79"/>
      <c r="Z17" s="80"/>
      <c r="AB17" s="41"/>
    </row>
    <row r="18" spans="1:28" ht="11.25" customHeight="1">
      <c r="A18" s="56" t="s">
        <v>32</v>
      </c>
      <c r="B18" s="255" t="s">
        <v>131</v>
      </c>
      <c r="C18" s="455">
        <v>93810</v>
      </c>
      <c r="D18" s="430">
        <v>90</v>
      </c>
      <c r="E18" s="440">
        <v>8243</v>
      </c>
      <c r="F18" s="468">
        <v>101797</v>
      </c>
      <c r="G18" s="430">
        <v>13</v>
      </c>
      <c r="H18" s="440">
        <v>7429</v>
      </c>
      <c r="I18" s="468">
        <v>100958</v>
      </c>
      <c r="J18" s="430">
        <v>-48</v>
      </c>
      <c r="K18" s="440">
        <v>6570</v>
      </c>
      <c r="L18" s="468">
        <v>100066</v>
      </c>
      <c r="M18" s="427">
        <v>57</v>
      </c>
      <c r="N18" s="440">
        <v>7147</v>
      </c>
      <c r="O18" s="439">
        <v>100736</v>
      </c>
      <c r="P18" s="75"/>
      <c r="Q18" s="74"/>
      <c r="R18" s="73"/>
      <c r="S18" s="73"/>
      <c r="T18" s="74"/>
      <c r="U18" s="75"/>
      <c r="V18" s="78"/>
      <c r="W18" s="78"/>
      <c r="X18" s="75"/>
      <c r="Y18" s="79"/>
      <c r="Z18" s="80"/>
      <c r="AB18" s="41"/>
    </row>
    <row r="19" spans="1:28" ht="11.25" customHeight="1">
      <c r="A19" s="56" t="s">
        <v>37</v>
      </c>
      <c r="B19" s="255" t="s">
        <v>132</v>
      </c>
      <c r="C19" s="455">
        <v>159380</v>
      </c>
      <c r="D19" s="430">
        <v>7</v>
      </c>
      <c r="E19" s="440">
        <v>8298</v>
      </c>
      <c r="F19" s="468">
        <v>167886</v>
      </c>
      <c r="G19" s="430">
        <v>-127</v>
      </c>
      <c r="H19" s="440">
        <v>6986</v>
      </c>
      <c r="I19" s="468">
        <v>166397</v>
      </c>
      <c r="J19" s="430">
        <v>-291</v>
      </c>
      <c r="K19" s="440">
        <v>5703</v>
      </c>
      <c r="L19" s="468">
        <v>164961</v>
      </c>
      <c r="M19" s="427">
        <v>-484</v>
      </c>
      <c r="N19" s="440">
        <v>4135</v>
      </c>
      <c r="O19" s="439">
        <v>163201</v>
      </c>
      <c r="P19" s="75"/>
      <c r="Q19" s="74"/>
      <c r="R19" s="73"/>
      <c r="S19" s="73"/>
      <c r="T19" s="74"/>
      <c r="U19" s="75"/>
      <c r="V19" s="78"/>
      <c r="W19" s="78"/>
      <c r="X19" s="75"/>
      <c r="Y19" s="79"/>
      <c r="Z19" s="80"/>
      <c r="AB19" s="41"/>
    </row>
    <row r="20" spans="1:28" ht="11.25" customHeight="1">
      <c r="A20" s="56" t="s">
        <v>36</v>
      </c>
      <c r="B20" s="255" t="s">
        <v>133</v>
      </c>
      <c r="C20" s="455">
        <v>370330</v>
      </c>
      <c r="D20" s="430">
        <v>-1585</v>
      </c>
      <c r="E20" s="440">
        <v>14085</v>
      </c>
      <c r="F20" s="468">
        <v>382737</v>
      </c>
      <c r="G20" s="430">
        <v>-2168</v>
      </c>
      <c r="H20" s="440">
        <v>9433</v>
      </c>
      <c r="I20" s="468">
        <v>377512</v>
      </c>
      <c r="J20" s="430">
        <v>-2692</v>
      </c>
      <c r="K20" s="440">
        <v>4856</v>
      </c>
      <c r="L20" s="468">
        <v>372419</v>
      </c>
      <c r="M20" s="427">
        <v>-2745</v>
      </c>
      <c r="N20" s="440">
        <v>163</v>
      </c>
      <c r="O20" s="439">
        <v>367674</v>
      </c>
      <c r="P20" s="75"/>
      <c r="Q20" s="74"/>
      <c r="R20" s="73"/>
      <c r="S20" s="73"/>
      <c r="T20" s="74"/>
      <c r="U20" s="75"/>
      <c r="V20" s="78"/>
      <c r="W20" s="78"/>
      <c r="X20" s="75"/>
      <c r="Y20" s="79"/>
      <c r="Z20" s="80"/>
      <c r="AB20" s="41"/>
    </row>
    <row r="21" spans="1:28" ht="11.25" customHeight="1">
      <c r="A21" s="56" t="s">
        <v>39</v>
      </c>
      <c r="B21" s="255" t="s">
        <v>134</v>
      </c>
      <c r="C21" s="455">
        <v>615070</v>
      </c>
      <c r="D21" s="430">
        <v>14224</v>
      </c>
      <c r="E21" s="440">
        <v>26632</v>
      </c>
      <c r="F21" s="468">
        <v>656651</v>
      </c>
      <c r="G21" s="430">
        <v>12312</v>
      </c>
      <c r="H21" s="440">
        <v>11666</v>
      </c>
      <c r="I21" s="468">
        <v>639657</v>
      </c>
      <c r="J21" s="430">
        <v>10394</v>
      </c>
      <c r="K21" s="440">
        <v>-3353</v>
      </c>
      <c r="L21" s="468">
        <v>622645</v>
      </c>
      <c r="M21" s="427">
        <v>6527</v>
      </c>
      <c r="N21" s="440">
        <v>-26266</v>
      </c>
      <c r="O21" s="439">
        <v>596042</v>
      </c>
      <c r="P21" s="75"/>
      <c r="Q21" s="74"/>
      <c r="R21" s="73"/>
      <c r="S21" s="73"/>
      <c r="T21" s="74"/>
      <c r="U21" s="75"/>
      <c r="V21" s="78"/>
      <c r="W21" s="78"/>
      <c r="X21" s="75"/>
      <c r="Y21" s="79"/>
      <c r="Z21" s="80"/>
      <c r="AB21" s="41"/>
    </row>
    <row r="22" spans="1:28" ht="18" customHeight="1">
      <c r="A22" s="56" t="s">
        <v>33</v>
      </c>
      <c r="B22" s="255" t="s">
        <v>135</v>
      </c>
      <c r="C22" s="455">
        <v>234770</v>
      </c>
      <c r="D22" s="430">
        <v>-2591</v>
      </c>
      <c r="E22" s="440">
        <v>9705</v>
      </c>
      <c r="F22" s="468">
        <v>241851</v>
      </c>
      <c r="G22" s="430">
        <v>-2910</v>
      </c>
      <c r="H22" s="440">
        <v>6981</v>
      </c>
      <c r="I22" s="468">
        <v>238779</v>
      </c>
      <c r="J22" s="430">
        <v>-3212</v>
      </c>
      <c r="K22" s="440">
        <v>4151</v>
      </c>
      <c r="L22" s="468">
        <v>235625</v>
      </c>
      <c r="M22" s="427">
        <v>-3968</v>
      </c>
      <c r="N22" s="440">
        <v>-2243</v>
      </c>
      <c r="O22" s="439">
        <v>228499</v>
      </c>
      <c r="P22" s="75"/>
      <c r="Q22" s="74"/>
      <c r="R22" s="73"/>
      <c r="S22" s="73"/>
      <c r="T22" s="74"/>
      <c r="U22" s="75"/>
      <c r="V22" s="78"/>
      <c r="W22" s="78"/>
      <c r="X22" s="75"/>
      <c r="Y22" s="79"/>
      <c r="Z22" s="80"/>
      <c r="AB22" s="41"/>
    </row>
    <row r="23" spans="1:28" ht="11.25" customHeight="1">
      <c r="A23" s="56" t="s">
        <v>19</v>
      </c>
      <c r="B23" s="255" t="s">
        <v>136</v>
      </c>
      <c r="C23" s="455">
        <v>79160</v>
      </c>
      <c r="D23" s="430">
        <v>-2662</v>
      </c>
      <c r="E23" s="440">
        <v>357</v>
      </c>
      <c r="F23" s="468">
        <v>76657</v>
      </c>
      <c r="G23" s="430">
        <v>-2667</v>
      </c>
      <c r="H23" s="440">
        <v>-141</v>
      </c>
      <c r="I23" s="468">
        <v>76172</v>
      </c>
      <c r="J23" s="430">
        <v>-2700</v>
      </c>
      <c r="K23" s="440">
        <v>-598</v>
      </c>
      <c r="L23" s="468">
        <v>75711</v>
      </c>
      <c r="M23" s="427">
        <v>-2800</v>
      </c>
      <c r="N23" s="440">
        <v>-1497</v>
      </c>
      <c r="O23" s="439">
        <v>74708</v>
      </c>
      <c r="P23" s="75"/>
      <c r="Q23" s="74"/>
      <c r="R23" s="73"/>
      <c r="S23" s="73"/>
      <c r="T23" s="74"/>
      <c r="U23" s="75"/>
      <c r="V23" s="78"/>
      <c r="W23" s="78"/>
      <c r="X23" s="75"/>
      <c r="Y23" s="79"/>
      <c r="Z23" s="80"/>
      <c r="AB23" s="41"/>
    </row>
    <row r="24" spans="1:28" ht="11.25" customHeight="1">
      <c r="A24" s="56" t="s">
        <v>43</v>
      </c>
      <c r="B24" s="255" t="s">
        <v>137</v>
      </c>
      <c r="C24" s="455">
        <v>88610</v>
      </c>
      <c r="D24" s="430">
        <v>2330</v>
      </c>
      <c r="E24" s="440">
        <v>10547</v>
      </c>
      <c r="F24" s="468">
        <v>101370</v>
      </c>
      <c r="G24" s="430">
        <v>2215</v>
      </c>
      <c r="H24" s="440">
        <v>9672</v>
      </c>
      <c r="I24" s="468">
        <v>100410</v>
      </c>
      <c r="J24" s="430">
        <v>2089</v>
      </c>
      <c r="K24" s="440">
        <v>8841</v>
      </c>
      <c r="L24" s="468">
        <v>99481</v>
      </c>
      <c r="M24" s="427">
        <v>1970</v>
      </c>
      <c r="N24" s="440">
        <v>8099</v>
      </c>
      <c r="O24" s="439">
        <v>98614</v>
      </c>
      <c r="P24" s="75"/>
      <c r="Q24" s="74"/>
      <c r="R24" s="73"/>
      <c r="S24" s="73"/>
      <c r="T24" s="74"/>
      <c r="U24" s="75"/>
      <c r="V24" s="78"/>
      <c r="W24" s="78"/>
      <c r="X24" s="75"/>
      <c r="Y24" s="79"/>
      <c r="Z24" s="80"/>
      <c r="AB24" s="41"/>
    </row>
    <row r="25" spans="1:28" ht="11.25" customHeight="1">
      <c r="A25" s="56" t="s">
        <v>25</v>
      </c>
      <c r="B25" s="255" t="s">
        <v>138</v>
      </c>
      <c r="C25" s="455">
        <v>96070</v>
      </c>
      <c r="D25" s="430">
        <v>-938</v>
      </c>
      <c r="E25" s="440">
        <v>6520</v>
      </c>
      <c r="F25" s="468">
        <v>101496</v>
      </c>
      <c r="G25" s="430">
        <v>-1048</v>
      </c>
      <c r="H25" s="440">
        <v>5352</v>
      </c>
      <c r="I25" s="468">
        <v>100251</v>
      </c>
      <c r="J25" s="430">
        <v>-1185</v>
      </c>
      <c r="K25" s="440">
        <v>4217</v>
      </c>
      <c r="L25" s="468">
        <v>99005</v>
      </c>
      <c r="M25" s="427">
        <v>-1422</v>
      </c>
      <c r="N25" s="440">
        <v>1551</v>
      </c>
      <c r="O25" s="439">
        <v>96078</v>
      </c>
      <c r="P25" s="75"/>
      <c r="Q25" s="74"/>
      <c r="R25" s="73"/>
      <c r="S25" s="73"/>
      <c r="T25" s="74"/>
      <c r="U25" s="75"/>
      <c r="V25" s="78"/>
      <c r="W25" s="78"/>
      <c r="X25" s="75"/>
      <c r="Y25" s="79"/>
      <c r="Z25" s="80"/>
      <c r="AB25" s="41"/>
    </row>
    <row r="26" spans="1:28" ht="11.25" customHeight="1">
      <c r="A26" s="56" t="s">
        <v>113</v>
      </c>
      <c r="B26" s="255" t="s">
        <v>139</v>
      </c>
      <c r="C26" s="455">
        <v>26900</v>
      </c>
      <c r="D26" s="430">
        <v>-1291</v>
      </c>
      <c r="E26" s="440">
        <v>361</v>
      </c>
      <c r="F26" s="468">
        <v>25865</v>
      </c>
      <c r="G26" s="430">
        <v>-1303</v>
      </c>
      <c r="H26" s="440">
        <v>121</v>
      </c>
      <c r="I26" s="468">
        <v>25616</v>
      </c>
      <c r="J26" s="430">
        <v>-1320</v>
      </c>
      <c r="K26" s="440">
        <v>-94</v>
      </c>
      <c r="L26" s="468">
        <v>25398</v>
      </c>
      <c r="M26" s="427">
        <v>-1362</v>
      </c>
      <c r="N26" s="440">
        <v>-670</v>
      </c>
      <c r="O26" s="439">
        <v>24783</v>
      </c>
      <c r="P26" s="75"/>
      <c r="Q26" s="74"/>
      <c r="R26" s="73"/>
      <c r="S26" s="73"/>
      <c r="T26" s="74"/>
      <c r="U26" s="75"/>
      <c r="V26" s="78"/>
      <c r="W26" s="78"/>
      <c r="X26" s="75"/>
      <c r="Y26" s="79"/>
      <c r="Z26" s="80"/>
      <c r="AB26" s="41"/>
    </row>
    <row r="27" spans="1:28" ht="18" customHeight="1">
      <c r="A27" s="56" t="s">
        <v>20</v>
      </c>
      <c r="B27" s="255" t="s">
        <v>140</v>
      </c>
      <c r="C27" s="455">
        <v>135890</v>
      </c>
      <c r="D27" s="430">
        <v>-3854</v>
      </c>
      <c r="E27" s="440">
        <v>1943</v>
      </c>
      <c r="F27" s="468">
        <v>134023</v>
      </c>
      <c r="G27" s="430">
        <v>-3949</v>
      </c>
      <c r="H27" s="440">
        <v>1029</v>
      </c>
      <c r="I27" s="468">
        <v>133023</v>
      </c>
      <c r="J27" s="430">
        <v>-4027</v>
      </c>
      <c r="K27" s="440">
        <v>50</v>
      </c>
      <c r="L27" s="468">
        <v>131986</v>
      </c>
      <c r="M27" s="427">
        <v>-3947</v>
      </c>
      <c r="N27" s="440">
        <v>-492</v>
      </c>
      <c r="O27" s="439">
        <v>131517</v>
      </c>
      <c r="P27" s="75"/>
      <c r="Q27" s="74"/>
      <c r="R27" s="73"/>
      <c r="S27" s="73"/>
      <c r="T27" s="74"/>
      <c r="U27" s="75"/>
      <c r="V27" s="78"/>
      <c r="W27" s="78"/>
      <c r="X27" s="75"/>
      <c r="Y27" s="79"/>
      <c r="Z27" s="80"/>
      <c r="AB27" s="41"/>
    </row>
    <row r="28" spans="1:28" ht="11.25" customHeight="1">
      <c r="A28" s="56" t="s">
        <v>29</v>
      </c>
      <c r="B28" s="255" t="s">
        <v>141</v>
      </c>
      <c r="C28" s="455">
        <v>339390</v>
      </c>
      <c r="D28" s="430">
        <v>-661</v>
      </c>
      <c r="E28" s="440">
        <v>6248</v>
      </c>
      <c r="F28" s="468">
        <v>345488</v>
      </c>
      <c r="G28" s="430">
        <v>-939</v>
      </c>
      <c r="H28" s="440">
        <v>3863</v>
      </c>
      <c r="I28" s="468">
        <v>342811</v>
      </c>
      <c r="J28" s="430">
        <v>-1214</v>
      </c>
      <c r="K28" s="440">
        <v>1293</v>
      </c>
      <c r="L28" s="468">
        <v>339934</v>
      </c>
      <c r="M28" s="427">
        <v>-1297</v>
      </c>
      <c r="N28" s="440">
        <v>1255</v>
      </c>
      <c r="O28" s="439">
        <v>339953</v>
      </c>
      <c r="P28" s="75"/>
      <c r="Q28" s="74"/>
      <c r="R28" s="73"/>
      <c r="S28" s="73"/>
      <c r="T28" s="74"/>
      <c r="U28" s="75"/>
      <c r="V28" s="78"/>
      <c r="W28" s="78"/>
      <c r="X28" s="75"/>
      <c r="Y28" s="79"/>
      <c r="Z28" s="80"/>
      <c r="AB28" s="41"/>
    </row>
    <row r="29" spans="1:28" ht="11.25" customHeight="1">
      <c r="A29" s="56" t="s">
        <v>34</v>
      </c>
      <c r="B29" s="255" t="s">
        <v>142</v>
      </c>
      <c r="C29" s="455">
        <v>21850</v>
      </c>
      <c r="D29" s="430">
        <v>-399</v>
      </c>
      <c r="E29" s="440">
        <v>808</v>
      </c>
      <c r="F29" s="468">
        <v>22148</v>
      </c>
      <c r="G29" s="430">
        <v>-409</v>
      </c>
      <c r="H29" s="440">
        <v>617</v>
      </c>
      <c r="I29" s="468">
        <v>21953</v>
      </c>
      <c r="J29" s="430">
        <v>-410</v>
      </c>
      <c r="K29" s="440">
        <v>480</v>
      </c>
      <c r="L29" s="468">
        <v>21822</v>
      </c>
      <c r="M29" s="427">
        <v>-477</v>
      </c>
      <c r="N29" s="440">
        <v>-479</v>
      </c>
      <c r="O29" s="439">
        <v>20801</v>
      </c>
      <c r="P29" s="75"/>
      <c r="Q29" s="74"/>
      <c r="R29" s="73"/>
      <c r="S29" s="73"/>
      <c r="T29" s="74"/>
      <c r="U29" s="75"/>
      <c r="V29" s="78"/>
      <c r="W29" s="78"/>
      <c r="X29" s="75"/>
      <c r="Y29" s="79"/>
      <c r="Z29" s="80"/>
      <c r="AB29" s="41"/>
    </row>
    <row r="30" spans="1:28" ht="11.25" customHeight="1">
      <c r="A30" s="56" t="s">
        <v>114</v>
      </c>
      <c r="B30" s="255" t="s">
        <v>143</v>
      </c>
      <c r="C30" s="455">
        <v>150680</v>
      </c>
      <c r="D30" s="430">
        <v>-2651</v>
      </c>
      <c r="E30" s="440">
        <v>12286</v>
      </c>
      <c r="F30" s="468">
        <v>160175</v>
      </c>
      <c r="G30" s="430">
        <v>-2902</v>
      </c>
      <c r="H30" s="440">
        <v>9866</v>
      </c>
      <c r="I30" s="468">
        <v>157468</v>
      </c>
      <c r="J30" s="430">
        <v>-3138</v>
      </c>
      <c r="K30" s="440">
        <v>7463</v>
      </c>
      <c r="L30" s="468">
        <v>154826</v>
      </c>
      <c r="M30" s="427">
        <v>-3465</v>
      </c>
      <c r="N30" s="440">
        <v>4044</v>
      </c>
      <c r="O30" s="439">
        <v>151081</v>
      </c>
      <c r="P30" s="75"/>
      <c r="Q30" s="74"/>
      <c r="R30" s="73"/>
      <c r="S30" s="73"/>
      <c r="T30" s="74"/>
      <c r="U30" s="75"/>
      <c r="V30" s="78"/>
      <c r="W30" s="78"/>
      <c r="X30" s="75"/>
      <c r="Y30" s="79"/>
      <c r="Z30" s="80"/>
      <c r="AB30" s="41"/>
    </row>
    <row r="31" spans="1:28" ht="11.25" customHeight="1">
      <c r="A31" s="56" t="s">
        <v>30</v>
      </c>
      <c r="B31" s="255" t="s">
        <v>144</v>
      </c>
      <c r="C31" s="455">
        <v>175930</v>
      </c>
      <c r="D31" s="430">
        <v>-1722</v>
      </c>
      <c r="E31" s="440">
        <v>7271</v>
      </c>
      <c r="F31" s="468">
        <v>181704</v>
      </c>
      <c r="G31" s="430">
        <v>-1962</v>
      </c>
      <c r="H31" s="440">
        <v>5471</v>
      </c>
      <c r="I31" s="468">
        <v>179622</v>
      </c>
      <c r="J31" s="430">
        <v>-2169</v>
      </c>
      <c r="K31" s="440">
        <v>3765</v>
      </c>
      <c r="L31" s="468">
        <v>177693</v>
      </c>
      <c r="M31" s="427">
        <v>-2300</v>
      </c>
      <c r="N31" s="440">
        <v>3255</v>
      </c>
      <c r="O31" s="439">
        <v>177053</v>
      </c>
      <c r="P31" s="75"/>
      <c r="Q31" s="74"/>
      <c r="R31" s="73"/>
      <c r="S31" s="73"/>
      <c r="T31" s="74"/>
      <c r="U31" s="75"/>
      <c r="V31" s="78"/>
      <c r="W31" s="78"/>
      <c r="X31" s="75"/>
      <c r="Y31" s="79"/>
      <c r="Z31" s="80"/>
      <c r="AB31" s="41"/>
    </row>
    <row r="32" spans="1:28" ht="18" customHeight="1">
      <c r="A32" s="56" t="s">
        <v>28</v>
      </c>
      <c r="B32" s="255" t="s">
        <v>145</v>
      </c>
      <c r="C32" s="455">
        <v>114530</v>
      </c>
      <c r="D32" s="430">
        <v>-2400</v>
      </c>
      <c r="E32" s="440">
        <v>6040</v>
      </c>
      <c r="F32" s="468">
        <v>118098</v>
      </c>
      <c r="G32" s="430">
        <v>-2509</v>
      </c>
      <c r="H32" s="440">
        <v>4769</v>
      </c>
      <c r="I32" s="468">
        <v>116777</v>
      </c>
      <c r="J32" s="430">
        <v>-2656</v>
      </c>
      <c r="K32" s="440">
        <v>3471</v>
      </c>
      <c r="L32" s="468">
        <v>115344</v>
      </c>
      <c r="M32" s="427">
        <v>-2990</v>
      </c>
      <c r="N32" s="440">
        <v>1452</v>
      </c>
      <c r="O32" s="439">
        <v>112966</v>
      </c>
      <c r="P32" s="75"/>
      <c r="Q32" s="74"/>
      <c r="R32" s="73"/>
      <c r="S32" s="73"/>
      <c r="T32" s="74"/>
      <c r="U32" s="75"/>
      <c r="V32" s="78"/>
      <c r="W32" s="78"/>
      <c r="X32" s="75"/>
      <c r="Y32" s="79"/>
      <c r="Z32" s="80"/>
      <c r="AB32" s="41"/>
    </row>
    <row r="33" spans="1:28" ht="11.25" customHeight="1">
      <c r="A33" s="56" t="s">
        <v>35</v>
      </c>
      <c r="B33" s="255" t="s">
        <v>146</v>
      </c>
      <c r="C33" s="455">
        <v>23200</v>
      </c>
      <c r="D33" s="430">
        <v>217</v>
      </c>
      <c r="E33" s="440">
        <v>147</v>
      </c>
      <c r="F33" s="468">
        <v>23471</v>
      </c>
      <c r="G33" s="430">
        <v>202</v>
      </c>
      <c r="H33" s="440">
        <v>-76</v>
      </c>
      <c r="I33" s="468">
        <v>23235</v>
      </c>
      <c r="J33" s="430">
        <v>175</v>
      </c>
      <c r="K33" s="440">
        <v>-301</v>
      </c>
      <c r="L33" s="468">
        <v>22993</v>
      </c>
      <c r="M33" s="427">
        <v>115</v>
      </c>
      <c r="N33" s="440">
        <v>-677</v>
      </c>
      <c r="O33" s="439">
        <v>22556</v>
      </c>
      <c r="P33" s="75"/>
      <c r="Q33" s="74"/>
      <c r="R33" s="73"/>
      <c r="S33" s="73"/>
      <c r="T33" s="74"/>
      <c r="U33" s="75"/>
      <c r="V33" s="78"/>
      <c r="W33" s="78"/>
      <c r="X33" s="75"/>
      <c r="Y33" s="79"/>
      <c r="Z33" s="80"/>
      <c r="AB33" s="41"/>
    </row>
    <row r="34" spans="1:28" ht="11.25" customHeight="1">
      <c r="A34" s="56" t="s">
        <v>23</v>
      </c>
      <c r="B34" s="255" t="s">
        <v>147</v>
      </c>
      <c r="C34" s="455">
        <v>112470</v>
      </c>
      <c r="D34" s="430">
        <v>-4981</v>
      </c>
      <c r="E34" s="440">
        <v>5087</v>
      </c>
      <c r="F34" s="468">
        <v>112424</v>
      </c>
      <c r="G34" s="430">
        <v>-5057</v>
      </c>
      <c r="H34" s="440">
        <v>4176</v>
      </c>
      <c r="I34" s="468">
        <v>111472</v>
      </c>
      <c r="J34" s="430">
        <v>-5155</v>
      </c>
      <c r="K34" s="440">
        <v>3255</v>
      </c>
      <c r="L34" s="468">
        <v>110471</v>
      </c>
      <c r="M34" s="427">
        <v>-5172</v>
      </c>
      <c r="N34" s="440">
        <v>2324</v>
      </c>
      <c r="O34" s="439">
        <v>109467</v>
      </c>
      <c r="P34" s="75"/>
      <c r="Q34" s="74"/>
      <c r="R34" s="73"/>
      <c r="S34" s="73"/>
      <c r="T34" s="74"/>
      <c r="U34" s="75"/>
      <c r="V34" s="78"/>
      <c r="W34" s="78"/>
      <c r="X34" s="75"/>
      <c r="Y34" s="79"/>
      <c r="Z34" s="80"/>
      <c r="AB34" s="41"/>
    </row>
    <row r="35" spans="1:28" ht="11.25" customHeight="1">
      <c r="A35" s="56" t="s">
        <v>31</v>
      </c>
      <c r="B35" s="255" t="s">
        <v>148</v>
      </c>
      <c r="C35" s="455">
        <v>317100</v>
      </c>
      <c r="D35" s="430">
        <v>-3084</v>
      </c>
      <c r="E35" s="440">
        <v>13175</v>
      </c>
      <c r="F35" s="468">
        <v>327482</v>
      </c>
      <c r="G35" s="430">
        <v>-3358</v>
      </c>
      <c r="H35" s="440">
        <v>10676</v>
      </c>
      <c r="I35" s="468">
        <v>324688</v>
      </c>
      <c r="J35" s="430">
        <v>-3641</v>
      </c>
      <c r="K35" s="440">
        <v>8282</v>
      </c>
      <c r="L35" s="468">
        <v>321977</v>
      </c>
      <c r="M35" s="427">
        <v>-3732</v>
      </c>
      <c r="N35" s="440">
        <v>9223</v>
      </c>
      <c r="O35" s="439">
        <v>322871</v>
      </c>
      <c r="P35" s="75"/>
      <c r="Q35" s="74"/>
      <c r="R35" s="73"/>
      <c r="S35" s="73"/>
      <c r="T35" s="74"/>
      <c r="U35" s="75"/>
      <c r="V35" s="78"/>
      <c r="W35" s="78"/>
      <c r="X35" s="75"/>
      <c r="Y35" s="79"/>
      <c r="Z35" s="80"/>
      <c r="AB35" s="41"/>
    </row>
    <row r="36" spans="1:28" ht="11.25" customHeight="1">
      <c r="A36" s="56" t="s">
        <v>41</v>
      </c>
      <c r="B36" s="255" t="s">
        <v>149</v>
      </c>
      <c r="C36" s="455">
        <v>93750</v>
      </c>
      <c r="D36" s="430">
        <v>-382</v>
      </c>
      <c r="E36" s="440">
        <v>6666</v>
      </c>
      <c r="F36" s="468">
        <v>99767</v>
      </c>
      <c r="G36" s="430">
        <v>-584</v>
      </c>
      <c r="H36" s="440">
        <v>5012</v>
      </c>
      <c r="I36" s="468">
        <v>97958</v>
      </c>
      <c r="J36" s="430">
        <v>-782</v>
      </c>
      <c r="K36" s="440">
        <v>3232</v>
      </c>
      <c r="L36" s="468">
        <v>96004</v>
      </c>
      <c r="M36" s="427">
        <v>-986</v>
      </c>
      <c r="N36" s="440">
        <v>760</v>
      </c>
      <c r="O36" s="439">
        <v>93345</v>
      </c>
      <c r="P36" s="75"/>
      <c r="Q36" s="74"/>
      <c r="R36" s="73"/>
      <c r="S36" s="73"/>
      <c r="T36" s="74"/>
      <c r="U36" s="75"/>
      <c r="V36" s="78"/>
      <c r="W36" s="78"/>
      <c r="X36" s="75"/>
      <c r="Y36" s="79"/>
      <c r="Z36" s="80"/>
      <c r="AB36" s="41"/>
    </row>
    <row r="37" spans="1:28" ht="18" customHeight="1">
      <c r="A37" s="56" t="s">
        <v>21</v>
      </c>
      <c r="B37" s="255" t="s">
        <v>150</v>
      </c>
      <c r="C37" s="455">
        <v>89860</v>
      </c>
      <c r="D37" s="430">
        <v>-1127</v>
      </c>
      <c r="E37" s="440">
        <v>1253</v>
      </c>
      <c r="F37" s="468">
        <v>89851</v>
      </c>
      <c r="G37" s="430">
        <v>-1196</v>
      </c>
      <c r="H37" s="440">
        <v>628</v>
      </c>
      <c r="I37" s="468">
        <v>89206</v>
      </c>
      <c r="J37" s="430">
        <v>-1256</v>
      </c>
      <c r="K37" s="440">
        <v>14</v>
      </c>
      <c r="L37" s="468">
        <v>88552</v>
      </c>
      <c r="M37" s="427">
        <v>-1405</v>
      </c>
      <c r="N37" s="440">
        <v>-422</v>
      </c>
      <c r="O37" s="439">
        <v>87954</v>
      </c>
      <c r="P37" s="75"/>
      <c r="Q37" s="74"/>
      <c r="R37" s="73"/>
      <c r="S37" s="73"/>
      <c r="T37" s="74"/>
      <c r="U37" s="75"/>
      <c r="V37" s="78"/>
      <c r="W37" s="78"/>
      <c r="X37" s="75"/>
      <c r="Y37" s="79"/>
      <c r="Z37" s="80"/>
      <c r="AB37" s="41"/>
    </row>
    <row r="38" spans="1:28" ht="11.25" customHeight="1">
      <c r="A38" s="56" t="s">
        <v>38</v>
      </c>
      <c r="B38" s="255" t="s">
        <v>151</v>
      </c>
      <c r="C38" s="455">
        <v>180130</v>
      </c>
      <c r="D38" s="430">
        <v>4279</v>
      </c>
      <c r="E38" s="440">
        <v>9491</v>
      </c>
      <c r="F38" s="468">
        <v>194251</v>
      </c>
      <c r="G38" s="430">
        <v>4035</v>
      </c>
      <c r="H38" s="440">
        <v>7498</v>
      </c>
      <c r="I38" s="468">
        <v>191979</v>
      </c>
      <c r="J38" s="430">
        <v>3792</v>
      </c>
      <c r="K38" s="440">
        <v>5543</v>
      </c>
      <c r="L38" s="468">
        <v>189752</v>
      </c>
      <c r="M38" s="427">
        <v>3297</v>
      </c>
      <c r="N38" s="440">
        <v>3210</v>
      </c>
      <c r="O38" s="439">
        <v>186938</v>
      </c>
      <c r="P38" s="75"/>
      <c r="Q38" s="74"/>
      <c r="R38" s="73"/>
      <c r="S38" s="73"/>
      <c r="T38" s="74"/>
      <c r="U38" s="75"/>
      <c r="V38" s="78"/>
      <c r="W38" s="78"/>
      <c r="X38" s="75"/>
      <c r="Y38" s="79"/>
      <c r="Z38" s="80"/>
      <c r="AB38" s="41"/>
    </row>
    <row r="39" spans="1:28" ht="15" customHeight="1">
      <c r="A39" s="58" t="s">
        <v>96</v>
      </c>
      <c r="B39" s="254"/>
      <c r="C39" s="455"/>
      <c r="D39" s="430"/>
      <c r="E39" s="440"/>
      <c r="F39" s="468"/>
      <c r="G39" s="430"/>
      <c r="H39" s="440"/>
      <c r="I39" s="468"/>
      <c r="J39" s="430"/>
      <c r="K39" s="440"/>
      <c r="L39" s="468"/>
      <c r="M39" s="427"/>
      <c r="N39" s="440"/>
      <c r="O39" s="439"/>
      <c r="P39" s="75"/>
      <c r="Q39" s="74"/>
      <c r="R39" s="73"/>
      <c r="S39" s="73"/>
      <c r="T39" s="74"/>
      <c r="U39" s="55"/>
      <c r="V39" s="78"/>
      <c r="W39" s="78"/>
      <c r="X39" s="55"/>
      <c r="Y39" s="85"/>
      <c r="Z39" s="80"/>
      <c r="AB39" s="41"/>
    </row>
    <row r="40" spans="1:28" ht="12.75" customHeight="1">
      <c r="A40" s="56" t="s">
        <v>107</v>
      </c>
      <c r="B40" s="255" t="s">
        <v>152</v>
      </c>
      <c r="C40" s="455">
        <v>370560</v>
      </c>
      <c r="D40" s="430">
        <v>-10186</v>
      </c>
      <c r="E40" s="444">
        <v>8941</v>
      </c>
      <c r="F40" s="468">
        <v>369253</v>
      </c>
      <c r="G40" s="430">
        <v>-10422</v>
      </c>
      <c r="H40" s="444">
        <v>6359</v>
      </c>
      <c r="I40" s="468">
        <v>366512</v>
      </c>
      <c r="J40" s="430">
        <v>-10684</v>
      </c>
      <c r="K40" s="444">
        <v>3752</v>
      </c>
      <c r="L40" s="468">
        <v>363684</v>
      </c>
      <c r="M40" s="427">
        <v>-10651</v>
      </c>
      <c r="N40" s="444">
        <v>2326</v>
      </c>
      <c r="O40" s="439">
        <v>362195</v>
      </c>
      <c r="P40" s="83"/>
      <c r="Q40" s="74"/>
      <c r="R40" s="73"/>
      <c r="S40" s="73"/>
      <c r="T40" s="74"/>
      <c r="U40" s="83"/>
      <c r="V40" s="78"/>
      <c r="W40" s="78"/>
      <c r="X40" s="83"/>
      <c r="Y40" s="84"/>
      <c r="Z40" s="80"/>
      <c r="AB40" s="41"/>
    </row>
    <row r="41" spans="1:28" ht="11.25" customHeight="1">
      <c r="A41" s="56" t="s">
        <v>46</v>
      </c>
      <c r="B41" s="255" t="s">
        <v>153</v>
      </c>
      <c r="C41" s="455">
        <v>114530</v>
      </c>
      <c r="D41" s="469">
        <v>-2400</v>
      </c>
      <c r="E41" s="443">
        <v>6040</v>
      </c>
      <c r="F41" s="470">
        <v>118098</v>
      </c>
      <c r="G41" s="469">
        <v>-2509</v>
      </c>
      <c r="H41" s="443">
        <v>4769</v>
      </c>
      <c r="I41" s="470">
        <v>116777</v>
      </c>
      <c r="J41" s="469">
        <v>-2656</v>
      </c>
      <c r="K41" s="443">
        <v>3471</v>
      </c>
      <c r="L41" s="470">
        <v>115344</v>
      </c>
      <c r="M41" s="443">
        <v>-2990</v>
      </c>
      <c r="N41" s="443">
        <v>1452</v>
      </c>
      <c r="O41" s="471">
        <v>112966</v>
      </c>
      <c r="P41" s="83"/>
      <c r="Q41" s="74"/>
      <c r="R41" s="73"/>
      <c r="S41" s="73"/>
      <c r="T41" s="74"/>
      <c r="U41" s="83"/>
      <c r="V41" s="78"/>
      <c r="W41" s="78"/>
      <c r="X41" s="83"/>
      <c r="Y41" s="84"/>
      <c r="Z41" s="80"/>
      <c r="AB41" s="41"/>
    </row>
    <row r="42" spans="1:28" ht="11.25" customHeight="1">
      <c r="A42" s="56" t="s">
        <v>108</v>
      </c>
      <c r="B42" s="255" t="s">
        <v>154</v>
      </c>
      <c r="C42" s="455">
        <v>149520</v>
      </c>
      <c r="D42" s="469">
        <v>-6212</v>
      </c>
      <c r="E42" s="443">
        <v>5468</v>
      </c>
      <c r="F42" s="454">
        <v>148739</v>
      </c>
      <c r="G42" s="469">
        <v>-6324</v>
      </c>
      <c r="H42" s="443">
        <v>4059</v>
      </c>
      <c r="I42" s="454">
        <v>147234</v>
      </c>
      <c r="J42" s="469">
        <v>-6456</v>
      </c>
      <c r="K42" s="443">
        <v>2666</v>
      </c>
      <c r="L42" s="454">
        <v>145718</v>
      </c>
      <c r="M42" s="443">
        <v>-6613</v>
      </c>
      <c r="N42" s="443">
        <v>-1329</v>
      </c>
      <c r="O42" s="472">
        <v>141556</v>
      </c>
      <c r="P42" s="83"/>
      <c r="Q42" s="74"/>
      <c r="R42" s="73"/>
      <c r="S42" s="73"/>
      <c r="T42" s="74"/>
      <c r="U42" s="83"/>
      <c r="V42" s="78"/>
      <c r="W42" s="78"/>
      <c r="X42" s="83"/>
      <c r="Y42" s="84"/>
      <c r="Z42" s="80"/>
      <c r="AB42" s="41"/>
    </row>
    <row r="43" spans="1:28" ht="11.25" customHeight="1">
      <c r="A43" s="56" t="s">
        <v>36</v>
      </c>
      <c r="B43" s="255" t="s">
        <v>155</v>
      </c>
      <c r="C43" s="455">
        <v>370330</v>
      </c>
      <c r="D43" s="469">
        <v>-1585</v>
      </c>
      <c r="E43" s="443">
        <v>14085</v>
      </c>
      <c r="F43" s="454">
        <v>382737</v>
      </c>
      <c r="G43" s="469">
        <v>-2168</v>
      </c>
      <c r="H43" s="443">
        <v>9433</v>
      </c>
      <c r="I43" s="454">
        <v>377512</v>
      </c>
      <c r="J43" s="469">
        <v>-2692</v>
      </c>
      <c r="K43" s="443">
        <v>4856</v>
      </c>
      <c r="L43" s="454">
        <v>372419</v>
      </c>
      <c r="M43" s="443">
        <v>-2745</v>
      </c>
      <c r="N43" s="443">
        <v>163</v>
      </c>
      <c r="O43" s="472">
        <v>367674</v>
      </c>
      <c r="P43" s="83"/>
      <c r="Q43" s="74"/>
      <c r="R43" s="73"/>
      <c r="S43" s="73"/>
      <c r="T43" s="74"/>
      <c r="U43" s="83"/>
      <c r="V43" s="78"/>
      <c r="W43" s="78"/>
      <c r="X43" s="83"/>
      <c r="Y43" s="84"/>
      <c r="Z43" s="80"/>
      <c r="AB43" s="41"/>
    </row>
    <row r="44" spans="1:28" ht="18" customHeight="1">
      <c r="A44" s="56" t="s">
        <v>47</v>
      </c>
      <c r="B44" s="255" t="s">
        <v>156</v>
      </c>
      <c r="C44" s="455">
        <v>304480</v>
      </c>
      <c r="D44" s="469">
        <v>-428</v>
      </c>
      <c r="E44" s="443">
        <v>15660</v>
      </c>
      <c r="F44" s="454">
        <v>319570</v>
      </c>
      <c r="G44" s="469">
        <v>-821</v>
      </c>
      <c r="H44" s="443">
        <v>12316</v>
      </c>
      <c r="I44" s="454">
        <v>315848</v>
      </c>
      <c r="J44" s="469">
        <v>-1236</v>
      </c>
      <c r="K44" s="443">
        <v>8767</v>
      </c>
      <c r="L44" s="454">
        <v>311953</v>
      </c>
      <c r="M44" s="443">
        <v>-1719</v>
      </c>
      <c r="N44" s="443">
        <v>4185</v>
      </c>
      <c r="O44" s="472">
        <v>306900</v>
      </c>
      <c r="P44" s="83"/>
      <c r="Q44" s="74"/>
      <c r="R44" s="73"/>
      <c r="S44" s="73"/>
      <c r="T44" s="74"/>
      <c r="U44" s="83"/>
      <c r="V44" s="78"/>
      <c r="W44" s="78"/>
      <c r="X44" s="83"/>
      <c r="Y44" s="84"/>
      <c r="Z44" s="80"/>
      <c r="AB44" s="41"/>
    </row>
    <row r="45" spans="1:28" ht="11.25" customHeight="1">
      <c r="A45" s="56" t="s">
        <v>48</v>
      </c>
      <c r="B45" s="255" t="s">
        <v>157</v>
      </c>
      <c r="C45" s="455">
        <v>588100</v>
      </c>
      <c r="D45" s="469">
        <v>8476</v>
      </c>
      <c r="E45" s="443">
        <v>34339</v>
      </c>
      <c r="F45" s="454">
        <v>631160</v>
      </c>
      <c r="G45" s="469">
        <v>7289</v>
      </c>
      <c r="H45" s="443">
        <v>22588</v>
      </c>
      <c r="I45" s="454">
        <v>618199</v>
      </c>
      <c r="J45" s="469">
        <v>6077</v>
      </c>
      <c r="K45" s="443">
        <v>10709</v>
      </c>
      <c r="L45" s="454">
        <v>605022</v>
      </c>
      <c r="M45" s="443">
        <v>3755</v>
      </c>
      <c r="N45" s="443">
        <v>-3727</v>
      </c>
      <c r="O45" s="472">
        <v>588266</v>
      </c>
      <c r="P45" s="83"/>
      <c r="Q45" s="74"/>
      <c r="R45" s="73"/>
      <c r="S45" s="73"/>
      <c r="T45" s="74"/>
      <c r="U45" s="83"/>
      <c r="V45" s="78"/>
      <c r="W45" s="78"/>
      <c r="X45" s="83"/>
      <c r="Y45" s="84"/>
      <c r="Z45" s="80"/>
      <c r="AB45" s="41"/>
    </row>
    <row r="46" spans="1:28" ht="11.25" customHeight="1">
      <c r="A46" s="56" t="s">
        <v>111</v>
      </c>
      <c r="B46" s="255" t="s">
        <v>158</v>
      </c>
      <c r="C46" s="455">
        <v>1161370</v>
      </c>
      <c r="D46" s="469">
        <v>7587</v>
      </c>
      <c r="E46" s="443">
        <v>51304</v>
      </c>
      <c r="F46" s="454">
        <v>1220252</v>
      </c>
      <c r="G46" s="469">
        <v>5186</v>
      </c>
      <c r="H46" s="443">
        <v>31708</v>
      </c>
      <c r="I46" s="454">
        <v>1198255</v>
      </c>
      <c r="J46" s="469">
        <v>2824</v>
      </c>
      <c r="K46" s="443">
        <v>12251</v>
      </c>
      <c r="L46" s="454">
        <v>1176445</v>
      </c>
      <c r="M46" s="443">
        <v>-1263</v>
      </c>
      <c r="N46" s="443">
        <v>-11451</v>
      </c>
      <c r="O46" s="472">
        <v>1148747</v>
      </c>
      <c r="P46" s="83"/>
      <c r="Q46" s="74"/>
      <c r="R46" s="73"/>
      <c r="S46" s="73"/>
      <c r="T46" s="74"/>
      <c r="U46" s="83"/>
      <c r="V46" s="78"/>
      <c r="W46" s="78"/>
      <c r="X46" s="83"/>
      <c r="Y46" s="84"/>
      <c r="Z46" s="80"/>
      <c r="AB46" s="41"/>
    </row>
    <row r="47" spans="1:28" ht="11.25" customHeight="1">
      <c r="A47" s="56" t="s">
        <v>33</v>
      </c>
      <c r="B47" s="255" t="s">
        <v>159</v>
      </c>
      <c r="C47" s="455">
        <v>321900</v>
      </c>
      <c r="D47" s="469">
        <v>-6543</v>
      </c>
      <c r="E47" s="443">
        <v>12187</v>
      </c>
      <c r="F47" s="454">
        <v>327359</v>
      </c>
      <c r="G47" s="469">
        <v>-6982</v>
      </c>
      <c r="H47" s="443">
        <v>8229</v>
      </c>
      <c r="I47" s="454">
        <v>322949</v>
      </c>
      <c r="J47" s="469">
        <v>-7424</v>
      </c>
      <c r="K47" s="443">
        <v>4294</v>
      </c>
      <c r="L47" s="454">
        <v>318586</v>
      </c>
      <c r="M47" s="443">
        <v>-8349</v>
      </c>
      <c r="N47" s="443">
        <v>-4548</v>
      </c>
      <c r="O47" s="472">
        <v>308811</v>
      </c>
      <c r="P47" s="60"/>
      <c r="Q47" s="74"/>
      <c r="R47" s="73"/>
      <c r="S47" s="73"/>
      <c r="T47" s="74"/>
      <c r="U47" s="83"/>
      <c r="V47" s="78"/>
      <c r="W47" s="78"/>
      <c r="X47" s="83"/>
      <c r="Y47" s="84"/>
      <c r="Z47" s="80"/>
      <c r="AB47" s="41"/>
    </row>
    <row r="48" spans="1:28" ht="11.25" customHeight="1">
      <c r="A48" s="56" t="s">
        <v>49</v>
      </c>
      <c r="B48" s="255" t="s">
        <v>160</v>
      </c>
      <c r="C48" s="455">
        <v>656490</v>
      </c>
      <c r="D48" s="469">
        <v>-3745</v>
      </c>
      <c r="E48" s="443">
        <v>19423</v>
      </c>
      <c r="F48" s="454">
        <v>672970</v>
      </c>
      <c r="G48" s="469">
        <v>-4297</v>
      </c>
      <c r="H48" s="443">
        <v>14539</v>
      </c>
      <c r="I48" s="454">
        <v>667499</v>
      </c>
      <c r="J48" s="469">
        <v>-4855</v>
      </c>
      <c r="K48" s="443">
        <v>9575</v>
      </c>
      <c r="L48" s="454">
        <v>661911</v>
      </c>
      <c r="M48" s="443">
        <v>-5029</v>
      </c>
      <c r="N48" s="443">
        <v>10478</v>
      </c>
      <c r="O48" s="472">
        <v>662824</v>
      </c>
      <c r="P48" s="60"/>
      <c r="Q48" s="74"/>
      <c r="R48" s="73"/>
      <c r="S48" s="73"/>
      <c r="T48" s="74"/>
      <c r="U48" s="83"/>
      <c r="V48" s="78"/>
      <c r="W48" s="78"/>
      <c r="X48" s="83"/>
      <c r="Y48" s="84"/>
      <c r="Z48" s="80"/>
      <c r="AB48" s="41"/>
    </row>
    <row r="49" spans="1:28" ht="18" customHeight="1">
      <c r="A49" s="56" t="s">
        <v>50</v>
      </c>
      <c r="B49" s="255" t="s">
        <v>161</v>
      </c>
      <c r="C49" s="455">
        <v>880000</v>
      </c>
      <c r="D49" s="469">
        <v>21834</v>
      </c>
      <c r="E49" s="443">
        <v>73044</v>
      </c>
      <c r="F49" s="454">
        <v>975060</v>
      </c>
      <c r="G49" s="469">
        <v>19405</v>
      </c>
      <c r="H49" s="443">
        <v>52345</v>
      </c>
      <c r="I49" s="454">
        <v>951881</v>
      </c>
      <c r="J49" s="469">
        <v>16981</v>
      </c>
      <c r="K49" s="443">
        <v>31819</v>
      </c>
      <c r="L49" s="454">
        <v>928859</v>
      </c>
      <c r="M49" s="443">
        <v>13721</v>
      </c>
      <c r="N49" s="443">
        <v>975</v>
      </c>
      <c r="O49" s="472">
        <v>894724</v>
      </c>
      <c r="P49" s="60"/>
      <c r="Q49" s="74"/>
      <c r="R49" s="73"/>
      <c r="S49" s="73"/>
      <c r="T49" s="74"/>
      <c r="U49" s="83"/>
      <c r="V49" s="78"/>
      <c r="W49" s="78"/>
      <c r="X49" s="83"/>
      <c r="Y49" s="84"/>
      <c r="Z49" s="80"/>
      <c r="AB49" s="41"/>
    </row>
    <row r="50" spans="1:28" ht="11.25" customHeight="1">
      <c r="A50" s="56" t="s">
        <v>51</v>
      </c>
      <c r="B50" s="255" t="s">
        <v>162</v>
      </c>
      <c r="C50" s="455">
        <v>21850</v>
      </c>
      <c r="D50" s="469">
        <v>-399</v>
      </c>
      <c r="E50" s="443">
        <v>808</v>
      </c>
      <c r="F50" s="454">
        <v>22148</v>
      </c>
      <c r="G50" s="469">
        <v>-409</v>
      </c>
      <c r="H50" s="443">
        <v>617</v>
      </c>
      <c r="I50" s="454">
        <v>21953</v>
      </c>
      <c r="J50" s="469">
        <v>-410</v>
      </c>
      <c r="K50" s="443">
        <v>480</v>
      </c>
      <c r="L50" s="454">
        <v>21822</v>
      </c>
      <c r="M50" s="443">
        <v>-477</v>
      </c>
      <c r="N50" s="443">
        <v>-479</v>
      </c>
      <c r="O50" s="472">
        <v>20801</v>
      </c>
      <c r="P50" s="60"/>
      <c r="Q50" s="74"/>
      <c r="R50" s="73"/>
      <c r="S50" s="73"/>
      <c r="T50" s="74"/>
      <c r="U50" s="83"/>
      <c r="V50" s="78"/>
      <c r="W50" s="78"/>
      <c r="X50" s="83"/>
      <c r="Y50" s="84"/>
      <c r="Z50" s="80"/>
      <c r="AB50" s="41"/>
    </row>
    <row r="51" spans="1:28" ht="11.25" customHeight="1">
      <c r="A51" s="56" t="s">
        <v>52</v>
      </c>
      <c r="B51" s="255" t="s">
        <v>163</v>
      </c>
      <c r="C51" s="455">
        <v>23200</v>
      </c>
      <c r="D51" s="469">
        <v>217</v>
      </c>
      <c r="E51" s="443">
        <v>147</v>
      </c>
      <c r="F51" s="454">
        <v>23471</v>
      </c>
      <c r="G51" s="469">
        <v>202</v>
      </c>
      <c r="H51" s="443">
        <v>-76</v>
      </c>
      <c r="I51" s="454">
        <v>23235</v>
      </c>
      <c r="J51" s="469">
        <v>175</v>
      </c>
      <c r="K51" s="443">
        <v>-301</v>
      </c>
      <c r="L51" s="454">
        <v>22993</v>
      </c>
      <c r="M51" s="443">
        <v>115</v>
      </c>
      <c r="N51" s="443">
        <v>-677</v>
      </c>
      <c r="O51" s="472">
        <v>22556</v>
      </c>
      <c r="P51" s="60"/>
      <c r="Q51" s="74"/>
      <c r="R51" s="73"/>
      <c r="S51" s="73"/>
      <c r="T51" s="74"/>
      <c r="U51" s="83"/>
      <c r="V51" s="78"/>
      <c r="W51" s="78"/>
      <c r="X51" s="83"/>
      <c r="Y51" s="84"/>
      <c r="Z51" s="80"/>
      <c r="AB51" s="41"/>
    </row>
    <row r="52" spans="1:28" ht="11.25" customHeight="1">
      <c r="A52" s="56" t="s">
        <v>53</v>
      </c>
      <c r="B52" s="255" t="s">
        <v>164</v>
      </c>
      <c r="C52" s="455">
        <v>415470</v>
      </c>
      <c r="D52" s="469">
        <v>-4555</v>
      </c>
      <c r="E52" s="443">
        <v>21855</v>
      </c>
      <c r="F52" s="454">
        <v>432450</v>
      </c>
      <c r="G52" s="469">
        <v>-5290</v>
      </c>
      <c r="H52" s="443">
        <v>15558</v>
      </c>
      <c r="I52" s="454">
        <v>425352</v>
      </c>
      <c r="J52" s="469">
        <v>-5985</v>
      </c>
      <c r="K52" s="443">
        <v>9254</v>
      </c>
      <c r="L52" s="454">
        <v>418384</v>
      </c>
      <c r="M52" s="443">
        <v>-6602</v>
      </c>
      <c r="N52" s="443">
        <v>3302</v>
      </c>
      <c r="O52" s="472">
        <v>411688</v>
      </c>
      <c r="P52" s="60"/>
      <c r="Q52" s="74"/>
      <c r="R52" s="73"/>
      <c r="S52" s="73"/>
      <c r="T52" s="74"/>
      <c r="U52" s="83"/>
      <c r="V52" s="78"/>
      <c r="W52" s="78"/>
      <c r="X52" s="83"/>
      <c r="Y52" s="84"/>
      <c r="Z52" s="80"/>
      <c r="AB52" s="41"/>
    </row>
    <row r="53" spans="1:28" ht="11.25" customHeight="1">
      <c r="A53" s="56" t="s">
        <v>54</v>
      </c>
      <c r="B53" s="255" t="s">
        <v>165</v>
      </c>
      <c r="C53" s="455">
        <v>26900</v>
      </c>
      <c r="D53" s="469">
        <v>-1291</v>
      </c>
      <c r="E53" s="443">
        <v>361</v>
      </c>
      <c r="F53" s="454">
        <v>25865</v>
      </c>
      <c r="G53" s="469">
        <v>-1303</v>
      </c>
      <c r="H53" s="443">
        <v>121</v>
      </c>
      <c r="I53" s="454">
        <v>25616</v>
      </c>
      <c r="J53" s="469">
        <v>-1320</v>
      </c>
      <c r="K53" s="443">
        <v>-94</v>
      </c>
      <c r="L53" s="454">
        <v>25398</v>
      </c>
      <c r="M53" s="443">
        <v>-1362</v>
      </c>
      <c r="N53" s="443">
        <v>-670</v>
      </c>
      <c r="O53" s="472">
        <v>24783</v>
      </c>
      <c r="P53" s="60"/>
      <c r="Q53" s="74"/>
      <c r="R53" s="73"/>
      <c r="S53" s="73"/>
      <c r="T53" s="74"/>
      <c r="U53" s="60"/>
      <c r="V53" s="78"/>
      <c r="W53" s="78"/>
      <c r="X53" s="60"/>
      <c r="Y53" s="84"/>
      <c r="Z53" s="80"/>
      <c r="AB53" s="41"/>
    </row>
    <row r="54" spans="1:28" ht="15" customHeight="1">
      <c r="A54" s="58" t="s">
        <v>175</v>
      </c>
      <c r="B54" s="254"/>
      <c r="C54" s="455"/>
      <c r="D54" s="469"/>
      <c r="E54" s="443"/>
      <c r="F54" s="454"/>
      <c r="G54" s="469"/>
      <c r="H54" s="443"/>
      <c r="I54" s="454"/>
      <c r="J54" s="469"/>
      <c r="K54" s="443"/>
      <c r="L54" s="454"/>
      <c r="M54" s="443"/>
      <c r="N54" s="443"/>
      <c r="O54" s="472"/>
      <c r="P54" s="60"/>
      <c r="Q54" s="74"/>
      <c r="R54" s="73"/>
      <c r="S54" s="73"/>
      <c r="T54" s="74"/>
      <c r="U54" s="60"/>
      <c r="V54" s="78"/>
      <c r="W54" s="78"/>
      <c r="X54" s="60"/>
      <c r="Y54" s="84"/>
      <c r="Z54" s="80"/>
      <c r="AB54" s="41"/>
    </row>
    <row r="55" spans="1:28" ht="12.75" customHeight="1">
      <c r="A55" s="98" t="s">
        <v>115</v>
      </c>
      <c r="B55" s="256" t="s">
        <v>166</v>
      </c>
      <c r="C55" s="455">
        <v>488611</v>
      </c>
      <c r="D55" s="469">
        <v>9570</v>
      </c>
      <c r="E55" s="443">
        <v>27619</v>
      </c>
      <c r="F55" s="454">
        <v>526224</v>
      </c>
      <c r="G55" s="469">
        <v>8498</v>
      </c>
      <c r="H55" s="443">
        <v>17087</v>
      </c>
      <c r="I55" s="454">
        <v>514562</v>
      </c>
      <c r="J55" s="469">
        <v>7426</v>
      </c>
      <c r="K55" s="443">
        <v>6383</v>
      </c>
      <c r="L55" s="454">
        <v>502673</v>
      </c>
      <c r="M55" s="443">
        <v>5411</v>
      </c>
      <c r="N55" s="443">
        <v>-5224</v>
      </c>
      <c r="O55" s="472">
        <v>489077</v>
      </c>
      <c r="P55" s="60"/>
      <c r="Q55" s="74"/>
      <c r="R55" s="73"/>
      <c r="S55" s="73"/>
      <c r="T55" s="74"/>
      <c r="U55" s="60"/>
      <c r="V55" s="78"/>
      <c r="W55" s="78"/>
      <c r="X55" s="60"/>
      <c r="Y55" s="84"/>
      <c r="Z55" s="80"/>
      <c r="AB55" s="41"/>
    </row>
    <row r="56" spans="1:28" ht="11.25" customHeight="1">
      <c r="A56" s="56" t="s">
        <v>80</v>
      </c>
      <c r="B56" s="255" t="s">
        <v>167</v>
      </c>
      <c r="C56" s="455">
        <v>1814853</v>
      </c>
      <c r="D56" s="469">
        <v>4047</v>
      </c>
      <c r="E56" s="443">
        <v>70666</v>
      </c>
      <c r="F56" s="454">
        <v>1890375</v>
      </c>
      <c r="G56" s="469">
        <v>1099</v>
      </c>
      <c r="H56" s="443">
        <v>46196</v>
      </c>
      <c r="I56" s="454">
        <v>1862922</v>
      </c>
      <c r="J56" s="469">
        <v>-1819</v>
      </c>
      <c r="K56" s="443">
        <v>21776</v>
      </c>
      <c r="L56" s="454">
        <v>1835527</v>
      </c>
      <c r="M56" s="443">
        <v>-6070</v>
      </c>
      <c r="N56" s="443">
        <v>-904</v>
      </c>
      <c r="O56" s="472">
        <v>1808871</v>
      </c>
      <c r="P56" s="60"/>
      <c r="Q56" s="74"/>
      <c r="R56" s="73"/>
      <c r="S56" s="73"/>
      <c r="T56" s="74"/>
      <c r="U56" s="60"/>
      <c r="V56" s="78"/>
      <c r="W56" s="78"/>
      <c r="X56" s="60"/>
      <c r="Y56" s="84"/>
      <c r="Z56" s="80"/>
      <c r="AB56" s="41"/>
    </row>
    <row r="57" spans="1:28" ht="11.25" customHeight="1">
      <c r="A57" s="98" t="s">
        <v>78</v>
      </c>
      <c r="B57" s="256" t="s">
        <v>168</v>
      </c>
      <c r="C57" s="455">
        <v>1287137</v>
      </c>
      <c r="D57" s="469">
        <v>19783</v>
      </c>
      <c r="E57" s="443">
        <v>88024</v>
      </c>
      <c r="F57" s="454">
        <v>1395201</v>
      </c>
      <c r="G57" s="469">
        <v>16878</v>
      </c>
      <c r="H57" s="443">
        <v>63420</v>
      </c>
      <c r="I57" s="454">
        <v>1367678</v>
      </c>
      <c r="J57" s="469">
        <v>14012</v>
      </c>
      <c r="K57" s="443">
        <v>38983</v>
      </c>
      <c r="L57" s="454">
        <v>1340279</v>
      </c>
      <c r="M57" s="443">
        <v>10102</v>
      </c>
      <c r="N57" s="443">
        <v>2885</v>
      </c>
      <c r="O57" s="472">
        <v>1300233</v>
      </c>
      <c r="P57" s="60"/>
      <c r="Q57" s="74"/>
      <c r="R57" s="73"/>
      <c r="S57" s="73"/>
      <c r="T57" s="74"/>
      <c r="U57" s="60"/>
      <c r="V57" s="78"/>
      <c r="W57" s="78"/>
      <c r="X57" s="60"/>
      <c r="Y57" s="84"/>
      <c r="Z57" s="80"/>
      <c r="AB57" s="41"/>
    </row>
    <row r="58" spans="1:28" ht="11.25" customHeight="1">
      <c r="A58" s="98" t="s">
        <v>79</v>
      </c>
      <c r="B58" s="256" t="s">
        <v>169</v>
      </c>
      <c r="C58" s="455">
        <v>492309</v>
      </c>
      <c r="D58" s="469">
        <v>-6463</v>
      </c>
      <c r="E58" s="443">
        <v>27068</v>
      </c>
      <c r="F58" s="454">
        <v>512352</v>
      </c>
      <c r="G58" s="469">
        <v>-7412</v>
      </c>
      <c r="H58" s="443">
        <v>18770</v>
      </c>
      <c r="I58" s="454">
        <v>503070</v>
      </c>
      <c r="J58" s="469">
        <v>-8337</v>
      </c>
      <c r="K58" s="443">
        <v>10525</v>
      </c>
      <c r="L58" s="454">
        <v>493975</v>
      </c>
      <c r="M58" s="443">
        <v>-8691</v>
      </c>
      <c r="N58" s="443">
        <v>3128</v>
      </c>
      <c r="O58" s="472">
        <v>486082</v>
      </c>
      <c r="P58" s="60"/>
      <c r="Q58" s="74"/>
      <c r="R58" s="73"/>
      <c r="S58" s="73"/>
      <c r="T58" s="74"/>
      <c r="U58" s="60"/>
      <c r="V58" s="78"/>
      <c r="W58" s="78"/>
      <c r="X58" s="60"/>
      <c r="Y58" s="162"/>
      <c r="Z58" s="80"/>
      <c r="AB58" s="41"/>
    </row>
    <row r="59" spans="1:28" ht="15" customHeight="1">
      <c r="A59" s="58" t="s">
        <v>56</v>
      </c>
      <c r="B59" s="254"/>
      <c r="C59" s="455"/>
      <c r="D59" s="469"/>
      <c r="E59" s="443"/>
      <c r="F59" s="454"/>
      <c r="G59" s="469"/>
      <c r="H59" s="443"/>
      <c r="I59" s="454"/>
      <c r="J59" s="469"/>
      <c r="K59" s="443"/>
      <c r="L59" s="454"/>
      <c r="M59" s="443"/>
      <c r="N59" s="443"/>
      <c r="O59" s="472"/>
      <c r="P59" s="60"/>
      <c r="Q59" s="74"/>
      <c r="R59" s="73"/>
      <c r="S59" s="73"/>
      <c r="T59" s="74"/>
      <c r="U59" s="60"/>
      <c r="V59" s="78"/>
      <c r="W59" s="78"/>
      <c r="X59" s="60"/>
      <c r="Y59" s="84"/>
      <c r="Z59" s="80"/>
      <c r="AB59" s="41"/>
    </row>
    <row r="60" spans="1:28" ht="12.75" customHeight="1">
      <c r="A60" s="56" t="s">
        <v>60</v>
      </c>
      <c r="B60" s="255" t="s">
        <v>170</v>
      </c>
      <c r="C60" s="455">
        <v>19006</v>
      </c>
      <c r="D60" s="469">
        <v>-511</v>
      </c>
      <c r="E60" s="443">
        <v>779</v>
      </c>
      <c r="F60" s="454">
        <v>19182</v>
      </c>
      <c r="G60" s="469">
        <v>-552</v>
      </c>
      <c r="H60" s="443">
        <v>537</v>
      </c>
      <c r="I60" s="454">
        <v>18904</v>
      </c>
      <c r="J60" s="469">
        <v>-564</v>
      </c>
      <c r="K60" s="443">
        <v>254</v>
      </c>
      <c r="L60" s="454">
        <v>18622</v>
      </c>
      <c r="M60" s="443">
        <v>-705</v>
      </c>
      <c r="N60" s="443">
        <v>-784</v>
      </c>
      <c r="O60" s="472">
        <v>17449</v>
      </c>
      <c r="P60" s="60"/>
      <c r="Q60" s="74"/>
      <c r="R60" s="73"/>
      <c r="S60" s="73"/>
      <c r="T60" s="74"/>
      <c r="U60" s="60"/>
      <c r="V60" s="78"/>
      <c r="W60" s="78"/>
      <c r="X60" s="60"/>
      <c r="Y60" s="84"/>
      <c r="Z60" s="80"/>
      <c r="AB60" s="41"/>
    </row>
    <row r="61" spans="1:28" ht="11.25" customHeight="1">
      <c r="A61" s="207" t="s">
        <v>112</v>
      </c>
      <c r="B61" s="252" t="s">
        <v>171</v>
      </c>
      <c r="C61" s="473">
        <v>14917</v>
      </c>
      <c r="D61" s="474">
        <v>-756</v>
      </c>
      <c r="E61" s="463">
        <v>-77</v>
      </c>
      <c r="F61" s="475">
        <v>13981</v>
      </c>
      <c r="G61" s="474">
        <v>-796</v>
      </c>
      <c r="H61" s="463">
        <v>-215</v>
      </c>
      <c r="I61" s="475">
        <v>13802</v>
      </c>
      <c r="J61" s="474">
        <v>-809</v>
      </c>
      <c r="K61" s="463">
        <v>-358</v>
      </c>
      <c r="L61" s="475">
        <v>13649</v>
      </c>
      <c r="M61" s="463">
        <v>-861</v>
      </c>
      <c r="N61" s="463">
        <v>-962</v>
      </c>
      <c r="O61" s="476">
        <v>13009</v>
      </c>
      <c r="P61" s="60"/>
      <c r="Q61" s="74"/>
      <c r="R61" s="73"/>
      <c r="S61" s="73"/>
      <c r="T61" s="74"/>
      <c r="U61" s="60"/>
      <c r="V61" s="78"/>
      <c r="W61" s="78"/>
      <c r="X61" s="60"/>
      <c r="Y61" s="84"/>
      <c r="Z61" s="80"/>
      <c r="AB61" s="41"/>
    </row>
    <row r="62" spans="1:28" ht="12.75" customHeight="1">
      <c r="A62" s="56"/>
      <c r="B62" s="56"/>
      <c r="C62" s="58"/>
      <c r="D62" s="60"/>
      <c r="E62" s="60"/>
      <c r="F62" s="77"/>
      <c r="G62" s="81"/>
      <c r="H62" s="81"/>
      <c r="I62" s="82"/>
      <c r="J62" s="81"/>
      <c r="K62" s="82"/>
      <c r="L62" s="82"/>
      <c r="M62" s="81"/>
      <c r="N62" s="81"/>
      <c r="O62" s="77"/>
      <c r="P62" s="60"/>
      <c r="Q62" s="60"/>
      <c r="R62" s="83"/>
      <c r="S62" s="60"/>
      <c r="T62" s="83"/>
      <c r="U62" s="60"/>
      <c r="V62" s="78"/>
      <c r="W62" s="78"/>
      <c r="X62" s="60"/>
      <c r="Y62" s="84"/>
      <c r="Z62" s="80"/>
      <c r="AB62" s="41"/>
    </row>
    <row r="63" spans="1:28" s="150" customFormat="1" ht="10.5" customHeight="1">
      <c r="A63" s="99" t="s">
        <v>77</v>
      </c>
      <c r="B63" s="99"/>
      <c r="C63" s="163"/>
      <c r="D63" s="39"/>
      <c r="E63" s="39"/>
      <c r="F63" s="146"/>
      <c r="G63" s="144"/>
      <c r="H63" s="144"/>
      <c r="I63" s="146"/>
      <c r="J63" s="144"/>
      <c r="K63" s="146"/>
      <c r="L63" s="146"/>
      <c r="M63" s="144"/>
      <c r="N63" s="144"/>
      <c r="O63" s="146"/>
      <c r="P63" s="39"/>
      <c r="Q63" s="39"/>
      <c r="R63" s="141"/>
      <c r="S63" s="39"/>
      <c r="T63" s="141"/>
      <c r="U63" s="39"/>
      <c r="V63" s="147"/>
      <c r="W63" s="147"/>
      <c r="X63" s="39"/>
      <c r="Y63" s="148"/>
      <c r="Z63" s="149"/>
    </row>
    <row r="64" spans="1:28" s="150" customFormat="1" ht="12" customHeight="1">
      <c r="A64" s="579" t="s">
        <v>276</v>
      </c>
      <c r="B64" s="579"/>
      <c r="C64" s="579"/>
      <c r="D64" s="579"/>
      <c r="E64" s="579"/>
      <c r="F64" s="579"/>
      <c r="G64" s="579"/>
      <c r="H64" s="579"/>
      <c r="I64" s="579"/>
      <c r="J64" s="579"/>
      <c r="K64" s="579"/>
      <c r="L64" s="151"/>
      <c r="M64" s="151"/>
      <c r="N64" s="151"/>
      <c r="O64" s="151"/>
      <c r="P64" s="39"/>
      <c r="Q64" s="39"/>
      <c r="R64" s="141"/>
      <c r="S64" s="39"/>
      <c r="T64" s="141"/>
      <c r="U64" s="39"/>
      <c r="V64" s="147"/>
      <c r="W64" s="147"/>
      <c r="X64" s="39"/>
      <c r="Y64" s="148"/>
      <c r="Z64" s="149"/>
    </row>
    <row r="65" spans="1:28" s="150" customFormat="1" ht="10.5" customHeight="1">
      <c r="A65" s="366"/>
      <c r="B65" s="151"/>
      <c r="C65" s="366"/>
      <c r="D65" s="366"/>
      <c r="E65" s="366"/>
      <c r="F65" s="366"/>
      <c r="G65" s="366"/>
      <c r="H65" s="153"/>
      <c r="I65" s="366"/>
      <c r="J65" s="366"/>
      <c r="K65" s="366"/>
      <c r="L65" s="43"/>
      <c r="M65" s="43"/>
      <c r="N65" s="43"/>
      <c r="O65" s="43"/>
      <c r="P65" s="39"/>
      <c r="Q65" s="39"/>
      <c r="R65" s="141"/>
      <c r="S65" s="39"/>
      <c r="T65" s="141"/>
      <c r="U65" s="39"/>
      <c r="V65" s="147"/>
      <c r="W65" s="147"/>
      <c r="X65" s="39"/>
      <c r="Y65" s="148"/>
      <c r="Z65" s="149"/>
    </row>
    <row r="66" spans="1:28" s="150" customFormat="1" ht="12" customHeight="1">
      <c r="A66" s="40" t="s">
        <v>183</v>
      </c>
      <c r="B66" s="236"/>
      <c r="E66" s="119"/>
      <c r="F66" s="119"/>
      <c r="H66" s="155"/>
      <c r="I66" s="119"/>
      <c r="N66" s="119"/>
      <c r="Q66" s="119"/>
      <c r="R66" s="119"/>
      <c r="T66" s="119"/>
      <c r="V66" s="157"/>
      <c r="W66" s="157"/>
      <c r="AB66" s="158"/>
    </row>
  </sheetData>
  <mergeCells count="8">
    <mergeCell ref="A1:H1"/>
    <mergeCell ref="J1:K1"/>
    <mergeCell ref="A64:K64"/>
    <mergeCell ref="M3:O3"/>
    <mergeCell ref="D3:F3"/>
    <mergeCell ref="G3:I3"/>
    <mergeCell ref="J3:L3"/>
    <mergeCell ref="C2:L2"/>
  </mergeCells>
  <hyperlinks>
    <hyperlink ref="J1" location="Contents!A1" display="Back to contents page "/>
  </hyperlinks>
  <pageMargins left="0.38" right="0.41" top="0.52" bottom="0.52" header="0.5" footer="0.5"/>
  <pageSetup paperSize="9" scale="38"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A20109978</value>
    </field>
    <field name="Objective-Title">
      <value order="0">Sub-national population projections - 2016-based - publication - OFFICIAL SENSITIVE UNTIL 0930 28 March 2018 - All Tables</value>
    </field>
    <field name="Objective-Description">
      <value order="0"/>
    </field>
    <field name="Objective-CreationStamp">
      <value order="0">2018-01-30T09:02:37Z</value>
    </field>
    <field name="Objective-IsApproved">
      <value order="0">false</value>
    </field>
    <field name="Objective-IsPublished">
      <value order="0">true</value>
    </field>
    <field name="Objective-DatePublished">
      <value order="0">2018-03-15T15:27:45Z</value>
    </field>
    <field name="Objective-ModificationStamp">
      <value order="0">2018-03-15T15:27:45Z</value>
    </field>
    <field name="Objective-Owner">
      <value order="0">Howes, William W (U440936)</value>
    </field>
    <field name="Objective-Path">
      <value order="0">Objective Global Folder:SG File Plan:People, communities and living:Population and migration:Demography:Research and analysis: Demography:National Records of Scotland (NRS): Population and Migration Statistics: Sub-National Population Projections 2016-based: Pre-publication: 2016-2021</value>
    </field>
    <field name="Objective-Parent">
      <value order="0">National Records of Scotland (NRS): Population and Migration Statistics: Sub-National Population Projections 2016-based: Pre-publication: 2016-2021</value>
    </field>
    <field name="Objective-State">
      <value order="0">Published</value>
    </field>
    <field name="Objective-VersionId">
      <value order="0">vA28648135</value>
    </field>
    <field name="Objective-Version">
      <value order="0">3.0</value>
    </field>
    <field name="Objective-VersionNumber">
      <value order="0">24</value>
    </field>
    <field name="Objective-VersionComment">
      <value order="0"/>
    </field>
    <field name="Objective-FileNumber">
      <value order="0">qA613982</value>
    </field>
    <field name="Objective-Classification">
      <value order="0">OFFICIAL-SENSITIVE</value>
    </field>
    <field name="Objective-Caveats">
      <value order="0">Caveat for access to SG Fileplan</value>
    </field>
  </systemFields>
  <catalogues>
    <catalogue name="Document Type Catalogue" type="type" ori="id:cA35">
      <field name="Objective-Connect Creator">
        <value order="0"/>
      </field>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26</vt:i4>
      </vt:variant>
    </vt:vector>
  </HeadingPairs>
  <TitlesOfParts>
    <vt:vector size="41" baseType="lpstr">
      <vt:lpstr>Contents</vt:lpstr>
      <vt:lpstr>Metadata</vt:lpstr>
      <vt:lpstr>Table 1</vt:lpstr>
      <vt:lpstr>Table 2 </vt:lpstr>
      <vt:lpstr>Table 3</vt:lpstr>
      <vt:lpstr>Table 4</vt:lpstr>
      <vt:lpstr>Table 5</vt:lpstr>
      <vt:lpstr>Table 6</vt:lpstr>
      <vt:lpstr>Table 7</vt:lpstr>
      <vt:lpstr>Table 8</vt:lpstr>
      <vt:lpstr>Table 9</vt:lpstr>
      <vt:lpstr>Table 10</vt:lpstr>
      <vt:lpstr>Table 11</vt:lpstr>
      <vt:lpstr>Table 12</vt:lpstr>
      <vt:lpstr>Table 13</vt:lpstr>
      <vt:lpstr>comp_ca_25y</vt:lpstr>
      <vt:lpstr>comp_Scot_25y</vt:lpstr>
      <vt:lpstr>comp_vars_ca</vt:lpstr>
      <vt:lpstr>comp_vars_hb</vt:lpstr>
      <vt:lpstr>comp_vars_np</vt:lpstr>
      <vt:lpstr>comp_vars_Scot</vt:lpstr>
      <vt:lpstr>comp_vars_sdp</vt:lpstr>
      <vt:lpstr>'Table 8'!fsf_msf</vt:lpstr>
      <vt:lpstr>'Table 9'!fsf_msf</vt:lpstr>
      <vt:lpstr>fsf_msf</vt:lpstr>
      <vt:lpstr>'Table 11'!NPP_assumptions</vt:lpstr>
      <vt:lpstr>'Table 2 '!totpop_ca</vt:lpstr>
      <vt:lpstr>totpop_ca_allvar_pc</vt:lpstr>
      <vt:lpstr>'Table 5'!totpop_ca_compproj</vt:lpstr>
      <vt:lpstr>'Table 5'!totpop_compproj_Scot</vt:lpstr>
      <vt:lpstr>'Table 2 '!totpop_hb</vt:lpstr>
      <vt:lpstr>totpop_hb_allvar_pc</vt:lpstr>
      <vt:lpstr>'Table 5'!totpop_hb_compproj</vt:lpstr>
      <vt:lpstr>'Table 2 '!totpop_np</vt:lpstr>
      <vt:lpstr>totpop_np_allvar_pc</vt:lpstr>
      <vt:lpstr>'Table 5'!totpop_np_compproj</vt:lpstr>
      <vt:lpstr>'Table 2 '!totpop_Scot</vt:lpstr>
      <vt:lpstr>totpop_Scot_allvar_pc</vt:lpstr>
      <vt:lpstr>'Table 2 '!totpop_sdp</vt:lpstr>
      <vt:lpstr>totpop_sdp_allvar_pc</vt:lpstr>
      <vt:lpstr>'Table 5'!totpop_sdp_compproj</vt:lpstr>
    </vt:vector>
  </TitlesOfParts>
  <Company>Scottish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U419368</cp:lastModifiedBy>
  <dcterms:created xsi:type="dcterms:W3CDTF">2015-09-24T10:22:45Z</dcterms:created>
  <dcterms:modified xsi:type="dcterms:W3CDTF">2018-04-23T12:42:43Z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A20109978</vt:lpwstr>
  </property>
  <property fmtid="{D5CDD505-2E9C-101B-9397-08002B2CF9AE}" pid="4" name="Objective-Title">
    <vt:lpwstr>Sub-national population projections - 2016-based - publication - OFFICIAL SENSITIVE UNTIL 0930 28 March 2018 - All Tables</vt:lpwstr>
  </property>
  <property fmtid="{D5CDD505-2E9C-101B-9397-08002B2CF9AE}" pid="5" name="Objective-Description">
    <vt:lpwstr/>
  </property>
  <property fmtid="{D5CDD505-2E9C-101B-9397-08002B2CF9AE}" pid="6" name="Objective-CreationStamp">
    <vt:filetime>2018-01-30T09:02:37Z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2018-03-15T15:27:45Z</vt:filetime>
  </property>
  <property fmtid="{D5CDD505-2E9C-101B-9397-08002B2CF9AE}" pid="10" name="Objective-ModificationStamp">
    <vt:filetime>2018-03-15T15:27:45Z</vt:filetime>
  </property>
  <property fmtid="{D5CDD505-2E9C-101B-9397-08002B2CF9AE}" pid="11" name="Objective-Owner">
    <vt:lpwstr>Howes, William W (U440936)</vt:lpwstr>
  </property>
  <property fmtid="{D5CDD505-2E9C-101B-9397-08002B2CF9AE}" pid="12" name="Objective-Path">
    <vt:lpwstr>Objective Global Folder:SG File Plan:People, communities and living:Population and migration:Demography:Research and analysis: Demography:National Records of Scotland (NRS): Population and Migration Statistics: Sub-National Population Projections 2016-bas</vt:lpwstr>
  </property>
  <property fmtid="{D5CDD505-2E9C-101B-9397-08002B2CF9AE}" pid="13" name="Objective-Parent">
    <vt:lpwstr>National Records of Scotland (NRS): Population and Migration Statistics: Sub-National Population Projections 2016-based: Pre-publication: 2016-2021</vt:lpwstr>
  </property>
  <property fmtid="{D5CDD505-2E9C-101B-9397-08002B2CF9AE}" pid="14" name="Objective-State">
    <vt:lpwstr>Published</vt:lpwstr>
  </property>
  <property fmtid="{D5CDD505-2E9C-101B-9397-08002B2CF9AE}" pid="15" name="Objective-VersionId">
    <vt:lpwstr>vA28648135</vt:lpwstr>
  </property>
  <property fmtid="{D5CDD505-2E9C-101B-9397-08002B2CF9AE}" pid="16" name="Objective-Version">
    <vt:lpwstr>3.0</vt:lpwstr>
  </property>
  <property fmtid="{D5CDD505-2E9C-101B-9397-08002B2CF9AE}" pid="17" name="Objective-VersionNumber">
    <vt:r8>24</vt:r8>
  </property>
  <property fmtid="{D5CDD505-2E9C-101B-9397-08002B2CF9AE}" pid="18" name="Objective-VersionComment">
    <vt:lpwstr/>
  </property>
  <property fmtid="{D5CDD505-2E9C-101B-9397-08002B2CF9AE}" pid="19" name="Objective-FileNumber">
    <vt:lpwstr>qA613982</vt:lpwstr>
  </property>
  <property fmtid="{D5CDD505-2E9C-101B-9397-08002B2CF9AE}" pid="20" name="Objective-Classification">
    <vt:lpwstr>OFFICIAL-SENSITIVE</vt:lpwstr>
  </property>
  <property fmtid="{D5CDD505-2E9C-101B-9397-08002B2CF9AE}" pid="21" name="Objective-Caveats">
    <vt:lpwstr>Caveat for access to SG Fileplan</vt:lpwstr>
  </property>
  <property fmtid="{D5CDD505-2E9C-101B-9397-08002B2CF9AE}" pid="22" name="Objective-Connect Creator">
    <vt:lpwstr/>
  </property>
  <property fmtid="{D5CDD505-2E9C-101B-9397-08002B2CF9AE}" pid="23" name="Objective-Date Received">
    <vt:lpwstr/>
  </property>
  <property fmtid="{D5CDD505-2E9C-101B-9397-08002B2CF9AE}" pid="24" name="Objective-Date of Original">
    <vt:lpwstr/>
  </property>
  <property fmtid="{D5CDD505-2E9C-101B-9397-08002B2CF9AE}" pid="25" name="Objective-SG Web Publication - Category">
    <vt:lpwstr/>
  </property>
  <property fmtid="{D5CDD505-2E9C-101B-9397-08002B2CF9AE}" pid="26" name="Objective-SG Web Publication - Category 2 Classification">
    <vt:lpwstr/>
  </property>
  <property fmtid="{D5CDD505-2E9C-101B-9397-08002B2CF9AE}" pid="27" name="Objective-Comment">
    <vt:lpwstr/>
  </property>
  <property fmtid="{D5CDD505-2E9C-101B-9397-08002B2CF9AE}" pid="28" name="Objective-Date of Original [system]">
    <vt:lpwstr/>
  </property>
  <property fmtid="{D5CDD505-2E9C-101B-9397-08002B2CF9AE}" pid="29" name="Objective-Date Received [system]">
    <vt:lpwstr/>
  </property>
  <property fmtid="{D5CDD505-2E9C-101B-9397-08002B2CF9AE}" pid="30" name="Objective-SG Web Publication - Category [system]">
    <vt:lpwstr/>
  </property>
  <property fmtid="{D5CDD505-2E9C-101B-9397-08002B2CF9AE}" pid="31" name="Objective-SG Web Publication - Category 2 Classification [system]">
    <vt:lpwstr/>
  </property>
  <property fmtid="{D5CDD505-2E9C-101B-9397-08002B2CF9AE}" pid="32" name="Objective-Connect Creator [system]">
    <vt:lpwstr/>
  </property>
</Properties>
</file>