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2755" windowHeight="10005"/>
  </bookViews>
  <sheets>
    <sheet name="Table 13" sheetId="1" r:id="rId1"/>
  </sheets>
  <externalReferences>
    <externalReference r:id="rId2"/>
    <externalReference r:id="rId3"/>
  </externalReferences>
  <definedNames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CHPname">[1]Pivot!$G$47:$H$87</definedName>
    <definedName name="comp_ca_25y5y_1" localSheetId="0">#REF!</definedName>
    <definedName name="comp_ca_25y5y_1">#REF!</definedName>
    <definedName name="comp_ca_25y5y_2" localSheetId="0">#REF!</definedName>
    <definedName name="comp_ca_25y5y_2">#REF!</definedName>
    <definedName name="comp_ca_25y5y_3" localSheetId="0">#REF!</definedName>
    <definedName name="comp_ca_25y5y_3">#REF!</definedName>
    <definedName name="comp_hb_25y5y_1" localSheetId="0">#REF!</definedName>
    <definedName name="comp_hb_25y5y_1">#REF!</definedName>
    <definedName name="comp_hb_25y5y_2" localSheetId="0">#REF!</definedName>
    <definedName name="comp_hb_25y5y_2">#REF!</definedName>
    <definedName name="comp_hb_25y5y_3" localSheetId="0">#REF!</definedName>
    <definedName name="comp_hb_25y5y_3">#REF!</definedName>
    <definedName name="comp_np_25y" localSheetId="0">#REF!</definedName>
    <definedName name="comp_np_25y">#REF!</definedName>
    <definedName name="comp_np_25y5y_1" localSheetId="0">#REF!</definedName>
    <definedName name="comp_np_25y5y_1">#REF!</definedName>
    <definedName name="comp_np_25y5y_2" localSheetId="0">#REF!</definedName>
    <definedName name="comp_np_25y5y_2">#REF!</definedName>
    <definedName name="comp_np_25y5y_3" localSheetId="0">#REF!</definedName>
    <definedName name="comp_np_25y5y_3">#REF!</definedName>
    <definedName name="comp_Scot_25y5y_1" localSheetId="0">#REF!</definedName>
    <definedName name="comp_Scot_25y5y_1">#REF!</definedName>
    <definedName name="comp_Scot_25y5y_2" localSheetId="0">#REF!</definedName>
    <definedName name="comp_Scot_25y5y_2">#REF!</definedName>
    <definedName name="comp_Scot_25y5y_3" localSheetId="0">#REF!</definedName>
    <definedName name="comp_Scot_25y5y_3">#REF!</definedName>
    <definedName name="comp_sdp_25y" localSheetId="0">#REF!</definedName>
    <definedName name="comp_sdp_25y">#REF!</definedName>
    <definedName name="comp_sdp_25y5y_1" localSheetId="0">#REF!</definedName>
    <definedName name="comp_sdp_25y5y_1">#REF!</definedName>
    <definedName name="comp_sdp_25y5y_2" localSheetId="0">#REF!</definedName>
    <definedName name="comp_sdp_25y5y_2">#REF!</definedName>
    <definedName name="comp_sdp_25y5y_3" localSheetId="0">#REF!</definedName>
    <definedName name="comp_sdp_25y5y_3">#REF!</definedName>
    <definedName name="CONTENTS" localSheetId="0">#REF!</definedName>
    <definedName name="CONTENTS">#REF!</definedName>
    <definedName name="CrownCopyright" localSheetId="0">#REF!</definedName>
    <definedName name="CrownCopyright">#REF!</definedName>
    <definedName name="FemaleAnchor" localSheetId="0">#REF!</definedName>
    <definedName name="FemaleAnchor">#REF!</definedName>
    <definedName name="Females" localSheetId="0">#REF!</definedName>
    <definedName name="Females">#REF!</definedName>
    <definedName name="Females91" localSheetId="0">#REF!</definedName>
    <definedName name="Females91">#REF!</definedName>
    <definedName name="FemalesAgedOn" localSheetId="0">#REF!</definedName>
    <definedName name="FemalesAgedOn">#REF!</definedName>
    <definedName name="FemalesTotal" localSheetId="0">#REF!</definedName>
    <definedName name="FemalesTotal">#REF!</definedName>
    <definedName name="FertileFemales" localSheetId="0">#REF!</definedName>
    <definedName name="FertileFemales">#REF!</definedName>
    <definedName name="InfFemales" localSheetId="0">#REF!</definedName>
    <definedName name="InfFemales">#REF!</definedName>
    <definedName name="InfMales" localSheetId="0">#REF!</definedName>
    <definedName name="InfMales">#REF!</definedName>
    <definedName name="MaleAnchor" localSheetId="0">#REF!</definedName>
    <definedName name="MaleAnchor">#REF!</definedName>
    <definedName name="Males" localSheetId="0">#REF!</definedName>
    <definedName name="Males">#REF!</definedName>
    <definedName name="Males91" localSheetId="0">#REF!</definedName>
    <definedName name="Males91">#REF!</definedName>
    <definedName name="MalesAgedOn" localSheetId="0">#REF!</definedName>
    <definedName name="MalesAgedOn">#REF!</definedName>
    <definedName name="MalesTotal" localSheetId="0">#REF!</definedName>
    <definedName name="MalesTotal">#REF!</definedName>
    <definedName name="METADATA" localSheetId="0">#REF!</definedName>
    <definedName name="METADATA">#REF!</definedName>
    <definedName name="mig_prev5yr" localSheetId="0">#REF!</definedName>
    <definedName name="mig_prev5yr">#REF!</definedName>
    <definedName name="NPP_assumptions" localSheetId="0">#REF!</definedName>
    <definedName name="NPP_assumptions">#REF!</definedName>
    <definedName name="pc_agestruct_ca" localSheetId="0">#REF!</definedName>
    <definedName name="pc_agestruct_ca">#REF!</definedName>
    <definedName name="pc_agestruct_ca_1" localSheetId="0">#REF!</definedName>
    <definedName name="pc_agestruct_ca_1">#REF!</definedName>
    <definedName name="pc_agestruct_ca_Scot1" localSheetId="0">#REF!</definedName>
    <definedName name="pc_agestruct_ca_Scot1">#REF!</definedName>
    <definedName name="pc_agestruct_hb" localSheetId="0">#REF!</definedName>
    <definedName name="pc_agestruct_hb">#REF!</definedName>
    <definedName name="pc_agestruct_np" localSheetId="0">#REF!</definedName>
    <definedName name="pc_agestruct_np">#REF!</definedName>
    <definedName name="pc_agestruct_Scot" localSheetId="0">#REF!</definedName>
    <definedName name="pc_agestruct_Scot">#REF!</definedName>
    <definedName name="pc_agestruct_sdp" localSheetId="0">#REF!</definedName>
    <definedName name="pc_agestruct_sdp">#REF!</definedName>
    <definedName name="PopNote" localSheetId="0">#REF!</definedName>
    <definedName name="PopNote">#REF!</definedName>
    <definedName name="PopsCreation" localSheetId="0">#REF!</definedName>
    <definedName name="PopsCreation">#REF!</definedName>
    <definedName name="PopsHeader" localSheetId="0">#REF!</definedName>
    <definedName name="PopsHeader">#REF!</definedName>
    <definedName name="_xlnm.Print_Area" localSheetId="0">#REF!</definedName>
    <definedName name="_xlnm.Print_Area">#REF!</definedName>
    <definedName name="ProjBirths" localSheetId="0">[2]Scratchpad!#REF!</definedName>
    <definedName name="ProjBirths">[2]Scratchpad!#REF!</definedName>
    <definedName name="Projnirths2" localSheetId="0">[2]Scratchpad!#REF!</definedName>
    <definedName name="Projnirths2">[2]Scratchpad!#REF!</definedName>
    <definedName name="SPSS" localSheetId="0">#REF!</definedName>
    <definedName name="SPSS">#REF!</definedName>
    <definedName name="Status" localSheetId="0">#REF!</definedName>
    <definedName name="Status">#REF!</definedName>
    <definedName name="TEXT" localSheetId="0">#REF!</definedName>
    <definedName name="TEXT">#REF!</definedName>
    <definedName name="Textline3" localSheetId="0">#REF!</definedName>
    <definedName name="Textline3">#REF!</definedName>
    <definedName name="totpop_ca" localSheetId="0">#REF!</definedName>
    <definedName name="totpop_ca">#REF!</definedName>
    <definedName name="totpop_ca_compproj" localSheetId="0">#REF!</definedName>
    <definedName name="totpop_ca_compproj">#REF!</definedName>
    <definedName name="totpop_ca_pc" localSheetId="0">#REF!</definedName>
    <definedName name="totpop_ca_pc">#REF!</definedName>
    <definedName name="totpop_compproj_Scot" localSheetId="0">#REF!</definedName>
    <definedName name="totpop_compproj_Scot">#REF!</definedName>
    <definedName name="totpop_hb" localSheetId="0">#REF!</definedName>
    <definedName name="totpop_hb">#REF!</definedName>
    <definedName name="totpop_hb_compproj" localSheetId="0">#REF!</definedName>
    <definedName name="totpop_hb_compproj">#REF!</definedName>
    <definedName name="totpop_hb_pc" localSheetId="0">#REF!</definedName>
    <definedName name="totpop_hb_pc">#REF!</definedName>
    <definedName name="totpop_np" localSheetId="0">#REF!</definedName>
    <definedName name="totpop_np">#REF!</definedName>
    <definedName name="totpop_np_compproj" localSheetId="0">#REF!</definedName>
    <definedName name="totpop_np_compproj">#REF!</definedName>
    <definedName name="totpop_np_pc" localSheetId="0">#REF!</definedName>
    <definedName name="totpop_np_pc">#REF!</definedName>
    <definedName name="totpop_Scot" localSheetId="0">#REF!</definedName>
    <definedName name="totpop_Scot">#REF!</definedName>
    <definedName name="totpop_Scot_t2" localSheetId="0">#REF!</definedName>
    <definedName name="totpop_Scot_t2">#REF!</definedName>
    <definedName name="totpop_sdp" localSheetId="0">#REF!</definedName>
    <definedName name="totpop_sdp">#REF!</definedName>
    <definedName name="totpop_sdp_compproj" localSheetId="0">#REF!</definedName>
    <definedName name="totpop_sdp_compproj">#REF!</definedName>
    <definedName name="totpop_sdp_pc" localSheetId="0">#REF!</definedName>
    <definedName name="totpop_sdp_pc">#REF!</definedName>
  </definedNames>
  <calcPr calcId="14562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7" i="1"/>
  <c r="K58" i="1"/>
  <c r="K59" i="1"/>
  <c r="K61" i="1"/>
  <c r="K62" i="1"/>
  <c r="A65" i="1"/>
</calcChain>
</file>

<file path=xl/sharedStrings.xml><?xml version="1.0" encoding="utf-8"?>
<sst xmlns="http://schemas.openxmlformats.org/spreadsheetml/2006/main" count="131" uniqueCount="126">
  <si>
    <t>© Crown Copyright 2018</t>
  </si>
  <si>
    <t>Notes</t>
  </si>
  <si>
    <t>S21000002</t>
  </si>
  <si>
    <t>Loch Lomond and The Trossachs</t>
  </si>
  <si>
    <t>S21000003</t>
  </si>
  <si>
    <t>Cairngorms</t>
  </si>
  <si>
    <t>National Parks</t>
  </si>
  <si>
    <t>S11000005</t>
  </si>
  <si>
    <t>TAYplan</t>
  </si>
  <si>
    <t>S11000003</t>
  </si>
  <si>
    <t>SESplan</t>
  </si>
  <si>
    <t>S11000004</t>
  </si>
  <si>
    <t>Clydeplan</t>
  </si>
  <si>
    <t>S11000001</t>
  </si>
  <si>
    <t>Aberdeen City and Shire</t>
  </si>
  <si>
    <t>Strategic Development Plan areas</t>
  </si>
  <si>
    <t>S08000028</t>
  </si>
  <si>
    <t>Western Isles</t>
  </si>
  <si>
    <t>S08000027</t>
  </si>
  <si>
    <t>Tayside</t>
  </si>
  <si>
    <t>S08000026</t>
  </si>
  <si>
    <t>Shetland</t>
  </si>
  <si>
    <t>S08000025</t>
  </si>
  <si>
    <t>Orkney</t>
  </si>
  <si>
    <t>S08000024</t>
  </si>
  <si>
    <t>Lothian</t>
  </si>
  <si>
    <t>S08000023</t>
  </si>
  <si>
    <t>Lanarkshire</t>
  </si>
  <si>
    <t>S08000022</t>
  </si>
  <si>
    <t>Highland</t>
  </si>
  <si>
    <t>S08000021</t>
  </si>
  <si>
    <t>Greater Glasgow and Clyde</t>
  </si>
  <si>
    <t>S08000020</t>
  </si>
  <si>
    <t>Grampian</t>
  </si>
  <si>
    <t>S08000019</t>
  </si>
  <si>
    <t>Forth Valley</t>
  </si>
  <si>
    <t>S08000018</t>
  </si>
  <si>
    <t>Fife</t>
  </si>
  <si>
    <t>S08000017</t>
  </si>
  <si>
    <t>Dumfries and Galloway</t>
  </si>
  <si>
    <t>S08000016</t>
  </si>
  <si>
    <t>Borders</t>
  </si>
  <si>
    <t>S08000015</t>
  </si>
  <si>
    <t>Ayrshire and Arran</t>
  </si>
  <si>
    <t>NHS Board areas</t>
  </si>
  <si>
    <t>S12000040</t>
  </si>
  <si>
    <t>West Lothian</t>
  </si>
  <si>
    <t>S12000039</t>
  </si>
  <si>
    <t>West Dunbartonshire</t>
  </si>
  <si>
    <t>S12000030</t>
  </si>
  <si>
    <t>Stirling</t>
  </si>
  <si>
    <t>S12000029</t>
  </si>
  <si>
    <t>South Lanarkshire</t>
  </si>
  <si>
    <t>S12000028</t>
  </si>
  <si>
    <t>South Ayrshire</t>
  </si>
  <si>
    <t>S12000027</t>
  </si>
  <si>
    <t>Shetland Islands</t>
  </si>
  <si>
    <t>S12000026</t>
  </si>
  <si>
    <t>Scottish Borders</t>
  </si>
  <si>
    <t>S12000038</t>
  </si>
  <si>
    <t>Renfrewshire</t>
  </si>
  <si>
    <t>S12000024</t>
  </si>
  <si>
    <t>Perth and Kinross</t>
  </si>
  <si>
    <t>S12000023</t>
  </si>
  <si>
    <t>Orkney Islands</t>
  </si>
  <si>
    <t>S12000044</t>
  </si>
  <si>
    <t>North Lanarkshire</t>
  </si>
  <si>
    <t>S12000021</t>
  </si>
  <si>
    <t>North Ayrshire</t>
  </si>
  <si>
    <t>S12000013</t>
  </si>
  <si>
    <t>Na h-Eileanan Siar</t>
  </si>
  <si>
    <t>S12000020</t>
  </si>
  <si>
    <t>Moray</t>
  </si>
  <si>
    <t>S12000019</t>
  </si>
  <si>
    <t>Midlothian</t>
  </si>
  <si>
    <t>S12000018</t>
  </si>
  <si>
    <t>Inverclyde</t>
  </si>
  <si>
    <t>S12000017</t>
  </si>
  <si>
    <t>S12000046</t>
  </si>
  <si>
    <t>Glasgow City</t>
  </si>
  <si>
    <t>S12000015</t>
  </si>
  <si>
    <t>S12000014</t>
  </si>
  <si>
    <t>Falkirk</t>
  </si>
  <si>
    <t>S12000011</t>
  </si>
  <si>
    <t>East Renfrewshire</t>
  </si>
  <si>
    <t>S12000010</t>
  </si>
  <si>
    <t>East Lothian</t>
  </si>
  <si>
    <t>S12000045</t>
  </si>
  <si>
    <t>East Dunbartonshire</t>
  </si>
  <si>
    <t>S12000008</t>
  </si>
  <si>
    <t>East Ayrshire</t>
  </si>
  <si>
    <t>S12000042</t>
  </si>
  <si>
    <t>Dundee City</t>
  </si>
  <si>
    <t>S12000006</t>
  </si>
  <si>
    <t>S12000005</t>
  </si>
  <si>
    <t>Clackmannanshire</t>
  </si>
  <si>
    <t>S12000036</t>
  </si>
  <si>
    <t>City of Edinburgh</t>
  </si>
  <si>
    <t>S12000035</t>
  </si>
  <si>
    <t>Argyll and Bute</t>
  </si>
  <si>
    <t>S12000041</t>
  </si>
  <si>
    <t>Angus</t>
  </si>
  <si>
    <t>S12000034</t>
  </si>
  <si>
    <t>Aberdeenshire</t>
  </si>
  <si>
    <t>S12000033</t>
  </si>
  <si>
    <t>Aberdeen City</t>
  </si>
  <si>
    <t>Council areas</t>
  </si>
  <si>
    <t>n/a</t>
  </si>
  <si>
    <t>S92000003</t>
  </si>
  <si>
    <t>Scotland</t>
  </si>
  <si>
    <t>Percentage change</t>
  </si>
  <si>
    <t>Population mid-2041</t>
  </si>
  <si>
    <t>Within Scotland</t>
  </si>
  <si>
    <t>Rest of UK</t>
  </si>
  <si>
    <t>Overseas</t>
  </si>
  <si>
    <t>Net migration</t>
  </si>
  <si>
    <t>Deaths</t>
  </si>
  <si>
    <t>Births</t>
  </si>
  <si>
    <t>Natural change</t>
  </si>
  <si>
    <t>Population mid-2016</t>
  </si>
  <si>
    <t>Code</t>
  </si>
  <si>
    <t>Area</t>
  </si>
  <si>
    <t>Other changes</t>
  </si>
  <si>
    <t>Net Migration</t>
  </si>
  <si>
    <t>2016-2041</t>
  </si>
  <si>
    <t>Table 13: Components of projected population change for Scottish areas, 2016 to 2041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</si>
</sst>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0.000"/>
    <numFmt numFmtId="167" formatCode="_)#,##0_);_)\-#,##0_);_)0_);_)@_)"/>
    <numFmt numFmtId="168" formatCode="_(* #,##0.00_);_(* \(#,##0.00\);_(* &quot;-&quot;??_);_(@_)"/>
    <numFmt numFmtId="169" formatCode="#,##0_);;&quot;- &quot;_);@_)\ "/>
    <numFmt numFmtId="170" formatCode="_(General"/>
  </numFmts>
  <fonts count="5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b/>
      <sz val="10"/>
      <color rgb="FFFF0000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1"/>
      <color indexed="63"/>
      <name val="Calibri"/>
      <family val="2"/>
    </font>
    <font>
      <sz val="8"/>
      <name val="Helv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27">
    <xf numFmtId="0" fontId="0" fillId="0" borderId="0"/>
    <xf numFmtId="0" fontId="18" fillId="0" borderId="0"/>
    <xf numFmtId="165" fontId="20" fillId="0" borderId="0"/>
    <xf numFmtId="0" fontId="2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6" borderId="0" applyNumberFormat="0" applyBorder="0" applyAlignment="0" applyProtection="0"/>
    <xf numFmtId="0" fontId="17" fillId="12" borderId="0" applyNumberFormat="0" applyBorder="0" applyAlignment="0" applyProtection="0"/>
    <xf numFmtId="0" fontId="29" fillId="38" borderId="0" applyNumberFormat="0" applyBorder="0" applyAlignment="0" applyProtection="0"/>
    <xf numFmtId="0" fontId="17" fillId="16" borderId="0" applyNumberFormat="0" applyBorder="0" applyAlignment="0" applyProtection="0"/>
    <xf numFmtId="0" fontId="29" fillId="41" borderId="0" applyNumberFormat="0" applyBorder="0" applyAlignment="0" applyProtection="0"/>
    <xf numFmtId="0" fontId="17" fillId="20" borderId="0" applyNumberFormat="0" applyBorder="0" applyAlignment="0" applyProtection="0"/>
    <xf numFmtId="0" fontId="29" fillId="42" borderId="0" applyNumberFormat="0" applyBorder="0" applyAlignment="0" applyProtection="0"/>
    <xf numFmtId="0" fontId="17" fillId="24" borderId="0" applyNumberFormat="0" applyBorder="0" applyAlignment="0" applyProtection="0"/>
    <xf numFmtId="0" fontId="29" fillId="40" borderId="0" applyNumberFormat="0" applyBorder="0" applyAlignment="0" applyProtection="0"/>
    <xf numFmtId="0" fontId="17" fillId="28" borderId="0" applyNumberFormat="0" applyBorder="0" applyAlignment="0" applyProtection="0"/>
    <xf numFmtId="0" fontId="29" fillId="38" borderId="0" applyNumberFormat="0" applyBorder="0" applyAlignment="0" applyProtection="0"/>
    <xf numFmtId="0" fontId="17" fillId="32" borderId="0" applyNumberFormat="0" applyBorder="0" applyAlignment="0" applyProtection="0"/>
    <xf numFmtId="0" fontId="29" fillId="35" borderId="0" applyNumberFormat="0" applyBorder="0" applyAlignment="0" applyProtection="0"/>
    <xf numFmtId="0" fontId="17" fillId="9" borderId="0" applyNumberFormat="0" applyBorder="0" applyAlignment="0" applyProtection="0"/>
    <xf numFmtId="0" fontId="29" fillId="43" borderId="0" applyNumberFormat="0" applyBorder="0" applyAlignment="0" applyProtection="0"/>
    <xf numFmtId="0" fontId="17" fillId="13" borderId="0" applyNumberFormat="0" applyBorder="0" applyAlignment="0" applyProtection="0"/>
    <xf numFmtId="0" fontId="29" fillId="41" borderId="0" applyNumberFormat="0" applyBorder="0" applyAlignment="0" applyProtection="0"/>
    <xf numFmtId="0" fontId="17" fillId="17" borderId="0" applyNumberFormat="0" applyBorder="0" applyAlignment="0" applyProtection="0"/>
    <xf numFmtId="0" fontId="29" fillId="42" borderId="0" applyNumberFormat="0" applyBorder="0" applyAlignment="0" applyProtection="0"/>
    <xf numFmtId="0" fontId="17" fillId="21" borderId="0" applyNumberFormat="0" applyBorder="0" applyAlignment="0" applyProtection="0"/>
    <xf numFmtId="0" fontId="29" fillId="44" borderId="0" applyNumberFormat="0" applyBorder="0" applyAlignment="0" applyProtection="0"/>
    <xf numFmtId="0" fontId="17" fillId="25" borderId="0" applyNumberFormat="0" applyBorder="0" applyAlignment="0" applyProtection="0"/>
    <xf numFmtId="0" fontId="29" fillId="45" borderId="0" applyNumberFormat="0" applyBorder="0" applyAlignment="0" applyProtection="0"/>
    <xf numFmtId="0" fontId="17" fillId="29" borderId="0" applyNumberFormat="0" applyBorder="0" applyAlignment="0" applyProtection="0"/>
    <xf numFmtId="0" fontId="29" fillId="46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11" fillId="6" borderId="4" applyNumberFormat="0" applyAlignment="0" applyProtection="0"/>
    <xf numFmtId="0" fontId="32" fillId="48" borderId="20" applyNumberFormat="0" applyAlignment="0" applyProtection="0"/>
    <xf numFmtId="0" fontId="32" fillId="48" borderId="20" applyNumberFormat="0" applyAlignment="0" applyProtection="0"/>
    <xf numFmtId="0" fontId="18" fillId="49" borderId="0">
      <protection locked="0"/>
    </xf>
    <xf numFmtId="0" fontId="13" fillId="7" borderId="7" applyNumberFormat="0" applyAlignment="0" applyProtection="0"/>
    <xf numFmtId="0" fontId="33" fillId="50" borderId="21" applyNumberFormat="0" applyAlignment="0" applyProtection="0"/>
    <xf numFmtId="0" fontId="18" fillId="51" borderId="22">
      <alignment horizontal="center" vertical="center"/>
      <protection locked="0"/>
    </xf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51" borderId="0">
      <alignment vertical="center"/>
      <protection locked="0"/>
    </xf>
    <xf numFmtId="0" fontId="6" fillId="2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23" applyNumberFormat="0" applyFill="0" applyBorder="0" applyProtection="0">
      <alignment horizontal="centerContinuous" vertical="center" wrapText="1"/>
    </xf>
    <xf numFmtId="0" fontId="39" fillId="0" borderId="24" applyNumberFormat="0" applyFill="0" applyAlignment="0" applyProtection="0"/>
    <xf numFmtId="0" fontId="3" fillId="0" borderId="1" applyNumberFormat="0" applyFill="0" applyAlignment="0" applyProtection="0"/>
    <xf numFmtId="0" fontId="40" fillId="0" borderId="25" applyNumberFormat="0" applyFill="0" applyAlignment="0" applyProtection="0"/>
    <xf numFmtId="0" fontId="4" fillId="0" borderId="2" applyNumberFormat="0" applyFill="0" applyAlignment="0" applyProtection="0"/>
    <xf numFmtId="0" fontId="41" fillId="0" borderId="26" applyNumberFormat="0" applyFill="0" applyAlignment="0" applyProtection="0"/>
    <xf numFmtId="0" fontId="5" fillId="0" borderId="3" applyNumberFormat="0" applyFill="0" applyAlignment="0" applyProtection="0"/>
    <xf numFmtId="0" fontId="42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12" fillId="0" borderId="6" applyNumberFormat="0" applyFill="0" applyAlignment="0" applyProtection="0"/>
    <xf numFmtId="0" fontId="45" fillId="0" borderId="28" applyNumberFormat="0" applyFill="0" applyAlignment="0" applyProtection="0"/>
    <xf numFmtId="0" fontId="8" fillId="4" borderId="0" applyNumberFormat="0" applyBorder="0" applyAlignment="0" applyProtection="0"/>
    <xf numFmtId="0" fontId="46" fillId="39" borderId="0" applyNumberFormat="0" applyBorder="0" applyAlignment="0" applyProtection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5" fontId="20" fillId="0" borderId="0"/>
    <xf numFmtId="0" fontId="18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 applyFill="0"/>
    <xf numFmtId="0" fontId="18" fillId="0" borderId="0" applyFill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6" borderId="29" applyNumberFormat="0" applyFont="0" applyAlignment="0" applyProtection="0"/>
    <xf numFmtId="0" fontId="10" fillId="6" borderId="5" applyNumberFormat="0" applyAlignment="0" applyProtection="0"/>
    <xf numFmtId="0" fontId="48" fillId="48" borderId="30" applyNumberFormat="0" applyAlignment="0" applyProtection="0"/>
    <xf numFmtId="0" fontId="4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51" borderId="31">
      <alignment vertical="center"/>
      <protection locked="0"/>
    </xf>
    <xf numFmtId="0" fontId="21" fillId="0" borderId="0">
      <alignment horizontal="left"/>
    </xf>
    <xf numFmtId="0" fontId="20" fillId="0" borderId="0">
      <alignment horizontal="left"/>
    </xf>
    <xf numFmtId="0" fontId="20" fillId="0" borderId="0">
      <alignment horizontal="center" vertical="center" wrapText="1"/>
    </xf>
    <xf numFmtId="0" fontId="21" fillId="0" borderId="0">
      <alignment horizontal="left" vertical="center" wrapText="1"/>
    </xf>
    <xf numFmtId="0" fontId="21" fillId="0" borderId="0">
      <alignment horizontal="right"/>
    </xf>
    <xf numFmtId="0" fontId="20" fillId="0" borderId="0">
      <alignment horizontal="left" vertical="center" wrapText="1"/>
    </xf>
    <xf numFmtId="0" fontId="20" fillId="0" borderId="0">
      <alignment horizontal="left" vertical="center" wrapText="1"/>
    </xf>
    <xf numFmtId="0" fontId="20" fillId="0" borderId="0">
      <alignment horizontal="right"/>
    </xf>
    <xf numFmtId="0" fontId="20" fillId="0" borderId="0">
      <alignment horizontal="right"/>
    </xf>
    <xf numFmtId="169" fontId="50" fillId="0" borderId="32" applyFill="0" applyBorder="0" applyProtection="0">
      <alignment horizontal="right"/>
    </xf>
    <xf numFmtId="169" fontId="50" fillId="0" borderId="0" applyFill="0" applyBorder="0" applyProtection="0">
      <alignment horizontal="right"/>
    </xf>
    <xf numFmtId="0" fontId="51" fillId="0" borderId="0" applyNumberFormat="0" applyFill="0" applyBorder="0" applyProtection="0">
      <alignment horizontal="center" vertical="center" wrapText="1"/>
    </xf>
    <xf numFmtId="0" fontId="52" fillId="0" borderId="0" applyNumberFormat="0" applyFill="0" applyBorder="0" applyProtection="0">
      <alignment horizontal="right" vertical="top"/>
    </xf>
    <xf numFmtId="0" fontId="52" fillId="0" borderId="0" applyNumberFormat="0" applyFill="0" applyBorder="0" applyProtection="0">
      <alignment horizontal="right" vertical="top"/>
    </xf>
    <xf numFmtId="17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4" fillId="0" borderId="33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</cellStyleXfs>
  <cellXfs count="81">
    <xf numFmtId="0" fontId="0" fillId="0" borderId="0" xfId="0"/>
    <xf numFmtId="0" fontId="18" fillId="0" borderId="0" xfId="1" applyFont="1"/>
    <xf numFmtId="0" fontId="19" fillId="0" borderId="0" xfId="1" applyFont="1"/>
    <xf numFmtId="0" fontId="19" fillId="0" borderId="0" xfId="1" applyFont="1" applyBorder="1" applyAlignment="1">
      <alignment horizontal="left"/>
    </xf>
    <xf numFmtId="0" fontId="19" fillId="0" borderId="0" xfId="1" applyFont="1" applyBorder="1"/>
    <xf numFmtId="0" fontId="20" fillId="33" borderId="0" xfId="1" applyFont="1" applyFill="1"/>
    <xf numFmtId="0" fontId="21" fillId="33" borderId="0" xfId="1" applyFont="1" applyFill="1"/>
    <xf numFmtId="164" fontId="20" fillId="33" borderId="0" xfId="1" applyNumberFormat="1" applyFont="1" applyFill="1"/>
    <xf numFmtId="165" fontId="20" fillId="33" borderId="0" xfId="2" quotePrefix="1" applyFont="1" applyFill="1" applyBorder="1" applyAlignment="1">
      <alignment horizontal="left" wrapText="1"/>
    </xf>
    <xf numFmtId="165" fontId="20" fillId="33" borderId="0" xfId="2" quotePrefix="1" applyFont="1" applyFill="1" applyBorder="1" applyAlignment="1">
      <alignment wrapText="1"/>
    </xf>
    <xf numFmtId="165" fontId="20" fillId="33" borderId="0" xfId="2" applyFill="1" applyBorder="1"/>
    <xf numFmtId="0" fontId="21" fillId="33" borderId="0" xfId="1" applyFont="1" applyFill="1" applyAlignment="1"/>
    <xf numFmtId="165" fontId="21" fillId="33" borderId="0" xfId="2" applyFont="1" applyFill="1" applyBorder="1"/>
    <xf numFmtId="165" fontId="21" fillId="33" borderId="0" xfId="2" applyFont="1" applyFill="1" applyBorder="1" applyAlignment="1">
      <alignment horizontal="left"/>
    </xf>
    <xf numFmtId="0" fontId="18" fillId="33" borderId="0" xfId="1" applyFont="1" applyFill="1"/>
    <xf numFmtId="166" fontId="18" fillId="33" borderId="0" xfId="1" applyNumberFormat="1" applyFont="1" applyFill="1" applyBorder="1"/>
    <xf numFmtId="164" fontId="19" fillId="33" borderId="0" xfId="1" applyNumberFormat="1" applyFont="1" applyFill="1" applyBorder="1"/>
    <xf numFmtId="164" fontId="18" fillId="33" borderId="0" xfId="1" applyNumberFormat="1" applyFont="1" applyFill="1" applyBorder="1"/>
    <xf numFmtId="0" fontId="18" fillId="33" borderId="0" xfId="1" applyNumberFormat="1" applyFont="1" applyFill="1" applyBorder="1" applyAlignment="1">
      <alignment horizontal="left"/>
    </xf>
    <xf numFmtId="0" fontId="18" fillId="33" borderId="0" xfId="1" applyNumberFormat="1" applyFont="1" applyFill="1" applyBorder="1" applyAlignment="1"/>
    <xf numFmtId="165" fontId="18" fillId="33" borderId="10" xfId="1" applyNumberFormat="1" applyFont="1" applyFill="1" applyBorder="1" applyAlignment="1">
      <alignment horizontal="right"/>
    </xf>
    <xf numFmtId="3" fontId="19" fillId="33" borderId="11" xfId="1" applyNumberFormat="1" applyFont="1" applyFill="1" applyBorder="1" applyAlignment="1">
      <alignment horizontal="right"/>
    </xf>
    <xf numFmtId="3" fontId="18" fillId="33" borderId="11" xfId="1" applyNumberFormat="1" applyFont="1" applyFill="1" applyBorder="1"/>
    <xf numFmtId="3" fontId="18" fillId="33" borderId="11" xfId="1" applyNumberFormat="1" applyFont="1" applyFill="1" applyBorder="1" applyAlignment="1">
      <alignment horizontal="right"/>
    </xf>
    <xf numFmtId="3" fontId="19" fillId="33" borderId="12" xfId="1" applyNumberFormat="1" applyFont="1" applyFill="1" applyBorder="1"/>
    <xf numFmtId="0" fontId="18" fillId="33" borderId="10" xfId="3" applyNumberFormat="1" applyFont="1" applyFill="1" applyBorder="1" applyAlignment="1">
      <alignment horizontal="left" wrapText="1"/>
    </xf>
    <xf numFmtId="0" fontId="18" fillId="33" borderId="11" xfId="3" applyNumberFormat="1" applyFont="1" applyFill="1" applyBorder="1" applyAlignment="1">
      <alignment wrapText="1"/>
    </xf>
    <xf numFmtId="165" fontId="18" fillId="33" borderId="13" xfId="1" applyNumberFormat="1" applyFont="1" applyFill="1" applyBorder="1" applyAlignment="1">
      <alignment horizontal="right"/>
    </xf>
    <xf numFmtId="3" fontId="19" fillId="33" borderId="0" xfId="1" applyNumberFormat="1" applyFont="1" applyFill="1" applyBorder="1" applyAlignment="1">
      <alignment horizontal="right"/>
    </xf>
    <xf numFmtId="3" fontId="18" fillId="33" borderId="0" xfId="1" applyNumberFormat="1" applyFont="1" applyFill="1" applyBorder="1"/>
    <xf numFmtId="3" fontId="18" fillId="33" borderId="0" xfId="1" applyNumberFormat="1" applyFont="1" applyFill="1" applyBorder="1" applyAlignment="1">
      <alignment horizontal="right"/>
    </xf>
    <xf numFmtId="3" fontId="19" fillId="33" borderId="14" xfId="1" applyNumberFormat="1" applyFont="1" applyFill="1" applyBorder="1"/>
    <xf numFmtId="0" fontId="18" fillId="33" borderId="13" xfId="1" applyNumberFormat="1" applyFont="1" applyFill="1" applyBorder="1" applyAlignment="1">
      <alignment horizontal="left"/>
    </xf>
    <xf numFmtId="165" fontId="18" fillId="33" borderId="13" xfId="1" applyNumberFormat="1" applyFont="1" applyFill="1" applyBorder="1"/>
    <xf numFmtId="3" fontId="19" fillId="33" borderId="0" xfId="1" applyNumberFormat="1" applyFont="1" applyFill="1" applyBorder="1"/>
    <xf numFmtId="0" fontId="18" fillId="33" borderId="0" xfId="1" applyFont="1" applyFill="1" applyBorder="1"/>
    <xf numFmtId="3" fontId="18" fillId="33" borderId="14" xfId="3" applyNumberFormat="1" applyFont="1" applyFill="1" applyBorder="1"/>
    <xf numFmtId="0" fontId="19" fillId="33" borderId="13" xfId="3" applyNumberFormat="1" applyFont="1" applyFill="1" applyBorder="1" applyAlignment="1">
      <alignment horizontal="left"/>
    </xf>
    <xf numFmtId="0" fontId="19" fillId="33" borderId="0" xfId="3" applyNumberFormat="1" applyFont="1" applyFill="1" applyBorder="1"/>
    <xf numFmtId="0" fontId="18" fillId="33" borderId="13" xfId="3" applyNumberFormat="1" applyFont="1" applyFill="1" applyBorder="1" applyAlignment="1">
      <alignment horizontal="left"/>
    </xf>
    <xf numFmtId="0" fontId="18" fillId="33" borderId="0" xfId="3" applyNumberFormat="1" applyFont="1" applyFill="1" applyBorder="1"/>
    <xf numFmtId="3" fontId="19" fillId="33" borderId="14" xfId="1" applyNumberFormat="1" applyFont="1" applyFill="1" applyBorder="1" applyAlignment="1">
      <alignment horizontal="right"/>
    </xf>
    <xf numFmtId="3" fontId="19" fillId="33" borderId="14" xfId="1" applyNumberFormat="1" applyFont="1" applyFill="1" applyBorder="1" applyAlignment="1"/>
    <xf numFmtId="0" fontId="18" fillId="33" borderId="13" xfId="1" applyFont="1" applyFill="1" applyBorder="1" applyAlignment="1">
      <alignment horizontal="left"/>
    </xf>
    <xf numFmtId="0" fontId="18" fillId="33" borderId="0" xfId="1" applyFont="1" applyFill="1" applyBorder="1" applyAlignment="1"/>
    <xf numFmtId="0" fontId="18" fillId="33" borderId="0" xfId="1" quotePrefix="1" applyNumberFormat="1" applyFont="1" applyFill="1" applyBorder="1" applyAlignment="1"/>
    <xf numFmtId="0" fontId="19" fillId="33" borderId="13" xfId="1" applyFont="1" applyFill="1" applyBorder="1" applyAlignment="1">
      <alignment horizontal="left"/>
    </xf>
    <xf numFmtId="0" fontId="19" fillId="33" borderId="0" xfId="1" applyFont="1" applyFill="1" applyBorder="1" applyAlignment="1"/>
    <xf numFmtId="165" fontId="19" fillId="33" borderId="13" xfId="1" applyNumberFormat="1" applyFont="1" applyFill="1" applyBorder="1" applyAlignment="1">
      <alignment horizontal="right"/>
    </xf>
    <xf numFmtId="165" fontId="18" fillId="33" borderId="0" xfId="2" applyFont="1" applyFill="1"/>
    <xf numFmtId="165" fontId="18" fillId="33" borderId="0" xfId="2" applyFont="1" applyFill="1" applyBorder="1"/>
    <xf numFmtId="165" fontId="18" fillId="33" borderId="10" xfId="2" applyFont="1" applyFill="1" applyBorder="1" applyAlignment="1">
      <alignment horizontal="right" vertical="center" wrapText="1"/>
    </xf>
    <xf numFmtId="165" fontId="19" fillId="33" borderId="11" xfId="2" applyFont="1" applyFill="1" applyBorder="1" applyAlignment="1">
      <alignment horizontal="right" vertical="center" wrapText="1"/>
    </xf>
    <xf numFmtId="165" fontId="18" fillId="33" borderId="11" xfId="2" applyFont="1" applyFill="1" applyBorder="1" applyAlignment="1">
      <alignment horizontal="right" vertical="center" wrapText="1"/>
    </xf>
    <xf numFmtId="165" fontId="19" fillId="33" borderId="12" xfId="2" applyFont="1" applyFill="1" applyBorder="1" applyAlignment="1">
      <alignment horizontal="right" vertical="center" wrapText="1"/>
    </xf>
    <xf numFmtId="165" fontId="19" fillId="33" borderId="10" xfId="2" applyFont="1" applyFill="1" applyBorder="1" applyAlignment="1">
      <alignment horizontal="left" vertical="center" wrapText="1"/>
    </xf>
    <xf numFmtId="165" fontId="19" fillId="33" borderId="11" xfId="2" applyFont="1" applyFill="1" applyBorder="1" applyAlignment="1">
      <alignment vertical="center" wrapText="1"/>
    </xf>
    <xf numFmtId="165" fontId="18" fillId="33" borderId="13" xfId="2" applyFont="1" applyFill="1" applyBorder="1" applyAlignment="1">
      <alignment vertical="center" wrapText="1"/>
    </xf>
    <xf numFmtId="165" fontId="19" fillId="33" borderId="0" xfId="2" applyFont="1" applyFill="1" applyBorder="1" applyAlignment="1">
      <alignment vertical="center" wrapText="1"/>
    </xf>
    <xf numFmtId="165" fontId="18" fillId="33" borderId="0" xfId="2" applyFont="1" applyFill="1" applyBorder="1" applyAlignment="1">
      <alignment vertical="center" wrapText="1"/>
    </xf>
    <xf numFmtId="165" fontId="19" fillId="33" borderId="14" xfId="2" applyFont="1" applyFill="1" applyBorder="1" applyAlignment="1">
      <alignment vertical="center" wrapText="1"/>
    </xf>
    <xf numFmtId="165" fontId="19" fillId="33" borderId="13" xfId="2" applyFont="1" applyFill="1" applyBorder="1" applyAlignment="1">
      <alignment horizontal="left" vertical="center" wrapText="1"/>
    </xf>
    <xf numFmtId="165" fontId="19" fillId="33" borderId="18" xfId="2" applyFont="1" applyFill="1" applyBorder="1" applyAlignment="1">
      <alignment horizontal="left" vertical="center" wrapText="1"/>
    </xf>
    <xf numFmtId="0" fontId="23" fillId="33" borderId="11" xfId="1" applyFont="1" applyFill="1" applyBorder="1" applyAlignment="1"/>
    <xf numFmtId="0" fontId="25" fillId="33" borderId="0" xfId="4" applyFont="1" applyFill="1" applyBorder="1" applyAlignment="1" applyProtection="1">
      <alignment horizontal="left"/>
    </xf>
    <xf numFmtId="0" fontId="25" fillId="33" borderId="0" xfId="4" applyFont="1" applyFill="1" applyBorder="1" applyAlignment="1" applyProtection="1"/>
    <xf numFmtId="0" fontId="26" fillId="33" borderId="0" xfId="1" applyFont="1" applyFill="1"/>
    <xf numFmtId="0" fontId="27" fillId="33" borderId="0" xfId="1" applyFont="1" applyFill="1" applyAlignment="1">
      <alignment horizontal="left"/>
    </xf>
    <xf numFmtId="165" fontId="20" fillId="33" borderId="0" xfId="2" quotePrefix="1" applyFont="1" applyFill="1" applyBorder="1" applyAlignment="1">
      <alignment horizontal="left" wrapText="1"/>
    </xf>
    <xf numFmtId="0" fontId="20" fillId="33" borderId="0" xfId="2" applyNumberFormat="1" applyFont="1" applyFill="1" applyBorder="1" applyAlignment="1">
      <alignment horizontal="left"/>
    </xf>
    <xf numFmtId="0" fontId="20" fillId="33" borderId="0" xfId="2" applyNumberFormat="1" applyFont="1" applyFill="1"/>
    <xf numFmtId="0" fontId="27" fillId="33" borderId="0" xfId="1" applyFont="1" applyFill="1" applyAlignment="1">
      <alignment horizontal="left"/>
    </xf>
    <xf numFmtId="0" fontId="25" fillId="0" borderId="0" xfId="4" applyFont="1" applyBorder="1" applyAlignment="1" applyProtection="1"/>
    <xf numFmtId="165" fontId="19" fillId="33" borderId="19" xfId="2" applyFont="1" applyFill="1" applyBorder="1" applyAlignment="1">
      <alignment horizontal="left" vertical="center" wrapText="1"/>
    </xf>
    <xf numFmtId="165" fontId="19" fillId="33" borderId="0" xfId="2" applyFont="1" applyFill="1" applyBorder="1" applyAlignment="1">
      <alignment horizontal="left" vertical="center" wrapText="1"/>
    </xf>
    <xf numFmtId="0" fontId="19" fillId="33" borderId="17" xfId="1" applyFont="1" applyFill="1" applyBorder="1" applyAlignment="1">
      <alignment horizontal="center" vertical="center"/>
    </xf>
    <xf numFmtId="0" fontId="19" fillId="33" borderId="15" xfId="1" applyFont="1" applyFill="1" applyBorder="1" applyAlignment="1">
      <alignment horizontal="center" vertical="center"/>
    </xf>
    <xf numFmtId="0" fontId="19" fillId="33" borderId="16" xfId="1" applyFont="1" applyFill="1" applyBorder="1" applyAlignment="1">
      <alignment horizontal="center" vertical="center"/>
    </xf>
    <xf numFmtId="0" fontId="18" fillId="33" borderId="15" xfId="1" applyFont="1" applyFill="1" applyBorder="1" applyAlignment="1">
      <alignment horizontal="center" vertical="center"/>
    </xf>
    <xf numFmtId="0" fontId="18" fillId="33" borderId="0" xfId="1" applyFont="1" applyFill="1" applyBorder="1" applyAlignment="1">
      <alignment horizontal="right" wrapText="1"/>
    </xf>
    <xf numFmtId="0" fontId="18" fillId="33" borderId="11" xfId="1" applyFont="1" applyFill="1" applyBorder="1" applyAlignment="1">
      <alignment horizontal="right" wrapText="1"/>
    </xf>
  </cellXfs>
  <cellStyles count="227">
    <cellStyle name="% 2" xfId="5"/>
    <cellStyle name="20% - Accent1 2" xfId="6"/>
    <cellStyle name="20% - Accent1 2 2" xfId="7"/>
    <cellStyle name="20% - Accent1 3" xfId="8"/>
    <cellStyle name="20% - Accent2 2" xfId="9"/>
    <cellStyle name="20% - Accent2 2 2" xfId="10"/>
    <cellStyle name="20% - Accent2 3" xfId="11"/>
    <cellStyle name="20% - Accent3 2" xfId="12"/>
    <cellStyle name="20% - Accent3 2 2" xfId="13"/>
    <cellStyle name="20% - Accent3 3" xfId="14"/>
    <cellStyle name="20% - Accent4 2" xfId="15"/>
    <cellStyle name="20% - Accent4 2 2" xfId="16"/>
    <cellStyle name="20% - Accent4 3" xfId="17"/>
    <cellStyle name="20% - Accent5 2" xfId="18"/>
    <cellStyle name="20% - Accent5 2 2" xfId="19"/>
    <cellStyle name="20% - Accent5 3" xfId="20"/>
    <cellStyle name="20% - Accent6 2" xfId="21"/>
    <cellStyle name="20% - Accent6 2 2" xfId="22"/>
    <cellStyle name="20% - Accent6 3" xfId="23"/>
    <cellStyle name="40% - Accent1 2" xfId="24"/>
    <cellStyle name="40% - Accent1 2 2" xfId="25"/>
    <cellStyle name="40% - Accent1 3" xfId="26"/>
    <cellStyle name="40% - Accent2 2" xfId="27"/>
    <cellStyle name="40% - Accent2 2 2" xfId="28"/>
    <cellStyle name="40% - Accent2 3" xfId="29"/>
    <cellStyle name="40% - Accent3 2" xfId="30"/>
    <cellStyle name="40% - Accent3 2 2" xfId="31"/>
    <cellStyle name="40% - Accent3 3" xfId="32"/>
    <cellStyle name="40% - Accent4 2" xfId="33"/>
    <cellStyle name="40% - Accent4 2 2" xfId="34"/>
    <cellStyle name="40% - Accent4 3" xfId="35"/>
    <cellStyle name="40% - Accent5 2" xfId="36"/>
    <cellStyle name="40% - Accent5 2 2" xfId="37"/>
    <cellStyle name="40% - Accent5 3" xfId="38"/>
    <cellStyle name="40% - Accent6 2" xfId="39"/>
    <cellStyle name="40% - Accent6 2 2" xfId="40"/>
    <cellStyle name="40% - Accent6 3" xfId="41"/>
    <cellStyle name="60% - Accent1 2" xfId="42"/>
    <cellStyle name="60% - Accent1 3" xfId="43"/>
    <cellStyle name="60% - Accent2 2" xfId="44"/>
    <cellStyle name="60% - Accent2 3" xfId="45"/>
    <cellStyle name="60% - Accent3 2" xfId="46"/>
    <cellStyle name="60% - Accent3 3" xfId="47"/>
    <cellStyle name="60% - Accent4 2" xfId="48"/>
    <cellStyle name="60% - Accent4 3" xfId="49"/>
    <cellStyle name="60% - Accent5 2" xfId="50"/>
    <cellStyle name="60% - Accent5 3" xfId="51"/>
    <cellStyle name="60% - Accent6 2" xfId="52"/>
    <cellStyle name="60% - Accent6 3" xfId="53"/>
    <cellStyle name="Accent1 2" xfId="54"/>
    <cellStyle name="Accent1 3" xfId="55"/>
    <cellStyle name="Accent2 2" xfId="56"/>
    <cellStyle name="Accent2 3" xfId="57"/>
    <cellStyle name="Accent3 2" xfId="58"/>
    <cellStyle name="Accent3 3" xfId="59"/>
    <cellStyle name="Accent4 2" xfId="60"/>
    <cellStyle name="Accent4 3" xfId="61"/>
    <cellStyle name="Accent5 2" xfId="62"/>
    <cellStyle name="Accent5 3" xfId="63"/>
    <cellStyle name="Accent6 2" xfId="64"/>
    <cellStyle name="Accent6 3" xfId="65"/>
    <cellStyle name="Bad 2" xfId="66"/>
    <cellStyle name="Bad 3" xfId="67"/>
    <cellStyle name="Bulletin Cells" xfId="68"/>
    <cellStyle name="Bulletin Cells 2" xfId="69"/>
    <cellStyle name="Calculation 2" xfId="70"/>
    <cellStyle name="Calculation 3" xfId="71"/>
    <cellStyle name="Calculation 4" xfId="72"/>
    <cellStyle name="cells" xfId="73"/>
    <cellStyle name="Check Cell 2" xfId="74"/>
    <cellStyle name="Check Cell 3" xfId="75"/>
    <cellStyle name="column field" xfId="76"/>
    <cellStyle name="Comma 2" xfId="77"/>
    <cellStyle name="Comma 2 2" xfId="78"/>
    <cellStyle name="Comma 2 3" xfId="79"/>
    <cellStyle name="Comma 2 4" xfId="80"/>
    <cellStyle name="Comma 3" xfId="81"/>
    <cellStyle name="Comma 4" xfId="82"/>
    <cellStyle name="Comma 4 2" xfId="83"/>
    <cellStyle name="Comma 4 3" xfId="84"/>
    <cellStyle name="Comma 4 3 2" xfId="85"/>
    <cellStyle name="Comma 5" xfId="86"/>
    <cellStyle name="Comma 5 2" xfId="87"/>
    <cellStyle name="Comma 6" xfId="88"/>
    <cellStyle name="Comma 6 2" xfId="89"/>
    <cellStyle name="Comma 7" xfId="90"/>
    <cellStyle name="Comma 7 2" xfId="91"/>
    <cellStyle name="Comma 8" xfId="92"/>
    <cellStyle name="Explanatory Text 2" xfId="93"/>
    <cellStyle name="Explanatory Text 3" xfId="94"/>
    <cellStyle name="field names" xfId="95"/>
    <cellStyle name="Good 2" xfId="96"/>
    <cellStyle name="Good 3" xfId="97"/>
    <cellStyle name="Heading" xfId="98"/>
    <cellStyle name="Heading 1 1" xfId="99"/>
    <cellStyle name="Heading 1 2" xfId="100"/>
    <cellStyle name="Heading 1 3" xfId="101"/>
    <cellStyle name="Heading 2 2" xfId="102"/>
    <cellStyle name="Heading 2 3" xfId="103"/>
    <cellStyle name="Heading 3 2" xfId="104"/>
    <cellStyle name="Heading 3 3" xfId="105"/>
    <cellStyle name="Heading 4 2" xfId="106"/>
    <cellStyle name="Heading 4 3" xfId="107"/>
    <cellStyle name="Headings" xfId="108"/>
    <cellStyle name="Hyperlink" xfId="4" builtinId="8"/>
    <cellStyle name="Hyperlink 2" xfId="109"/>
    <cellStyle name="Hyperlink 2 2" xfId="110"/>
    <cellStyle name="Hyperlink 2 3" xfId="111"/>
    <cellStyle name="Hyperlink 3" xfId="112"/>
    <cellStyle name="Hyperlink 3 2" xfId="113"/>
    <cellStyle name="Hyperlink 4" xfId="114"/>
    <cellStyle name="Hyperlink 5" xfId="115"/>
    <cellStyle name="Input 2" xfId="116"/>
    <cellStyle name="Input 3" xfId="117"/>
    <cellStyle name="Input 4" xfId="118"/>
    <cellStyle name="Linked Cell 2" xfId="119"/>
    <cellStyle name="Linked Cell 3" xfId="120"/>
    <cellStyle name="Neutral 2" xfId="121"/>
    <cellStyle name="Neutral 3" xfId="122"/>
    <cellStyle name="Normal" xfId="0" builtinId="0"/>
    <cellStyle name="Normal 10" xfId="123"/>
    <cellStyle name="Normal 10 2" xfId="124"/>
    <cellStyle name="Normal 10 2 2" xfId="125"/>
    <cellStyle name="Normal 10 3" xfId="126"/>
    <cellStyle name="Normal 11" xfId="127"/>
    <cellStyle name="Normal 12" xfId="128"/>
    <cellStyle name="Normal 13" xfId="129"/>
    <cellStyle name="Normal 14" xfId="130"/>
    <cellStyle name="Normal 15" xfId="131"/>
    <cellStyle name="Normal 2" xfId="2"/>
    <cellStyle name="Normal 2 2" xfId="132"/>
    <cellStyle name="Normal 2 2 2" xfId="133"/>
    <cellStyle name="Normal 2 2 2 2" xfId="134"/>
    <cellStyle name="Normal 2 2 2 2 2" xfId="135"/>
    <cellStyle name="Normal 2 2 2 2 2 2" xfId="136"/>
    <cellStyle name="Normal 2 2 2 2 3" xfId="137"/>
    <cellStyle name="Normal 2 2 2 2 3 2" xfId="138"/>
    <cellStyle name="Normal 2 2 2 2 4" xfId="139"/>
    <cellStyle name="Normal 2 2 2 3" xfId="140"/>
    <cellStyle name="Normal 2 2 2 4" xfId="141"/>
    <cellStyle name="Normal 2 2 3" xfId="142"/>
    <cellStyle name="Normal 2 2 4" xfId="143"/>
    <cellStyle name="Normal 2 3" xfId="144"/>
    <cellStyle name="Normal 2 3 2" xfId="145"/>
    <cellStyle name="Normal 2 4" xfId="146"/>
    <cellStyle name="Normal 2 5" xfId="147"/>
    <cellStyle name="Normal 3" xfId="148"/>
    <cellStyle name="Normal 3 2" xfId="149"/>
    <cellStyle name="Normal 3 3" xfId="150"/>
    <cellStyle name="Normal 3 3 2" xfId="151"/>
    <cellStyle name="Normal 3 4" xfId="152"/>
    <cellStyle name="Normal 3 4 2" xfId="153"/>
    <cellStyle name="Normal 3 5" xfId="154"/>
    <cellStyle name="Normal 3 6" xfId="155"/>
    <cellStyle name="Normal 3 7" xfId="156"/>
    <cellStyle name="Normal 3 8" xfId="157"/>
    <cellStyle name="Normal 4" xfId="158"/>
    <cellStyle name="Normal 4 2" xfId="159"/>
    <cellStyle name="Normal 4 2 2" xfId="160"/>
    <cellStyle name="Normal 4 2 2 2" xfId="161"/>
    <cellStyle name="Normal 4 3" xfId="162"/>
    <cellStyle name="Normal 4 3 2" xfId="163"/>
    <cellStyle name="Normal 4 4" xfId="164"/>
    <cellStyle name="Normal 5" xfId="165"/>
    <cellStyle name="Normal 5 2" xfId="166"/>
    <cellStyle name="Normal 6" xfId="167"/>
    <cellStyle name="Normal 6 2" xfId="168"/>
    <cellStyle name="Normal 6 3" xfId="169"/>
    <cellStyle name="Normal 7" xfId="170"/>
    <cellStyle name="Normal 8" xfId="171"/>
    <cellStyle name="Normal 8 2" xfId="172"/>
    <cellStyle name="Normal 9" xfId="173"/>
    <cellStyle name="Normal_Components of projected change 2006-2031" xfId="1"/>
    <cellStyle name="Normal_TABLE1" xfId="3"/>
    <cellStyle name="Normal10" xfId="174"/>
    <cellStyle name="Normal10 2" xfId="175"/>
    <cellStyle name="Normal10 3" xfId="176"/>
    <cellStyle name="Note 2" xfId="177"/>
    <cellStyle name="Note 2 2" xfId="178"/>
    <cellStyle name="Note 3" xfId="179"/>
    <cellStyle name="Note 4" xfId="180"/>
    <cellStyle name="Output 2" xfId="181"/>
    <cellStyle name="Output 3" xfId="182"/>
    <cellStyle name="Percent 2" xfId="183"/>
    <cellStyle name="Percent 2 2" xfId="184"/>
    <cellStyle name="Percent 2 3" xfId="185"/>
    <cellStyle name="Percent 2 3 2" xfId="186"/>
    <cellStyle name="Percent 3" xfId="187"/>
    <cellStyle name="Percent 3 2" xfId="188"/>
    <cellStyle name="Percent 3 2 2" xfId="189"/>
    <cellStyle name="Percent 3 3" xfId="190"/>
    <cellStyle name="Percent 4" xfId="191"/>
    <cellStyle name="Percent 4 2" xfId="192"/>
    <cellStyle name="Percent 5" xfId="193"/>
    <cellStyle name="Percent 5 2" xfId="194"/>
    <cellStyle name="Percent 5 3" xfId="195"/>
    <cellStyle name="Percent 6" xfId="196"/>
    <cellStyle name="Percent 7" xfId="197"/>
    <cellStyle name="Percent 7 2" xfId="198"/>
    <cellStyle name="rowfield" xfId="199"/>
    <cellStyle name="Style1" xfId="200"/>
    <cellStyle name="Style2" xfId="201"/>
    <cellStyle name="Style3" xfId="202"/>
    <cellStyle name="Style4" xfId="203"/>
    <cellStyle name="Style5" xfId="204"/>
    <cellStyle name="Style6" xfId="205"/>
    <cellStyle name="Style6 2" xfId="206"/>
    <cellStyle name="Style7" xfId="207"/>
    <cellStyle name="Style7 2" xfId="208"/>
    <cellStyle name="Table Cells" xfId="209"/>
    <cellStyle name="Table Cells 2" xfId="210"/>
    <cellStyle name="Table Column Headings" xfId="211"/>
    <cellStyle name="Table Number" xfId="212"/>
    <cellStyle name="Table Number 2" xfId="213"/>
    <cellStyle name="Table Row Headings" xfId="214"/>
    <cellStyle name="Table Row Headings 2" xfId="215"/>
    <cellStyle name="Table Title" xfId="216"/>
    <cellStyle name="Title 2" xfId="217"/>
    <cellStyle name="Title 3" xfId="218"/>
    <cellStyle name="Total 2" xfId="219"/>
    <cellStyle name="Total 3" xfId="220"/>
    <cellStyle name="Warning Text 2" xfId="221"/>
    <cellStyle name="Warning Text 3" xfId="222"/>
    <cellStyle name="whole number" xfId="223"/>
    <cellStyle name="whole number 2" xfId="224"/>
    <cellStyle name="whole number 2 2" xfId="225"/>
    <cellStyle name="whole number 3" xfId="2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nr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showGridLines="0" tabSelected="1" zoomScaleNormal="100" workbookViewId="0">
      <selection sqref="A1:H1"/>
    </sheetView>
  </sheetViews>
  <sheetFormatPr defaultColWidth="9.140625" defaultRowHeight="12.75"/>
  <cols>
    <col min="1" max="1" width="40.42578125" style="4" customWidth="1"/>
    <col min="2" max="2" width="11.28515625" style="3" customWidth="1"/>
    <col min="3" max="3" width="11.42578125" style="2" customWidth="1"/>
    <col min="4" max="11" width="11.42578125" style="1" customWidth="1"/>
    <col min="12" max="12" width="11.42578125" style="2" customWidth="1"/>
    <col min="13" max="13" width="11.42578125" style="1" customWidth="1"/>
    <col min="14" max="14" width="8.42578125" style="1" customWidth="1"/>
    <col min="15" max="17" width="11" style="1" customWidth="1"/>
    <col min="18" max="18" width="19.5703125" style="1" customWidth="1"/>
    <col min="19" max="19" width="11" style="1" customWidth="1"/>
    <col min="20" max="21" width="8.42578125" style="1" customWidth="1"/>
    <col min="22" max="24" width="11" style="1" customWidth="1"/>
    <col min="25" max="25" width="19.5703125" style="1" customWidth="1"/>
    <col min="26" max="16384" width="9.140625" style="1"/>
  </cols>
  <sheetData>
    <row r="1" spans="1:25" s="66" customFormat="1" ht="18" customHeight="1">
      <c r="A1" s="71" t="s">
        <v>125</v>
      </c>
      <c r="B1" s="71"/>
      <c r="C1" s="71"/>
      <c r="D1" s="71"/>
      <c r="E1" s="71"/>
      <c r="F1" s="71"/>
      <c r="G1" s="71"/>
      <c r="H1" s="71"/>
      <c r="I1" s="67"/>
      <c r="J1" s="67"/>
      <c r="K1" s="67"/>
      <c r="L1" s="72"/>
      <c r="M1" s="72"/>
    </row>
    <row r="2" spans="1:25" s="14" customFormat="1" ht="14.25" customHeight="1">
      <c r="A2" s="65"/>
      <c r="B2" s="64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14" customFormat="1" ht="21" customHeight="1">
      <c r="A3" s="73"/>
      <c r="B3" s="62"/>
      <c r="C3" s="75" t="s">
        <v>124</v>
      </c>
      <c r="D3" s="76"/>
      <c r="E3" s="76"/>
      <c r="F3" s="76"/>
      <c r="G3" s="76"/>
      <c r="H3" s="76"/>
      <c r="I3" s="76"/>
      <c r="J3" s="76"/>
      <c r="K3" s="76"/>
      <c r="L3" s="76"/>
      <c r="M3" s="77"/>
      <c r="N3" s="35"/>
    </row>
    <row r="4" spans="1:25" s="14" customFormat="1" ht="21" customHeight="1">
      <c r="A4" s="74"/>
      <c r="B4" s="61"/>
      <c r="C4" s="60"/>
      <c r="D4" s="59"/>
      <c r="E4" s="78" t="s">
        <v>118</v>
      </c>
      <c r="F4" s="78"/>
      <c r="G4" s="59"/>
      <c r="H4" s="78" t="s">
        <v>123</v>
      </c>
      <c r="I4" s="78"/>
      <c r="J4" s="78"/>
      <c r="K4" s="79" t="s">
        <v>122</v>
      </c>
      <c r="L4" s="58"/>
      <c r="M4" s="57"/>
      <c r="N4" s="35"/>
    </row>
    <row r="5" spans="1:25" s="49" customFormat="1" ht="25.5" customHeight="1">
      <c r="A5" s="56" t="s">
        <v>121</v>
      </c>
      <c r="B5" s="55" t="s">
        <v>120</v>
      </c>
      <c r="C5" s="54" t="s">
        <v>119</v>
      </c>
      <c r="D5" s="53" t="s">
        <v>118</v>
      </c>
      <c r="E5" s="53" t="s">
        <v>117</v>
      </c>
      <c r="F5" s="53" t="s">
        <v>116</v>
      </c>
      <c r="G5" s="53" t="s">
        <v>115</v>
      </c>
      <c r="H5" s="53" t="s">
        <v>114</v>
      </c>
      <c r="I5" s="53" t="s">
        <v>113</v>
      </c>
      <c r="J5" s="53" t="s">
        <v>112</v>
      </c>
      <c r="K5" s="80"/>
      <c r="L5" s="52" t="s">
        <v>111</v>
      </c>
      <c r="M5" s="51" t="s">
        <v>110</v>
      </c>
      <c r="N5" s="50"/>
    </row>
    <row r="6" spans="1:25" s="14" customFormat="1" ht="15.75" customHeight="1">
      <c r="A6" s="47" t="s">
        <v>109</v>
      </c>
      <c r="B6" s="46" t="s">
        <v>108</v>
      </c>
      <c r="C6" s="41">
        <v>5404700</v>
      </c>
      <c r="D6" s="28">
        <v>-114406</v>
      </c>
      <c r="E6" s="28">
        <v>1385285</v>
      </c>
      <c r="F6" s="28">
        <v>1499691</v>
      </c>
      <c r="G6" s="28">
        <v>402907</v>
      </c>
      <c r="H6" s="28">
        <v>211615</v>
      </c>
      <c r="I6" s="28">
        <v>191292</v>
      </c>
      <c r="J6" s="28" t="s">
        <v>107</v>
      </c>
      <c r="K6" s="28" t="s">
        <v>107</v>
      </c>
      <c r="L6" s="28">
        <v>5693201</v>
      </c>
      <c r="M6" s="48">
        <v>5.3379651044461305</v>
      </c>
    </row>
    <row r="7" spans="1:25" s="14" customFormat="1" ht="15" customHeight="1">
      <c r="A7" s="47" t="s">
        <v>106</v>
      </c>
      <c r="B7" s="46"/>
      <c r="C7" s="41"/>
      <c r="D7" s="29"/>
      <c r="E7" s="29"/>
      <c r="F7" s="29"/>
      <c r="G7" s="29"/>
      <c r="H7" s="29"/>
      <c r="J7" s="29"/>
      <c r="K7" s="29"/>
      <c r="L7" s="34"/>
      <c r="M7" s="33"/>
    </row>
    <row r="8" spans="1:25" s="14" customFormat="1" ht="10.5" customHeight="1">
      <c r="A8" s="45" t="s">
        <v>105</v>
      </c>
      <c r="B8" s="32" t="s">
        <v>104</v>
      </c>
      <c r="C8" s="41">
        <v>229840</v>
      </c>
      <c r="D8" s="29">
        <v>8860</v>
      </c>
      <c r="E8" s="30">
        <v>61995</v>
      </c>
      <c r="F8" s="30">
        <v>53135</v>
      </c>
      <c r="G8" s="29">
        <v>3776</v>
      </c>
      <c r="H8" s="30">
        <v>36842</v>
      </c>
      <c r="I8" s="30">
        <v>6497</v>
      </c>
      <c r="J8" s="30">
        <v>-39563</v>
      </c>
      <c r="K8" s="29">
        <f t="shared" ref="K8:K39" si="0">L8-C8-G8-D8</f>
        <v>580</v>
      </c>
      <c r="L8" s="28">
        <v>243056</v>
      </c>
      <c r="M8" s="27">
        <v>5.7500870170553426</v>
      </c>
    </row>
    <row r="9" spans="1:25" s="14" customFormat="1" ht="10.5" customHeight="1">
      <c r="A9" s="19" t="s">
        <v>103</v>
      </c>
      <c r="B9" s="32" t="s">
        <v>102</v>
      </c>
      <c r="C9" s="31">
        <v>262190</v>
      </c>
      <c r="D9" s="29">
        <v>3547</v>
      </c>
      <c r="E9" s="30">
        <v>70963</v>
      </c>
      <c r="F9" s="30">
        <v>67416</v>
      </c>
      <c r="G9" s="29">
        <v>29799</v>
      </c>
      <c r="H9" s="30">
        <v>5364</v>
      </c>
      <c r="I9" s="30">
        <v>1649</v>
      </c>
      <c r="J9" s="30">
        <v>22786</v>
      </c>
      <c r="K9" s="29">
        <f t="shared" si="0"/>
        <v>224</v>
      </c>
      <c r="L9" s="28">
        <v>295760</v>
      </c>
      <c r="M9" s="27">
        <v>12.803691979099128</v>
      </c>
    </row>
    <row r="10" spans="1:25" s="14" customFormat="1" ht="10.5" customHeight="1">
      <c r="A10" s="19" t="s">
        <v>101</v>
      </c>
      <c r="B10" s="32" t="s">
        <v>100</v>
      </c>
      <c r="C10" s="31">
        <v>116520</v>
      </c>
      <c r="D10" s="29">
        <v>-8941</v>
      </c>
      <c r="E10" s="30">
        <v>26848</v>
      </c>
      <c r="F10" s="30">
        <v>35789</v>
      </c>
      <c r="G10" s="29">
        <v>11943</v>
      </c>
      <c r="H10" s="30">
        <v>-179</v>
      </c>
      <c r="I10" s="30">
        <v>2339</v>
      </c>
      <c r="J10" s="30">
        <v>9783</v>
      </c>
      <c r="K10" s="29">
        <f t="shared" si="0"/>
        <v>-418</v>
      </c>
      <c r="L10" s="28">
        <v>119104</v>
      </c>
      <c r="M10" s="27">
        <v>2.2176450394782012</v>
      </c>
    </row>
    <row r="11" spans="1:25" s="14" customFormat="1" ht="10.5" customHeight="1">
      <c r="A11" s="44" t="s">
        <v>99</v>
      </c>
      <c r="B11" s="43" t="s">
        <v>98</v>
      </c>
      <c r="C11" s="31">
        <v>87130</v>
      </c>
      <c r="D11" s="29">
        <v>-12597</v>
      </c>
      <c r="E11" s="30">
        <v>16066</v>
      </c>
      <c r="F11" s="30">
        <v>28663</v>
      </c>
      <c r="G11" s="29">
        <v>4281</v>
      </c>
      <c r="H11" s="30">
        <v>-3250</v>
      </c>
      <c r="I11" s="30">
        <v>12177</v>
      </c>
      <c r="J11" s="30">
        <v>-4646</v>
      </c>
      <c r="K11" s="29">
        <f t="shared" si="0"/>
        <v>-310</v>
      </c>
      <c r="L11" s="28">
        <v>78504</v>
      </c>
      <c r="M11" s="27">
        <v>-9.9001492023413302</v>
      </c>
    </row>
    <row r="12" spans="1:25" s="14" customFormat="1" ht="10.5" customHeight="1">
      <c r="A12" s="19" t="s">
        <v>97</v>
      </c>
      <c r="B12" s="32" t="s">
        <v>96</v>
      </c>
      <c r="C12" s="31">
        <v>507170</v>
      </c>
      <c r="D12" s="29">
        <v>24267</v>
      </c>
      <c r="E12" s="30">
        <v>136967</v>
      </c>
      <c r="F12" s="30">
        <v>112700</v>
      </c>
      <c r="G12" s="29">
        <v>51721</v>
      </c>
      <c r="H12" s="30">
        <v>85202</v>
      </c>
      <c r="I12" s="30">
        <v>24712</v>
      </c>
      <c r="J12" s="30">
        <v>-58193</v>
      </c>
      <c r="K12" s="29">
        <f t="shared" si="0"/>
        <v>-23</v>
      </c>
      <c r="L12" s="28">
        <v>583135</v>
      </c>
      <c r="M12" s="27">
        <v>14.978212433700733</v>
      </c>
    </row>
    <row r="13" spans="1:25" s="14" customFormat="1" ht="15.75" customHeight="1">
      <c r="A13" s="19" t="s">
        <v>95</v>
      </c>
      <c r="B13" s="32" t="s">
        <v>94</v>
      </c>
      <c r="C13" s="31">
        <v>51350</v>
      </c>
      <c r="D13" s="29">
        <v>-2038</v>
      </c>
      <c r="E13" s="30">
        <v>13193</v>
      </c>
      <c r="F13" s="30">
        <v>15231</v>
      </c>
      <c r="G13" s="29">
        <v>569</v>
      </c>
      <c r="H13" s="30">
        <v>-200</v>
      </c>
      <c r="I13" s="30">
        <v>2208</v>
      </c>
      <c r="J13" s="30">
        <v>-1439</v>
      </c>
      <c r="K13" s="29">
        <f t="shared" si="0"/>
        <v>-190</v>
      </c>
      <c r="L13" s="28">
        <v>49691</v>
      </c>
      <c r="M13" s="27">
        <v>-3.2307692307692308</v>
      </c>
    </row>
    <row r="14" spans="1:25" s="14" customFormat="1" ht="10.5" customHeight="1">
      <c r="A14" s="19" t="s">
        <v>39</v>
      </c>
      <c r="B14" s="32" t="s">
        <v>93</v>
      </c>
      <c r="C14" s="31">
        <v>149520</v>
      </c>
      <c r="D14" s="29">
        <v>-18684</v>
      </c>
      <c r="E14" s="30">
        <v>31320</v>
      </c>
      <c r="F14" s="30">
        <v>50004</v>
      </c>
      <c r="G14" s="29">
        <v>11158</v>
      </c>
      <c r="H14" s="30">
        <v>-5226</v>
      </c>
      <c r="I14" s="30">
        <v>18564</v>
      </c>
      <c r="J14" s="30">
        <v>-2180</v>
      </c>
      <c r="K14" s="29">
        <f t="shared" si="0"/>
        <v>-176</v>
      </c>
      <c r="L14" s="28">
        <v>141818</v>
      </c>
      <c r="M14" s="27">
        <v>-5.1511503477795619</v>
      </c>
    </row>
    <row r="15" spans="1:25" s="14" customFormat="1" ht="10.5" customHeight="1">
      <c r="A15" s="44" t="s">
        <v>92</v>
      </c>
      <c r="B15" s="43" t="s">
        <v>91</v>
      </c>
      <c r="C15" s="31">
        <v>148270</v>
      </c>
      <c r="D15" s="29">
        <v>139</v>
      </c>
      <c r="E15" s="30">
        <v>39897</v>
      </c>
      <c r="F15" s="30">
        <v>39758</v>
      </c>
      <c r="G15" s="29">
        <v>2043</v>
      </c>
      <c r="H15" s="30">
        <v>8730</v>
      </c>
      <c r="I15" s="30">
        <v>2837</v>
      </c>
      <c r="J15" s="30">
        <v>-9524</v>
      </c>
      <c r="K15" s="29">
        <f t="shared" si="0"/>
        <v>-95</v>
      </c>
      <c r="L15" s="28">
        <v>150357</v>
      </c>
      <c r="M15" s="27">
        <v>1.4075672759155595</v>
      </c>
    </row>
    <row r="16" spans="1:25" s="14" customFormat="1" ht="10.5" customHeight="1">
      <c r="A16" s="44" t="s">
        <v>90</v>
      </c>
      <c r="B16" s="43" t="s">
        <v>89</v>
      </c>
      <c r="C16" s="31">
        <v>122200</v>
      </c>
      <c r="D16" s="29">
        <v>-6434</v>
      </c>
      <c r="E16" s="30">
        <v>30662</v>
      </c>
      <c r="F16" s="30">
        <v>37096</v>
      </c>
      <c r="G16" s="29">
        <v>2436</v>
      </c>
      <c r="H16" s="30">
        <v>-3279</v>
      </c>
      <c r="I16" s="30">
        <v>3988</v>
      </c>
      <c r="J16" s="30">
        <v>1727</v>
      </c>
      <c r="K16" s="29">
        <f t="shared" si="0"/>
        <v>260</v>
      </c>
      <c r="L16" s="28">
        <v>118462</v>
      </c>
      <c r="M16" s="27">
        <v>-3.0589198036006549</v>
      </c>
    </row>
    <row r="17" spans="1:25" s="35" customFormat="1" ht="10.5" customHeight="1">
      <c r="A17" s="19" t="s">
        <v>88</v>
      </c>
      <c r="B17" s="32" t="s">
        <v>87</v>
      </c>
      <c r="C17" s="31">
        <v>107540</v>
      </c>
      <c r="D17" s="29">
        <v>-4463</v>
      </c>
      <c r="E17" s="30">
        <v>23679</v>
      </c>
      <c r="F17" s="30">
        <v>28142</v>
      </c>
      <c r="G17" s="29">
        <v>15984</v>
      </c>
      <c r="H17" s="30">
        <v>-1872</v>
      </c>
      <c r="I17" s="30">
        <v>-580</v>
      </c>
      <c r="J17" s="30">
        <v>18436</v>
      </c>
      <c r="K17" s="29">
        <f t="shared" si="0"/>
        <v>-890</v>
      </c>
      <c r="L17" s="28">
        <v>118171</v>
      </c>
      <c r="M17" s="27">
        <v>9.8856239538776265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35" customFormat="1" ht="15.75" customHeight="1">
      <c r="A18" s="44" t="s">
        <v>86</v>
      </c>
      <c r="B18" s="43" t="s">
        <v>85</v>
      </c>
      <c r="C18" s="31">
        <v>104090</v>
      </c>
      <c r="D18" s="29">
        <v>-1604</v>
      </c>
      <c r="E18" s="30">
        <v>28260</v>
      </c>
      <c r="F18" s="30">
        <v>29864</v>
      </c>
      <c r="G18" s="29">
        <v>20740</v>
      </c>
      <c r="H18" s="30">
        <v>1630</v>
      </c>
      <c r="I18" s="30">
        <v>3482</v>
      </c>
      <c r="J18" s="30">
        <v>15628</v>
      </c>
      <c r="K18" s="29">
        <f t="shared" si="0"/>
        <v>19</v>
      </c>
      <c r="L18" s="28">
        <v>123245</v>
      </c>
      <c r="M18" s="27">
        <v>18.402344125276205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35" customFormat="1" ht="10.5" customHeight="1">
      <c r="A19" s="44" t="s">
        <v>84</v>
      </c>
      <c r="B19" s="43" t="s">
        <v>83</v>
      </c>
      <c r="C19" s="31">
        <v>93810</v>
      </c>
      <c r="D19" s="29">
        <v>40</v>
      </c>
      <c r="E19" s="30">
        <v>23390</v>
      </c>
      <c r="F19" s="30">
        <v>23350</v>
      </c>
      <c r="G19" s="29">
        <v>17039</v>
      </c>
      <c r="H19" s="30">
        <v>-1714</v>
      </c>
      <c r="I19" s="30">
        <v>-988</v>
      </c>
      <c r="J19" s="30">
        <v>19741</v>
      </c>
      <c r="K19" s="29">
        <f t="shared" si="0"/>
        <v>-845</v>
      </c>
      <c r="L19" s="28">
        <v>110044</v>
      </c>
      <c r="M19" s="27">
        <v>17.305191344206374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s="35" customFormat="1" ht="10.5" customHeight="1">
      <c r="A20" s="44" t="s">
        <v>82</v>
      </c>
      <c r="B20" s="43" t="s">
        <v>81</v>
      </c>
      <c r="C20" s="31">
        <v>159380</v>
      </c>
      <c r="D20" s="29">
        <v>-3454</v>
      </c>
      <c r="E20" s="30">
        <v>41456</v>
      </c>
      <c r="F20" s="30">
        <v>44910</v>
      </c>
      <c r="G20" s="29">
        <v>15975</v>
      </c>
      <c r="H20" s="30">
        <v>870</v>
      </c>
      <c r="I20" s="30">
        <v>4025</v>
      </c>
      <c r="J20" s="30">
        <v>11080</v>
      </c>
      <c r="K20" s="29">
        <f t="shared" si="0"/>
        <v>318</v>
      </c>
      <c r="L20" s="28">
        <v>172219</v>
      </c>
      <c r="M20" s="27">
        <v>8.0555904128497939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s="35" customFormat="1" ht="10.5" customHeight="1">
      <c r="A21" s="19" t="s">
        <v>37</v>
      </c>
      <c r="B21" s="32" t="s">
        <v>80</v>
      </c>
      <c r="C21" s="31">
        <v>370330</v>
      </c>
      <c r="D21" s="29">
        <v>-13825</v>
      </c>
      <c r="E21" s="30">
        <v>92953</v>
      </c>
      <c r="F21" s="30">
        <v>106778</v>
      </c>
      <c r="G21" s="29">
        <v>23501</v>
      </c>
      <c r="H21" s="30">
        <v>6664</v>
      </c>
      <c r="I21" s="30">
        <v>12639</v>
      </c>
      <c r="J21" s="30">
        <v>4198</v>
      </c>
      <c r="K21" s="29">
        <f t="shared" si="0"/>
        <v>-218</v>
      </c>
      <c r="L21" s="28">
        <v>379788</v>
      </c>
      <c r="M21" s="27">
        <v>2.5539383792833421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s="35" customFormat="1" ht="10.5" customHeight="1">
      <c r="A22" s="19" t="s">
        <v>79</v>
      </c>
      <c r="B22" s="32" t="s">
        <v>78</v>
      </c>
      <c r="C22" s="31">
        <v>615070</v>
      </c>
      <c r="D22" s="29">
        <v>27187</v>
      </c>
      <c r="E22" s="30">
        <v>185158</v>
      </c>
      <c r="F22" s="30">
        <v>157971</v>
      </c>
      <c r="G22" s="29">
        <v>14546</v>
      </c>
      <c r="H22" s="30">
        <v>87284</v>
      </c>
      <c r="I22" s="30">
        <v>8219</v>
      </c>
      <c r="J22" s="30">
        <v>-80957</v>
      </c>
      <c r="K22" s="29">
        <f t="shared" si="0"/>
        <v>2175</v>
      </c>
      <c r="L22" s="28">
        <v>658978</v>
      </c>
      <c r="M22" s="27">
        <v>7.1386996602012784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s="35" customFormat="1" ht="15.75" customHeight="1">
      <c r="A23" s="19" t="s">
        <v>29</v>
      </c>
      <c r="B23" s="32" t="s">
        <v>77</v>
      </c>
      <c r="C23" s="31">
        <v>234770</v>
      </c>
      <c r="D23" s="29">
        <v>-13022</v>
      </c>
      <c r="E23" s="30">
        <v>54419</v>
      </c>
      <c r="F23" s="30">
        <v>67441</v>
      </c>
      <c r="G23" s="29">
        <v>16788</v>
      </c>
      <c r="H23" s="30">
        <v>654</v>
      </c>
      <c r="I23" s="30">
        <v>19408</v>
      </c>
      <c r="J23" s="30">
        <v>-3274</v>
      </c>
      <c r="K23" s="29">
        <f t="shared" si="0"/>
        <v>-548</v>
      </c>
      <c r="L23" s="28">
        <v>237988</v>
      </c>
      <c r="M23" s="27">
        <v>1.3707032414703753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s="35" customFormat="1" ht="10.5" customHeight="1">
      <c r="A24" s="19" t="s">
        <v>76</v>
      </c>
      <c r="B24" s="32" t="s">
        <v>75</v>
      </c>
      <c r="C24" s="31">
        <v>79160</v>
      </c>
      <c r="D24" s="29">
        <v>-7696</v>
      </c>
      <c r="E24" s="30">
        <v>16966</v>
      </c>
      <c r="F24" s="30">
        <v>24662</v>
      </c>
      <c r="G24" s="29">
        <v>-542</v>
      </c>
      <c r="H24" s="30">
        <v>481</v>
      </c>
      <c r="I24" s="30">
        <v>2206</v>
      </c>
      <c r="J24" s="30">
        <v>-3229</v>
      </c>
      <c r="K24" s="29">
        <f t="shared" si="0"/>
        <v>-372</v>
      </c>
      <c r="L24" s="28">
        <v>70550</v>
      </c>
      <c r="M24" s="27">
        <v>-10.876705406771096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s="35" customFormat="1" ht="10.5" customHeight="1">
      <c r="A25" s="19" t="s">
        <v>74</v>
      </c>
      <c r="B25" s="32" t="s">
        <v>73</v>
      </c>
      <c r="C25" s="31">
        <v>88610</v>
      </c>
      <c r="D25" s="29">
        <v>4613</v>
      </c>
      <c r="E25" s="30">
        <v>29440</v>
      </c>
      <c r="F25" s="30">
        <v>24827</v>
      </c>
      <c r="G25" s="29">
        <v>22509</v>
      </c>
      <c r="H25" s="30">
        <v>-135</v>
      </c>
      <c r="I25" s="30">
        <v>681</v>
      </c>
      <c r="J25" s="30">
        <v>21963</v>
      </c>
      <c r="K25" s="29">
        <f t="shared" si="0"/>
        <v>-35</v>
      </c>
      <c r="L25" s="28">
        <v>115697</v>
      </c>
      <c r="M25" s="27">
        <v>30.568784561561902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s="35" customFormat="1" ht="10.5" customHeight="1">
      <c r="A26" s="19" t="s">
        <v>72</v>
      </c>
      <c r="B26" s="32" t="s">
        <v>71</v>
      </c>
      <c r="C26" s="31">
        <v>96070</v>
      </c>
      <c r="D26" s="29">
        <v>-4900</v>
      </c>
      <c r="E26" s="30">
        <v>22860</v>
      </c>
      <c r="F26" s="30">
        <v>27760</v>
      </c>
      <c r="G26" s="29">
        <v>13018</v>
      </c>
      <c r="H26" s="30">
        <v>-2186</v>
      </c>
      <c r="I26" s="30">
        <v>10495</v>
      </c>
      <c r="J26" s="30">
        <v>4709</v>
      </c>
      <c r="K26" s="29">
        <f t="shared" si="0"/>
        <v>-307</v>
      </c>
      <c r="L26" s="28">
        <v>103881</v>
      </c>
      <c r="M26" s="27">
        <v>8.1305298220047888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s="35" customFormat="1" ht="10.5" customHeight="1">
      <c r="A27" s="19" t="s">
        <v>70</v>
      </c>
      <c r="B27" s="32" t="s">
        <v>69</v>
      </c>
      <c r="C27" s="31">
        <v>26900</v>
      </c>
      <c r="D27" s="29">
        <v>-3750</v>
      </c>
      <c r="E27" s="30">
        <v>5164</v>
      </c>
      <c r="F27" s="30">
        <v>8914</v>
      </c>
      <c r="G27" s="29">
        <v>300</v>
      </c>
      <c r="H27" s="30">
        <v>-509</v>
      </c>
      <c r="I27" s="30">
        <v>2099</v>
      </c>
      <c r="J27" s="30">
        <v>-1290</v>
      </c>
      <c r="K27" s="29">
        <f t="shared" si="0"/>
        <v>-323</v>
      </c>
      <c r="L27" s="28">
        <v>23127</v>
      </c>
      <c r="M27" s="27">
        <v>-14.026022304832713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s="35" customFormat="1" ht="15.75" customHeight="1">
      <c r="A28" s="44" t="s">
        <v>68</v>
      </c>
      <c r="B28" s="43" t="s">
        <v>67</v>
      </c>
      <c r="C28" s="31">
        <v>135890</v>
      </c>
      <c r="D28" s="29">
        <v>-12752</v>
      </c>
      <c r="E28" s="30">
        <v>30763</v>
      </c>
      <c r="F28" s="30">
        <v>43515</v>
      </c>
      <c r="G28" s="29">
        <v>3161</v>
      </c>
      <c r="H28" s="30">
        <v>-3740</v>
      </c>
      <c r="I28" s="30">
        <v>6378</v>
      </c>
      <c r="J28" s="30">
        <v>523</v>
      </c>
      <c r="K28" s="29">
        <f t="shared" si="0"/>
        <v>35</v>
      </c>
      <c r="L28" s="28">
        <v>126334</v>
      </c>
      <c r="M28" s="27">
        <v>-7.0321583633821474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s="35" customFormat="1" ht="10.5" customHeight="1">
      <c r="A29" s="19" t="s">
        <v>66</v>
      </c>
      <c r="B29" s="32" t="s">
        <v>65</v>
      </c>
      <c r="C29" s="31">
        <v>339390</v>
      </c>
      <c r="D29" s="29">
        <v>-8855</v>
      </c>
      <c r="E29" s="30">
        <v>88562</v>
      </c>
      <c r="F29" s="30">
        <v>97417</v>
      </c>
      <c r="G29" s="29">
        <v>7570</v>
      </c>
      <c r="H29" s="30">
        <v>-3063</v>
      </c>
      <c r="I29" s="30">
        <v>4502</v>
      </c>
      <c r="J29" s="30">
        <v>6131</v>
      </c>
      <c r="K29" s="29">
        <f t="shared" si="0"/>
        <v>1518</v>
      </c>
      <c r="L29" s="28">
        <v>339623</v>
      </c>
      <c r="M29" s="27">
        <v>6.8652582574619175E-2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s="35" customFormat="1" ht="10.5" customHeight="1">
      <c r="A30" s="44" t="s">
        <v>64</v>
      </c>
      <c r="B30" s="43" t="s">
        <v>63</v>
      </c>
      <c r="C30" s="42">
        <v>21850</v>
      </c>
      <c r="D30" s="29">
        <v>-1614</v>
      </c>
      <c r="E30" s="30">
        <v>4394</v>
      </c>
      <c r="F30" s="30">
        <v>6008</v>
      </c>
      <c r="G30" s="29">
        <v>1462</v>
      </c>
      <c r="H30" s="30">
        <v>-497</v>
      </c>
      <c r="I30" s="30">
        <v>3056</v>
      </c>
      <c r="J30" s="30">
        <v>-1097</v>
      </c>
      <c r="K30" s="29">
        <f t="shared" si="0"/>
        <v>-326</v>
      </c>
      <c r="L30" s="28">
        <v>21372</v>
      </c>
      <c r="M30" s="27">
        <v>-2.1876430205949657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s="35" customFormat="1" ht="10.5" customHeight="1">
      <c r="A31" s="19" t="s">
        <v>62</v>
      </c>
      <c r="B31" s="32" t="s">
        <v>61</v>
      </c>
      <c r="C31" s="31">
        <v>150680</v>
      </c>
      <c r="D31" s="29">
        <v>-10462</v>
      </c>
      <c r="E31" s="30">
        <v>32869</v>
      </c>
      <c r="F31" s="30">
        <v>43331</v>
      </c>
      <c r="G31" s="29">
        <v>23250</v>
      </c>
      <c r="H31" s="30">
        <v>5977</v>
      </c>
      <c r="I31" s="30">
        <v>7458</v>
      </c>
      <c r="J31" s="30">
        <v>9815</v>
      </c>
      <c r="K31" s="29">
        <f t="shared" si="0"/>
        <v>-784</v>
      </c>
      <c r="L31" s="28">
        <v>162684</v>
      </c>
      <c r="M31" s="27">
        <v>7.9665516325988852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s="35" customFormat="1" ht="10.5" customHeight="1">
      <c r="A32" s="19" t="s">
        <v>60</v>
      </c>
      <c r="B32" s="32" t="s">
        <v>59</v>
      </c>
      <c r="C32" s="31">
        <v>175930</v>
      </c>
      <c r="D32" s="29">
        <v>-7567</v>
      </c>
      <c r="E32" s="30">
        <v>45006</v>
      </c>
      <c r="F32" s="30">
        <v>52573</v>
      </c>
      <c r="G32" s="29">
        <v>12768</v>
      </c>
      <c r="H32" s="30">
        <v>2161</v>
      </c>
      <c r="I32" s="30">
        <v>459</v>
      </c>
      <c r="J32" s="30">
        <v>10148</v>
      </c>
      <c r="K32" s="29">
        <f t="shared" si="0"/>
        <v>472</v>
      </c>
      <c r="L32" s="28">
        <v>181603</v>
      </c>
      <c r="M32" s="27">
        <v>3.2245779571420448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35" customFormat="1" ht="15.75" customHeight="1">
      <c r="A33" s="19" t="s">
        <v>58</v>
      </c>
      <c r="B33" s="32" t="s">
        <v>57</v>
      </c>
      <c r="C33" s="31">
        <v>114530</v>
      </c>
      <c r="D33" s="29">
        <v>-9006</v>
      </c>
      <c r="E33" s="30">
        <v>26785</v>
      </c>
      <c r="F33" s="30">
        <v>35791</v>
      </c>
      <c r="G33" s="29">
        <v>11816</v>
      </c>
      <c r="H33" s="30">
        <v>-2870</v>
      </c>
      <c r="I33" s="30">
        <v>9486</v>
      </c>
      <c r="J33" s="30">
        <v>5200</v>
      </c>
      <c r="K33" s="29">
        <f t="shared" si="0"/>
        <v>-22</v>
      </c>
      <c r="L33" s="28">
        <v>117318</v>
      </c>
      <c r="M33" s="27">
        <v>2.4342966908233654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s="35" customFormat="1" ht="10.5" customHeight="1">
      <c r="A34" s="19" t="s">
        <v>56</v>
      </c>
      <c r="B34" s="32" t="s">
        <v>55</v>
      </c>
      <c r="C34" s="31">
        <v>23200</v>
      </c>
      <c r="D34" s="29">
        <v>13</v>
      </c>
      <c r="E34" s="30">
        <v>6020</v>
      </c>
      <c r="F34" s="30">
        <v>6007</v>
      </c>
      <c r="G34" s="29">
        <v>-251</v>
      </c>
      <c r="H34" s="30">
        <v>-241</v>
      </c>
      <c r="I34" s="30">
        <v>1496</v>
      </c>
      <c r="J34" s="30">
        <v>-1506</v>
      </c>
      <c r="K34" s="29">
        <f t="shared" si="0"/>
        <v>-273</v>
      </c>
      <c r="L34" s="28">
        <v>22689</v>
      </c>
      <c r="M34" s="27">
        <v>-2.2025862068965516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35" customFormat="1" ht="10.5" customHeight="1">
      <c r="A35" s="19" t="s">
        <v>54</v>
      </c>
      <c r="B35" s="32" t="s">
        <v>53</v>
      </c>
      <c r="C35" s="31">
        <v>112470</v>
      </c>
      <c r="D35" s="29">
        <v>-15524</v>
      </c>
      <c r="E35" s="30">
        <v>23207</v>
      </c>
      <c r="F35" s="30">
        <v>38731</v>
      </c>
      <c r="G35" s="29">
        <v>10406</v>
      </c>
      <c r="H35" s="30">
        <v>-2734</v>
      </c>
      <c r="I35" s="30">
        <v>6447</v>
      </c>
      <c r="J35" s="30">
        <v>6693</v>
      </c>
      <c r="K35" s="29">
        <f t="shared" si="0"/>
        <v>-378</v>
      </c>
      <c r="L35" s="28">
        <v>106974</v>
      </c>
      <c r="M35" s="27">
        <v>-4.8866364363830357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s="35" customFormat="1" ht="10.5" customHeight="1">
      <c r="A36" s="19" t="s">
        <v>52</v>
      </c>
      <c r="B36" s="32" t="s">
        <v>51</v>
      </c>
      <c r="C36" s="31">
        <v>317100</v>
      </c>
      <c r="D36" s="29">
        <v>-14888</v>
      </c>
      <c r="E36" s="30">
        <v>79916</v>
      </c>
      <c r="F36" s="30">
        <v>94804</v>
      </c>
      <c r="G36" s="29">
        <v>25481</v>
      </c>
      <c r="H36" s="30">
        <v>-5894</v>
      </c>
      <c r="I36" s="30">
        <v>4426</v>
      </c>
      <c r="J36" s="30">
        <v>26949</v>
      </c>
      <c r="K36" s="29">
        <f t="shared" si="0"/>
        <v>801</v>
      </c>
      <c r="L36" s="28">
        <v>328494</v>
      </c>
      <c r="M36" s="27">
        <v>3.5931882686849574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s="35" customFormat="1" ht="10.5" customHeight="1">
      <c r="A37" s="19" t="s">
        <v>50</v>
      </c>
      <c r="B37" s="32" t="s">
        <v>49</v>
      </c>
      <c r="C37" s="31">
        <v>93750</v>
      </c>
      <c r="D37" s="29">
        <v>-2541</v>
      </c>
      <c r="E37" s="30">
        <v>21527</v>
      </c>
      <c r="F37" s="30">
        <v>24068</v>
      </c>
      <c r="G37" s="29">
        <v>12084</v>
      </c>
      <c r="H37" s="30">
        <v>4061</v>
      </c>
      <c r="I37" s="30">
        <v>6557</v>
      </c>
      <c r="J37" s="30">
        <v>1466</v>
      </c>
      <c r="K37" s="29">
        <f t="shared" si="0"/>
        <v>-506</v>
      </c>
      <c r="L37" s="28">
        <v>102787</v>
      </c>
      <c r="M37" s="27">
        <v>9.6394666666666673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s="35" customFormat="1" ht="15.75" customHeight="1">
      <c r="A38" s="19" t="s">
        <v>48</v>
      </c>
      <c r="B38" s="32" t="s">
        <v>47</v>
      </c>
      <c r="C38" s="31">
        <v>89860</v>
      </c>
      <c r="D38" s="29">
        <v>-4172</v>
      </c>
      <c r="E38" s="30">
        <v>23238</v>
      </c>
      <c r="F38" s="30">
        <v>27410</v>
      </c>
      <c r="G38" s="29">
        <v>985</v>
      </c>
      <c r="H38" s="30">
        <v>-863</v>
      </c>
      <c r="I38" s="30">
        <v>1856</v>
      </c>
      <c r="J38" s="30">
        <v>-8</v>
      </c>
      <c r="K38" s="29">
        <f t="shared" si="0"/>
        <v>-46</v>
      </c>
      <c r="L38" s="28">
        <v>86627</v>
      </c>
      <c r="M38" s="27">
        <v>-3.5978188292900066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s="35" customFormat="1" ht="10.5" customHeight="1">
      <c r="A39" s="19" t="s">
        <v>46</v>
      </c>
      <c r="B39" s="32" t="s">
        <v>45</v>
      </c>
      <c r="C39" s="31">
        <v>180130</v>
      </c>
      <c r="D39" s="29">
        <v>5717</v>
      </c>
      <c r="E39" s="30">
        <v>51342</v>
      </c>
      <c r="F39" s="30">
        <v>45625</v>
      </c>
      <c r="G39" s="29">
        <v>16591</v>
      </c>
      <c r="H39" s="30">
        <v>4147</v>
      </c>
      <c r="I39" s="30">
        <v>2514</v>
      </c>
      <c r="J39" s="30">
        <v>9930</v>
      </c>
      <c r="K39" s="29">
        <f t="shared" si="0"/>
        <v>683</v>
      </c>
      <c r="L39" s="28">
        <v>203121</v>
      </c>
      <c r="M39" s="27">
        <v>12.763559651362904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s="35" customFormat="1" ht="17.25" customHeight="1">
      <c r="A40" s="38" t="s">
        <v>44</v>
      </c>
      <c r="B40" s="37"/>
      <c r="C40" s="31"/>
      <c r="D40" s="29"/>
      <c r="E40" s="29"/>
      <c r="F40" s="29"/>
      <c r="G40" s="29"/>
      <c r="H40" s="29"/>
      <c r="J40" s="29"/>
      <c r="K40" s="29"/>
      <c r="L40" s="34"/>
      <c r="M40" s="33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s="35" customFormat="1" ht="10.5" customHeight="1">
      <c r="A41" s="40" t="s">
        <v>43</v>
      </c>
      <c r="B41" s="39" t="s">
        <v>42</v>
      </c>
      <c r="C41" s="41">
        <v>370560</v>
      </c>
      <c r="D41" s="29">
        <v>-34710</v>
      </c>
      <c r="E41" s="30">
        <v>84632</v>
      </c>
      <c r="F41" s="30">
        <v>119342</v>
      </c>
      <c r="G41" s="29">
        <v>16003</v>
      </c>
      <c r="H41" s="30">
        <v>-9753</v>
      </c>
      <c r="I41" s="30">
        <v>16813</v>
      </c>
      <c r="J41" s="30">
        <v>8943</v>
      </c>
      <c r="K41" s="29">
        <f t="shared" ref="K41:K54" si="1">L41-C41-G41-D41</f>
        <v>-83</v>
      </c>
      <c r="L41" s="28">
        <v>351770</v>
      </c>
      <c r="M41" s="27">
        <v>-5.0707037996545763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s="35" customFormat="1" ht="10.5" customHeight="1">
      <c r="A42" s="40" t="s">
        <v>41</v>
      </c>
      <c r="B42" s="39" t="s">
        <v>40</v>
      </c>
      <c r="C42" s="31">
        <v>114530</v>
      </c>
      <c r="D42" s="29">
        <v>-9006</v>
      </c>
      <c r="E42" s="30">
        <v>26785</v>
      </c>
      <c r="F42" s="30">
        <v>35791</v>
      </c>
      <c r="G42" s="29">
        <v>11816</v>
      </c>
      <c r="H42" s="30">
        <v>-2870</v>
      </c>
      <c r="I42" s="30">
        <v>9486</v>
      </c>
      <c r="J42" s="30">
        <v>5200</v>
      </c>
      <c r="K42" s="29">
        <f t="shared" si="1"/>
        <v>-22</v>
      </c>
      <c r="L42" s="28">
        <v>117318</v>
      </c>
      <c r="M42" s="27">
        <v>2.4342966908233654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s="35" customFormat="1" ht="10.5" customHeight="1">
      <c r="A43" s="40" t="s">
        <v>39</v>
      </c>
      <c r="B43" s="39" t="s">
        <v>38</v>
      </c>
      <c r="C43" s="31">
        <v>149520</v>
      </c>
      <c r="D43" s="29">
        <v>-18684</v>
      </c>
      <c r="E43" s="30">
        <v>31320</v>
      </c>
      <c r="F43" s="30">
        <v>50004</v>
      </c>
      <c r="G43" s="29">
        <v>11158</v>
      </c>
      <c r="H43" s="30">
        <v>-5226</v>
      </c>
      <c r="I43" s="30">
        <v>18564</v>
      </c>
      <c r="J43" s="30">
        <v>-2180</v>
      </c>
      <c r="K43" s="29">
        <f t="shared" si="1"/>
        <v>-176</v>
      </c>
      <c r="L43" s="28">
        <v>141818</v>
      </c>
      <c r="M43" s="27">
        <v>-5.1511503477795619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s="35" customFormat="1" ht="10.5" customHeight="1">
      <c r="A44" s="40" t="s">
        <v>37</v>
      </c>
      <c r="B44" s="39" t="s">
        <v>36</v>
      </c>
      <c r="C44" s="31">
        <v>370330</v>
      </c>
      <c r="D44" s="29">
        <v>-13825</v>
      </c>
      <c r="E44" s="30">
        <v>92953</v>
      </c>
      <c r="F44" s="30">
        <v>106778</v>
      </c>
      <c r="G44" s="29">
        <v>23501</v>
      </c>
      <c r="H44" s="30">
        <v>6664</v>
      </c>
      <c r="I44" s="30">
        <v>12639</v>
      </c>
      <c r="J44" s="30">
        <v>4198</v>
      </c>
      <c r="K44" s="29">
        <f t="shared" si="1"/>
        <v>-218</v>
      </c>
      <c r="L44" s="28">
        <v>379788</v>
      </c>
      <c r="M44" s="27">
        <v>2.5539383792833421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s="35" customFormat="1" ht="10.5" customHeight="1">
      <c r="A45" s="40" t="s">
        <v>35</v>
      </c>
      <c r="B45" s="39" t="s">
        <v>34</v>
      </c>
      <c r="C45" s="31">
        <v>304480</v>
      </c>
      <c r="D45" s="29">
        <v>-8033</v>
      </c>
      <c r="E45" s="30">
        <v>76176</v>
      </c>
      <c r="F45" s="30">
        <v>84209</v>
      </c>
      <c r="G45" s="29">
        <v>28628</v>
      </c>
      <c r="H45" s="30">
        <v>4731</v>
      </c>
      <c r="I45" s="30">
        <v>12790</v>
      </c>
      <c r="J45" s="30">
        <v>11107</v>
      </c>
      <c r="K45" s="29">
        <f t="shared" si="1"/>
        <v>-378</v>
      </c>
      <c r="L45" s="28">
        <v>324697</v>
      </c>
      <c r="M45" s="27">
        <v>6.639844981607987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s="35" customFormat="1" ht="15.75" customHeight="1">
      <c r="A46" s="40" t="s">
        <v>33</v>
      </c>
      <c r="B46" s="39" t="s">
        <v>32</v>
      </c>
      <c r="C46" s="31">
        <v>588100</v>
      </c>
      <c r="D46" s="29">
        <v>7507</v>
      </c>
      <c r="E46" s="30">
        <v>155818</v>
      </c>
      <c r="F46" s="30">
        <v>148311</v>
      </c>
      <c r="G46" s="29">
        <v>46593</v>
      </c>
      <c r="H46" s="30">
        <v>40020</v>
      </c>
      <c r="I46" s="30">
        <v>18641</v>
      </c>
      <c r="J46" s="30">
        <v>-12068</v>
      </c>
      <c r="K46" s="29">
        <f t="shared" si="1"/>
        <v>497</v>
      </c>
      <c r="L46" s="28">
        <v>642697</v>
      </c>
      <c r="M46" s="27">
        <v>9.2836252338037752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s="35" customFormat="1" ht="10.5" customHeight="1">
      <c r="A47" s="40" t="s">
        <v>31</v>
      </c>
      <c r="B47" s="39" t="s">
        <v>30</v>
      </c>
      <c r="C47" s="31">
        <v>1161370</v>
      </c>
      <c r="D47" s="29">
        <v>3329</v>
      </c>
      <c r="E47" s="30">
        <v>317437</v>
      </c>
      <c r="F47" s="30">
        <v>314108</v>
      </c>
      <c r="G47" s="29">
        <v>60780</v>
      </c>
      <c r="H47" s="30">
        <v>85477</v>
      </c>
      <c r="I47" s="30">
        <v>11172</v>
      </c>
      <c r="J47" s="30">
        <v>-35869</v>
      </c>
      <c r="K47" s="29">
        <f t="shared" si="1"/>
        <v>494</v>
      </c>
      <c r="L47" s="28">
        <v>1225973</v>
      </c>
      <c r="M47" s="27">
        <v>5.5626544512084868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s="35" customFormat="1" ht="10.5" customHeight="1">
      <c r="A48" s="40" t="s">
        <v>29</v>
      </c>
      <c r="B48" s="39" t="s">
        <v>28</v>
      </c>
      <c r="C48" s="31">
        <v>321900</v>
      </c>
      <c r="D48" s="29">
        <v>-25619</v>
      </c>
      <c r="E48" s="30">
        <v>70485</v>
      </c>
      <c r="F48" s="30">
        <v>96104</v>
      </c>
      <c r="G48" s="29">
        <v>21069</v>
      </c>
      <c r="H48" s="30">
        <v>-2596</v>
      </c>
      <c r="I48" s="30">
        <v>31585</v>
      </c>
      <c r="J48" s="30">
        <v>-7920</v>
      </c>
      <c r="K48" s="29">
        <f t="shared" si="1"/>
        <v>-858</v>
      </c>
      <c r="L48" s="28">
        <v>316492</v>
      </c>
      <c r="M48" s="27">
        <v>-1.6800248524386454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17" s="14" customFormat="1" ht="10.5" customHeight="1">
      <c r="A49" s="40" t="s">
        <v>27</v>
      </c>
      <c r="B49" s="39" t="s">
        <v>26</v>
      </c>
      <c r="C49" s="31">
        <v>656490</v>
      </c>
      <c r="D49" s="29">
        <v>-23743</v>
      </c>
      <c r="E49" s="30">
        <v>168478</v>
      </c>
      <c r="F49" s="30">
        <v>192221</v>
      </c>
      <c r="G49" s="29">
        <v>33051</v>
      </c>
      <c r="H49" s="30">
        <v>-8957</v>
      </c>
      <c r="I49" s="30">
        <v>8928</v>
      </c>
      <c r="J49" s="30">
        <v>33080</v>
      </c>
      <c r="K49" s="29">
        <f t="shared" si="1"/>
        <v>2319</v>
      </c>
      <c r="L49" s="28">
        <v>668117</v>
      </c>
      <c r="M49" s="27">
        <v>1.7710856220201374</v>
      </c>
    </row>
    <row r="50" spans="1:17" s="14" customFormat="1" ht="10.5" customHeight="1">
      <c r="A50" s="40" t="s">
        <v>25</v>
      </c>
      <c r="B50" s="39" t="s">
        <v>24</v>
      </c>
      <c r="C50" s="31">
        <v>880000</v>
      </c>
      <c r="D50" s="29">
        <v>32993</v>
      </c>
      <c r="E50" s="30">
        <v>246009</v>
      </c>
      <c r="F50" s="30">
        <v>213016</v>
      </c>
      <c r="G50" s="29">
        <v>111561</v>
      </c>
      <c r="H50" s="30">
        <v>90844</v>
      </c>
      <c r="I50" s="30">
        <v>31389</v>
      </c>
      <c r="J50" s="30">
        <v>-10672</v>
      </c>
      <c r="K50" s="29">
        <f t="shared" si="1"/>
        <v>644</v>
      </c>
      <c r="L50" s="28">
        <v>1025198</v>
      </c>
      <c r="M50" s="27">
        <v>16.499772727272727</v>
      </c>
    </row>
    <row r="51" spans="1:17" s="14" customFormat="1" ht="15.75" customHeight="1">
      <c r="A51" s="40" t="s">
        <v>23</v>
      </c>
      <c r="B51" s="39" t="s">
        <v>22</v>
      </c>
      <c r="C51" s="31">
        <v>21850</v>
      </c>
      <c r="D51" s="29">
        <v>-1614</v>
      </c>
      <c r="E51" s="30">
        <v>4394</v>
      </c>
      <c r="F51" s="30">
        <v>6008</v>
      </c>
      <c r="G51" s="29">
        <v>1462</v>
      </c>
      <c r="H51" s="30">
        <v>-497</v>
      </c>
      <c r="I51" s="30">
        <v>3056</v>
      </c>
      <c r="J51" s="30">
        <v>-1097</v>
      </c>
      <c r="K51" s="29">
        <f t="shared" si="1"/>
        <v>-326</v>
      </c>
      <c r="L51" s="28">
        <v>21372</v>
      </c>
      <c r="M51" s="27">
        <v>-2.1876430205949657</v>
      </c>
    </row>
    <row r="52" spans="1:17" s="14" customFormat="1" ht="10.5" customHeight="1">
      <c r="A52" s="40" t="s">
        <v>21</v>
      </c>
      <c r="B52" s="39" t="s">
        <v>20</v>
      </c>
      <c r="C52" s="31">
        <v>23200</v>
      </c>
      <c r="D52" s="29">
        <v>13</v>
      </c>
      <c r="E52" s="30">
        <v>6020</v>
      </c>
      <c r="F52" s="30">
        <v>6007</v>
      </c>
      <c r="G52" s="29">
        <v>-251</v>
      </c>
      <c r="H52" s="30">
        <v>-241</v>
      </c>
      <c r="I52" s="30">
        <v>1496</v>
      </c>
      <c r="J52" s="30">
        <v>-1506</v>
      </c>
      <c r="K52" s="29">
        <f t="shared" si="1"/>
        <v>-273</v>
      </c>
      <c r="L52" s="28">
        <v>22689</v>
      </c>
      <c r="M52" s="27">
        <v>-2.2025862068965516</v>
      </c>
    </row>
    <row r="53" spans="1:17" s="14" customFormat="1" ht="10.5" customHeight="1">
      <c r="A53" s="40" t="s">
        <v>19</v>
      </c>
      <c r="B53" s="39" t="s">
        <v>18</v>
      </c>
      <c r="C53" s="31">
        <v>415470</v>
      </c>
      <c r="D53" s="29">
        <v>-19264</v>
      </c>
      <c r="E53" s="30">
        <v>99614</v>
      </c>
      <c r="F53" s="30">
        <v>118878</v>
      </c>
      <c r="G53" s="29">
        <v>37236</v>
      </c>
      <c r="H53" s="30">
        <v>14528</v>
      </c>
      <c r="I53" s="30">
        <v>12634</v>
      </c>
      <c r="J53" s="30">
        <v>10074</v>
      </c>
      <c r="K53" s="29">
        <f t="shared" si="1"/>
        <v>-1297</v>
      </c>
      <c r="L53" s="28">
        <v>432145</v>
      </c>
      <c r="M53" s="27">
        <v>4.0135268491106455</v>
      </c>
    </row>
    <row r="54" spans="1:17" s="14" customFormat="1" ht="10.5" customHeight="1">
      <c r="A54" s="40" t="s">
        <v>17</v>
      </c>
      <c r="B54" s="39" t="s">
        <v>16</v>
      </c>
      <c r="C54" s="31">
        <v>26900</v>
      </c>
      <c r="D54" s="29">
        <v>-3750</v>
      </c>
      <c r="E54" s="30">
        <v>5164</v>
      </c>
      <c r="F54" s="30">
        <v>8914</v>
      </c>
      <c r="G54" s="29">
        <v>300</v>
      </c>
      <c r="H54" s="30">
        <v>-509</v>
      </c>
      <c r="I54" s="30">
        <v>2099</v>
      </c>
      <c r="J54" s="30">
        <v>-1290</v>
      </c>
      <c r="K54" s="29">
        <f t="shared" si="1"/>
        <v>-323</v>
      </c>
      <c r="L54" s="28">
        <v>23127</v>
      </c>
      <c r="M54" s="27">
        <v>-14.026022304832713</v>
      </c>
    </row>
    <row r="55" spans="1:17" s="14" customFormat="1" ht="17.25" customHeight="1">
      <c r="A55" s="38" t="s">
        <v>15</v>
      </c>
      <c r="B55" s="37"/>
      <c r="C55" s="31"/>
      <c r="D55" s="29"/>
      <c r="E55" s="29"/>
      <c r="F55" s="29"/>
      <c r="G55" s="29"/>
      <c r="H55" s="29"/>
      <c r="I55" s="35"/>
      <c r="J55" s="29"/>
      <c r="K55" s="29"/>
      <c r="L55" s="34"/>
      <c r="M55" s="33"/>
    </row>
    <row r="56" spans="1:17" s="14" customFormat="1" ht="10.5" customHeight="1">
      <c r="A56" s="40" t="s">
        <v>14</v>
      </c>
      <c r="B56" s="39" t="s">
        <v>13</v>
      </c>
      <c r="C56" s="31">
        <v>488611</v>
      </c>
      <c r="D56" s="29">
        <v>12805</v>
      </c>
      <c r="E56" s="30">
        <v>132390</v>
      </c>
      <c r="F56" s="30">
        <v>119585</v>
      </c>
      <c r="G56" s="29">
        <v>33196</v>
      </c>
      <c r="H56" s="30">
        <v>42037</v>
      </c>
      <c r="I56" s="30">
        <v>7687</v>
      </c>
      <c r="J56" s="30">
        <v>-16528</v>
      </c>
      <c r="K56" s="29">
        <f>L56-C56-G56-D56</f>
        <v>857</v>
      </c>
      <c r="L56" s="28">
        <v>535469</v>
      </c>
      <c r="M56" s="27">
        <v>9.5900419761323423</v>
      </c>
    </row>
    <row r="57" spans="1:17" s="14" customFormat="1" ht="10.5" customHeight="1">
      <c r="A57" s="40" t="s">
        <v>12</v>
      </c>
      <c r="B57" s="39" t="s">
        <v>11</v>
      </c>
      <c r="C57" s="31">
        <v>1814853</v>
      </c>
      <c r="D57" s="29">
        <v>-19769</v>
      </c>
      <c r="E57" s="30">
        <v>485774</v>
      </c>
      <c r="F57" s="30">
        <v>505543</v>
      </c>
      <c r="G57" s="29">
        <v>93544</v>
      </c>
      <c r="H57" s="30">
        <v>76533</v>
      </c>
      <c r="I57" s="30">
        <v>19729</v>
      </c>
      <c r="J57" s="30">
        <v>-2718</v>
      </c>
      <c r="K57" s="29">
        <f>L57-C57-G57-D57</f>
        <v>2865</v>
      </c>
      <c r="L57" s="28">
        <v>1891493</v>
      </c>
      <c r="M57" s="27">
        <v>4.222931554236073</v>
      </c>
    </row>
    <row r="58" spans="1:17" s="14" customFormat="1" ht="10.5" customHeight="1">
      <c r="A58" s="40" t="s">
        <v>10</v>
      </c>
      <c r="B58" s="39" t="s">
        <v>9</v>
      </c>
      <c r="C58" s="31">
        <v>1287137</v>
      </c>
      <c r="D58" s="29">
        <v>16664</v>
      </c>
      <c r="E58" s="30">
        <v>350491</v>
      </c>
      <c r="F58" s="30">
        <v>333827</v>
      </c>
      <c r="G58" s="29">
        <v>137953</v>
      </c>
      <c r="H58" s="30">
        <v>88530</v>
      </c>
      <c r="I58" s="30">
        <v>50968</v>
      </c>
      <c r="J58" s="30">
        <v>-1545</v>
      </c>
      <c r="K58" s="29">
        <f>L58-C58-G58-D58</f>
        <v>883</v>
      </c>
      <c r="L58" s="28">
        <v>1442637</v>
      </c>
      <c r="M58" s="27">
        <v>12.081076062610274</v>
      </c>
    </row>
    <row r="59" spans="1:17" s="14" customFormat="1" ht="10.5" customHeight="1">
      <c r="A59" s="40" t="s">
        <v>8</v>
      </c>
      <c r="B59" s="39" t="s">
        <v>7</v>
      </c>
      <c r="C59" s="31">
        <v>492309</v>
      </c>
      <c r="D59" s="29">
        <v>-25660</v>
      </c>
      <c r="E59" s="30">
        <v>114870</v>
      </c>
      <c r="F59" s="30">
        <v>140530</v>
      </c>
      <c r="G59" s="29">
        <v>46220</v>
      </c>
      <c r="H59" s="30">
        <v>20644</v>
      </c>
      <c r="I59" s="30">
        <v>15001</v>
      </c>
      <c r="J59" s="30">
        <v>10575</v>
      </c>
      <c r="K59" s="29">
        <f>L59-C59-G59-D59</f>
        <v>-1765</v>
      </c>
      <c r="L59" s="28">
        <v>511104</v>
      </c>
      <c r="M59" s="27">
        <v>3.8177242341700031</v>
      </c>
    </row>
    <row r="60" spans="1:17" s="14" customFormat="1" ht="16.5" customHeight="1">
      <c r="A60" s="38" t="s">
        <v>6</v>
      </c>
      <c r="B60" s="37"/>
      <c r="C60" s="36"/>
      <c r="D60" s="29"/>
      <c r="E60" s="29"/>
      <c r="F60" s="29"/>
      <c r="G60" s="29"/>
      <c r="H60" s="29"/>
      <c r="I60" s="35"/>
      <c r="J60" s="29"/>
      <c r="K60" s="29"/>
      <c r="L60" s="34"/>
      <c r="M60" s="33"/>
    </row>
    <row r="61" spans="1:17" s="14" customFormat="1" ht="11.25" customHeight="1">
      <c r="A61" s="19" t="s">
        <v>5</v>
      </c>
      <c r="B61" s="32" t="s">
        <v>4</v>
      </c>
      <c r="C61" s="31">
        <v>19006</v>
      </c>
      <c r="D61" s="29">
        <v>-1914</v>
      </c>
      <c r="E61" s="30">
        <v>3122</v>
      </c>
      <c r="F61" s="30">
        <v>5036</v>
      </c>
      <c r="G61" s="29">
        <v>1505</v>
      </c>
      <c r="H61" s="29">
        <v>487</v>
      </c>
      <c r="I61" s="29">
        <v>3014</v>
      </c>
      <c r="J61" s="29">
        <v>-1996</v>
      </c>
      <c r="K61" s="29">
        <f>L61-C61-G61-D61</f>
        <v>-265</v>
      </c>
      <c r="L61" s="28">
        <v>18332</v>
      </c>
      <c r="M61" s="27">
        <v>-3.5462485530884984</v>
      </c>
    </row>
    <row r="62" spans="1:17" s="14" customFormat="1" ht="11.25" customHeight="1">
      <c r="A62" s="26" t="s">
        <v>3</v>
      </c>
      <c r="B62" s="25" t="s">
        <v>2</v>
      </c>
      <c r="C62" s="24">
        <v>14917</v>
      </c>
      <c r="D62" s="22">
        <v>-2520</v>
      </c>
      <c r="E62" s="23">
        <v>1468</v>
      </c>
      <c r="F62" s="23">
        <v>3988</v>
      </c>
      <c r="G62" s="22">
        <v>-94</v>
      </c>
      <c r="H62" s="22">
        <v>-103</v>
      </c>
      <c r="I62" s="22">
        <v>2291</v>
      </c>
      <c r="J62" s="22">
        <v>-2282</v>
      </c>
      <c r="K62" s="22">
        <f>L62-C62-G62-D62</f>
        <v>-320</v>
      </c>
      <c r="L62" s="21">
        <v>11983</v>
      </c>
      <c r="M62" s="20">
        <v>-19.668834215995172</v>
      </c>
    </row>
    <row r="63" spans="1:17" s="14" customFormat="1" ht="15.75" customHeight="1">
      <c r="A63" s="19"/>
      <c r="B63" s="18"/>
      <c r="C63" s="16"/>
      <c r="D63" s="17"/>
      <c r="E63" s="17"/>
      <c r="F63" s="17"/>
      <c r="G63" s="17"/>
      <c r="H63" s="17"/>
      <c r="I63" s="17"/>
      <c r="J63" s="17"/>
      <c r="K63" s="17"/>
      <c r="L63" s="16"/>
      <c r="M63" s="15"/>
    </row>
    <row r="64" spans="1:17" s="5" customFormat="1" ht="11.25">
      <c r="A64" s="12" t="s">
        <v>1</v>
      </c>
      <c r="B64" s="13"/>
      <c r="C64" s="12"/>
      <c r="D64" s="10"/>
      <c r="E64" s="10"/>
      <c r="F64" s="10"/>
      <c r="G64" s="10"/>
      <c r="H64" s="10"/>
      <c r="I64" s="10"/>
      <c r="J64" s="10"/>
      <c r="K64" s="10"/>
      <c r="L64" s="11"/>
      <c r="N64" s="10"/>
      <c r="O64" s="10"/>
      <c r="P64" s="10"/>
      <c r="Q64" s="10"/>
    </row>
    <row r="65" spans="1:17" s="5" customFormat="1" ht="12" customHeight="1">
      <c r="A65" s="68" t="str">
        <f>"'Other changes' includes changes in the prisoner and armed forces populations and as a result of constraining to the National Population Projections for Scotland, and do not apply at Scotland level."</f>
        <v>'Other changes' includes changes in the prisoner and armed forces populations and as a result of constraining to the National Population Projections for Scotland, and do not apply at Scotland level.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8"/>
      <c r="M65" s="8"/>
      <c r="N65" s="9"/>
      <c r="O65" s="8"/>
      <c r="P65" s="8"/>
      <c r="Q65" s="8"/>
    </row>
    <row r="66" spans="1:17" s="5" customFormat="1" ht="12" customHeight="1">
      <c r="A66" s="69"/>
      <c r="B66" s="69"/>
      <c r="C66" s="69"/>
      <c r="D66" s="8"/>
      <c r="E66" s="8"/>
      <c r="F66" s="8"/>
      <c r="G66" s="8"/>
      <c r="H66" s="8"/>
      <c r="I66" s="8"/>
      <c r="J66" s="8"/>
      <c r="K66" s="8"/>
      <c r="L66" s="6"/>
    </row>
    <row r="67" spans="1:17" s="5" customFormat="1" ht="11.25">
      <c r="A67" s="70" t="s">
        <v>0</v>
      </c>
      <c r="B67" s="70"/>
      <c r="C67" s="70"/>
      <c r="D67" s="7"/>
      <c r="E67" s="7"/>
      <c r="F67" s="7"/>
      <c r="G67" s="7"/>
      <c r="H67" s="7"/>
      <c r="I67" s="7"/>
      <c r="J67" s="7"/>
      <c r="K67" s="7"/>
      <c r="L67" s="6"/>
    </row>
  </sheetData>
  <mergeCells count="10">
    <mergeCell ref="A65:K65"/>
    <mergeCell ref="A66:C66"/>
    <mergeCell ref="A67:C67"/>
    <mergeCell ref="A1:H1"/>
    <mergeCell ref="L1:M1"/>
    <mergeCell ref="A3:A4"/>
    <mergeCell ref="C3:M3"/>
    <mergeCell ref="E4:F4"/>
    <mergeCell ref="H4:J4"/>
    <mergeCell ref="K4:K5"/>
  </mergeCells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13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U419368</cp:lastModifiedBy>
  <dcterms:created xsi:type="dcterms:W3CDTF">2018-04-23T10:47:51Z</dcterms:created>
  <dcterms:modified xsi:type="dcterms:W3CDTF">2018-04-23T10:51:08Z</dcterms:modified>
</cp:coreProperties>
</file>