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76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U99" i="9" l="1"/>
  <c r="T99" i="9"/>
  <c r="M99" i="9"/>
  <c r="L99" i="9"/>
  <c r="E99" i="9"/>
  <c r="D99" i="9"/>
  <c r="AA98" i="9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AA99" i="9" s="1"/>
  <c r="Z97" i="9"/>
  <c r="Z99" i="9" s="1"/>
  <c r="Y97" i="9"/>
  <c r="Y99" i="9" s="1"/>
  <c r="X97" i="9"/>
  <c r="X99" i="9" s="1"/>
  <c r="W97" i="9"/>
  <c r="W99" i="9" s="1"/>
  <c r="V97" i="9"/>
  <c r="V99" i="9" s="1"/>
  <c r="U97" i="9"/>
  <c r="T97" i="9"/>
  <c r="S97" i="9"/>
  <c r="S99" i="9" s="1"/>
  <c r="R97" i="9"/>
  <c r="R99" i="9" s="1"/>
  <c r="Q97" i="9"/>
  <c r="Q99" i="9" s="1"/>
  <c r="P97" i="9"/>
  <c r="P99" i="9" s="1"/>
  <c r="O97" i="9"/>
  <c r="O99" i="9" s="1"/>
  <c r="N97" i="9"/>
  <c r="N99" i="9" s="1"/>
  <c r="M97" i="9"/>
  <c r="L97" i="9"/>
  <c r="K97" i="9"/>
  <c r="K99" i="9" s="1"/>
  <c r="J97" i="9"/>
  <c r="J99" i="9" s="1"/>
  <c r="I97" i="9"/>
  <c r="I99" i="9" s="1"/>
  <c r="H97" i="9"/>
  <c r="H99" i="9" s="1"/>
  <c r="G97" i="9"/>
  <c r="G99" i="9" s="1"/>
  <c r="F97" i="9"/>
  <c r="F99" i="9" s="1"/>
  <c r="E97" i="9"/>
  <c r="D97" i="9"/>
  <c r="C97" i="9"/>
  <c r="C99" i="9" s="1"/>
  <c r="B97" i="9"/>
  <c r="B99" i="9" s="1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AA72" i="9"/>
  <c r="Z72" i="9"/>
  <c r="S72" i="9"/>
  <c r="R72" i="9"/>
  <c r="K72" i="9"/>
  <c r="J72" i="9"/>
  <c r="C72" i="9"/>
  <c r="B72" i="9"/>
  <c r="Y71" i="9"/>
  <c r="X71" i="9"/>
  <c r="U71" i="9"/>
  <c r="T71" i="9"/>
  <c r="Q71" i="9"/>
  <c r="P71" i="9"/>
  <c r="M71" i="9"/>
  <c r="L71" i="9"/>
  <c r="I71" i="9"/>
  <c r="H71" i="9"/>
  <c r="E71" i="9"/>
  <c r="D71" i="9"/>
  <c r="W70" i="9"/>
  <c r="V70" i="9"/>
  <c r="O70" i="9"/>
  <c r="N70" i="9"/>
  <c r="G70" i="9"/>
  <c r="F70" i="9"/>
  <c r="Y69" i="9"/>
  <c r="X69" i="9"/>
  <c r="U69" i="9"/>
  <c r="T69" i="9"/>
  <c r="Q69" i="9"/>
  <c r="P69" i="9"/>
  <c r="M69" i="9"/>
  <c r="L69" i="9"/>
  <c r="I69" i="9"/>
  <c r="H69" i="9"/>
  <c r="E69" i="9"/>
  <c r="D69" i="9"/>
  <c r="AA68" i="9"/>
  <c r="Z68" i="9"/>
  <c r="S68" i="9"/>
  <c r="R68" i="9"/>
  <c r="K68" i="9"/>
  <c r="J68" i="9"/>
  <c r="C68" i="9"/>
  <c r="B68" i="9"/>
  <c r="Y67" i="9"/>
  <c r="X67" i="9"/>
  <c r="U67" i="9"/>
  <c r="T67" i="9"/>
  <c r="Q67" i="9"/>
  <c r="P67" i="9"/>
  <c r="M67" i="9"/>
  <c r="L67" i="9"/>
  <c r="I67" i="9"/>
  <c r="H67" i="9"/>
  <c r="E67" i="9"/>
  <c r="D67" i="9"/>
  <c r="AA64" i="9"/>
  <c r="Z64" i="9"/>
  <c r="Y64" i="9"/>
  <c r="Y72" i="9" s="1"/>
  <c r="X64" i="9"/>
  <c r="X72" i="9" s="1"/>
  <c r="W64" i="9"/>
  <c r="V64" i="9"/>
  <c r="U64" i="9"/>
  <c r="U72" i="9" s="1"/>
  <c r="T64" i="9"/>
  <c r="T72" i="9" s="1"/>
  <c r="S64" i="9"/>
  <c r="R64" i="9"/>
  <c r="Q64" i="9"/>
  <c r="Q72" i="9" s="1"/>
  <c r="P64" i="9"/>
  <c r="P72" i="9" s="1"/>
  <c r="O64" i="9"/>
  <c r="N64" i="9"/>
  <c r="M64" i="9"/>
  <c r="M72" i="9" s="1"/>
  <c r="L64" i="9"/>
  <c r="L72" i="9" s="1"/>
  <c r="K64" i="9"/>
  <c r="J64" i="9"/>
  <c r="I64" i="9"/>
  <c r="I72" i="9" s="1"/>
  <c r="H64" i="9"/>
  <c r="H72" i="9" s="1"/>
  <c r="G64" i="9"/>
  <c r="F64" i="9"/>
  <c r="E64" i="9"/>
  <c r="E72" i="9" s="1"/>
  <c r="D64" i="9"/>
  <c r="D72" i="9" s="1"/>
  <c r="C64" i="9"/>
  <c r="B64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V32" i="9"/>
  <c r="O32" i="9"/>
  <c r="N32" i="9"/>
  <c r="F32" i="9"/>
  <c r="X28" i="9"/>
  <c r="X32" i="9" s="1"/>
  <c r="W28" i="9"/>
  <c r="W32" i="9" s="1"/>
  <c r="P28" i="9"/>
  <c r="P32" i="9" s="1"/>
  <c r="O28" i="9"/>
  <c r="H28" i="9"/>
  <c r="H32" i="9" s="1"/>
  <c r="G28" i="9"/>
  <c r="G32" i="9" s="1"/>
  <c r="AA26" i="9"/>
  <c r="Z26" i="9"/>
  <c r="Y26" i="9"/>
  <c r="X26" i="9"/>
  <c r="W26" i="9"/>
  <c r="V26" i="9"/>
  <c r="U26" i="9"/>
  <c r="T26" i="9"/>
  <c r="T28" i="9" s="1"/>
  <c r="T32" i="9" s="1"/>
  <c r="S26" i="9"/>
  <c r="R26" i="9"/>
  <c r="Q26" i="9"/>
  <c r="P26" i="9"/>
  <c r="O26" i="9"/>
  <c r="N26" i="9"/>
  <c r="M26" i="9"/>
  <c r="L26" i="9"/>
  <c r="L28" i="9" s="1"/>
  <c r="L32" i="9" s="1"/>
  <c r="K26" i="9"/>
  <c r="J26" i="9"/>
  <c r="I26" i="9"/>
  <c r="H26" i="9"/>
  <c r="G26" i="9"/>
  <c r="F26" i="9"/>
  <c r="E26" i="9"/>
  <c r="D26" i="9"/>
  <c r="D28" i="9" s="1"/>
  <c r="D32" i="9" s="1"/>
  <c r="C26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A24" i="9"/>
  <c r="AA28" i="9" s="1"/>
  <c r="AA32" i="9" s="1"/>
  <c r="Z24" i="9"/>
  <c r="Z28" i="9" s="1"/>
  <c r="Z32" i="9" s="1"/>
  <c r="Y24" i="9"/>
  <c r="Y28" i="9" s="1"/>
  <c r="Y32" i="9" s="1"/>
  <c r="X24" i="9"/>
  <c r="W24" i="9"/>
  <c r="V24" i="9"/>
  <c r="V28" i="9" s="1"/>
  <c r="U24" i="9"/>
  <c r="U28" i="9" s="1"/>
  <c r="U32" i="9" s="1"/>
  <c r="T24" i="9"/>
  <c r="S24" i="9"/>
  <c r="S28" i="9" s="1"/>
  <c r="S32" i="9" s="1"/>
  <c r="R24" i="9"/>
  <c r="R28" i="9" s="1"/>
  <c r="R32" i="9" s="1"/>
  <c r="Q24" i="9"/>
  <c r="Q28" i="9" s="1"/>
  <c r="Q32" i="9" s="1"/>
  <c r="P24" i="9"/>
  <c r="O24" i="9"/>
  <c r="N24" i="9"/>
  <c r="N28" i="9" s="1"/>
  <c r="M24" i="9"/>
  <c r="M28" i="9" s="1"/>
  <c r="M32" i="9" s="1"/>
  <c r="L24" i="9"/>
  <c r="K24" i="9"/>
  <c r="K28" i="9" s="1"/>
  <c r="K32" i="9" s="1"/>
  <c r="J24" i="9"/>
  <c r="J28" i="9" s="1"/>
  <c r="J32" i="9" s="1"/>
  <c r="I24" i="9"/>
  <c r="I28" i="9" s="1"/>
  <c r="I32" i="9" s="1"/>
  <c r="H24" i="9"/>
  <c r="G24" i="9"/>
  <c r="F24" i="9"/>
  <c r="F28" i="9" s="1"/>
  <c r="E24" i="9"/>
  <c r="E28" i="9" s="1"/>
  <c r="E32" i="9" s="1"/>
  <c r="D24" i="9"/>
  <c r="C24" i="9"/>
  <c r="C28" i="9" s="1"/>
  <c r="C32" i="9" s="1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A97" i="8"/>
  <c r="Z97" i="8"/>
  <c r="Y97" i="8"/>
  <c r="Y99" i="8" s="1"/>
  <c r="X97" i="8"/>
  <c r="X99" i="8" s="1"/>
  <c r="W97" i="8"/>
  <c r="V97" i="8"/>
  <c r="U97" i="8"/>
  <c r="U99" i="8" s="1"/>
  <c r="T97" i="8"/>
  <c r="T99" i="8" s="1"/>
  <c r="S97" i="8"/>
  <c r="R97" i="8"/>
  <c r="Q97" i="8"/>
  <c r="Q99" i="8" s="1"/>
  <c r="P97" i="8"/>
  <c r="P99" i="8" s="1"/>
  <c r="O97" i="8"/>
  <c r="N97" i="8"/>
  <c r="M97" i="8"/>
  <c r="M99" i="8" s="1"/>
  <c r="L97" i="8"/>
  <c r="L99" i="8" s="1"/>
  <c r="K97" i="8"/>
  <c r="J97" i="8"/>
  <c r="I97" i="8"/>
  <c r="I99" i="8" s="1"/>
  <c r="H97" i="8"/>
  <c r="H99" i="8" s="1"/>
  <c r="G97" i="8"/>
  <c r="F97" i="8"/>
  <c r="E97" i="8"/>
  <c r="E99" i="8" s="1"/>
  <c r="D97" i="8"/>
  <c r="D99" i="8" s="1"/>
  <c r="C97" i="8"/>
  <c r="B97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W72" i="8"/>
  <c r="V72" i="8"/>
  <c r="O72" i="8"/>
  <c r="N72" i="8"/>
  <c r="G72" i="8"/>
  <c r="F72" i="8"/>
  <c r="AA71" i="8"/>
  <c r="Z71" i="8"/>
  <c r="W71" i="8"/>
  <c r="V71" i="8"/>
  <c r="S71" i="8"/>
  <c r="R71" i="8"/>
  <c r="O71" i="8"/>
  <c r="N71" i="8"/>
  <c r="K71" i="8"/>
  <c r="J71" i="8"/>
  <c r="G71" i="8"/>
  <c r="F71" i="8"/>
  <c r="C71" i="8"/>
  <c r="B71" i="8"/>
  <c r="Y70" i="8"/>
  <c r="X70" i="8"/>
  <c r="Q70" i="8"/>
  <c r="P70" i="8"/>
  <c r="I70" i="8"/>
  <c r="H70" i="8"/>
  <c r="AA69" i="8"/>
  <c r="Z69" i="8"/>
  <c r="W69" i="8"/>
  <c r="V69" i="8"/>
  <c r="S69" i="8"/>
  <c r="R69" i="8"/>
  <c r="O69" i="8"/>
  <c r="N69" i="8"/>
  <c r="K69" i="8"/>
  <c r="J69" i="8"/>
  <c r="G69" i="8"/>
  <c r="F69" i="8"/>
  <c r="C69" i="8"/>
  <c r="B69" i="8"/>
  <c r="U68" i="8"/>
  <c r="T68" i="8"/>
  <c r="M68" i="8"/>
  <c r="L68" i="8"/>
  <c r="E68" i="8"/>
  <c r="D68" i="8"/>
  <c r="AA67" i="8"/>
  <c r="Z67" i="8"/>
  <c r="W67" i="8"/>
  <c r="V67" i="8"/>
  <c r="S67" i="8"/>
  <c r="R67" i="8"/>
  <c r="O67" i="8"/>
  <c r="N67" i="8"/>
  <c r="K67" i="8"/>
  <c r="J67" i="8"/>
  <c r="G67" i="8"/>
  <c r="F67" i="8"/>
  <c r="C67" i="8"/>
  <c r="B67" i="8"/>
  <c r="AA64" i="8"/>
  <c r="AA72" i="8" s="1"/>
  <c r="Z64" i="8"/>
  <c r="Z72" i="8" s="1"/>
  <c r="Y64" i="8"/>
  <c r="X64" i="8"/>
  <c r="W64" i="8"/>
  <c r="W70" i="8" s="1"/>
  <c r="V64" i="8"/>
  <c r="V70" i="8" s="1"/>
  <c r="U64" i="8"/>
  <c r="T64" i="8"/>
  <c r="S64" i="8"/>
  <c r="S72" i="8" s="1"/>
  <c r="R64" i="8"/>
  <c r="R72" i="8" s="1"/>
  <c r="Q64" i="8"/>
  <c r="P64" i="8"/>
  <c r="O64" i="8"/>
  <c r="O70" i="8" s="1"/>
  <c r="N64" i="8"/>
  <c r="N70" i="8" s="1"/>
  <c r="M64" i="8"/>
  <c r="L64" i="8"/>
  <c r="K64" i="8"/>
  <c r="K72" i="8" s="1"/>
  <c r="J64" i="8"/>
  <c r="J72" i="8" s="1"/>
  <c r="I64" i="8"/>
  <c r="H64" i="8"/>
  <c r="G64" i="8"/>
  <c r="G70" i="8" s="1"/>
  <c r="F64" i="8"/>
  <c r="F70" i="8" s="1"/>
  <c r="E64" i="8"/>
  <c r="D64" i="8"/>
  <c r="C64" i="8"/>
  <c r="C72" i="8" s="1"/>
  <c r="B64" i="8"/>
  <c r="B72" i="8" s="1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D28" i="8"/>
  <c r="D32" i="8" s="1"/>
  <c r="AA26" i="8"/>
  <c r="Z26" i="8"/>
  <c r="Y26" i="8"/>
  <c r="Y28" i="8" s="1"/>
  <c r="Y32" i="8" s="1"/>
  <c r="X26" i="8"/>
  <c r="W26" i="8"/>
  <c r="V26" i="8"/>
  <c r="U26" i="8"/>
  <c r="T26" i="8"/>
  <c r="S26" i="8"/>
  <c r="R26" i="8"/>
  <c r="Q26" i="8"/>
  <c r="Q28" i="8" s="1"/>
  <c r="Q32" i="8" s="1"/>
  <c r="P26" i="8"/>
  <c r="O26" i="8"/>
  <c r="N26" i="8"/>
  <c r="M26" i="8"/>
  <c r="L26" i="8"/>
  <c r="K26" i="8"/>
  <c r="J26" i="8"/>
  <c r="I26" i="8"/>
  <c r="I28" i="8" s="1"/>
  <c r="I32" i="8" s="1"/>
  <c r="H26" i="8"/>
  <c r="G26" i="8"/>
  <c r="F26" i="8"/>
  <c r="E26" i="8"/>
  <c r="E28" i="8" s="1"/>
  <c r="E32" i="8" s="1"/>
  <c r="D26" i="8"/>
  <c r="C26" i="8"/>
  <c r="AA25" i="8"/>
  <c r="Z25" i="8"/>
  <c r="Z28" i="8" s="1"/>
  <c r="Z32" i="8" s="1"/>
  <c r="Y25" i="8"/>
  <c r="X25" i="8"/>
  <c r="W25" i="8"/>
  <c r="V25" i="8"/>
  <c r="U25" i="8"/>
  <c r="T25" i="8"/>
  <c r="S25" i="8"/>
  <c r="R25" i="8"/>
  <c r="R28" i="8" s="1"/>
  <c r="R32" i="8" s="1"/>
  <c r="Q25" i="8"/>
  <c r="P25" i="8"/>
  <c r="O25" i="8"/>
  <c r="N25" i="8"/>
  <c r="M25" i="8"/>
  <c r="L25" i="8"/>
  <c r="K25" i="8"/>
  <c r="J25" i="8"/>
  <c r="J28" i="8" s="1"/>
  <c r="J32" i="8" s="1"/>
  <c r="I25" i="8"/>
  <c r="H25" i="8"/>
  <c r="G25" i="8"/>
  <c r="F25" i="8"/>
  <c r="E25" i="8"/>
  <c r="D25" i="8"/>
  <c r="C25" i="8"/>
  <c r="AA24" i="8"/>
  <c r="AA28" i="8" s="1"/>
  <c r="AA32" i="8" s="1"/>
  <c r="Z24" i="8"/>
  <c r="Y24" i="8"/>
  <c r="X24" i="8"/>
  <c r="X28" i="8" s="1"/>
  <c r="W24" i="8"/>
  <c r="W28" i="8" s="1"/>
  <c r="W32" i="8" s="1"/>
  <c r="V24" i="8"/>
  <c r="V28" i="8" s="1"/>
  <c r="V32" i="8" s="1"/>
  <c r="U24" i="8"/>
  <c r="U28" i="8" s="1"/>
  <c r="U32" i="8" s="1"/>
  <c r="T24" i="8"/>
  <c r="T28" i="8" s="1"/>
  <c r="T32" i="8" s="1"/>
  <c r="S24" i="8"/>
  <c r="S28" i="8" s="1"/>
  <c r="S32" i="8" s="1"/>
  <c r="R24" i="8"/>
  <c r="Q24" i="8"/>
  <c r="P24" i="8"/>
  <c r="P28" i="8" s="1"/>
  <c r="O24" i="8"/>
  <c r="O28" i="8" s="1"/>
  <c r="O32" i="8" s="1"/>
  <c r="N24" i="8"/>
  <c r="N28" i="8" s="1"/>
  <c r="N32" i="8" s="1"/>
  <c r="M24" i="8"/>
  <c r="M28" i="8" s="1"/>
  <c r="M32" i="8" s="1"/>
  <c r="L24" i="8"/>
  <c r="L28" i="8" s="1"/>
  <c r="L32" i="8" s="1"/>
  <c r="K24" i="8"/>
  <c r="K28" i="8" s="1"/>
  <c r="K32" i="8" s="1"/>
  <c r="J24" i="8"/>
  <c r="I24" i="8"/>
  <c r="H24" i="8"/>
  <c r="H28" i="8" s="1"/>
  <c r="G24" i="8"/>
  <c r="G28" i="8" s="1"/>
  <c r="G32" i="8" s="1"/>
  <c r="F24" i="8"/>
  <c r="F28" i="8" s="1"/>
  <c r="F32" i="8" s="1"/>
  <c r="E24" i="8"/>
  <c r="D24" i="8"/>
  <c r="C24" i="8"/>
  <c r="C28" i="8" s="1"/>
  <c r="C32" i="8" s="1"/>
  <c r="AA14" i="8"/>
  <c r="Z14" i="8"/>
  <c r="Y14" i="8"/>
  <c r="X14" i="8"/>
  <c r="X32" i="8" s="1"/>
  <c r="W14" i="8"/>
  <c r="V14" i="8"/>
  <c r="U14" i="8"/>
  <c r="T14" i="8"/>
  <c r="S14" i="8"/>
  <c r="R14" i="8"/>
  <c r="Q14" i="8"/>
  <c r="P14" i="8"/>
  <c r="P32" i="8" s="1"/>
  <c r="O14" i="8"/>
  <c r="N14" i="8"/>
  <c r="M14" i="8"/>
  <c r="L14" i="8"/>
  <c r="K14" i="8"/>
  <c r="J14" i="8"/>
  <c r="I14" i="8"/>
  <c r="H14" i="8"/>
  <c r="H32" i="8" s="1"/>
  <c r="G14" i="8"/>
  <c r="F14" i="8"/>
  <c r="E14" i="8"/>
  <c r="D14" i="8"/>
  <c r="C14" i="8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A97" i="7"/>
  <c r="AA99" i="7" s="1"/>
  <c r="Z97" i="7"/>
  <c r="Z99" i="7" s="1"/>
  <c r="Y97" i="7"/>
  <c r="Y99" i="7" s="1"/>
  <c r="X97" i="7"/>
  <c r="X99" i="7" s="1"/>
  <c r="W97" i="7"/>
  <c r="W99" i="7" s="1"/>
  <c r="V97" i="7"/>
  <c r="V99" i="7" s="1"/>
  <c r="U97" i="7"/>
  <c r="U99" i="7" s="1"/>
  <c r="T97" i="7"/>
  <c r="T99" i="7" s="1"/>
  <c r="S97" i="7"/>
  <c r="S99" i="7" s="1"/>
  <c r="R97" i="7"/>
  <c r="R99" i="7" s="1"/>
  <c r="Q97" i="7"/>
  <c r="Q99" i="7" s="1"/>
  <c r="P97" i="7"/>
  <c r="P99" i="7" s="1"/>
  <c r="O97" i="7"/>
  <c r="O99" i="7" s="1"/>
  <c r="N97" i="7"/>
  <c r="N99" i="7" s="1"/>
  <c r="M97" i="7"/>
  <c r="M99" i="7" s="1"/>
  <c r="L97" i="7"/>
  <c r="L99" i="7" s="1"/>
  <c r="K97" i="7"/>
  <c r="K99" i="7" s="1"/>
  <c r="J97" i="7"/>
  <c r="J99" i="7" s="1"/>
  <c r="I97" i="7"/>
  <c r="I99" i="7" s="1"/>
  <c r="H97" i="7"/>
  <c r="H99" i="7" s="1"/>
  <c r="G97" i="7"/>
  <c r="G99" i="7" s="1"/>
  <c r="F97" i="7"/>
  <c r="F99" i="7" s="1"/>
  <c r="E97" i="7"/>
  <c r="E99" i="7" s="1"/>
  <c r="D97" i="7"/>
  <c r="D99" i="7" s="1"/>
  <c r="C97" i="7"/>
  <c r="C99" i="7" s="1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Z71" i="7"/>
  <c r="Y71" i="7"/>
  <c r="V71" i="7"/>
  <c r="U71" i="7"/>
  <c r="R71" i="7"/>
  <c r="Q71" i="7"/>
  <c r="N71" i="7"/>
  <c r="M71" i="7"/>
  <c r="J71" i="7"/>
  <c r="I71" i="7"/>
  <c r="F71" i="7"/>
  <c r="E71" i="7"/>
  <c r="B71" i="7"/>
  <c r="Z69" i="7"/>
  <c r="Y69" i="7"/>
  <c r="V69" i="7"/>
  <c r="U69" i="7"/>
  <c r="R69" i="7"/>
  <c r="Q69" i="7"/>
  <c r="N69" i="7"/>
  <c r="M69" i="7"/>
  <c r="J69" i="7"/>
  <c r="I69" i="7"/>
  <c r="F69" i="7"/>
  <c r="E69" i="7"/>
  <c r="B69" i="7"/>
  <c r="Z67" i="7"/>
  <c r="Y67" i="7"/>
  <c r="V67" i="7"/>
  <c r="U67" i="7"/>
  <c r="R67" i="7"/>
  <c r="Q67" i="7"/>
  <c r="N67" i="7"/>
  <c r="M67" i="7"/>
  <c r="J67" i="7"/>
  <c r="I67" i="7"/>
  <c r="F67" i="7"/>
  <c r="E67" i="7"/>
  <c r="B67" i="7"/>
  <c r="AA64" i="7"/>
  <c r="AA68" i="7" s="1"/>
  <c r="Z64" i="7"/>
  <c r="Z72" i="7" s="1"/>
  <c r="Y64" i="7"/>
  <c r="Y72" i="7" s="1"/>
  <c r="X64" i="7"/>
  <c r="X71" i="7" s="1"/>
  <c r="W64" i="7"/>
  <c r="W72" i="7" s="1"/>
  <c r="V64" i="7"/>
  <c r="V72" i="7" s="1"/>
  <c r="U64" i="7"/>
  <c r="U72" i="7" s="1"/>
  <c r="T64" i="7"/>
  <c r="T71" i="7" s="1"/>
  <c r="S64" i="7"/>
  <c r="S68" i="7" s="1"/>
  <c r="R64" i="7"/>
  <c r="R72" i="7" s="1"/>
  <c r="Q64" i="7"/>
  <c r="Q72" i="7" s="1"/>
  <c r="P64" i="7"/>
  <c r="P71" i="7" s="1"/>
  <c r="O64" i="7"/>
  <c r="O72" i="7" s="1"/>
  <c r="N64" i="7"/>
  <c r="N72" i="7" s="1"/>
  <c r="M64" i="7"/>
  <c r="M72" i="7" s="1"/>
  <c r="L64" i="7"/>
  <c r="L71" i="7" s="1"/>
  <c r="K64" i="7"/>
  <c r="K72" i="7" s="1"/>
  <c r="J64" i="7"/>
  <c r="J72" i="7" s="1"/>
  <c r="I64" i="7"/>
  <c r="I72" i="7" s="1"/>
  <c r="H64" i="7"/>
  <c r="H71" i="7" s="1"/>
  <c r="G64" i="7"/>
  <c r="G70" i="7" s="1"/>
  <c r="F64" i="7"/>
  <c r="F72" i="7" s="1"/>
  <c r="E64" i="7"/>
  <c r="E72" i="7" s="1"/>
  <c r="D64" i="7"/>
  <c r="D71" i="7" s="1"/>
  <c r="C64" i="7"/>
  <c r="C72" i="7" s="1"/>
  <c r="B64" i="7"/>
  <c r="B72" i="7" s="1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X28" i="7"/>
  <c r="X32" i="7" s="1"/>
  <c r="T28" i="7"/>
  <c r="T32" i="7" s="1"/>
  <c r="P28" i="7"/>
  <c r="P32" i="7" s="1"/>
  <c r="L28" i="7"/>
  <c r="L32" i="7" s="1"/>
  <c r="H28" i="7"/>
  <c r="H32" i="7" s="1"/>
  <c r="D28" i="7"/>
  <c r="D32" i="7" s="1"/>
  <c r="AA26" i="7"/>
  <c r="Z26" i="7"/>
  <c r="Y26" i="7"/>
  <c r="Y28" i="7" s="1"/>
  <c r="Y32" i="7" s="1"/>
  <c r="X26" i="7"/>
  <c r="W26" i="7"/>
  <c r="V26" i="7"/>
  <c r="U26" i="7"/>
  <c r="U28" i="7" s="1"/>
  <c r="U32" i="7" s="1"/>
  <c r="T26" i="7"/>
  <c r="S26" i="7"/>
  <c r="R26" i="7"/>
  <c r="Q26" i="7"/>
  <c r="Q28" i="7" s="1"/>
  <c r="Q32" i="7" s="1"/>
  <c r="P26" i="7"/>
  <c r="O26" i="7"/>
  <c r="N26" i="7"/>
  <c r="M26" i="7"/>
  <c r="M28" i="7" s="1"/>
  <c r="M32" i="7" s="1"/>
  <c r="L26" i="7"/>
  <c r="K26" i="7"/>
  <c r="J26" i="7"/>
  <c r="I26" i="7"/>
  <c r="I28" i="7" s="1"/>
  <c r="I32" i="7" s="1"/>
  <c r="H26" i="7"/>
  <c r="G26" i="7"/>
  <c r="F26" i="7"/>
  <c r="E26" i="7"/>
  <c r="E28" i="7" s="1"/>
  <c r="E32" i="7" s="1"/>
  <c r="D26" i="7"/>
  <c r="C26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AA24" i="7"/>
  <c r="AA28" i="7" s="1"/>
  <c r="AA32" i="7" s="1"/>
  <c r="Z24" i="7"/>
  <c r="Z28" i="7" s="1"/>
  <c r="Z32" i="7" s="1"/>
  <c r="Y24" i="7"/>
  <c r="X24" i="7"/>
  <c r="W24" i="7"/>
  <c r="W28" i="7" s="1"/>
  <c r="W32" i="7" s="1"/>
  <c r="V24" i="7"/>
  <c r="V28" i="7" s="1"/>
  <c r="V32" i="7" s="1"/>
  <c r="U24" i="7"/>
  <c r="T24" i="7"/>
  <c r="S24" i="7"/>
  <c r="S28" i="7" s="1"/>
  <c r="S32" i="7" s="1"/>
  <c r="R24" i="7"/>
  <c r="R28" i="7" s="1"/>
  <c r="R32" i="7" s="1"/>
  <c r="Q24" i="7"/>
  <c r="P24" i="7"/>
  <c r="O24" i="7"/>
  <c r="O28" i="7" s="1"/>
  <c r="O32" i="7" s="1"/>
  <c r="N24" i="7"/>
  <c r="N28" i="7" s="1"/>
  <c r="N32" i="7" s="1"/>
  <c r="M24" i="7"/>
  <c r="L24" i="7"/>
  <c r="K24" i="7"/>
  <c r="K28" i="7" s="1"/>
  <c r="K32" i="7" s="1"/>
  <c r="J24" i="7"/>
  <c r="J28" i="7" s="1"/>
  <c r="J32" i="7" s="1"/>
  <c r="I24" i="7"/>
  <c r="H24" i="7"/>
  <c r="G24" i="7"/>
  <c r="G28" i="7" s="1"/>
  <c r="G32" i="7" s="1"/>
  <c r="F24" i="7"/>
  <c r="F28" i="7" s="1"/>
  <c r="F32" i="7" s="1"/>
  <c r="E24" i="7"/>
  <c r="D24" i="7"/>
  <c r="C24" i="7"/>
  <c r="C28" i="7" s="1"/>
  <c r="C32" i="7" s="1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Q74" i="7" l="1"/>
  <c r="C68" i="7"/>
  <c r="K68" i="7"/>
  <c r="W68" i="7"/>
  <c r="C70" i="7"/>
  <c r="K70" i="7"/>
  <c r="S70" i="7"/>
  <c r="AA70" i="7"/>
  <c r="G72" i="7"/>
  <c r="S72" i="7"/>
  <c r="AA72" i="7"/>
  <c r="F74" i="8"/>
  <c r="D68" i="7"/>
  <c r="L68" i="7"/>
  <c r="T68" i="7"/>
  <c r="X68" i="7"/>
  <c r="D70" i="7"/>
  <c r="L70" i="7"/>
  <c r="T70" i="7"/>
  <c r="D72" i="7"/>
  <c r="H72" i="7"/>
  <c r="L72" i="7"/>
  <c r="P72" i="7"/>
  <c r="T72" i="7"/>
  <c r="X72" i="7"/>
  <c r="G74" i="8"/>
  <c r="C67" i="7"/>
  <c r="C74" i="7" s="1"/>
  <c r="G67" i="7"/>
  <c r="K67" i="7"/>
  <c r="O67" i="7"/>
  <c r="S67" i="7"/>
  <c r="S74" i="7" s="1"/>
  <c r="W67" i="7"/>
  <c r="AA67" i="7"/>
  <c r="E68" i="7"/>
  <c r="E74" i="7" s="1"/>
  <c r="I68" i="7"/>
  <c r="I74" i="7" s="1"/>
  <c r="M68" i="7"/>
  <c r="M74" i="7" s="1"/>
  <c r="Q68" i="7"/>
  <c r="U68" i="7"/>
  <c r="Y68" i="7"/>
  <c r="Y74" i="7" s="1"/>
  <c r="C69" i="7"/>
  <c r="G69" i="7"/>
  <c r="K69" i="7"/>
  <c r="O69" i="7"/>
  <c r="S69" i="7"/>
  <c r="W69" i="7"/>
  <c r="AA69" i="7"/>
  <c r="E70" i="7"/>
  <c r="I70" i="7"/>
  <c r="M70" i="7"/>
  <c r="Q70" i="7"/>
  <c r="U70" i="7"/>
  <c r="U74" i="7" s="1"/>
  <c r="Y70" i="7"/>
  <c r="C71" i="7"/>
  <c r="G71" i="7"/>
  <c r="K71" i="7"/>
  <c r="O71" i="7"/>
  <c r="S71" i="7"/>
  <c r="W71" i="7"/>
  <c r="AA71" i="7"/>
  <c r="D72" i="8"/>
  <c r="D71" i="8"/>
  <c r="D69" i="8"/>
  <c r="D67" i="8"/>
  <c r="H72" i="8"/>
  <c r="H71" i="8"/>
  <c r="H69" i="8"/>
  <c r="H67" i="8"/>
  <c r="H74" i="8" s="1"/>
  <c r="L72" i="8"/>
  <c r="L71" i="8"/>
  <c r="L69" i="8"/>
  <c r="L67" i="8"/>
  <c r="L74" i="8" s="1"/>
  <c r="P72" i="8"/>
  <c r="P71" i="8"/>
  <c r="P69" i="8"/>
  <c r="P67" i="8"/>
  <c r="P74" i="8" s="1"/>
  <c r="T72" i="8"/>
  <c r="T71" i="8"/>
  <c r="T69" i="8"/>
  <c r="T67" i="8"/>
  <c r="T74" i="8" s="1"/>
  <c r="X72" i="8"/>
  <c r="X71" i="8"/>
  <c r="X69" i="8"/>
  <c r="X67" i="8"/>
  <c r="X74" i="8" s="1"/>
  <c r="Z74" i="8"/>
  <c r="H68" i="8"/>
  <c r="P68" i="8"/>
  <c r="X68" i="8"/>
  <c r="D70" i="8"/>
  <c r="L70" i="8"/>
  <c r="T70" i="8"/>
  <c r="G68" i="7"/>
  <c r="O68" i="7"/>
  <c r="O70" i="7"/>
  <c r="W70" i="7"/>
  <c r="D74" i="9"/>
  <c r="H68" i="7"/>
  <c r="P68" i="7"/>
  <c r="H70" i="7"/>
  <c r="P70" i="7"/>
  <c r="X70" i="7"/>
  <c r="M74" i="9"/>
  <c r="D67" i="7"/>
  <c r="H67" i="7"/>
  <c r="L67" i="7"/>
  <c r="P67" i="7"/>
  <c r="P74" i="7" s="1"/>
  <c r="T67" i="7"/>
  <c r="X67" i="7"/>
  <c r="B68" i="7"/>
  <c r="F68" i="7"/>
  <c r="F74" i="7" s="1"/>
  <c r="J68" i="7"/>
  <c r="J74" i="7" s="1"/>
  <c r="N68" i="7"/>
  <c r="N74" i="7" s="1"/>
  <c r="R68" i="7"/>
  <c r="R74" i="7" s="1"/>
  <c r="V68" i="7"/>
  <c r="V74" i="7" s="1"/>
  <c r="Z68" i="7"/>
  <c r="Z74" i="7" s="1"/>
  <c r="D69" i="7"/>
  <c r="H69" i="7"/>
  <c r="L69" i="7"/>
  <c r="P69" i="7"/>
  <c r="T69" i="7"/>
  <c r="X69" i="7"/>
  <c r="B70" i="7"/>
  <c r="B74" i="7" s="1"/>
  <c r="F70" i="7"/>
  <c r="J70" i="7"/>
  <c r="N70" i="7"/>
  <c r="R70" i="7"/>
  <c r="V70" i="7"/>
  <c r="Z70" i="7"/>
  <c r="E72" i="8"/>
  <c r="E71" i="8"/>
  <c r="E69" i="8"/>
  <c r="E67" i="8"/>
  <c r="I72" i="8"/>
  <c r="I71" i="8"/>
  <c r="I69" i="8"/>
  <c r="I67" i="8"/>
  <c r="M72" i="8"/>
  <c r="M71" i="8"/>
  <c r="M69" i="8"/>
  <c r="M67" i="8"/>
  <c r="Q72" i="8"/>
  <c r="Q71" i="8"/>
  <c r="Q69" i="8"/>
  <c r="Q67" i="8"/>
  <c r="U72" i="8"/>
  <c r="U71" i="8"/>
  <c r="U69" i="8"/>
  <c r="U67" i="8"/>
  <c r="Y72" i="8"/>
  <c r="Y71" i="8"/>
  <c r="Y69" i="8"/>
  <c r="Y67" i="8"/>
  <c r="I68" i="8"/>
  <c r="Q68" i="8"/>
  <c r="Y68" i="8"/>
  <c r="E70" i="8"/>
  <c r="M70" i="8"/>
  <c r="U70" i="8"/>
  <c r="B68" i="8"/>
  <c r="B74" i="8" s="1"/>
  <c r="F68" i="8"/>
  <c r="J68" i="8"/>
  <c r="J74" i="8" s="1"/>
  <c r="N68" i="8"/>
  <c r="N74" i="8" s="1"/>
  <c r="R68" i="8"/>
  <c r="R74" i="8" s="1"/>
  <c r="V68" i="8"/>
  <c r="V74" i="8" s="1"/>
  <c r="Z68" i="8"/>
  <c r="B70" i="8"/>
  <c r="J70" i="8"/>
  <c r="R70" i="8"/>
  <c r="Z70" i="8"/>
  <c r="B99" i="8"/>
  <c r="F99" i="8"/>
  <c r="J99" i="8"/>
  <c r="N99" i="8"/>
  <c r="R99" i="8"/>
  <c r="V99" i="8"/>
  <c r="Z99" i="8"/>
  <c r="B71" i="9"/>
  <c r="B69" i="9"/>
  <c r="B67" i="9"/>
  <c r="F71" i="9"/>
  <c r="F69" i="9"/>
  <c r="F67" i="9"/>
  <c r="J71" i="9"/>
  <c r="J69" i="9"/>
  <c r="J67" i="9"/>
  <c r="N71" i="9"/>
  <c r="N69" i="9"/>
  <c r="N67" i="9"/>
  <c r="R71" i="9"/>
  <c r="R69" i="9"/>
  <c r="R67" i="9"/>
  <c r="V71" i="9"/>
  <c r="V69" i="9"/>
  <c r="V67" i="9"/>
  <c r="V74" i="9" s="1"/>
  <c r="Z71" i="9"/>
  <c r="Z69" i="9"/>
  <c r="Z67" i="9"/>
  <c r="F68" i="9"/>
  <c r="N68" i="9"/>
  <c r="V68" i="9"/>
  <c r="B70" i="9"/>
  <c r="J70" i="9"/>
  <c r="R70" i="9"/>
  <c r="Z70" i="9"/>
  <c r="F72" i="9"/>
  <c r="N72" i="9"/>
  <c r="V72" i="9"/>
  <c r="C68" i="8"/>
  <c r="C74" i="8" s="1"/>
  <c r="G68" i="8"/>
  <c r="K68" i="8"/>
  <c r="K74" i="8" s="1"/>
  <c r="O68" i="8"/>
  <c r="O74" i="8" s="1"/>
  <c r="S68" i="8"/>
  <c r="S74" i="8" s="1"/>
  <c r="W68" i="8"/>
  <c r="W74" i="8" s="1"/>
  <c r="AA68" i="8"/>
  <c r="AA74" i="8" s="1"/>
  <c r="C70" i="8"/>
  <c r="K70" i="8"/>
  <c r="S70" i="8"/>
  <c r="AA70" i="8"/>
  <c r="C99" i="8"/>
  <c r="G99" i="8"/>
  <c r="K99" i="8"/>
  <c r="O99" i="8"/>
  <c r="S99" i="8"/>
  <c r="W99" i="8"/>
  <c r="AA99" i="8"/>
  <c r="C71" i="9"/>
  <c r="C69" i="9"/>
  <c r="C67" i="9"/>
  <c r="G71" i="9"/>
  <c r="G69" i="9"/>
  <c r="G67" i="9"/>
  <c r="K71" i="9"/>
  <c r="K69" i="9"/>
  <c r="K67" i="9"/>
  <c r="K74" i="9" s="1"/>
  <c r="O71" i="9"/>
  <c r="O69" i="9"/>
  <c r="O67" i="9"/>
  <c r="S71" i="9"/>
  <c r="S69" i="9"/>
  <c r="S67" i="9"/>
  <c r="W71" i="9"/>
  <c r="W69" i="9"/>
  <c r="W67" i="9"/>
  <c r="AA71" i="9"/>
  <c r="AA69" i="9"/>
  <c r="AA67" i="9"/>
  <c r="AA74" i="9" s="1"/>
  <c r="G68" i="9"/>
  <c r="O68" i="9"/>
  <c r="W68" i="9"/>
  <c r="C70" i="9"/>
  <c r="K70" i="9"/>
  <c r="S70" i="9"/>
  <c r="AA70" i="9"/>
  <c r="G72" i="9"/>
  <c r="O72" i="9"/>
  <c r="W72" i="9"/>
  <c r="D68" i="9"/>
  <c r="H68" i="9"/>
  <c r="H74" i="9" s="1"/>
  <c r="L68" i="9"/>
  <c r="L74" i="9" s="1"/>
  <c r="P68" i="9"/>
  <c r="T68" i="9"/>
  <c r="T74" i="9" s="1"/>
  <c r="X68" i="9"/>
  <c r="X74" i="9" s="1"/>
  <c r="D70" i="9"/>
  <c r="H70" i="9"/>
  <c r="L70" i="9"/>
  <c r="P70" i="9"/>
  <c r="T70" i="9"/>
  <c r="X70" i="9"/>
  <c r="E68" i="9"/>
  <c r="E74" i="9" s="1"/>
  <c r="I68" i="9"/>
  <c r="I74" i="9" s="1"/>
  <c r="M68" i="9"/>
  <c r="Q68" i="9"/>
  <c r="U68" i="9"/>
  <c r="U74" i="9" s="1"/>
  <c r="Y68" i="9"/>
  <c r="Y74" i="9" s="1"/>
  <c r="E70" i="9"/>
  <c r="I70" i="9"/>
  <c r="M70" i="9"/>
  <c r="Q70" i="9"/>
  <c r="U70" i="9"/>
  <c r="Y70" i="9"/>
  <c r="D74" i="8" l="1"/>
  <c r="O74" i="9"/>
  <c r="Z74" i="9"/>
  <c r="J74" i="9"/>
  <c r="L74" i="7"/>
  <c r="O74" i="7"/>
  <c r="P74" i="9"/>
  <c r="S74" i="9"/>
  <c r="C74" i="9"/>
  <c r="N74" i="9"/>
  <c r="Y74" i="8"/>
  <c r="U74" i="8"/>
  <c r="Q74" i="8"/>
  <c r="M74" i="8"/>
  <c r="I74" i="8"/>
  <c r="E74" i="8"/>
  <c r="X74" i="7"/>
  <c r="H74" i="7"/>
  <c r="AA74" i="7"/>
  <c r="K74" i="7"/>
  <c r="F74" i="9"/>
  <c r="Q74" i="9"/>
  <c r="W74" i="9"/>
  <c r="G74" i="9"/>
  <c r="R74" i="9"/>
  <c r="B74" i="9"/>
  <c r="T74" i="7"/>
  <c r="D74" i="7"/>
  <c r="W74" i="7"/>
  <c r="G74" i="7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<sst xmlns="http://schemas.openxmlformats.org/spreadsheetml/2006/main" count="1660" uniqueCount="104">
  <si>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</si>
  <si>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</si>
  <si>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</si>
  <si>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</si>
  <si>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</si>
  <si>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</si>
  <si>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</si>
  <si>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</si>
  <si>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</si>
  <si>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</si>
  <si>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</si>
  <si>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</si>
  <si>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</si>
  <si>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</si>
  <si>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</si>
  <si>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</si>
  <si>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</si>
  <si>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</si>
  <si>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</si>
  <si>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</si>
  <si>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</si>
  <si>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</si>
  <si>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</si>
  <si>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</si>
  <si>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</si>
  <si>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</si>
  <si>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</si>
  <si>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</si>
  <si>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</si>
  <si>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</si>
  <si>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</si>
  <si>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</si>
  <si>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</si>
  <si>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</si>
  <si>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</si>
  <si>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</si>
  <si>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</si>
  <si>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</si>
  <si>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</si>
  <si>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</si>
  <si>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</si>
  <si>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</si>
  <si>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</si>
  <si>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</si>
  <si>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</si>
  <si>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</si>
  <si>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</si>
  <si>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</si>
  <si>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</si>
  <si>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</si>
  <si>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</si>
  <si>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</si>
  <si>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</si>
  <si>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</si>
  <si>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</si>
  <si>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</si>
  <si>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</si>
  <si>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</si>
  <si>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</si>
  <si>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</si>
  <si>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</si>
  <si>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</si>
  <si>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</si>
  <si>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</si>
  <si>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</si>
  <si>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</si>
  <si>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</si>
  <si>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</si>
  <si>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</si>
  <si>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</si>
  <si>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</si>
  <si>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</si>
  <si>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</si>
  <si>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</si>
  <si>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</si>
  <si>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</si>
  <si>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</si>
  <si>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</si>
  <si>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</si>
  <si>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</si>
  <si>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</si>
  <si>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</si>
  <si>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</si>
  <si>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</si>
  <si>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</si>
  <si>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</si>
  <si>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</si>
  <si>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</si>
  <si>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</si>
  <si>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</si>
  <si>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</si>
  <si>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</si>
  <si>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</si>
  <si>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</si>
  <si>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</si>
  <si>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</si>
  <si>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</si>
  <si>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</si>
  <si>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</si>
  <si>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</si>
  <si>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Argyll and Bute (S12000035), Persons</t>
  </si>
  <si>
    <t>© Crown Copyright 2020</t>
  </si>
  <si>
    <t>Summary table for Argyll and Bute (S12000035), Females</t>
  </si>
  <si>
    <t>Summary table for Argyll and Bute (S12000035),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</si>
</sst>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86260</v>
      </c>
      <c r="D10" s="76">
        <v>85811</v>
      </c>
      <c r="E10" s="76">
        <v>85320</v>
      </c>
      <c r="F10" s="76">
        <v>84835</v>
      </c>
      <c r="G10" s="76">
        <v>84321</v>
      </c>
      <c r="H10" s="76">
        <v>83796</v>
      </c>
      <c r="I10" s="76">
        <v>83291</v>
      </c>
      <c r="J10" s="76">
        <v>82766</v>
      </c>
      <c r="K10" s="76">
        <v>82273</v>
      </c>
      <c r="L10" s="63">
        <v>81736</v>
      </c>
      <c r="M10" s="76">
        <v>81197</v>
      </c>
      <c r="N10" s="76">
        <v>80674</v>
      </c>
      <c r="O10" s="76">
        <v>80130</v>
      </c>
      <c r="P10" s="76">
        <v>79580</v>
      </c>
      <c r="Q10" s="76">
        <v>79048</v>
      </c>
      <c r="R10" s="76">
        <v>78521</v>
      </c>
      <c r="S10" s="76">
        <v>77977</v>
      </c>
      <c r="T10" s="76">
        <v>77443</v>
      </c>
      <c r="U10" s="76">
        <v>76907</v>
      </c>
      <c r="V10" s="76">
        <v>76383</v>
      </c>
      <c r="W10" s="76">
        <v>75868</v>
      </c>
      <c r="X10" s="76">
        <v>75364</v>
      </c>
      <c r="Y10" s="76">
        <v>74873</v>
      </c>
      <c r="Z10" s="76">
        <v>74374</v>
      </c>
      <c r="AA10" s="63">
        <v>73911</v>
      </c>
    </row>
    <row r="11" spans="1:27" ht="12.75" customHeight="1" x14ac:dyDescent="0.3">
      <c r="A11" s="6" t="s">
        <v>55</v>
      </c>
      <c r="B11" s="25"/>
      <c r="C11" s="76">
        <v>623</v>
      </c>
      <c r="D11" s="76">
        <v>620</v>
      </c>
      <c r="E11" s="76">
        <v>616</v>
      </c>
      <c r="F11" s="76">
        <v>607</v>
      </c>
      <c r="G11" s="76">
        <v>599</v>
      </c>
      <c r="H11" s="76">
        <v>590</v>
      </c>
      <c r="I11" s="76">
        <v>587</v>
      </c>
      <c r="J11" s="76">
        <v>583</v>
      </c>
      <c r="K11" s="76">
        <v>576</v>
      </c>
      <c r="L11" s="63">
        <v>573</v>
      </c>
      <c r="M11" s="76">
        <v>568</v>
      </c>
      <c r="N11" s="76">
        <v>565</v>
      </c>
      <c r="O11" s="76">
        <v>561</v>
      </c>
      <c r="P11" s="76">
        <v>564</v>
      </c>
      <c r="Q11" s="76">
        <v>560</v>
      </c>
      <c r="R11" s="76">
        <v>555</v>
      </c>
      <c r="S11" s="76">
        <v>557</v>
      </c>
      <c r="T11" s="76">
        <v>550</v>
      </c>
      <c r="U11" s="76">
        <v>551</v>
      </c>
      <c r="V11" s="76">
        <v>550</v>
      </c>
      <c r="W11" s="76">
        <v>553</v>
      </c>
      <c r="X11" s="76">
        <v>550</v>
      </c>
      <c r="Y11" s="76">
        <v>545</v>
      </c>
      <c r="Z11" s="76">
        <v>539</v>
      </c>
      <c r="AA11" s="63">
        <v>539</v>
      </c>
    </row>
    <row r="12" spans="1:27" ht="12.75" customHeight="1" x14ac:dyDescent="0.3">
      <c r="A12" s="6" t="s">
        <v>56</v>
      </c>
      <c r="B12" s="25"/>
      <c r="C12" s="76">
        <v>1048</v>
      </c>
      <c r="D12" s="76">
        <v>1113</v>
      </c>
      <c r="E12" s="76">
        <v>1123</v>
      </c>
      <c r="F12" s="76">
        <v>1125</v>
      </c>
      <c r="G12" s="76">
        <v>1119</v>
      </c>
      <c r="H12" s="76">
        <v>1125</v>
      </c>
      <c r="I12" s="76">
        <v>1159</v>
      </c>
      <c r="J12" s="76">
        <v>1148</v>
      </c>
      <c r="K12" s="76">
        <v>1171</v>
      </c>
      <c r="L12" s="63">
        <v>1172</v>
      </c>
      <c r="M12" s="76">
        <v>1174</v>
      </c>
      <c r="N12" s="76">
        <v>1190</v>
      </c>
      <c r="O12" s="76">
        <v>1194</v>
      </c>
      <c r="P12" s="76">
        <v>1188</v>
      </c>
      <c r="Q12" s="76">
        <v>1195</v>
      </c>
      <c r="R12" s="76">
        <v>1205</v>
      </c>
      <c r="S12" s="76">
        <v>1208</v>
      </c>
      <c r="T12" s="76">
        <v>1208</v>
      </c>
      <c r="U12" s="76">
        <v>1208</v>
      </c>
      <c r="V12" s="76">
        <v>1201</v>
      </c>
      <c r="W12" s="76">
        <v>1208</v>
      </c>
      <c r="X12" s="76">
        <v>1191</v>
      </c>
      <c r="Y12" s="76">
        <v>1206</v>
      </c>
      <c r="Z12" s="76">
        <v>1185</v>
      </c>
      <c r="AA12" s="63">
        <v>1179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-425</v>
      </c>
      <c r="D14" s="76">
        <f t="shared" ref="D14:AA14" si="0">D11-D12</f>
        <v>-493</v>
      </c>
      <c r="E14" s="76">
        <f t="shared" si="0"/>
        <v>-507</v>
      </c>
      <c r="F14" s="76">
        <f t="shared" si="0"/>
        <v>-518</v>
      </c>
      <c r="G14" s="76">
        <f t="shared" si="0"/>
        <v>-520</v>
      </c>
      <c r="H14" s="76">
        <f t="shared" si="0"/>
        <v>-535</v>
      </c>
      <c r="I14" s="76">
        <f t="shared" si="0"/>
        <v>-572</v>
      </c>
      <c r="J14" s="76">
        <f t="shared" si="0"/>
        <v>-565</v>
      </c>
      <c r="K14" s="76">
        <f t="shared" si="0"/>
        <v>-595</v>
      </c>
      <c r="L14" s="63">
        <f t="shared" si="0"/>
        <v>-599</v>
      </c>
      <c r="M14" s="76">
        <f t="shared" si="0"/>
        <v>-606</v>
      </c>
      <c r="N14" s="76">
        <f t="shared" si="0"/>
        <v>-625</v>
      </c>
      <c r="O14" s="76">
        <f t="shared" si="0"/>
        <v>-633</v>
      </c>
      <c r="P14" s="76">
        <f t="shared" si="0"/>
        <v>-624</v>
      </c>
      <c r="Q14" s="76">
        <f t="shared" si="0"/>
        <v>-635</v>
      </c>
      <c r="R14" s="76">
        <f t="shared" si="0"/>
        <v>-650</v>
      </c>
      <c r="S14" s="76">
        <f t="shared" si="0"/>
        <v>-651</v>
      </c>
      <c r="T14" s="76">
        <f t="shared" si="0"/>
        <v>-658</v>
      </c>
      <c r="U14" s="76">
        <f t="shared" si="0"/>
        <v>-657</v>
      </c>
      <c r="V14" s="76">
        <f t="shared" si="0"/>
        <v>-651</v>
      </c>
      <c r="W14" s="76">
        <f t="shared" si="0"/>
        <v>-655</v>
      </c>
      <c r="X14" s="76">
        <f t="shared" si="0"/>
        <v>-641</v>
      </c>
      <c r="Y14" s="76">
        <f t="shared" si="0"/>
        <v>-661</v>
      </c>
      <c r="Z14" s="76">
        <f t="shared" si="0"/>
        <v>-646</v>
      </c>
      <c r="AA14" s="63">
        <f t="shared" si="0"/>
        <v>-640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331</v>
      </c>
      <c r="D16" s="76">
        <v>339</v>
      </c>
      <c r="E16" s="76">
        <v>303</v>
      </c>
      <c r="F16" s="76">
        <v>299</v>
      </c>
      <c r="G16" s="76">
        <v>293</v>
      </c>
      <c r="H16" s="76">
        <v>303</v>
      </c>
      <c r="I16" s="76">
        <v>314</v>
      </c>
      <c r="J16" s="76">
        <v>314</v>
      </c>
      <c r="K16" s="76">
        <v>314</v>
      </c>
      <c r="L16" s="63">
        <v>314</v>
      </c>
      <c r="M16" s="76">
        <v>314</v>
      </c>
      <c r="N16" s="76">
        <v>314</v>
      </c>
      <c r="O16" s="76">
        <v>314</v>
      </c>
      <c r="P16" s="76">
        <v>314</v>
      </c>
      <c r="Q16" s="76">
        <v>314</v>
      </c>
      <c r="R16" s="76">
        <v>314</v>
      </c>
      <c r="S16" s="76">
        <v>314</v>
      </c>
      <c r="T16" s="76">
        <v>314</v>
      </c>
      <c r="U16" s="76">
        <v>314</v>
      </c>
      <c r="V16" s="76">
        <v>314</v>
      </c>
      <c r="W16" s="76">
        <v>314</v>
      </c>
      <c r="X16" s="76">
        <v>314</v>
      </c>
      <c r="Y16" s="76">
        <v>314</v>
      </c>
      <c r="Z16" s="76">
        <v>314</v>
      </c>
      <c r="AA16" s="63">
        <v>314</v>
      </c>
    </row>
    <row r="17" spans="1:27" ht="12.75" customHeight="1" x14ac:dyDescent="0.3">
      <c r="A17" s="81" t="s">
        <v>83</v>
      </c>
      <c r="B17" s="81"/>
      <c r="C17" s="76">
        <v>1353</v>
      </c>
      <c r="D17" s="76">
        <v>1354</v>
      </c>
      <c r="E17" s="76">
        <v>1362</v>
      </c>
      <c r="F17" s="76">
        <v>1361</v>
      </c>
      <c r="G17" s="76">
        <v>1358</v>
      </c>
      <c r="H17" s="76">
        <v>1355</v>
      </c>
      <c r="I17" s="76">
        <v>1347</v>
      </c>
      <c r="J17" s="76">
        <v>1351</v>
      </c>
      <c r="K17" s="76">
        <v>1346</v>
      </c>
      <c r="L17" s="63">
        <v>1340</v>
      </c>
      <c r="M17" s="76">
        <v>1344</v>
      </c>
      <c r="N17" s="76">
        <v>1334</v>
      </c>
      <c r="O17" s="76">
        <v>1332</v>
      </c>
      <c r="P17" s="76">
        <v>1327</v>
      </c>
      <c r="Q17" s="76">
        <v>1337</v>
      </c>
      <c r="R17" s="76">
        <v>1324</v>
      </c>
      <c r="S17" s="76">
        <v>1324</v>
      </c>
      <c r="T17" s="76">
        <v>1316</v>
      </c>
      <c r="U17" s="76">
        <v>1318</v>
      </c>
      <c r="V17" s="76">
        <v>1320</v>
      </c>
      <c r="W17" s="76">
        <v>1319</v>
      </c>
      <c r="X17" s="76">
        <v>1310</v>
      </c>
      <c r="Y17" s="76">
        <v>1308</v>
      </c>
      <c r="Z17" s="76">
        <v>1322</v>
      </c>
      <c r="AA17" s="63">
        <v>1318</v>
      </c>
    </row>
    <row r="18" spans="1:27" ht="12.75" customHeight="1" x14ac:dyDescent="0.3">
      <c r="A18" s="6" t="s">
        <v>97</v>
      </c>
      <c r="B18" s="6"/>
      <c r="C18" s="76">
        <v>1761</v>
      </c>
      <c r="D18" s="76">
        <v>1721</v>
      </c>
      <c r="E18" s="76">
        <v>1704</v>
      </c>
      <c r="F18" s="76">
        <v>1689</v>
      </c>
      <c r="G18" s="76">
        <v>1677</v>
      </c>
      <c r="H18" s="76">
        <v>1677</v>
      </c>
      <c r="I18" s="76">
        <v>1680</v>
      </c>
      <c r="J18" s="76">
        <v>1680</v>
      </c>
      <c r="K18" s="76">
        <v>1677</v>
      </c>
      <c r="L18" s="63">
        <v>1678</v>
      </c>
      <c r="M18" s="76">
        <v>1677</v>
      </c>
      <c r="N18" s="76">
        <v>1679</v>
      </c>
      <c r="O18" s="76">
        <v>1677</v>
      </c>
      <c r="P18" s="76">
        <v>1676</v>
      </c>
      <c r="Q18" s="76">
        <v>1676</v>
      </c>
      <c r="R18" s="76">
        <v>1672</v>
      </c>
      <c r="S18" s="76">
        <v>1669</v>
      </c>
      <c r="T18" s="76">
        <v>1668</v>
      </c>
      <c r="U18" s="76">
        <v>1667</v>
      </c>
      <c r="V18" s="76">
        <v>1667</v>
      </c>
      <c r="W18" s="76">
        <v>1665</v>
      </c>
      <c r="X18" s="76">
        <v>1663</v>
      </c>
      <c r="Y18" s="76">
        <v>1663</v>
      </c>
      <c r="Z18" s="76">
        <v>1663</v>
      </c>
      <c r="AA18" s="63">
        <v>1663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416</v>
      </c>
      <c r="D20" s="76">
        <v>417</v>
      </c>
      <c r="E20" s="76">
        <v>416</v>
      </c>
      <c r="F20" s="76">
        <v>419</v>
      </c>
      <c r="G20" s="76">
        <v>417</v>
      </c>
      <c r="H20" s="76">
        <v>415</v>
      </c>
      <c r="I20" s="76">
        <v>417</v>
      </c>
      <c r="J20" s="76">
        <v>417</v>
      </c>
      <c r="K20" s="76">
        <v>417</v>
      </c>
      <c r="L20" s="63">
        <v>417</v>
      </c>
      <c r="M20" s="76">
        <v>417</v>
      </c>
      <c r="N20" s="76">
        <v>417</v>
      </c>
      <c r="O20" s="76">
        <v>417</v>
      </c>
      <c r="P20" s="76">
        <v>417</v>
      </c>
      <c r="Q20" s="76">
        <v>417</v>
      </c>
      <c r="R20" s="76">
        <v>417</v>
      </c>
      <c r="S20" s="76">
        <v>417</v>
      </c>
      <c r="T20" s="76">
        <v>417</v>
      </c>
      <c r="U20" s="76">
        <v>417</v>
      </c>
      <c r="V20" s="76">
        <v>417</v>
      </c>
      <c r="W20" s="76">
        <v>417</v>
      </c>
      <c r="X20" s="76">
        <v>417</v>
      </c>
      <c r="Y20" s="76">
        <v>417</v>
      </c>
      <c r="Z20" s="76">
        <v>417</v>
      </c>
      <c r="AA20" s="63">
        <v>417</v>
      </c>
    </row>
    <row r="21" spans="1:27" ht="12.75" customHeight="1" x14ac:dyDescent="0.3">
      <c r="A21" s="81" t="s">
        <v>84</v>
      </c>
      <c r="B21" s="81"/>
      <c r="C21" s="76">
        <v>948</v>
      </c>
      <c r="D21" s="76">
        <v>946</v>
      </c>
      <c r="E21" s="76">
        <v>925</v>
      </c>
      <c r="F21" s="76">
        <v>931</v>
      </c>
      <c r="G21" s="76">
        <v>926</v>
      </c>
      <c r="H21" s="76">
        <v>914</v>
      </c>
      <c r="I21" s="76">
        <v>909</v>
      </c>
      <c r="J21" s="76">
        <v>893</v>
      </c>
      <c r="K21" s="76">
        <v>894</v>
      </c>
      <c r="L21" s="63">
        <v>885</v>
      </c>
      <c r="M21" s="76">
        <v>882</v>
      </c>
      <c r="N21" s="76">
        <v>874</v>
      </c>
      <c r="O21" s="76">
        <v>867</v>
      </c>
      <c r="P21" s="76">
        <v>863</v>
      </c>
      <c r="Q21" s="76">
        <v>856</v>
      </c>
      <c r="R21" s="76">
        <v>851</v>
      </c>
      <c r="S21" s="76">
        <v>840</v>
      </c>
      <c r="T21" s="76">
        <v>836</v>
      </c>
      <c r="U21" s="76">
        <v>834</v>
      </c>
      <c r="V21" s="76">
        <v>833</v>
      </c>
      <c r="W21" s="76">
        <v>825</v>
      </c>
      <c r="X21" s="76">
        <v>819</v>
      </c>
      <c r="Y21" s="76">
        <v>810</v>
      </c>
      <c r="Z21" s="76">
        <v>803</v>
      </c>
      <c r="AA21" s="63">
        <v>803</v>
      </c>
    </row>
    <row r="22" spans="1:27" ht="12.75" customHeight="1" x14ac:dyDescent="0.3">
      <c r="A22" s="6" t="s">
        <v>98</v>
      </c>
      <c r="B22" s="6"/>
      <c r="C22" s="76">
        <v>2091</v>
      </c>
      <c r="D22" s="76">
        <v>2035</v>
      </c>
      <c r="E22" s="76">
        <v>1994</v>
      </c>
      <c r="F22" s="76">
        <v>1981</v>
      </c>
      <c r="G22" s="76">
        <v>1976</v>
      </c>
      <c r="H22" s="76">
        <v>1961</v>
      </c>
      <c r="I22" s="76">
        <v>1955</v>
      </c>
      <c r="J22" s="76">
        <v>1947</v>
      </c>
      <c r="K22" s="76">
        <v>1953</v>
      </c>
      <c r="L22" s="63">
        <v>1952</v>
      </c>
      <c r="M22" s="76">
        <v>1940</v>
      </c>
      <c r="N22" s="76">
        <v>1942</v>
      </c>
      <c r="O22" s="76">
        <v>1936</v>
      </c>
      <c r="P22" s="76">
        <v>1932</v>
      </c>
      <c r="Q22" s="76">
        <v>1930</v>
      </c>
      <c r="R22" s="76">
        <v>1917</v>
      </c>
      <c r="S22" s="76">
        <v>1915</v>
      </c>
      <c r="T22" s="76">
        <v>1908</v>
      </c>
      <c r="U22" s="76">
        <v>1899</v>
      </c>
      <c r="V22" s="76">
        <v>1895</v>
      </c>
      <c r="W22" s="76">
        <v>1886</v>
      </c>
      <c r="X22" s="76">
        <v>1883</v>
      </c>
      <c r="Y22" s="76">
        <v>1876</v>
      </c>
      <c r="Z22" s="76">
        <v>1873</v>
      </c>
      <c r="AA22" s="63">
        <v>1869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-85</v>
      </c>
      <c r="D24" s="76">
        <f t="shared" ref="D24:AA26" si="1">D16-D20</f>
        <v>-78</v>
      </c>
      <c r="E24" s="76">
        <f t="shared" si="1"/>
        <v>-113</v>
      </c>
      <c r="F24" s="76">
        <f t="shared" si="1"/>
        <v>-120</v>
      </c>
      <c r="G24" s="76">
        <f t="shared" si="1"/>
        <v>-124</v>
      </c>
      <c r="H24" s="76">
        <f t="shared" si="1"/>
        <v>-112</v>
      </c>
      <c r="I24" s="76">
        <f t="shared" si="1"/>
        <v>-103</v>
      </c>
      <c r="J24" s="76">
        <f t="shared" si="1"/>
        <v>-103</v>
      </c>
      <c r="K24" s="76">
        <f t="shared" si="1"/>
        <v>-103</v>
      </c>
      <c r="L24" s="63">
        <f t="shared" si="1"/>
        <v>-103</v>
      </c>
      <c r="M24" s="76">
        <f t="shared" si="1"/>
        <v>-103</v>
      </c>
      <c r="N24" s="76">
        <f t="shared" si="1"/>
        <v>-103</v>
      </c>
      <c r="O24" s="76">
        <f t="shared" si="1"/>
        <v>-103</v>
      </c>
      <c r="P24" s="76">
        <f t="shared" si="1"/>
        <v>-103</v>
      </c>
      <c r="Q24" s="76">
        <f t="shared" si="1"/>
        <v>-103</v>
      </c>
      <c r="R24" s="76">
        <f t="shared" si="1"/>
        <v>-103</v>
      </c>
      <c r="S24" s="76">
        <f t="shared" si="1"/>
        <v>-103</v>
      </c>
      <c r="T24" s="76">
        <f t="shared" si="1"/>
        <v>-103</v>
      </c>
      <c r="U24" s="76">
        <f t="shared" si="1"/>
        <v>-103</v>
      </c>
      <c r="V24" s="76">
        <f t="shared" si="1"/>
        <v>-103</v>
      </c>
      <c r="W24" s="76">
        <f t="shared" si="1"/>
        <v>-103</v>
      </c>
      <c r="X24" s="76">
        <f t="shared" si="1"/>
        <v>-103</v>
      </c>
      <c r="Y24" s="76">
        <f t="shared" si="1"/>
        <v>-103</v>
      </c>
      <c r="Z24" s="76">
        <f t="shared" si="1"/>
        <v>-103</v>
      </c>
      <c r="AA24" s="63">
        <f t="shared" si="1"/>
        <v>-103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405</v>
      </c>
      <c r="D25" s="76">
        <f t="shared" si="2"/>
        <v>408</v>
      </c>
      <c r="E25" s="76">
        <f t="shared" si="2"/>
        <v>437</v>
      </c>
      <c r="F25" s="76">
        <f t="shared" si="2"/>
        <v>430</v>
      </c>
      <c r="G25" s="76">
        <f t="shared" si="2"/>
        <v>432</v>
      </c>
      <c r="H25" s="76">
        <f t="shared" si="2"/>
        <v>441</v>
      </c>
      <c r="I25" s="76">
        <f t="shared" si="2"/>
        <v>438</v>
      </c>
      <c r="J25" s="76">
        <f t="shared" si="2"/>
        <v>458</v>
      </c>
      <c r="K25" s="76">
        <f t="shared" si="2"/>
        <v>452</v>
      </c>
      <c r="L25" s="63">
        <f t="shared" si="2"/>
        <v>455</v>
      </c>
      <c r="M25" s="76">
        <f t="shared" si="2"/>
        <v>462</v>
      </c>
      <c r="N25" s="76">
        <f t="shared" si="2"/>
        <v>460</v>
      </c>
      <c r="O25" s="76">
        <f t="shared" si="2"/>
        <v>465</v>
      </c>
      <c r="P25" s="76">
        <f t="shared" si="2"/>
        <v>464</v>
      </c>
      <c r="Q25" s="76">
        <f t="shared" si="2"/>
        <v>481</v>
      </c>
      <c r="R25" s="76">
        <f t="shared" si="2"/>
        <v>473</v>
      </c>
      <c r="S25" s="76">
        <f t="shared" si="1"/>
        <v>484</v>
      </c>
      <c r="T25" s="76">
        <f t="shared" si="1"/>
        <v>480</v>
      </c>
      <c r="U25" s="76">
        <f t="shared" si="1"/>
        <v>484</v>
      </c>
      <c r="V25" s="76">
        <f t="shared" si="1"/>
        <v>487</v>
      </c>
      <c r="W25" s="76">
        <f t="shared" si="1"/>
        <v>494</v>
      </c>
      <c r="X25" s="76">
        <f t="shared" si="1"/>
        <v>491</v>
      </c>
      <c r="Y25" s="76">
        <f t="shared" si="1"/>
        <v>498</v>
      </c>
      <c r="Z25" s="76">
        <f t="shared" si="1"/>
        <v>519</v>
      </c>
      <c r="AA25" s="63">
        <f t="shared" si="1"/>
        <v>515</v>
      </c>
    </row>
    <row r="26" spans="1:27" ht="12.75" customHeight="1" x14ac:dyDescent="0.3">
      <c r="A26" s="6" t="s">
        <v>82</v>
      </c>
      <c r="B26" s="6"/>
      <c r="C26" s="76">
        <f t="shared" si="2"/>
        <v>-330</v>
      </c>
      <c r="D26" s="76">
        <f t="shared" si="1"/>
        <v>-314</v>
      </c>
      <c r="E26" s="76">
        <f t="shared" si="1"/>
        <v>-290</v>
      </c>
      <c r="F26" s="76">
        <f t="shared" si="1"/>
        <v>-292</v>
      </c>
      <c r="G26" s="76">
        <f t="shared" si="1"/>
        <v>-299</v>
      </c>
      <c r="H26" s="76">
        <f t="shared" si="1"/>
        <v>-284</v>
      </c>
      <c r="I26" s="76">
        <f t="shared" si="1"/>
        <v>-275</v>
      </c>
      <c r="J26" s="76">
        <f t="shared" si="1"/>
        <v>-267</v>
      </c>
      <c r="K26" s="76">
        <f t="shared" si="1"/>
        <v>-276</v>
      </c>
      <c r="L26" s="63">
        <f t="shared" si="1"/>
        <v>-274</v>
      </c>
      <c r="M26" s="76">
        <f t="shared" si="1"/>
        <v>-263</v>
      </c>
      <c r="N26" s="76">
        <f t="shared" si="1"/>
        <v>-263</v>
      </c>
      <c r="O26" s="76">
        <f t="shared" si="1"/>
        <v>-259</v>
      </c>
      <c r="P26" s="76">
        <f t="shared" si="1"/>
        <v>-256</v>
      </c>
      <c r="Q26" s="76">
        <f t="shared" si="1"/>
        <v>-254</v>
      </c>
      <c r="R26" s="76">
        <f t="shared" si="1"/>
        <v>-245</v>
      </c>
      <c r="S26" s="76">
        <f t="shared" si="1"/>
        <v>-246</v>
      </c>
      <c r="T26" s="76">
        <f t="shared" si="1"/>
        <v>-240</v>
      </c>
      <c r="U26" s="76">
        <f t="shared" si="1"/>
        <v>-232</v>
      </c>
      <c r="V26" s="76">
        <f t="shared" si="1"/>
        <v>-228</v>
      </c>
      <c r="W26" s="76">
        <f t="shared" si="1"/>
        <v>-221</v>
      </c>
      <c r="X26" s="76">
        <f t="shared" si="1"/>
        <v>-220</v>
      </c>
      <c r="Y26" s="76">
        <f t="shared" si="1"/>
        <v>-213</v>
      </c>
      <c r="Z26" s="76">
        <f t="shared" si="1"/>
        <v>-210</v>
      </c>
      <c r="AA26" s="63">
        <f t="shared" si="1"/>
        <v>-206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-10</v>
      </c>
      <c r="D28" s="76">
        <f t="shared" ref="D28:AA28" si="3">SUM(D24:D26)</f>
        <v>16</v>
      </c>
      <c r="E28" s="76">
        <f t="shared" si="3"/>
        <v>34</v>
      </c>
      <c r="F28" s="76">
        <f t="shared" si="3"/>
        <v>18</v>
      </c>
      <c r="G28" s="76">
        <f t="shared" si="3"/>
        <v>9</v>
      </c>
      <c r="H28" s="76">
        <f t="shared" si="3"/>
        <v>45</v>
      </c>
      <c r="I28" s="76">
        <f t="shared" si="3"/>
        <v>60</v>
      </c>
      <c r="J28" s="76">
        <f t="shared" si="3"/>
        <v>88</v>
      </c>
      <c r="K28" s="76">
        <f t="shared" si="3"/>
        <v>73</v>
      </c>
      <c r="L28" s="63">
        <f t="shared" si="3"/>
        <v>78</v>
      </c>
      <c r="M28" s="76">
        <f t="shared" si="3"/>
        <v>96</v>
      </c>
      <c r="N28" s="76">
        <f t="shared" si="3"/>
        <v>94</v>
      </c>
      <c r="O28" s="76">
        <f t="shared" si="3"/>
        <v>103</v>
      </c>
      <c r="P28" s="76">
        <f t="shared" si="3"/>
        <v>105</v>
      </c>
      <c r="Q28" s="76">
        <f t="shared" si="3"/>
        <v>124</v>
      </c>
      <c r="R28" s="76">
        <f t="shared" si="3"/>
        <v>125</v>
      </c>
      <c r="S28" s="76">
        <f t="shared" si="3"/>
        <v>135</v>
      </c>
      <c r="T28" s="76">
        <f t="shared" si="3"/>
        <v>137</v>
      </c>
      <c r="U28" s="76">
        <f t="shared" si="3"/>
        <v>149</v>
      </c>
      <c r="V28" s="76">
        <f t="shared" si="3"/>
        <v>156</v>
      </c>
      <c r="W28" s="76">
        <f t="shared" si="3"/>
        <v>170</v>
      </c>
      <c r="X28" s="76">
        <f t="shared" si="3"/>
        <v>168</v>
      </c>
      <c r="Y28" s="76">
        <f t="shared" si="3"/>
        <v>182</v>
      </c>
      <c r="Z28" s="76">
        <f t="shared" si="3"/>
        <v>206</v>
      </c>
      <c r="AA28" s="63">
        <f t="shared" si="3"/>
        <v>206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-14</v>
      </c>
      <c r="D30" s="76">
        <v>-14</v>
      </c>
      <c r="E30" s="76">
        <v>-12</v>
      </c>
      <c r="F30" s="76">
        <v>-14</v>
      </c>
      <c r="G30" s="76">
        <v>-14</v>
      </c>
      <c r="H30" s="76">
        <v>-15</v>
      </c>
      <c r="I30" s="76">
        <v>-13</v>
      </c>
      <c r="J30" s="76">
        <v>-16</v>
      </c>
      <c r="K30" s="76">
        <v>-15</v>
      </c>
      <c r="L30" s="63">
        <v>-18</v>
      </c>
      <c r="M30" s="76">
        <v>-13</v>
      </c>
      <c r="N30" s="76">
        <v>-13</v>
      </c>
      <c r="O30" s="76">
        <v>-20</v>
      </c>
      <c r="P30" s="76">
        <v>-13</v>
      </c>
      <c r="Q30" s="76">
        <v>-16</v>
      </c>
      <c r="R30" s="76">
        <v>-19</v>
      </c>
      <c r="S30" s="76">
        <v>-18</v>
      </c>
      <c r="T30" s="76">
        <v>-15</v>
      </c>
      <c r="U30" s="76">
        <v>-16</v>
      </c>
      <c r="V30" s="76">
        <v>-20</v>
      </c>
      <c r="W30" s="76">
        <v>-19</v>
      </c>
      <c r="X30" s="76">
        <v>-18</v>
      </c>
      <c r="Y30" s="76">
        <v>-20</v>
      </c>
      <c r="Z30" s="76">
        <v>-23</v>
      </c>
      <c r="AA30" s="63">
        <v>-25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-449</v>
      </c>
      <c r="D32" s="76">
        <f t="shared" ref="D32:AA32" si="4">D30+D28+D14</f>
        <v>-491</v>
      </c>
      <c r="E32" s="76">
        <f t="shared" si="4"/>
        <v>-485</v>
      </c>
      <c r="F32" s="76">
        <f t="shared" si="4"/>
        <v>-514</v>
      </c>
      <c r="G32" s="76">
        <f t="shared" si="4"/>
        <v>-525</v>
      </c>
      <c r="H32" s="76">
        <f t="shared" si="4"/>
        <v>-505</v>
      </c>
      <c r="I32" s="76">
        <f t="shared" si="4"/>
        <v>-525</v>
      </c>
      <c r="J32" s="76">
        <f t="shared" si="4"/>
        <v>-493</v>
      </c>
      <c r="K32" s="76">
        <f t="shared" si="4"/>
        <v>-537</v>
      </c>
      <c r="L32" s="63">
        <f t="shared" si="4"/>
        <v>-539</v>
      </c>
      <c r="M32" s="76">
        <f t="shared" si="4"/>
        <v>-523</v>
      </c>
      <c r="N32" s="76">
        <f t="shared" si="4"/>
        <v>-544</v>
      </c>
      <c r="O32" s="76">
        <f t="shared" si="4"/>
        <v>-550</v>
      </c>
      <c r="P32" s="76">
        <f t="shared" si="4"/>
        <v>-532</v>
      </c>
      <c r="Q32" s="76">
        <f t="shared" si="4"/>
        <v>-527</v>
      </c>
      <c r="R32" s="76">
        <f t="shared" si="4"/>
        <v>-544</v>
      </c>
      <c r="S32" s="76">
        <f t="shared" si="4"/>
        <v>-534</v>
      </c>
      <c r="T32" s="76">
        <f t="shared" si="4"/>
        <v>-536</v>
      </c>
      <c r="U32" s="76">
        <f t="shared" si="4"/>
        <v>-524</v>
      </c>
      <c r="V32" s="76">
        <f t="shared" si="4"/>
        <v>-515</v>
      </c>
      <c r="W32" s="76">
        <f t="shared" si="4"/>
        <v>-504</v>
      </c>
      <c r="X32" s="76">
        <f t="shared" si="4"/>
        <v>-491</v>
      </c>
      <c r="Y32" s="76">
        <f t="shared" si="4"/>
        <v>-499</v>
      </c>
      <c r="Z32" s="76">
        <f t="shared" si="4"/>
        <v>-463</v>
      </c>
      <c r="AA32" s="63">
        <f t="shared" si="4"/>
        <v>-459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85811</v>
      </c>
      <c r="D34" s="76">
        <v>85320</v>
      </c>
      <c r="E34" s="76">
        <v>84835</v>
      </c>
      <c r="F34" s="76">
        <v>84321</v>
      </c>
      <c r="G34" s="76">
        <v>83796</v>
      </c>
      <c r="H34" s="76">
        <v>83291</v>
      </c>
      <c r="I34" s="76">
        <v>82766</v>
      </c>
      <c r="J34" s="76">
        <v>82273</v>
      </c>
      <c r="K34" s="76">
        <v>81736</v>
      </c>
      <c r="L34" s="63">
        <v>81197</v>
      </c>
      <c r="M34" s="76">
        <v>80674</v>
      </c>
      <c r="N34" s="76">
        <v>80130</v>
      </c>
      <c r="O34" s="76">
        <v>79580</v>
      </c>
      <c r="P34" s="76">
        <v>79048</v>
      </c>
      <c r="Q34" s="76">
        <v>78521</v>
      </c>
      <c r="R34" s="76">
        <v>77977</v>
      </c>
      <c r="S34" s="76">
        <v>77443</v>
      </c>
      <c r="T34" s="76">
        <v>76907</v>
      </c>
      <c r="U34" s="76">
        <v>76383</v>
      </c>
      <c r="V34" s="76">
        <v>75868</v>
      </c>
      <c r="W34" s="76">
        <v>75364</v>
      </c>
      <c r="X34" s="76">
        <v>74873</v>
      </c>
      <c r="Y34" s="76">
        <v>74374</v>
      </c>
      <c r="Z34" s="76">
        <v>73911</v>
      </c>
      <c r="AA34" s="63">
        <v>73452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-5.2051936007419426E-3</v>
      </c>
      <c r="D36" s="38">
        <f t="shared" si="5"/>
        <v>-5.7218771486173105E-3</v>
      </c>
      <c r="E36" s="38">
        <f t="shared" si="5"/>
        <v>-5.684481950304735E-3</v>
      </c>
      <c r="F36" s="38">
        <f t="shared" si="5"/>
        <v>-6.0588200624742145E-3</v>
      </c>
      <c r="G36" s="38">
        <f t="shared" si="5"/>
        <v>-6.2262069946988291E-3</v>
      </c>
      <c r="H36" s="38">
        <f t="shared" si="5"/>
        <v>-6.0265406463315668E-3</v>
      </c>
      <c r="I36" s="38">
        <f t="shared" si="5"/>
        <v>-6.3032020266295275E-3</v>
      </c>
      <c r="J36" s="38">
        <f t="shared" si="5"/>
        <v>-5.9565522074281714E-3</v>
      </c>
      <c r="K36" s="38">
        <f t="shared" si="5"/>
        <v>-6.5270501865739667E-3</v>
      </c>
      <c r="L36" s="39">
        <f t="shared" si="5"/>
        <v>-6.5944014877165509E-3</v>
      </c>
      <c r="M36" s="38">
        <f t="shared" si="5"/>
        <v>-6.4411246720937967E-3</v>
      </c>
      <c r="N36" s="38">
        <f t="shared" si="5"/>
        <v>-6.7431886357438584E-3</v>
      </c>
      <c r="O36" s="38">
        <f t="shared" si="5"/>
        <v>-6.8638462498440038E-3</v>
      </c>
      <c r="P36" s="38">
        <f t="shared" si="5"/>
        <v>-6.6850967579793917E-3</v>
      </c>
      <c r="Q36" s="38">
        <f t="shared" si="5"/>
        <v>-6.666835340552576E-3</v>
      </c>
      <c r="R36" s="38">
        <f t="shared" si="5"/>
        <v>-6.9280829332280533E-3</v>
      </c>
      <c r="S36" s="38">
        <f t="shared" si="5"/>
        <v>-6.8481731792708108E-3</v>
      </c>
      <c r="T36" s="38">
        <f t="shared" si="5"/>
        <v>-6.9212194775512314E-3</v>
      </c>
      <c r="U36" s="38">
        <f t="shared" si="5"/>
        <v>-6.8134240056171736E-3</v>
      </c>
      <c r="V36" s="38">
        <f t="shared" si="5"/>
        <v>-6.7423379547805144E-3</v>
      </c>
      <c r="W36" s="38">
        <f t="shared" si="5"/>
        <v>-6.6431169926714825E-3</v>
      </c>
      <c r="X36" s="38">
        <f t="shared" si="5"/>
        <v>-6.5150469720290857E-3</v>
      </c>
      <c r="Y36" s="38">
        <f t="shared" si="5"/>
        <v>-6.6646187544241583E-3</v>
      </c>
      <c r="Z36" s="38">
        <f t="shared" si="5"/>
        <v>-6.2252937854626617E-3</v>
      </c>
      <c r="AA36" s="39">
        <f t="shared" si="5"/>
        <v>-6.2101716929821001E-3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-5.2051936007419426E-3</v>
      </c>
      <c r="D37" s="75">
        <f t="shared" si="6"/>
        <v>-1.0897287271041039E-2</v>
      </c>
      <c r="E37" s="75">
        <f t="shared" si="6"/>
        <v>-1.6519823788546256E-2</v>
      </c>
      <c r="F37" s="75">
        <f t="shared" si="6"/>
        <v>-2.2478553211221889E-2</v>
      </c>
      <c r="G37" s="75">
        <f t="shared" si="6"/>
        <v>-2.8564804080686297E-2</v>
      </c>
      <c r="H37" s="75">
        <f t="shared" si="6"/>
        <v>-3.4419197774171108E-2</v>
      </c>
      <c r="I37" s="75">
        <f t="shared" si="6"/>
        <v>-4.0505448643635519E-2</v>
      </c>
      <c r="J37" s="75">
        <f t="shared" si="6"/>
        <v>-4.6220728031532578E-2</v>
      </c>
      <c r="K37" s="75">
        <f t="shared" si="6"/>
        <v>-5.2446093206584742E-2</v>
      </c>
      <c r="L37" s="77">
        <f t="shared" si="6"/>
        <v>-5.8694644099234874E-2</v>
      </c>
      <c r="M37" s="75">
        <f t="shared" si="6"/>
        <v>-6.4757709251101317E-2</v>
      </c>
      <c r="N37" s="75">
        <f t="shared" si="6"/>
        <v>-7.1064224437746348E-2</v>
      </c>
      <c r="O37" s="75">
        <f t="shared" si="6"/>
        <v>-7.7440296777185252E-2</v>
      </c>
      <c r="P37" s="75">
        <f t="shared" si="6"/>
        <v>-8.3607697658242525E-2</v>
      </c>
      <c r="Q37" s="75">
        <f t="shared" si="6"/>
        <v>-8.9717134245304891E-2</v>
      </c>
      <c r="R37" s="75">
        <f t="shared" si="6"/>
        <v>-9.6023649431949923E-2</v>
      </c>
      <c r="S37" s="75">
        <f t="shared" si="6"/>
        <v>-0.10221423603060514</v>
      </c>
      <c r="T37" s="75">
        <f t="shared" si="6"/>
        <v>-0.10842800834685834</v>
      </c>
      <c r="U37" s="75">
        <f t="shared" si="6"/>
        <v>-0.11450266635752376</v>
      </c>
      <c r="V37" s="75">
        <f t="shared" si="6"/>
        <v>-0.12047298863899837</v>
      </c>
      <c r="W37" s="75">
        <f t="shared" si="6"/>
        <v>-0.12631578947368421</v>
      </c>
      <c r="X37" s="75">
        <f t="shared" si="6"/>
        <v>-0.13200788314398332</v>
      </c>
      <c r="Y37" s="75">
        <f t="shared" si="6"/>
        <v>-0.13779271968467424</v>
      </c>
      <c r="Z37" s="75">
        <f t="shared" si="6"/>
        <v>-0.1431602133086019</v>
      </c>
      <c r="AA37" s="77">
        <f t="shared" si="6"/>
        <v>-0.14848133549733364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1.6254991948999999</v>
      </c>
      <c r="D44" s="3">
        <v>1.6366660489</v>
      </c>
      <c r="E44" s="3">
        <v>1.6444406603999999</v>
      </c>
      <c r="F44" s="3">
        <v>1.640755499</v>
      </c>
      <c r="G44" s="3">
        <v>1.6403910441</v>
      </c>
      <c r="H44" s="3">
        <v>1.6343146340000001</v>
      </c>
      <c r="I44" s="3">
        <v>1.6442806383999999</v>
      </c>
      <c r="J44" s="3">
        <v>1.6502007033999999</v>
      </c>
      <c r="K44" s="3">
        <v>1.6495103828</v>
      </c>
      <c r="L44" s="4">
        <v>1.6592822518000001</v>
      </c>
      <c r="M44" s="3">
        <v>1.6625405833</v>
      </c>
      <c r="N44" s="3">
        <v>1.6698454443999999</v>
      </c>
      <c r="O44" s="3">
        <v>1.6750074758</v>
      </c>
      <c r="P44" s="3">
        <v>1.7005308076000001</v>
      </c>
      <c r="Q44" s="3">
        <v>1.7031437124</v>
      </c>
      <c r="R44" s="3">
        <v>1.7036459772999999</v>
      </c>
      <c r="S44" s="3">
        <v>1.7236117685000001</v>
      </c>
      <c r="T44" s="3">
        <v>1.7149078820000001</v>
      </c>
      <c r="U44" s="3">
        <v>1.7298285884</v>
      </c>
      <c r="V44" s="3">
        <v>1.7378909166000001</v>
      </c>
      <c r="W44" s="3">
        <v>1.7578770629</v>
      </c>
      <c r="X44" s="3">
        <v>1.7576835668999999</v>
      </c>
      <c r="Y44" s="3">
        <v>1.7511060067999999</v>
      </c>
      <c r="Z44" s="3">
        <v>1.7408228076000001</v>
      </c>
      <c r="AA44" s="4">
        <v>1.7524682801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79.155777259402299</v>
      </c>
      <c r="D47" s="11">
        <v>78.868340706613594</v>
      </c>
      <c r="E47" s="11">
        <v>79.141941111353105</v>
      </c>
      <c r="F47" s="11">
        <v>79.1652525318638</v>
      </c>
      <c r="G47" s="11">
        <v>79.595002376929003</v>
      </c>
      <c r="H47" s="11">
        <v>79.693795430496394</v>
      </c>
      <c r="I47" s="11">
        <v>79.651600422380298</v>
      </c>
      <c r="J47" s="11">
        <v>79.754646328225903</v>
      </c>
      <c r="K47" s="11">
        <v>80.002099562191205</v>
      </c>
      <c r="L47" s="64">
        <v>79.846434346499095</v>
      </c>
      <c r="M47" s="11">
        <v>80.207156921958003</v>
      </c>
      <c r="N47" s="11">
        <v>80.297189623529903</v>
      </c>
      <c r="O47" s="11">
        <v>80.363989776591794</v>
      </c>
      <c r="P47" s="11">
        <v>80.626516172860605</v>
      </c>
      <c r="Q47" s="11">
        <v>80.517712028786605</v>
      </c>
      <c r="R47" s="11">
        <v>80.793848380112806</v>
      </c>
      <c r="S47" s="11">
        <v>80.948378958215102</v>
      </c>
      <c r="T47" s="11">
        <v>81.143050910075004</v>
      </c>
      <c r="U47" s="11">
        <v>81.482485900422404</v>
      </c>
      <c r="V47" s="11">
        <v>81.637016081963793</v>
      </c>
      <c r="W47" s="11">
        <v>81.544218217442506</v>
      </c>
      <c r="X47" s="11">
        <v>81.953190994402803</v>
      </c>
      <c r="Y47" s="11">
        <v>81.774927653533496</v>
      </c>
      <c r="Z47" s="11">
        <v>82.009878914951102</v>
      </c>
      <c r="AA47" s="64">
        <v>82.123841106035897</v>
      </c>
    </row>
    <row r="48" spans="1:27" ht="12.75" customHeight="1" x14ac:dyDescent="0.3">
      <c r="A48" s="6" t="s">
        <v>89</v>
      </c>
      <c r="B48" s="25"/>
      <c r="C48" s="11">
        <v>83.6016328819058</v>
      </c>
      <c r="D48" s="11">
        <v>83.037163917512899</v>
      </c>
      <c r="E48" s="11">
        <v>83.068452387987193</v>
      </c>
      <c r="F48" s="11">
        <v>83.095649825624704</v>
      </c>
      <c r="G48" s="11">
        <v>83.103628882860804</v>
      </c>
      <c r="H48" s="11">
        <v>83.179943048392104</v>
      </c>
      <c r="I48" s="11">
        <v>82.995119028370596</v>
      </c>
      <c r="J48" s="11">
        <v>83.316743996711693</v>
      </c>
      <c r="K48" s="11">
        <v>83.131589888569096</v>
      </c>
      <c r="L48" s="64">
        <v>83.410688082413103</v>
      </c>
      <c r="M48" s="11">
        <v>83.566941740714199</v>
      </c>
      <c r="N48" s="11">
        <v>83.401836692835403</v>
      </c>
      <c r="O48" s="11">
        <v>83.729122775566196</v>
      </c>
      <c r="P48" s="11">
        <v>83.992892139704097</v>
      </c>
      <c r="Q48" s="11">
        <v>84.044586887139005</v>
      </c>
      <c r="R48" s="11">
        <v>84.051031172588594</v>
      </c>
      <c r="S48" s="11">
        <v>84.100366048947606</v>
      </c>
      <c r="T48" s="11">
        <v>84.225652959643</v>
      </c>
      <c r="U48" s="11">
        <v>84.304564389332597</v>
      </c>
      <c r="V48" s="11">
        <v>84.646212623279794</v>
      </c>
      <c r="W48" s="11">
        <v>84.756411674833004</v>
      </c>
      <c r="X48" s="11">
        <v>84.862724008185694</v>
      </c>
      <c r="Y48" s="11">
        <v>85.014437257364605</v>
      </c>
      <c r="Z48" s="11">
        <v>85.335229690121807</v>
      </c>
      <c r="AA48" s="64">
        <v>85.440013159437598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12203</v>
      </c>
      <c r="C57" s="76">
        <v>11995</v>
      </c>
      <c r="D57" s="76">
        <v>11792</v>
      </c>
      <c r="E57" s="76">
        <v>11577</v>
      </c>
      <c r="F57" s="76">
        <v>11383</v>
      </c>
      <c r="G57" s="76">
        <v>11130</v>
      </c>
      <c r="H57" s="76">
        <v>10861</v>
      </c>
      <c r="I57" s="76">
        <v>10605</v>
      </c>
      <c r="J57" s="76">
        <v>10352</v>
      </c>
      <c r="K57" s="76">
        <v>10098</v>
      </c>
      <c r="L57" s="63">
        <v>9909</v>
      </c>
      <c r="M57" s="76">
        <v>9710</v>
      </c>
      <c r="N57" s="76">
        <v>9537</v>
      </c>
      <c r="O57" s="76">
        <v>9386</v>
      </c>
      <c r="P57" s="76">
        <v>9252</v>
      </c>
      <c r="Q57" s="76">
        <v>9162</v>
      </c>
      <c r="R57" s="76">
        <v>9097</v>
      </c>
      <c r="S57" s="76">
        <v>9038</v>
      </c>
      <c r="T57" s="76">
        <v>8975</v>
      </c>
      <c r="U57" s="76">
        <v>8921</v>
      </c>
      <c r="V57" s="76">
        <v>8871</v>
      </c>
      <c r="W57" s="76">
        <v>8836</v>
      </c>
      <c r="X57" s="76">
        <v>8800</v>
      </c>
      <c r="Y57" s="76">
        <v>8764</v>
      </c>
      <c r="Z57" s="76">
        <v>8728</v>
      </c>
      <c r="AA57" s="63">
        <v>8693</v>
      </c>
    </row>
    <row r="58" spans="1:27" ht="12.75" customHeight="1" x14ac:dyDescent="0.3">
      <c r="A58" s="13" t="s">
        <v>68</v>
      </c>
      <c r="B58" s="76">
        <v>13370</v>
      </c>
      <c r="C58" s="76">
        <v>13230</v>
      </c>
      <c r="D58" s="76">
        <v>13127</v>
      </c>
      <c r="E58" s="76">
        <v>13041</v>
      </c>
      <c r="F58" s="76">
        <v>12904</v>
      </c>
      <c r="G58" s="76">
        <v>12800</v>
      </c>
      <c r="H58" s="76">
        <v>12724</v>
      </c>
      <c r="I58" s="76">
        <v>12641</v>
      </c>
      <c r="J58" s="76">
        <v>12558</v>
      </c>
      <c r="K58" s="76">
        <v>12449</v>
      </c>
      <c r="L58" s="63">
        <v>12289</v>
      </c>
      <c r="M58" s="76">
        <v>12177</v>
      </c>
      <c r="N58" s="76">
        <v>12092</v>
      </c>
      <c r="O58" s="76">
        <v>12009</v>
      </c>
      <c r="P58" s="76">
        <v>11935</v>
      </c>
      <c r="Q58" s="76">
        <v>11826</v>
      </c>
      <c r="R58" s="76">
        <v>11661</v>
      </c>
      <c r="S58" s="76">
        <v>11503</v>
      </c>
      <c r="T58" s="76">
        <v>11345</v>
      </c>
      <c r="U58" s="76">
        <v>11203</v>
      </c>
      <c r="V58" s="76">
        <v>11020</v>
      </c>
      <c r="W58" s="76">
        <v>10834</v>
      </c>
      <c r="X58" s="76">
        <v>10655</v>
      </c>
      <c r="Y58" s="76">
        <v>10463</v>
      </c>
      <c r="Z58" s="76">
        <v>10293</v>
      </c>
      <c r="AA58" s="63">
        <v>10151</v>
      </c>
    </row>
    <row r="59" spans="1:27" ht="12.75" customHeight="1" x14ac:dyDescent="0.3">
      <c r="A59" s="13" t="s">
        <v>69</v>
      </c>
      <c r="B59" s="76">
        <v>12635</v>
      </c>
      <c r="C59" s="76">
        <v>12527</v>
      </c>
      <c r="D59" s="76">
        <v>12378</v>
      </c>
      <c r="E59" s="76">
        <v>12300</v>
      </c>
      <c r="F59" s="76">
        <v>12216</v>
      </c>
      <c r="G59" s="76">
        <v>12179</v>
      </c>
      <c r="H59" s="76">
        <v>12143</v>
      </c>
      <c r="I59" s="76">
        <v>12058</v>
      </c>
      <c r="J59" s="76">
        <v>11953</v>
      </c>
      <c r="K59" s="76">
        <v>11930</v>
      </c>
      <c r="L59" s="63">
        <v>11905</v>
      </c>
      <c r="M59" s="76">
        <v>11860</v>
      </c>
      <c r="N59" s="76">
        <v>11744</v>
      </c>
      <c r="O59" s="76">
        <v>11657</v>
      </c>
      <c r="P59" s="76">
        <v>11548</v>
      </c>
      <c r="Q59" s="76">
        <v>11448</v>
      </c>
      <c r="R59" s="76">
        <v>11324</v>
      </c>
      <c r="S59" s="76">
        <v>11222</v>
      </c>
      <c r="T59" s="76">
        <v>11111</v>
      </c>
      <c r="U59" s="76">
        <v>10983</v>
      </c>
      <c r="V59" s="76">
        <v>10904</v>
      </c>
      <c r="W59" s="76">
        <v>10836</v>
      </c>
      <c r="X59" s="76">
        <v>10768</v>
      </c>
      <c r="Y59" s="76">
        <v>10710</v>
      </c>
      <c r="Z59" s="76">
        <v>10625</v>
      </c>
      <c r="AA59" s="63">
        <v>10520</v>
      </c>
    </row>
    <row r="60" spans="1:27" ht="12.75" customHeight="1" x14ac:dyDescent="0.3">
      <c r="A60" s="13" t="s">
        <v>70</v>
      </c>
      <c r="B60" s="76">
        <v>19640</v>
      </c>
      <c r="C60" s="76">
        <v>19298</v>
      </c>
      <c r="D60" s="76">
        <v>18911</v>
      </c>
      <c r="E60" s="76">
        <v>18432</v>
      </c>
      <c r="F60" s="76">
        <v>17979</v>
      </c>
      <c r="G60" s="76">
        <v>17411</v>
      </c>
      <c r="H60" s="76">
        <v>16901</v>
      </c>
      <c r="I60" s="76">
        <v>16400</v>
      </c>
      <c r="J60" s="76">
        <v>16033</v>
      </c>
      <c r="K60" s="76">
        <v>15560</v>
      </c>
      <c r="L60" s="63">
        <v>15129</v>
      </c>
      <c r="M60" s="76">
        <v>14782</v>
      </c>
      <c r="N60" s="76">
        <v>14463</v>
      </c>
      <c r="O60" s="76">
        <v>14162</v>
      </c>
      <c r="P60" s="76">
        <v>13870</v>
      </c>
      <c r="Q60" s="76">
        <v>13650</v>
      </c>
      <c r="R60" s="76">
        <v>13598</v>
      </c>
      <c r="S60" s="76">
        <v>13530</v>
      </c>
      <c r="T60" s="76">
        <v>13531</v>
      </c>
      <c r="U60" s="76">
        <v>13538</v>
      </c>
      <c r="V60" s="76">
        <v>13577</v>
      </c>
      <c r="W60" s="76">
        <v>13582</v>
      </c>
      <c r="X60" s="76">
        <v>13528</v>
      </c>
      <c r="Y60" s="76">
        <v>13446</v>
      </c>
      <c r="Z60" s="76">
        <v>13447</v>
      </c>
      <c r="AA60" s="63">
        <v>13446</v>
      </c>
    </row>
    <row r="61" spans="1:27" ht="12.75" customHeight="1" x14ac:dyDescent="0.3">
      <c r="A61" s="13" t="s">
        <v>71</v>
      </c>
      <c r="B61" s="76">
        <v>18776</v>
      </c>
      <c r="C61" s="76">
        <v>18850</v>
      </c>
      <c r="D61" s="76">
        <v>19011</v>
      </c>
      <c r="E61" s="76">
        <v>19226</v>
      </c>
      <c r="F61" s="76">
        <v>19112</v>
      </c>
      <c r="G61" s="76">
        <v>19231</v>
      </c>
      <c r="H61" s="76">
        <v>19323</v>
      </c>
      <c r="I61" s="76">
        <v>19570</v>
      </c>
      <c r="J61" s="76">
        <v>19684</v>
      </c>
      <c r="K61" s="76">
        <v>19897</v>
      </c>
      <c r="L61" s="63">
        <v>20080</v>
      </c>
      <c r="M61" s="76">
        <v>20169</v>
      </c>
      <c r="N61" s="76">
        <v>20236</v>
      </c>
      <c r="O61" s="76">
        <v>20166</v>
      </c>
      <c r="P61" s="76">
        <v>20104</v>
      </c>
      <c r="Q61" s="76">
        <v>19935</v>
      </c>
      <c r="R61" s="76">
        <v>19637</v>
      </c>
      <c r="S61" s="76">
        <v>19300</v>
      </c>
      <c r="T61" s="76">
        <v>18861</v>
      </c>
      <c r="U61" s="76">
        <v>18441</v>
      </c>
      <c r="V61" s="76">
        <v>17919</v>
      </c>
      <c r="W61" s="76">
        <v>17472</v>
      </c>
      <c r="X61" s="76">
        <v>17035</v>
      </c>
      <c r="Y61" s="76">
        <v>16716</v>
      </c>
      <c r="Z61" s="76">
        <v>16331</v>
      </c>
      <c r="AA61" s="63">
        <v>15973</v>
      </c>
    </row>
    <row r="62" spans="1:27" ht="12.75" customHeight="1" x14ac:dyDescent="0.3">
      <c r="A62" s="13" t="s">
        <v>72</v>
      </c>
      <c r="B62" s="76">
        <v>9636</v>
      </c>
      <c r="C62" s="76">
        <v>9911</v>
      </c>
      <c r="D62" s="76">
        <v>10101</v>
      </c>
      <c r="E62" s="76">
        <v>10259</v>
      </c>
      <c r="F62" s="76">
        <v>10727</v>
      </c>
      <c r="G62" s="76">
        <v>11045</v>
      </c>
      <c r="H62" s="76">
        <v>11339</v>
      </c>
      <c r="I62" s="76">
        <v>11492</v>
      </c>
      <c r="J62" s="76">
        <v>11693</v>
      </c>
      <c r="K62" s="76">
        <v>11802</v>
      </c>
      <c r="L62" s="63">
        <v>11885</v>
      </c>
      <c r="M62" s="76">
        <v>11976</v>
      </c>
      <c r="N62" s="76">
        <v>12058</v>
      </c>
      <c r="O62" s="76">
        <v>12200</v>
      </c>
      <c r="P62" s="76">
        <v>12339</v>
      </c>
      <c r="Q62" s="76">
        <v>12500</v>
      </c>
      <c r="R62" s="76">
        <v>12660</v>
      </c>
      <c r="S62" s="76">
        <v>12850</v>
      </c>
      <c r="T62" s="76">
        <v>13084</v>
      </c>
      <c r="U62" s="76">
        <v>13297</v>
      </c>
      <c r="V62" s="76">
        <v>13577</v>
      </c>
      <c r="W62" s="76">
        <v>13804</v>
      </c>
      <c r="X62" s="76">
        <v>14087</v>
      </c>
      <c r="Y62" s="76">
        <v>14275</v>
      </c>
      <c r="Z62" s="76">
        <v>14487</v>
      </c>
      <c r="AA62" s="63">
        <v>14669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86260</v>
      </c>
      <c r="C64" s="76">
        <f t="shared" ref="C64:AA64" si="7">SUM(C57:C62)</f>
        <v>85811</v>
      </c>
      <c r="D64" s="76">
        <f t="shared" si="7"/>
        <v>85320</v>
      </c>
      <c r="E64" s="76">
        <f t="shared" si="7"/>
        <v>84835</v>
      </c>
      <c r="F64" s="76">
        <f t="shared" si="7"/>
        <v>84321</v>
      </c>
      <c r="G64" s="76">
        <f t="shared" si="7"/>
        <v>83796</v>
      </c>
      <c r="H64" s="76">
        <f t="shared" si="7"/>
        <v>83291</v>
      </c>
      <c r="I64" s="76">
        <f t="shared" si="7"/>
        <v>82766</v>
      </c>
      <c r="J64" s="76">
        <f t="shared" si="7"/>
        <v>82273</v>
      </c>
      <c r="K64" s="76">
        <f t="shared" si="7"/>
        <v>81736</v>
      </c>
      <c r="L64" s="63">
        <f t="shared" si="7"/>
        <v>81197</v>
      </c>
      <c r="M64" s="76">
        <f t="shared" si="7"/>
        <v>80674</v>
      </c>
      <c r="N64" s="76">
        <f t="shared" si="7"/>
        <v>80130</v>
      </c>
      <c r="O64" s="76">
        <f t="shared" si="7"/>
        <v>79580</v>
      </c>
      <c r="P64" s="76">
        <f t="shared" si="7"/>
        <v>79048</v>
      </c>
      <c r="Q64" s="76">
        <f t="shared" si="7"/>
        <v>78521</v>
      </c>
      <c r="R64" s="76">
        <f t="shared" si="7"/>
        <v>77977</v>
      </c>
      <c r="S64" s="76">
        <f t="shared" si="7"/>
        <v>77443</v>
      </c>
      <c r="T64" s="76">
        <f t="shared" si="7"/>
        <v>76907</v>
      </c>
      <c r="U64" s="76">
        <f t="shared" si="7"/>
        <v>76383</v>
      </c>
      <c r="V64" s="76">
        <f t="shared" si="7"/>
        <v>75868</v>
      </c>
      <c r="W64" s="76">
        <f t="shared" si="7"/>
        <v>75364</v>
      </c>
      <c r="X64" s="76">
        <f t="shared" si="7"/>
        <v>74873</v>
      </c>
      <c r="Y64" s="76">
        <f t="shared" si="7"/>
        <v>74374</v>
      </c>
      <c r="Z64" s="76">
        <f t="shared" si="7"/>
        <v>73911</v>
      </c>
      <c r="AA64" s="63">
        <f t="shared" si="7"/>
        <v>73452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0.14146765592395086</v>
      </c>
      <c r="C67" s="38">
        <f t="shared" ref="C67:AA72" si="8">C57/C$64</f>
        <v>0.13978394378343104</v>
      </c>
      <c r="D67" s="38">
        <f t="shared" si="8"/>
        <v>0.13820909517112048</v>
      </c>
      <c r="E67" s="38">
        <f t="shared" si="8"/>
        <v>0.13646490245771203</v>
      </c>
      <c r="F67" s="38">
        <f t="shared" si="8"/>
        <v>0.13499602708696529</v>
      </c>
      <c r="G67" s="38">
        <f t="shared" si="8"/>
        <v>0.13282256909637691</v>
      </c>
      <c r="H67" s="38">
        <f t="shared" si="8"/>
        <v>0.13039824230709202</v>
      </c>
      <c r="I67" s="38">
        <f t="shared" si="8"/>
        <v>0.12813232486769929</v>
      </c>
      <c r="J67" s="38">
        <f t="shared" si="8"/>
        <v>0.12582499726520244</v>
      </c>
      <c r="K67" s="38">
        <f t="shared" si="8"/>
        <v>0.12354409317803661</v>
      </c>
      <c r="L67" s="39">
        <f t="shared" si="8"/>
        <v>0.12203652844316908</v>
      </c>
      <c r="M67" s="38">
        <f t="shared" si="8"/>
        <v>0.12036095892108982</v>
      </c>
      <c r="N67" s="38">
        <f t="shared" si="8"/>
        <v>0.11901909397229501</v>
      </c>
      <c r="O67" s="38">
        <f t="shared" si="8"/>
        <v>0.11794420708720785</v>
      </c>
      <c r="P67" s="38">
        <f t="shared" si="8"/>
        <v>0.1170428094322437</v>
      </c>
      <c r="Q67" s="38">
        <f t="shared" si="8"/>
        <v>0.11668216145999159</v>
      </c>
      <c r="R67" s="38">
        <f t="shared" si="8"/>
        <v>0.11666260564012465</v>
      </c>
      <c r="S67" s="38">
        <f t="shared" si="8"/>
        <v>0.11670518962333587</v>
      </c>
      <c r="T67" s="38">
        <f t="shared" si="8"/>
        <v>0.11669939017254606</v>
      </c>
      <c r="U67" s="38">
        <f t="shared" si="8"/>
        <v>0.11679300367882905</v>
      </c>
      <c r="V67" s="38">
        <f t="shared" si="8"/>
        <v>0.11692676754362841</v>
      </c>
      <c r="W67" s="38">
        <f t="shared" si="8"/>
        <v>0.11724430762698371</v>
      </c>
      <c r="X67" s="38">
        <f t="shared" si="8"/>
        <v>0.11753235478744006</v>
      </c>
      <c r="Y67" s="38">
        <f t="shared" si="8"/>
        <v>0.11783687847903837</v>
      </c>
      <c r="Z67" s="38">
        <f t="shared" si="8"/>
        <v>0.11808797066742434</v>
      </c>
      <c r="AA67" s="39">
        <f t="shared" si="8"/>
        <v>0.11834939824647389</v>
      </c>
    </row>
    <row r="68" spans="1:27" ht="12.75" customHeight="1" x14ac:dyDescent="0.3">
      <c r="A68" s="13" t="s">
        <v>68</v>
      </c>
      <c r="B68" s="38">
        <f t="shared" ref="B68:Q72" si="9">B58/B$64</f>
        <v>0.15499652214236032</v>
      </c>
      <c r="C68" s="38">
        <f t="shared" si="9"/>
        <v>0.15417603803708149</v>
      </c>
      <c r="D68" s="38">
        <f t="shared" si="9"/>
        <v>0.15385607126113454</v>
      </c>
      <c r="E68" s="38">
        <f t="shared" si="9"/>
        <v>0.15372193080686036</v>
      </c>
      <c r="F68" s="38">
        <f t="shared" si="9"/>
        <v>0.1530342382087499</v>
      </c>
      <c r="G68" s="38">
        <f t="shared" si="9"/>
        <v>0.15275192133276053</v>
      </c>
      <c r="H68" s="38">
        <f t="shared" si="9"/>
        <v>0.15276560492730307</v>
      </c>
      <c r="I68" s="38">
        <f t="shared" si="9"/>
        <v>0.15273179808133774</v>
      </c>
      <c r="J68" s="38">
        <f t="shared" si="9"/>
        <v>0.15263816805027167</v>
      </c>
      <c r="K68" s="38">
        <f t="shared" si="9"/>
        <v>0.15230742879514533</v>
      </c>
      <c r="L68" s="39">
        <f t="shared" si="9"/>
        <v>0.15134795620527852</v>
      </c>
      <c r="M68" s="38">
        <f t="shared" si="9"/>
        <v>0.15094082356149441</v>
      </c>
      <c r="N68" s="38">
        <f t="shared" si="9"/>
        <v>0.15090477973293398</v>
      </c>
      <c r="O68" s="38">
        <f t="shared" si="9"/>
        <v>0.15090474993717015</v>
      </c>
      <c r="P68" s="38">
        <f t="shared" si="9"/>
        <v>0.15098421212427893</v>
      </c>
      <c r="Q68" s="38">
        <f t="shared" si="9"/>
        <v>0.15060939111829957</v>
      </c>
      <c r="R68" s="38">
        <f t="shared" si="8"/>
        <v>0.14954409633609911</v>
      </c>
      <c r="S68" s="38">
        <f t="shared" si="8"/>
        <v>0.14853505158632802</v>
      </c>
      <c r="T68" s="38">
        <f t="shared" si="8"/>
        <v>0.147515830808639</v>
      </c>
      <c r="U68" s="38">
        <f t="shared" si="8"/>
        <v>0.14666876137360407</v>
      </c>
      <c r="V68" s="38">
        <f t="shared" si="8"/>
        <v>0.1452522802762693</v>
      </c>
      <c r="W68" s="38">
        <f t="shared" si="8"/>
        <v>0.14375563929727722</v>
      </c>
      <c r="X68" s="38">
        <f t="shared" si="8"/>
        <v>0.14230764093865614</v>
      </c>
      <c r="Y68" s="38">
        <f t="shared" si="8"/>
        <v>0.14068088310431065</v>
      </c>
      <c r="Z68" s="38">
        <f t="shared" si="8"/>
        <v>0.13926208548118682</v>
      </c>
      <c r="AA68" s="39">
        <f t="shared" si="8"/>
        <v>0.13819909600827751</v>
      </c>
    </row>
    <row r="69" spans="1:27" ht="12.75" customHeight="1" x14ac:dyDescent="0.3">
      <c r="A69" s="13" t="s">
        <v>69</v>
      </c>
      <c r="B69" s="38">
        <f t="shared" si="9"/>
        <v>0.14647577092511013</v>
      </c>
      <c r="C69" s="38">
        <f t="shared" si="8"/>
        <v>0.1459836151542343</v>
      </c>
      <c r="D69" s="38">
        <f t="shared" si="8"/>
        <v>0.1450773558368495</v>
      </c>
      <c r="E69" s="38">
        <f t="shared" si="8"/>
        <v>0.14498732834325456</v>
      </c>
      <c r="F69" s="38">
        <f t="shared" si="8"/>
        <v>0.14487494218522076</v>
      </c>
      <c r="G69" s="38">
        <f t="shared" si="8"/>
        <v>0.14534106639935079</v>
      </c>
      <c r="H69" s="38">
        <f t="shared" si="8"/>
        <v>0.1457900613511664</v>
      </c>
      <c r="I69" s="38">
        <f t="shared" si="8"/>
        <v>0.14568784283401398</v>
      </c>
      <c r="J69" s="38">
        <f t="shared" si="8"/>
        <v>0.14528460126651513</v>
      </c>
      <c r="K69" s="38">
        <f t="shared" si="8"/>
        <v>0.14595771752960751</v>
      </c>
      <c r="L69" s="39">
        <f t="shared" si="8"/>
        <v>0.14661871744029953</v>
      </c>
      <c r="M69" s="38">
        <f t="shared" si="8"/>
        <v>0.1470114287130922</v>
      </c>
      <c r="N69" s="38">
        <f t="shared" si="8"/>
        <v>0.14656183701485087</v>
      </c>
      <c r="O69" s="38">
        <f t="shared" si="8"/>
        <v>0.14648152802211611</v>
      </c>
      <c r="P69" s="38">
        <f t="shared" si="8"/>
        <v>0.14608845258577066</v>
      </c>
      <c r="Q69" s="38">
        <f t="shared" si="8"/>
        <v>0.14579539231543154</v>
      </c>
      <c r="R69" s="38">
        <f t="shared" si="8"/>
        <v>0.14522230914243944</v>
      </c>
      <c r="S69" s="38">
        <f t="shared" si="8"/>
        <v>0.14490657644977598</v>
      </c>
      <c r="T69" s="38">
        <f t="shared" si="8"/>
        <v>0.14447319489773364</v>
      </c>
      <c r="U69" s="38">
        <f t="shared" si="8"/>
        <v>0.1437885393346687</v>
      </c>
      <c r="V69" s="38">
        <f t="shared" si="8"/>
        <v>0.14372330890494017</v>
      </c>
      <c r="W69" s="38">
        <f t="shared" si="8"/>
        <v>0.14378217716681704</v>
      </c>
      <c r="X69" s="38">
        <f t="shared" si="8"/>
        <v>0.14381686322172213</v>
      </c>
      <c r="Y69" s="38">
        <f t="shared" si="8"/>
        <v>0.1440019361604862</v>
      </c>
      <c r="Z69" s="38">
        <f t="shared" si="8"/>
        <v>0.14375397437458565</v>
      </c>
      <c r="AA69" s="39">
        <f t="shared" si="8"/>
        <v>0.14322278494799326</v>
      </c>
    </row>
    <row r="70" spans="1:27" ht="12.75" customHeight="1" x14ac:dyDescent="0.3">
      <c r="A70" s="13" t="s">
        <v>70</v>
      </c>
      <c r="B70" s="38">
        <f t="shared" si="9"/>
        <v>0.22768374681196382</v>
      </c>
      <c r="C70" s="38">
        <f t="shared" si="8"/>
        <v>0.2248895829206046</v>
      </c>
      <c r="D70" s="38">
        <f t="shared" si="8"/>
        <v>0.22164791373652132</v>
      </c>
      <c r="E70" s="38">
        <f t="shared" si="8"/>
        <v>0.21726881593681854</v>
      </c>
      <c r="F70" s="38">
        <f t="shared" si="8"/>
        <v>0.21322090582417191</v>
      </c>
      <c r="G70" s="38">
        <f t="shared" si="8"/>
        <v>0.20777841424411667</v>
      </c>
      <c r="H70" s="38">
        <f t="shared" si="8"/>
        <v>0.20291508086107743</v>
      </c>
      <c r="I70" s="38">
        <f t="shared" si="8"/>
        <v>0.19814899838097769</v>
      </c>
      <c r="J70" s="38">
        <f t="shared" si="8"/>
        <v>0.19487559709746818</v>
      </c>
      <c r="K70" s="38">
        <f t="shared" si="8"/>
        <v>0.19036899285504552</v>
      </c>
      <c r="L70" s="39">
        <f t="shared" si="8"/>
        <v>0.18632461790460239</v>
      </c>
      <c r="M70" s="38">
        <f t="shared" si="8"/>
        <v>0.1832312764955252</v>
      </c>
      <c r="N70" s="38">
        <f t="shared" si="8"/>
        <v>0.18049419692998878</v>
      </c>
      <c r="O70" s="38">
        <f t="shared" si="8"/>
        <v>0.17795928625282734</v>
      </c>
      <c r="P70" s="38">
        <f t="shared" si="8"/>
        <v>0.17546300981682017</v>
      </c>
      <c r="Q70" s="38">
        <f t="shared" si="8"/>
        <v>0.17383884565912303</v>
      </c>
      <c r="R70" s="38">
        <f t="shared" si="8"/>
        <v>0.1743847544788848</v>
      </c>
      <c r="S70" s="38">
        <f t="shared" si="8"/>
        <v>0.17470914091654507</v>
      </c>
      <c r="T70" s="38">
        <f t="shared" si="8"/>
        <v>0.17593977141222517</v>
      </c>
      <c r="U70" s="38">
        <f t="shared" si="8"/>
        <v>0.17723839074139533</v>
      </c>
      <c r="V70" s="38">
        <f t="shared" si="8"/>
        <v>0.17895555438392999</v>
      </c>
      <c r="W70" s="38">
        <f t="shared" si="8"/>
        <v>0.18021867204500822</v>
      </c>
      <c r="X70" s="38">
        <f t="shared" si="8"/>
        <v>0.18067928358687377</v>
      </c>
      <c r="Y70" s="38">
        <f t="shared" si="8"/>
        <v>0.18078898539812299</v>
      </c>
      <c r="Z70" s="38">
        <f t="shared" si="8"/>
        <v>0.1819350299684756</v>
      </c>
      <c r="AA70" s="39">
        <f t="shared" si="8"/>
        <v>0.18305832380330012</v>
      </c>
    </row>
    <row r="71" spans="1:27" ht="12.75" customHeight="1" x14ac:dyDescent="0.3">
      <c r="A71" s="13" t="s">
        <v>71</v>
      </c>
      <c r="B71" s="38">
        <f t="shared" si="9"/>
        <v>0.21766751680964525</v>
      </c>
      <c r="C71" s="38">
        <f t="shared" si="8"/>
        <v>0.21966880702940184</v>
      </c>
      <c r="D71" s="38">
        <f t="shared" si="8"/>
        <v>0.22281997187060479</v>
      </c>
      <c r="E71" s="38">
        <f t="shared" si="8"/>
        <v>0.22662816054694407</v>
      </c>
      <c r="F71" s="38">
        <f t="shared" si="8"/>
        <v>0.22665765349082673</v>
      </c>
      <c r="G71" s="38">
        <f t="shared" si="8"/>
        <v>0.22949782805861854</v>
      </c>
      <c r="H71" s="38">
        <f t="shared" si="8"/>
        <v>0.23199385287726165</v>
      </c>
      <c r="I71" s="38">
        <f t="shared" si="8"/>
        <v>0.23644974989730083</v>
      </c>
      <c r="J71" s="38">
        <f t="shared" si="8"/>
        <v>0.23925224557266661</v>
      </c>
      <c r="K71" s="38">
        <f t="shared" si="8"/>
        <v>0.24343006753450133</v>
      </c>
      <c r="L71" s="39">
        <f t="shared" si="8"/>
        <v>0.2472997770853603</v>
      </c>
      <c r="M71" s="38">
        <f t="shared" si="8"/>
        <v>0.25000619778367256</v>
      </c>
      <c r="N71" s="38">
        <f t="shared" si="8"/>
        <v>0.25253962311244227</v>
      </c>
      <c r="O71" s="38">
        <f t="shared" si="8"/>
        <v>0.25340537823573761</v>
      </c>
      <c r="P71" s="38">
        <f t="shared" si="8"/>
        <v>0.25432648517356543</v>
      </c>
      <c r="Q71" s="38">
        <f t="shared" si="8"/>
        <v>0.25388112734173024</v>
      </c>
      <c r="R71" s="38">
        <f t="shared" si="8"/>
        <v>0.25183066801749232</v>
      </c>
      <c r="S71" s="38">
        <f t="shared" si="8"/>
        <v>0.24921555208346785</v>
      </c>
      <c r="T71" s="38">
        <f t="shared" si="8"/>
        <v>0.24524425604951436</v>
      </c>
      <c r="U71" s="38">
        <f t="shared" si="8"/>
        <v>0.24142806645457759</v>
      </c>
      <c r="V71" s="38">
        <f t="shared" si="8"/>
        <v>0.23618653450730215</v>
      </c>
      <c r="W71" s="38">
        <f t="shared" si="8"/>
        <v>0.23183482829998409</v>
      </c>
      <c r="X71" s="38">
        <f t="shared" si="8"/>
        <v>0.22751859815955017</v>
      </c>
      <c r="Y71" s="38">
        <f t="shared" si="8"/>
        <v>0.22475596310538629</v>
      </c>
      <c r="Z71" s="38">
        <f t="shared" si="8"/>
        <v>0.22095493228342195</v>
      </c>
      <c r="AA71" s="39">
        <f t="shared" si="8"/>
        <v>0.2174617437237924</v>
      </c>
    </row>
    <row r="72" spans="1:27" ht="12.75" customHeight="1" x14ac:dyDescent="0.3">
      <c r="A72" s="13" t="s">
        <v>72</v>
      </c>
      <c r="B72" s="38">
        <f t="shared" si="9"/>
        <v>0.11170878738696963</v>
      </c>
      <c r="C72" s="38">
        <f t="shared" si="8"/>
        <v>0.11549801307524676</v>
      </c>
      <c r="D72" s="38">
        <f t="shared" si="8"/>
        <v>0.11838959212376934</v>
      </c>
      <c r="E72" s="38">
        <f t="shared" si="8"/>
        <v>0.12092886190841044</v>
      </c>
      <c r="F72" s="38">
        <f t="shared" si="8"/>
        <v>0.12721623320406542</v>
      </c>
      <c r="G72" s="38">
        <f t="shared" si="8"/>
        <v>0.13180820086877656</v>
      </c>
      <c r="H72" s="38">
        <f t="shared" si="8"/>
        <v>0.13613715767609946</v>
      </c>
      <c r="I72" s="38">
        <f t="shared" si="8"/>
        <v>0.13884928593867046</v>
      </c>
      <c r="J72" s="38">
        <f t="shared" si="8"/>
        <v>0.14212439074787597</v>
      </c>
      <c r="K72" s="38">
        <f t="shared" si="8"/>
        <v>0.1443917001076637</v>
      </c>
      <c r="L72" s="39">
        <f t="shared" si="8"/>
        <v>0.1463724029212902</v>
      </c>
      <c r="M72" s="38">
        <f t="shared" si="8"/>
        <v>0.1484493145251258</v>
      </c>
      <c r="N72" s="38">
        <f t="shared" si="8"/>
        <v>0.15048046923748909</v>
      </c>
      <c r="O72" s="38">
        <f t="shared" si="8"/>
        <v>0.15330485046494094</v>
      </c>
      <c r="P72" s="38">
        <f t="shared" si="8"/>
        <v>0.15609503086732113</v>
      </c>
      <c r="Q72" s="38">
        <f t="shared" si="8"/>
        <v>0.15919308210542402</v>
      </c>
      <c r="R72" s="38">
        <f t="shared" si="8"/>
        <v>0.16235556638495965</v>
      </c>
      <c r="S72" s="38">
        <f t="shared" si="8"/>
        <v>0.16592848934054724</v>
      </c>
      <c r="T72" s="38">
        <f t="shared" si="8"/>
        <v>0.17012755665934179</v>
      </c>
      <c r="U72" s="38">
        <f t="shared" si="8"/>
        <v>0.17408323841692525</v>
      </c>
      <c r="V72" s="38">
        <f t="shared" si="8"/>
        <v>0.17895555438392999</v>
      </c>
      <c r="W72" s="38">
        <f t="shared" si="8"/>
        <v>0.18316437556392973</v>
      </c>
      <c r="X72" s="38">
        <f t="shared" si="8"/>
        <v>0.18814525930575776</v>
      </c>
      <c r="Y72" s="38">
        <f t="shared" si="8"/>
        <v>0.1919353537526555</v>
      </c>
      <c r="Z72" s="38">
        <f t="shared" si="8"/>
        <v>0.19600600722490563</v>
      </c>
      <c r="AA72" s="39">
        <f t="shared" si="8"/>
        <v>0.19970865327016282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0.99999999999999989</v>
      </c>
      <c r="E74" s="38">
        <f t="shared" si="10"/>
        <v>1</v>
      </c>
      <c r="F74" s="38">
        <f t="shared" si="10"/>
        <v>1</v>
      </c>
      <c r="G74" s="38">
        <f t="shared" si="10"/>
        <v>0.99999999999999989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0.99999999999999989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0.99999999999999989</v>
      </c>
      <c r="W74" s="38">
        <f t="shared" si="10"/>
        <v>0.99999999999999989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13024</v>
      </c>
      <c r="C83" s="76">
        <v>12892</v>
      </c>
      <c r="D83" s="76">
        <v>12665</v>
      </c>
      <c r="E83" s="76">
        <v>12451</v>
      </c>
      <c r="F83" s="76">
        <v>12222</v>
      </c>
      <c r="G83" s="76">
        <v>12024</v>
      </c>
      <c r="H83" s="76">
        <v>11771</v>
      </c>
      <c r="I83" s="76">
        <v>11496</v>
      </c>
      <c r="J83" s="76">
        <v>11241</v>
      </c>
      <c r="K83" s="76">
        <v>10983</v>
      </c>
      <c r="L83" s="63">
        <v>10727</v>
      </c>
      <c r="M83" s="76">
        <v>10530</v>
      </c>
      <c r="N83" s="76">
        <v>10326</v>
      </c>
      <c r="O83" s="76">
        <v>10153</v>
      </c>
      <c r="P83" s="76">
        <v>10005</v>
      </c>
      <c r="Q83" s="76">
        <v>9869</v>
      </c>
      <c r="R83" s="76">
        <v>9772</v>
      </c>
      <c r="S83" s="76">
        <v>9708</v>
      </c>
      <c r="T83" s="76">
        <v>9641</v>
      </c>
      <c r="U83" s="76">
        <v>9579</v>
      </c>
      <c r="V83" s="76">
        <v>9524</v>
      </c>
      <c r="W83" s="76">
        <v>9477</v>
      </c>
      <c r="X83" s="76">
        <v>9439</v>
      </c>
      <c r="Y83" s="76">
        <v>9398</v>
      </c>
      <c r="Z83" s="76">
        <v>9356</v>
      </c>
      <c r="AA83" s="63">
        <v>9319</v>
      </c>
    </row>
    <row r="84" spans="1:27" ht="12.75" customHeight="1" x14ac:dyDescent="0.3">
      <c r="A84" s="32" t="s">
        <v>77</v>
      </c>
      <c r="B84" s="76">
        <v>51115.190999999999</v>
      </c>
      <c r="C84" s="76">
        <v>51211.040760000004</v>
      </c>
      <c r="D84" s="76">
        <v>51387.178249999997</v>
      </c>
      <c r="E84" s="76">
        <v>51083</v>
      </c>
      <c r="F84" s="76">
        <v>50563</v>
      </c>
      <c r="G84" s="76">
        <v>49996</v>
      </c>
      <c r="H84" s="76">
        <v>49500</v>
      </c>
      <c r="I84" s="76">
        <v>49021</v>
      </c>
      <c r="J84" s="76">
        <v>48699.747985000002</v>
      </c>
      <c r="K84" s="76">
        <v>48822.610860000001</v>
      </c>
      <c r="L84" s="63">
        <v>48732</v>
      </c>
      <c r="M84" s="76">
        <v>48113</v>
      </c>
      <c r="N84" s="76">
        <v>47422</v>
      </c>
      <c r="O84" s="76">
        <v>46752</v>
      </c>
      <c r="P84" s="76">
        <v>46021</v>
      </c>
      <c r="Q84" s="76">
        <v>45370</v>
      </c>
      <c r="R84" s="76">
        <v>44664</v>
      </c>
      <c r="S84" s="76">
        <v>43986</v>
      </c>
      <c r="T84" s="76">
        <v>43395</v>
      </c>
      <c r="U84" s="76">
        <v>42820</v>
      </c>
      <c r="V84" s="76">
        <v>42312</v>
      </c>
      <c r="W84" s="76">
        <v>41823</v>
      </c>
      <c r="X84" s="76">
        <v>41400</v>
      </c>
      <c r="Y84" s="76">
        <v>41100</v>
      </c>
      <c r="Z84" s="76">
        <v>40826</v>
      </c>
      <c r="AA84" s="63">
        <v>40594</v>
      </c>
    </row>
    <row r="85" spans="1:27" ht="12.75" customHeight="1" x14ac:dyDescent="0.3">
      <c r="A85" s="13" t="s">
        <v>78</v>
      </c>
      <c r="B85" s="76">
        <v>22120.809000000001</v>
      </c>
      <c r="C85" s="76">
        <v>21707.95924</v>
      </c>
      <c r="D85" s="76">
        <v>21267.821749999999</v>
      </c>
      <c r="E85" s="76">
        <v>21301</v>
      </c>
      <c r="F85" s="76">
        <v>21536</v>
      </c>
      <c r="G85" s="76">
        <v>21776</v>
      </c>
      <c r="H85" s="76">
        <v>22020</v>
      </c>
      <c r="I85" s="76">
        <v>22249</v>
      </c>
      <c r="J85" s="76">
        <v>22332.252014999998</v>
      </c>
      <c r="K85" s="76">
        <v>21930.389139999999</v>
      </c>
      <c r="L85" s="63">
        <v>21738</v>
      </c>
      <c r="M85" s="76">
        <v>22031</v>
      </c>
      <c r="N85" s="76">
        <v>22382</v>
      </c>
      <c r="O85" s="76">
        <v>22675</v>
      </c>
      <c r="P85" s="76">
        <v>23022</v>
      </c>
      <c r="Q85" s="76">
        <v>23282</v>
      </c>
      <c r="R85" s="76">
        <v>23541</v>
      </c>
      <c r="S85" s="76">
        <v>23749</v>
      </c>
      <c r="T85" s="76">
        <v>23871</v>
      </c>
      <c r="U85" s="76">
        <v>23984</v>
      </c>
      <c r="V85" s="76">
        <v>24032</v>
      </c>
      <c r="W85" s="76">
        <v>24064</v>
      </c>
      <c r="X85" s="76">
        <v>24034</v>
      </c>
      <c r="Y85" s="76">
        <v>23876</v>
      </c>
      <c r="Z85" s="76">
        <v>23729</v>
      </c>
      <c r="AA85" s="63">
        <v>23539</v>
      </c>
    </row>
    <row r="86" spans="1:27" ht="12.75" customHeight="1" x14ac:dyDescent="0.3">
      <c r="A86" s="13" t="s">
        <v>91</v>
      </c>
      <c r="B86" s="76">
        <v>51276</v>
      </c>
      <c r="C86" s="76">
        <v>50724</v>
      </c>
      <c r="D86" s="76">
        <v>50283</v>
      </c>
      <c r="E86" s="76">
        <v>49773</v>
      </c>
      <c r="F86" s="76">
        <v>49255</v>
      </c>
      <c r="G86" s="76">
        <v>48680</v>
      </c>
      <c r="H86" s="76">
        <v>48163</v>
      </c>
      <c r="I86" s="76">
        <v>47623</v>
      </c>
      <c r="J86" s="76">
        <v>47041</v>
      </c>
      <c r="K86" s="76">
        <v>46455</v>
      </c>
      <c r="L86" s="63">
        <v>45796</v>
      </c>
      <c r="M86" s="76">
        <v>45147</v>
      </c>
      <c r="N86" s="76">
        <v>44451</v>
      </c>
      <c r="O86" s="76">
        <v>43817</v>
      </c>
      <c r="P86" s="76">
        <v>43150</v>
      </c>
      <c r="Q86" s="76">
        <v>42521</v>
      </c>
      <c r="R86" s="76">
        <v>41936</v>
      </c>
      <c r="S86" s="76">
        <v>41349</v>
      </c>
      <c r="T86" s="76">
        <v>40828</v>
      </c>
      <c r="U86" s="76">
        <v>40320</v>
      </c>
      <c r="V86" s="76">
        <v>39899</v>
      </c>
      <c r="W86" s="76">
        <v>39600</v>
      </c>
      <c r="X86" s="76">
        <v>39293</v>
      </c>
      <c r="Y86" s="76">
        <v>39049</v>
      </c>
      <c r="Z86" s="76">
        <v>38830</v>
      </c>
      <c r="AA86" s="63">
        <v>38637</v>
      </c>
    </row>
    <row r="87" spans="1:27" ht="12.75" customHeight="1" x14ac:dyDescent="0.3">
      <c r="A87" s="13" t="s">
        <v>92</v>
      </c>
      <c r="B87" s="76">
        <v>21960</v>
      </c>
      <c r="C87" s="76">
        <v>22195</v>
      </c>
      <c r="D87" s="76">
        <v>22372</v>
      </c>
      <c r="E87" s="76">
        <v>22611</v>
      </c>
      <c r="F87" s="76">
        <v>22844</v>
      </c>
      <c r="G87" s="76">
        <v>23092</v>
      </c>
      <c r="H87" s="76">
        <v>23357</v>
      </c>
      <c r="I87" s="76">
        <v>23647</v>
      </c>
      <c r="J87" s="76">
        <v>23991</v>
      </c>
      <c r="K87" s="76">
        <v>24298</v>
      </c>
      <c r="L87" s="63">
        <v>24674</v>
      </c>
      <c r="M87" s="76">
        <v>24997</v>
      </c>
      <c r="N87" s="76">
        <v>25353</v>
      </c>
      <c r="O87" s="76">
        <v>25610</v>
      </c>
      <c r="P87" s="76">
        <v>25893</v>
      </c>
      <c r="Q87" s="76">
        <v>26131</v>
      </c>
      <c r="R87" s="76">
        <v>26269</v>
      </c>
      <c r="S87" s="76">
        <v>26386</v>
      </c>
      <c r="T87" s="76">
        <v>26438</v>
      </c>
      <c r="U87" s="76">
        <v>26484</v>
      </c>
      <c r="V87" s="76">
        <v>26445</v>
      </c>
      <c r="W87" s="76">
        <v>26287</v>
      </c>
      <c r="X87" s="76">
        <v>26141</v>
      </c>
      <c r="Y87" s="76">
        <v>25927</v>
      </c>
      <c r="Z87" s="76">
        <v>25725</v>
      </c>
      <c r="AA87" s="63">
        <v>25496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0.15098539299791328</v>
      </c>
      <c r="C90" s="38">
        <f t="shared" ref="C90:AA94" si="11">C83/SUM(C$83:C$85)</f>
        <v>0.15023714908345084</v>
      </c>
      <c r="D90" s="38">
        <f t="shared" si="11"/>
        <v>0.14844116268166901</v>
      </c>
      <c r="E90" s="38">
        <f t="shared" si="11"/>
        <v>0.14676725408145222</v>
      </c>
      <c r="F90" s="38">
        <f t="shared" si="11"/>
        <v>0.14494609883658874</v>
      </c>
      <c r="G90" s="38">
        <f t="shared" si="11"/>
        <v>0.14349133610196191</v>
      </c>
      <c r="H90" s="38">
        <f t="shared" si="11"/>
        <v>0.14132379248658319</v>
      </c>
      <c r="I90" s="38">
        <f t="shared" si="11"/>
        <v>0.13889761496266584</v>
      </c>
      <c r="J90" s="38">
        <f t="shared" si="11"/>
        <v>0.13663048630778019</v>
      </c>
      <c r="K90" s="38">
        <f t="shared" si="11"/>
        <v>0.13437163550944503</v>
      </c>
      <c r="L90" s="39">
        <f t="shared" si="11"/>
        <v>0.1321107922706504</v>
      </c>
      <c r="M90" s="38">
        <f t="shared" si="11"/>
        <v>0.13052532414408607</v>
      </c>
      <c r="N90" s="38">
        <f t="shared" si="11"/>
        <v>0.12886559341070761</v>
      </c>
      <c r="O90" s="38">
        <f t="shared" si="11"/>
        <v>0.12758230711233978</v>
      </c>
      <c r="P90" s="38">
        <f t="shared" si="11"/>
        <v>0.12656866713895354</v>
      </c>
      <c r="Q90" s="38">
        <f t="shared" si="11"/>
        <v>0.12568612218387437</v>
      </c>
      <c r="R90" s="38">
        <f t="shared" si="11"/>
        <v>0.12531900432178719</v>
      </c>
      <c r="S90" s="38">
        <f t="shared" si="11"/>
        <v>0.12535671397027492</v>
      </c>
      <c r="T90" s="38">
        <f t="shared" si="11"/>
        <v>0.12535920007281523</v>
      </c>
      <c r="U90" s="38">
        <f t="shared" si="11"/>
        <v>0.12540748595891757</v>
      </c>
      <c r="V90" s="38">
        <f t="shared" si="11"/>
        <v>0.12553382190119683</v>
      </c>
      <c r="W90" s="38">
        <f t="shared" si="11"/>
        <v>0.1257496948145003</v>
      </c>
      <c r="X90" s="38">
        <f t="shared" si="11"/>
        <v>0.12606680645893714</v>
      </c>
      <c r="Y90" s="38">
        <f t="shared" si="11"/>
        <v>0.12636136284185334</v>
      </c>
      <c r="Z90" s="38">
        <f t="shared" si="11"/>
        <v>0.1265846761645763</v>
      </c>
      <c r="AA90" s="39">
        <f t="shared" si="11"/>
        <v>0.12687197081086968</v>
      </c>
    </row>
    <row r="91" spans="1:27" ht="12.75" customHeight="1" x14ac:dyDescent="0.3">
      <c r="A91" s="13" t="s">
        <v>77</v>
      </c>
      <c r="B91" s="38">
        <f t="shared" ref="B91:Q94" si="12">B84/SUM(B$83:B$85)</f>
        <v>0.59257119174588457</v>
      </c>
      <c r="C91" s="38">
        <f t="shared" si="12"/>
        <v>0.59678876554287918</v>
      </c>
      <c r="D91" s="38">
        <f t="shared" si="12"/>
        <v>0.60228760255508673</v>
      </c>
      <c r="E91" s="38">
        <f t="shared" si="12"/>
        <v>0.60214534095597338</v>
      </c>
      <c r="F91" s="38">
        <f t="shared" si="12"/>
        <v>0.5996489605199179</v>
      </c>
      <c r="G91" s="38">
        <f t="shared" si="12"/>
        <v>0.59663945773067928</v>
      </c>
      <c r="H91" s="38">
        <f t="shared" si="12"/>
        <v>0.59430190536792693</v>
      </c>
      <c r="I91" s="38">
        <f t="shared" si="12"/>
        <v>0.59228427131914074</v>
      </c>
      <c r="J91" s="38">
        <f t="shared" si="12"/>
        <v>0.59192867629720569</v>
      </c>
      <c r="K91" s="38">
        <f t="shared" si="12"/>
        <v>0.59732077493393365</v>
      </c>
      <c r="L91" s="39">
        <f t="shared" si="12"/>
        <v>0.60016995701811648</v>
      </c>
      <c r="M91" s="38">
        <f t="shared" si="12"/>
        <v>0.59638793167563275</v>
      </c>
      <c r="N91" s="38">
        <f t="shared" si="12"/>
        <v>0.59181330338200422</v>
      </c>
      <c r="O91" s="38">
        <f t="shared" si="12"/>
        <v>0.58748429253581302</v>
      </c>
      <c r="P91" s="38">
        <f t="shared" si="12"/>
        <v>0.58219056775629996</v>
      </c>
      <c r="Q91" s="38">
        <f t="shared" si="12"/>
        <v>0.57780721080984709</v>
      </c>
      <c r="R91" s="38">
        <f t="shared" si="11"/>
        <v>0.57278428254485292</v>
      </c>
      <c r="S91" s="38">
        <f t="shared" si="11"/>
        <v>0.56797902973800085</v>
      </c>
      <c r="T91" s="38">
        <f t="shared" si="11"/>
        <v>0.56425292886213219</v>
      </c>
      <c r="U91" s="38">
        <f t="shared" si="11"/>
        <v>0.5605959441236924</v>
      </c>
      <c r="V91" s="38">
        <f t="shared" si="11"/>
        <v>0.55770548847999157</v>
      </c>
      <c r="W91" s="38">
        <f t="shared" si="11"/>
        <v>0.55494665888222494</v>
      </c>
      <c r="X91" s="38">
        <f t="shared" si="11"/>
        <v>0.5529363054772749</v>
      </c>
      <c r="Y91" s="38">
        <f t="shared" si="11"/>
        <v>0.55261247210046527</v>
      </c>
      <c r="Z91" s="38">
        <f t="shared" si="11"/>
        <v>0.55236703602981962</v>
      </c>
      <c r="AA91" s="39">
        <f t="shared" si="11"/>
        <v>0.5526602407014104</v>
      </c>
    </row>
    <row r="92" spans="1:27" ht="12.75" customHeight="1" x14ac:dyDescent="0.3">
      <c r="A92" s="13" t="s">
        <v>78</v>
      </c>
      <c r="B92" s="38">
        <f t="shared" si="12"/>
        <v>0.25644341525620218</v>
      </c>
      <c r="C92" s="38">
        <f t="shared" si="11"/>
        <v>0.25297408537367005</v>
      </c>
      <c r="D92" s="38">
        <f t="shared" si="11"/>
        <v>0.24927123476324425</v>
      </c>
      <c r="E92" s="38">
        <f t="shared" si="11"/>
        <v>0.25108740496257442</v>
      </c>
      <c r="F92" s="38">
        <f t="shared" si="11"/>
        <v>0.25540494064349334</v>
      </c>
      <c r="G92" s="38">
        <f t="shared" si="11"/>
        <v>0.25986920616735881</v>
      </c>
      <c r="H92" s="38">
        <f t="shared" si="11"/>
        <v>0.2643743021454899</v>
      </c>
      <c r="I92" s="38">
        <f t="shared" si="11"/>
        <v>0.26881811371819347</v>
      </c>
      <c r="J92" s="38">
        <f t="shared" si="11"/>
        <v>0.27144083739501412</v>
      </c>
      <c r="K92" s="38">
        <f t="shared" si="11"/>
        <v>0.26830758955662132</v>
      </c>
      <c r="L92" s="39">
        <f t="shared" si="11"/>
        <v>0.26771925071123315</v>
      </c>
      <c r="M92" s="38">
        <f t="shared" si="11"/>
        <v>0.27308674418028112</v>
      </c>
      <c r="N92" s="38">
        <f t="shared" si="11"/>
        <v>0.27932110320728815</v>
      </c>
      <c r="O92" s="38">
        <f t="shared" si="11"/>
        <v>0.28493340035184722</v>
      </c>
      <c r="P92" s="38">
        <f t="shared" si="11"/>
        <v>0.2912407651047465</v>
      </c>
      <c r="Q92" s="38">
        <f t="shared" si="11"/>
        <v>0.29650666700627859</v>
      </c>
      <c r="R92" s="38">
        <f t="shared" si="11"/>
        <v>0.30189671313335986</v>
      </c>
      <c r="S92" s="38">
        <f t="shared" si="11"/>
        <v>0.30666425629172422</v>
      </c>
      <c r="T92" s="38">
        <f t="shared" si="11"/>
        <v>0.31038787106505261</v>
      </c>
      <c r="U92" s="38">
        <f t="shared" si="11"/>
        <v>0.31399656991739</v>
      </c>
      <c r="V92" s="38">
        <f t="shared" si="11"/>
        <v>0.3167606896188116</v>
      </c>
      <c r="W92" s="38">
        <f t="shared" si="11"/>
        <v>0.31930364630327479</v>
      </c>
      <c r="X92" s="38">
        <f t="shared" si="11"/>
        <v>0.32099688806378801</v>
      </c>
      <c r="Y92" s="38">
        <f t="shared" si="11"/>
        <v>0.32102616505768145</v>
      </c>
      <c r="Z92" s="38">
        <f t="shared" si="11"/>
        <v>0.32104828780560402</v>
      </c>
      <c r="AA92" s="39">
        <f t="shared" si="11"/>
        <v>0.3204677884877199</v>
      </c>
    </row>
    <row r="93" spans="1:27" ht="12.75" customHeight="1" x14ac:dyDescent="0.3">
      <c r="A93" s="13" t="s">
        <v>91</v>
      </c>
      <c r="B93" s="38">
        <f t="shared" si="12"/>
        <v>0.59443542777648972</v>
      </c>
      <c r="C93" s="38">
        <f t="shared" si="11"/>
        <v>0.59111302746734107</v>
      </c>
      <c r="D93" s="38">
        <f t="shared" si="11"/>
        <v>0.58934599156118139</v>
      </c>
      <c r="E93" s="38">
        <f t="shared" si="11"/>
        <v>0.58670360110803321</v>
      </c>
      <c r="F93" s="38">
        <f t="shared" si="11"/>
        <v>0.58413681052169686</v>
      </c>
      <c r="G93" s="38">
        <f t="shared" si="11"/>
        <v>0.58093465081865481</v>
      </c>
      <c r="H93" s="38">
        <f t="shared" si="11"/>
        <v>0.57824975087344366</v>
      </c>
      <c r="I93" s="38">
        <f t="shared" si="11"/>
        <v>0.57539327743276225</v>
      </c>
      <c r="J93" s="38">
        <f t="shared" si="11"/>
        <v>0.57176716541271133</v>
      </c>
      <c r="K93" s="38">
        <f t="shared" si="11"/>
        <v>0.56835421356562588</v>
      </c>
      <c r="L93" s="39">
        <f t="shared" si="11"/>
        <v>0.56401098562754781</v>
      </c>
      <c r="M93" s="38">
        <f t="shared" si="11"/>
        <v>0.55962267893001461</v>
      </c>
      <c r="N93" s="38">
        <f t="shared" si="11"/>
        <v>0.55473605391239234</v>
      </c>
      <c r="O93" s="38">
        <f t="shared" si="11"/>
        <v>0.55060316662478015</v>
      </c>
      <c r="P93" s="38">
        <f t="shared" si="11"/>
        <v>0.54587086327294809</v>
      </c>
      <c r="Q93" s="38">
        <f t="shared" si="11"/>
        <v>0.54152392353637879</v>
      </c>
      <c r="R93" s="38">
        <f t="shared" si="11"/>
        <v>0.53779960757659306</v>
      </c>
      <c r="S93" s="38">
        <f t="shared" si="11"/>
        <v>0.53392817943519755</v>
      </c>
      <c r="T93" s="38">
        <f t="shared" si="11"/>
        <v>0.53087495286514885</v>
      </c>
      <c r="U93" s="38">
        <f t="shared" si="11"/>
        <v>0.52786614822669964</v>
      </c>
      <c r="V93" s="38">
        <f t="shared" si="11"/>
        <v>0.52590024779880851</v>
      </c>
      <c r="W93" s="38">
        <f t="shared" si="11"/>
        <v>0.52544981688870018</v>
      </c>
      <c r="X93" s="38">
        <f t="shared" si="11"/>
        <v>0.52479532007532759</v>
      </c>
      <c r="Y93" s="38">
        <f t="shared" si="11"/>
        <v>0.52503563073116954</v>
      </c>
      <c r="Z93" s="38">
        <f t="shared" si="11"/>
        <v>0.52536158352613282</v>
      </c>
      <c r="AA93" s="39">
        <f t="shared" si="11"/>
        <v>0.52601699068779606</v>
      </c>
    </row>
    <row r="94" spans="1:27" ht="12.75" customHeight="1" x14ac:dyDescent="0.3">
      <c r="A94" s="13" t="s">
        <v>92</v>
      </c>
      <c r="B94" s="38">
        <f t="shared" si="12"/>
        <v>0.25457917922559703</v>
      </c>
      <c r="C94" s="38">
        <f t="shared" si="11"/>
        <v>0.25864982344920812</v>
      </c>
      <c r="D94" s="38">
        <f t="shared" si="11"/>
        <v>0.26221284575714954</v>
      </c>
      <c r="E94" s="38">
        <f t="shared" si="11"/>
        <v>0.26652914481051454</v>
      </c>
      <c r="F94" s="38">
        <f t="shared" si="11"/>
        <v>0.27091709064171438</v>
      </c>
      <c r="G94" s="38">
        <f t="shared" si="11"/>
        <v>0.27557401307938328</v>
      </c>
      <c r="H94" s="38">
        <f t="shared" si="11"/>
        <v>0.28042645663997312</v>
      </c>
      <c r="I94" s="38">
        <f t="shared" si="11"/>
        <v>0.28570910760457191</v>
      </c>
      <c r="J94" s="38">
        <f t="shared" si="11"/>
        <v>0.29160234827950848</v>
      </c>
      <c r="K94" s="38">
        <f t="shared" si="11"/>
        <v>0.29727415092492904</v>
      </c>
      <c r="L94" s="39">
        <f t="shared" si="11"/>
        <v>0.30387822210180176</v>
      </c>
      <c r="M94" s="38">
        <f t="shared" si="11"/>
        <v>0.30985199692589932</v>
      </c>
      <c r="N94" s="38">
        <f t="shared" si="11"/>
        <v>0.31639835267690003</v>
      </c>
      <c r="O94" s="38">
        <f t="shared" si="11"/>
        <v>0.3218145262628801</v>
      </c>
      <c r="P94" s="38">
        <f t="shared" si="11"/>
        <v>0.32756046958809837</v>
      </c>
      <c r="Q94" s="38">
        <f t="shared" si="11"/>
        <v>0.33278995427974684</v>
      </c>
      <c r="R94" s="38">
        <f t="shared" si="11"/>
        <v>0.33688138810161972</v>
      </c>
      <c r="S94" s="38">
        <f t="shared" si="11"/>
        <v>0.34071510659452758</v>
      </c>
      <c r="T94" s="38">
        <f t="shared" si="11"/>
        <v>0.34376584706203595</v>
      </c>
      <c r="U94" s="38">
        <f t="shared" si="11"/>
        <v>0.34672636581438276</v>
      </c>
      <c r="V94" s="38">
        <f t="shared" si="11"/>
        <v>0.34856593029999472</v>
      </c>
      <c r="W94" s="38">
        <f t="shared" si="11"/>
        <v>0.34880048829679955</v>
      </c>
      <c r="X94" s="38">
        <f t="shared" si="11"/>
        <v>0.34913787346573533</v>
      </c>
      <c r="Y94" s="38">
        <f t="shared" si="11"/>
        <v>0.34860300642697717</v>
      </c>
      <c r="Z94" s="38">
        <f t="shared" si="11"/>
        <v>0.34805374030929093</v>
      </c>
      <c r="AA94" s="39">
        <f t="shared" si="11"/>
        <v>0.34711103850133418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254.7970524065928</v>
      </c>
      <c r="C97" s="76">
        <f t="shared" ref="C97:AA97" si="13">C83/(C84/1000)</f>
        <v>251.74258926738514</v>
      </c>
      <c r="D97" s="76">
        <f t="shared" si="13"/>
        <v>246.46225831635346</v>
      </c>
      <c r="E97" s="76">
        <f t="shared" si="13"/>
        <v>243.74057905761214</v>
      </c>
      <c r="F97" s="76">
        <f t="shared" si="13"/>
        <v>241.71825247710777</v>
      </c>
      <c r="G97" s="76">
        <f t="shared" si="13"/>
        <v>240.49923993919512</v>
      </c>
      <c r="H97" s="76">
        <f t="shared" si="13"/>
        <v>237.79797979797979</v>
      </c>
      <c r="I97" s="76">
        <f t="shared" si="13"/>
        <v>234.51173986658779</v>
      </c>
      <c r="J97" s="76">
        <f t="shared" si="13"/>
        <v>230.82254970728673</v>
      </c>
      <c r="K97" s="76">
        <f t="shared" si="13"/>
        <v>224.9572443287397</v>
      </c>
      <c r="L97" s="63">
        <f t="shared" si="13"/>
        <v>220.12230156775834</v>
      </c>
      <c r="M97" s="76">
        <f t="shared" si="13"/>
        <v>218.85976763037019</v>
      </c>
      <c r="N97" s="76">
        <f t="shared" si="13"/>
        <v>217.74703724009956</v>
      </c>
      <c r="O97" s="76">
        <f t="shared" si="13"/>
        <v>217.16718001368923</v>
      </c>
      <c r="P97" s="76">
        <f t="shared" si="13"/>
        <v>217.40075183068598</v>
      </c>
      <c r="Q97" s="76">
        <f t="shared" si="13"/>
        <v>217.52259202115937</v>
      </c>
      <c r="R97" s="76">
        <f t="shared" si="13"/>
        <v>218.78918144366827</v>
      </c>
      <c r="S97" s="76">
        <f t="shared" si="13"/>
        <v>220.70658845996454</v>
      </c>
      <c r="T97" s="76">
        <f t="shared" si="13"/>
        <v>222.16845258670352</v>
      </c>
      <c r="U97" s="76">
        <f t="shared" si="13"/>
        <v>223.70387669313405</v>
      </c>
      <c r="V97" s="76">
        <f t="shared" si="13"/>
        <v>225.08980903762529</v>
      </c>
      <c r="W97" s="76">
        <f t="shared" si="13"/>
        <v>226.59780503550678</v>
      </c>
      <c r="X97" s="76">
        <f t="shared" si="13"/>
        <v>227.99516908212561</v>
      </c>
      <c r="Y97" s="76">
        <f t="shared" si="13"/>
        <v>228.66180048661801</v>
      </c>
      <c r="Z97" s="76">
        <f t="shared" si="13"/>
        <v>229.16768725811983</v>
      </c>
      <c r="AA97" s="63">
        <f t="shared" si="13"/>
        <v>229.565945706262</v>
      </c>
    </row>
    <row r="98" spans="1:27" ht="12.75" customHeight="1" x14ac:dyDescent="0.3">
      <c r="A98" s="13" t="s">
        <v>78</v>
      </c>
      <c r="B98" s="76">
        <f>B85/(B84/1000)</f>
        <v>432.76389204923453</v>
      </c>
      <c r="C98" s="76">
        <f t="shared" ref="C98:AA98" si="14">C85/(C84/1000)</f>
        <v>423.89217086475787</v>
      </c>
      <c r="D98" s="76">
        <f t="shared" si="14"/>
        <v>413.87409222066015</v>
      </c>
      <c r="E98" s="76">
        <f t="shared" si="14"/>
        <v>416.98803907366442</v>
      </c>
      <c r="F98" s="76">
        <f t="shared" si="14"/>
        <v>425.92409469374837</v>
      </c>
      <c r="G98" s="76">
        <f t="shared" si="14"/>
        <v>435.55484438755099</v>
      </c>
      <c r="H98" s="76">
        <f t="shared" si="14"/>
        <v>444.84848484848487</v>
      </c>
      <c r="I98" s="76">
        <f t="shared" si="14"/>
        <v>453.86671018543075</v>
      </c>
      <c r="J98" s="76">
        <f t="shared" si="14"/>
        <v>458.57017621279169</v>
      </c>
      <c r="K98" s="76">
        <f t="shared" si="14"/>
        <v>449.18509587465354</v>
      </c>
      <c r="L98" s="63">
        <f t="shared" si="14"/>
        <v>446.07239596158581</v>
      </c>
      <c r="M98" s="76">
        <f t="shared" si="14"/>
        <v>457.90119094631387</v>
      </c>
      <c r="N98" s="76">
        <f t="shared" si="14"/>
        <v>471.97503268525162</v>
      </c>
      <c r="O98" s="76">
        <f t="shared" si="14"/>
        <v>485.0059890485968</v>
      </c>
      <c r="P98" s="76">
        <f t="shared" si="14"/>
        <v>500.24988592164448</v>
      </c>
      <c r="Q98" s="76">
        <f t="shared" si="14"/>
        <v>513.1584747630593</v>
      </c>
      <c r="R98" s="76">
        <f t="shared" si="14"/>
        <v>527.06878022568515</v>
      </c>
      <c r="S98" s="76">
        <f t="shared" si="14"/>
        <v>539.92179329786757</v>
      </c>
      <c r="T98" s="76">
        <f t="shared" si="14"/>
        <v>550.08641548565504</v>
      </c>
      <c r="U98" s="76">
        <f t="shared" si="14"/>
        <v>560.11209715086409</v>
      </c>
      <c r="V98" s="76">
        <f t="shared" si="14"/>
        <v>567.97126110796</v>
      </c>
      <c r="W98" s="76">
        <f t="shared" si="14"/>
        <v>575.3771848026206</v>
      </c>
      <c r="X98" s="76">
        <f t="shared" si="14"/>
        <v>580.53140096618358</v>
      </c>
      <c r="Y98" s="76">
        <f t="shared" si="14"/>
        <v>580.92457420924575</v>
      </c>
      <c r="Z98" s="76">
        <f t="shared" si="14"/>
        <v>581.22275020820064</v>
      </c>
      <c r="AA98" s="63">
        <f t="shared" si="14"/>
        <v>579.86401931319892</v>
      </c>
    </row>
    <row r="99" spans="1:27" ht="12.75" customHeight="1" x14ac:dyDescent="0.3">
      <c r="A99" s="13" t="s">
        <v>80</v>
      </c>
      <c r="B99" s="76">
        <f>SUM(B97:B98)</f>
        <v>687.56094445582733</v>
      </c>
      <c r="C99" s="76">
        <f t="shared" ref="C99:AA99" si="15">SUM(C97:C98)</f>
        <v>675.63476013214301</v>
      </c>
      <c r="D99" s="76">
        <f t="shared" si="15"/>
        <v>660.33635053701357</v>
      </c>
      <c r="E99" s="76">
        <f t="shared" si="15"/>
        <v>660.72861813127656</v>
      </c>
      <c r="F99" s="76">
        <f t="shared" si="15"/>
        <v>667.64234717085617</v>
      </c>
      <c r="G99" s="76">
        <f t="shared" si="15"/>
        <v>676.05408432674608</v>
      </c>
      <c r="H99" s="76">
        <f t="shared" si="15"/>
        <v>682.64646464646466</v>
      </c>
      <c r="I99" s="76">
        <f t="shared" si="15"/>
        <v>688.37845005201848</v>
      </c>
      <c r="J99" s="76">
        <f t="shared" si="15"/>
        <v>689.39272592007842</v>
      </c>
      <c r="K99" s="76">
        <f t="shared" si="15"/>
        <v>674.14234020339325</v>
      </c>
      <c r="L99" s="63">
        <f t="shared" si="15"/>
        <v>666.19469752934413</v>
      </c>
      <c r="M99" s="76">
        <f t="shared" si="15"/>
        <v>676.76095857668406</v>
      </c>
      <c r="N99" s="76">
        <f t="shared" si="15"/>
        <v>689.72206992535121</v>
      </c>
      <c r="O99" s="76">
        <f t="shared" si="15"/>
        <v>702.17316906228598</v>
      </c>
      <c r="P99" s="76">
        <f t="shared" si="15"/>
        <v>717.65063775233045</v>
      </c>
      <c r="Q99" s="76">
        <f t="shared" si="15"/>
        <v>730.68106678421873</v>
      </c>
      <c r="R99" s="76">
        <f t="shared" si="15"/>
        <v>745.85796166935347</v>
      </c>
      <c r="S99" s="76">
        <f t="shared" si="15"/>
        <v>760.62838175783213</v>
      </c>
      <c r="T99" s="76">
        <f t="shared" si="15"/>
        <v>772.25486807235859</v>
      </c>
      <c r="U99" s="76">
        <f t="shared" si="15"/>
        <v>783.81597384399811</v>
      </c>
      <c r="V99" s="76">
        <f t="shared" si="15"/>
        <v>793.06107014558529</v>
      </c>
      <c r="W99" s="76">
        <f t="shared" si="15"/>
        <v>801.97498983812739</v>
      </c>
      <c r="X99" s="76">
        <f t="shared" si="15"/>
        <v>808.52657004830917</v>
      </c>
      <c r="Y99" s="76">
        <f t="shared" si="15"/>
        <v>809.5863746958637</v>
      </c>
      <c r="Z99" s="76">
        <f t="shared" si="15"/>
        <v>810.39043746632046</v>
      </c>
      <c r="AA99" s="63">
        <f t="shared" si="15"/>
        <v>809.42996501946095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2:B32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43344</v>
      </c>
      <c r="D10" s="76">
        <v>43090</v>
      </c>
      <c r="E10" s="76">
        <v>42803</v>
      </c>
      <c r="F10" s="76">
        <v>42508</v>
      </c>
      <c r="G10" s="76">
        <v>42213</v>
      </c>
      <c r="H10" s="76">
        <v>41910</v>
      </c>
      <c r="I10" s="76">
        <v>41631</v>
      </c>
      <c r="J10" s="76">
        <v>41326</v>
      </c>
      <c r="K10" s="76">
        <v>41049</v>
      </c>
      <c r="L10" s="63">
        <v>40737</v>
      </c>
      <c r="M10" s="76">
        <v>40438</v>
      </c>
      <c r="N10" s="76">
        <v>40138</v>
      </c>
      <c r="O10" s="76">
        <v>39829</v>
      </c>
      <c r="P10" s="76">
        <v>39514</v>
      </c>
      <c r="Q10" s="76">
        <v>39216</v>
      </c>
      <c r="R10" s="76">
        <v>38924</v>
      </c>
      <c r="S10" s="76">
        <v>38621</v>
      </c>
      <c r="T10" s="76">
        <v>38322</v>
      </c>
      <c r="U10" s="76">
        <v>38025</v>
      </c>
      <c r="V10" s="76">
        <v>37732</v>
      </c>
      <c r="W10" s="76">
        <v>37452</v>
      </c>
      <c r="X10" s="76">
        <v>37184</v>
      </c>
      <c r="Y10" s="76">
        <v>36912</v>
      </c>
      <c r="Z10" s="76">
        <v>36644</v>
      </c>
      <c r="AA10" s="63">
        <v>36389</v>
      </c>
    </row>
    <row r="11" spans="1:27" ht="12.75" customHeight="1" x14ac:dyDescent="0.3">
      <c r="A11" s="6" t="s">
        <v>55</v>
      </c>
      <c r="B11" s="25"/>
      <c r="C11" s="76">
        <v>304</v>
      </c>
      <c r="D11" s="76">
        <v>301</v>
      </c>
      <c r="E11" s="76">
        <v>301</v>
      </c>
      <c r="F11" s="76">
        <v>298</v>
      </c>
      <c r="G11" s="76">
        <v>292</v>
      </c>
      <c r="H11" s="76">
        <v>288</v>
      </c>
      <c r="I11" s="76">
        <v>287</v>
      </c>
      <c r="J11" s="76">
        <v>286</v>
      </c>
      <c r="K11" s="76">
        <v>281</v>
      </c>
      <c r="L11" s="63">
        <v>281</v>
      </c>
      <c r="M11" s="76">
        <v>276</v>
      </c>
      <c r="N11" s="76">
        <v>276</v>
      </c>
      <c r="O11" s="76">
        <v>273</v>
      </c>
      <c r="P11" s="76">
        <v>276</v>
      </c>
      <c r="Q11" s="76">
        <v>273</v>
      </c>
      <c r="R11" s="76">
        <v>273</v>
      </c>
      <c r="S11" s="76">
        <v>271</v>
      </c>
      <c r="T11" s="76">
        <v>269</v>
      </c>
      <c r="U11" s="76">
        <v>266</v>
      </c>
      <c r="V11" s="76">
        <v>268</v>
      </c>
      <c r="W11" s="76">
        <v>270</v>
      </c>
      <c r="X11" s="76">
        <v>269</v>
      </c>
      <c r="Y11" s="76">
        <v>266</v>
      </c>
      <c r="Z11" s="76">
        <v>262</v>
      </c>
      <c r="AA11" s="63">
        <v>265</v>
      </c>
    </row>
    <row r="12" spans="1:27" ht="12.75" customHeight="1" x14ac:dyDescent="0.3">
      <c r="A12" s="6" t="s">
        <v>56</v>
      </c>
      <c r="B12" s="25"/>
      <c r="C12" s="76">
        <v>515</v>
      </c>
      <c r="D12" s="76">
        <v>555</v>
      </c>
      <c r="E12" s="76">
        <v>573</v>
      </c>
      <c r="F12" s="76">
        <v>563</v>
      </c>
      <c r="G12" s="76">
        <v>559</v>
      </c>
      <c r="H12" s="76">
        <v>562</v>
      </c>
      <c r="I12" s="76">
        <v>587</v>
      </c>
      <c r="J12" s="76">
        <v>573</v>
      </c>
      <c r="K12" s="76">
        <v>593</v>
      </c>
      <c r="L12" s="63">
        <v>576</v>
      </c>
      <c r="M12" s="76">
        <v>587</v>
      </c>
      <c r="N12" s="76">
        <v>594</v>
      </c>
      <c r="O12" s="76">
        <v>598</v>
      </c>
      <c r="P12" s="76">
        <v>593</v>
      </c>
      <c r="Q12" s="76">
        <v>593</v>
      </c>
      <c r="R12" s="76">
        <v>604</v>
      </c>
      <c r="S12" s="76">
        <v>606</v>
      </c>
      <c r="T12" s="76">
        <v>607</v>
      </c>
      <c r="U12" s="76">
        <v>610</v>
      </c>
      <c r="V12" s="76">
        <v>602</v>
      </c>
      <c r="W12" s="76">
        <v>594</v>
      </c>
      <c r="X12" s="76">
        <v>600</v>
      </c>
      <c r="Y12" s="76">
        <v>601</v>
      </c>
      <c r="Z12" s="76">
        <v>590</v>
      </c>
      <c r="AA12" s="63">
        <v>584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-211</v>
      </c>
      <c r="D14" s="76">
        <f t="shared" ref="D14:AA14" si="0">D11-D12</f>
        <v>-254</v>
      </c>
      <c r="E14" s="76">
        <f t="shared" si="0"/>
        <v>-272</v>
      </c>
      <c r="F14" s="76">
        <f t="shared" si="0"/>
        <v>-265</v>
      </c>
      <c r="G14" s="76">
        <f t="shared" si="0"/>
        <v>-267</v>
      </c>
      <c r="H14" s="76">
        <f t="shared" si="0"/>
        <v>-274</v>
      </c>
      <c r="I14" s="76">
        <f t="shared" si="0"/>
        <v>-300</v>
      </c>
      <c r="J14" s="76">
        <f t="shared" si="0"/>
        <v>-287</v>
      </c>
      <c r="K14" s="76">
        <f t="shared" si="0"/>
        <v>-312</v>
      </c>
      <c r="L14" s="63">
        <f t="shared" si="0"/>
        <v>-295</v>
      </c>
      <c r="M14" s="76">
        <f t="shared" si="0"/>
        <v>-311</v>
      </c>
      <c r="N14" s="76">
        <f t="shared" si="0"/>
        <v>-318</v>
      </c>
      <c r="O14" s="76">
        <f t="shared" si="0"/>
        <v>-325</v>
      </c>
      <c r="P14" s="76">
        <f t="shared" si="0"/>
        <v>-317</v>
      </c>
      <c r="Q14" s="76">
        <f t="shared" si="0"/>
        <v>-320</v>
      </c>
      <c r="R14" s="76">
        <f t="shared" si="0"/>
        <v>-331</v>
      </c>
      <c r="S14" s="76">
        <f t="shared" si="0"/>
        <v>-335</v>
      </c>
      <c r="T14" s="76">
        <f t="shared" si="0"/>
        <v>-338</v>
      </c>
      <c r="U14" s="76">
        <f t="shared" si="0"/>
        <v>-344</v>
      </c>
      <c r="V14" s="76">
        <f t="shared" si="0"/>
        <v>-334</v>
      </c>
      <c r="W14" s="76">
        <f t="shared" si="0"/>
        <v>-324</v>
      </c>
      <c r="X14" s="76">
        <f t="shared" si="0"/>
        <v>-331</v>
      </c>
      <c r="Y14" s="76">
        <f t="shared" si="0"/>
        <v>-335</v>
      </c>
      <c r="Z14" s="76">
        <f t="shared" si="0"/>
        <v>-328</v>
      </c>
      <c r="AA14" s="63">
        <f t="shared" si="0"/>
        <v>-319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161</v>
      </c>
      <c r="D16" s="76">
        <v>167</v>
      </c>
      <c r="E16" s="76">
        <v>152</v>
      </c>
      <c r="F16" s="76">
        <v>153</v>
      </c>
      <c r="G16" s="76">
        <v>152</v>
      </c>
      <c r="H16" s="76">
        <v>159</v>
      </c>
      <c r="I16" s="76">
        <v>165</v>
      </c>
      <c r="J16" s="76">
        <v>165</v>
      </c>
      <c r="K16" s="76">
        <v>165</v>
      </c>
      <c r="L16" s="63">
        <v>165</v>
      </c>
      <c r="M16" s="76">
        <v>165</v>
      </c>
      <c r="N16" s="76">
        <v>165</v>
      </c>
      <c r="O16" s="76">
        <v>165</v>
      </c>
      <c r="P16" s="76">
        <v>165</v>
      </c>
      <c r="Q16" s="76">
        <v>165</v>
      </c>
      <c r="R16" s="76">
        <v>165</v>
      </c>
      <c r="S16" s="76">
        <v>165</v>
      </c>
      <c r="T16" s="76">
        <v>165</v>
      </c>
      <c r="U16" s="76">
        <v>165</v>
      </c>
      <c r="V16" s="76">
        <v>165</v>
      </c>
      <c r="W16" s="76">
        <v>165</v>
      </c>
      <c r="X16" s="76">
        <v>165</v>
      </c>
      <c r="Y16" s="76">
        <v>165</v>
      </c>
      <c r="Z16" s="76">
        <v>165</v>
      </c>
      <c r="AA16" s="63">
        <v>165</v>
      </c>
    </row>
    <row r="17" spans="1:27" ht="12.75" customHeight="1" x14ac:dyDescent="0.3">
      <c r="A17" s="81" t="s">
        <v>83</v>
      </c>
      <c r="B17" s="81"/>
      <c r="C17" s="76">
        <v>698</v>
      </c>
      <c r="D17" s="76">
        <v>697</v>
      </c>
      <c r="E17" s="76">
        <v>703</v>
      </c>
      <c r="F17" s="76">
        <v>701</v>
      </c>
      <c r="G17" s="76">
        <v>696</v>
      </c>
      <c r="H17" s="76">
        <v>698</v>
      </c>
      <c r="I17" s="76">
        <v>690</v>
      </c>
      <c r="J17" s="76">
        <v>693</v>
      </c>
      <c r="K17" s="76">
        <v>692</v>
      </c>
      <c r="L17" s="63">
        <v>687</v>
      </c>
      <c r="M17" s="76">
        <v>688</v>
      </c>
      <c r="N17" s="76">
        <v>684</v>
      </c>
      <c r="O17" s="76">
        <v>679</v>
      </c>
      <c r="P17" s="76">
        <v>679</v>
      </c>
      <c r="Q17" s="76">
        <v>685</v>
      </c>
      <c r="R17" s="76">
        <v>679</v>
      </c>
      <c r="S17" s="76">
        <v>677</v>
      </c>
      <c r="T17" s="76">
        <v>672</v>
      </c>
      <c r="U17" s="76">
        <v>676</v>
      </c>
      <c r="V17" s="76">
        <v>676</v>
      </c>
      <c r="W17" s="76">
        <v>673</v>
      </c>
      <c r="X17" s="76">
        <v>670</v>
      </c>
      <c r="Y17" s="76">
        <v>669</v>
      </c>
      <c r="Z17" s="76">
        <v>673</v>
      </c>
      <c r="AA17" s="63">
        <v>670</v>
      </c>
    </row>
    <row r="18" spans="1:27" ht="12.75" customHeight="1" x14ac:dyDescent="0.3">
      <c r="A18" s="6" t="s">
        <v>97</v>
      </c>
      <c r="B18" s="6"/>
      <c r="C18" s="76">
        <v>863</v>
      </c>
      <c r="D18" s="76">
        <v>847</v>
      </c>
      <c r="E18" s="76">
        <v>834</v>
      </c>
      <c r="F18" s="76">
        <v>828</v>
      </c>
      <c r="G18" s="76">
        <v>823</v>
      </c>
      <c r="H18" s="76">
        <v>823</v>
      </c>
      <c r="I18" s="76">
        <v>823</v>
      </c>
      <c r="J18" s="76">
        <v>821</v>
      </c>
      <c r="K18" s="76">
        <v>818</v>
      </c>
      <c r="L18" s="63">
        <v>818</v>
      </c>
      <c r="M18" s="76">
        <v>818</v>
      </c>
      <c r="N18" s="76">
        <v>819</v>
      </c>
      <c r="O18" s="76">
        <v>819</v>
      </c>
      <c r="P18" s="76">
        <v>819</v>
      </c>
      <c r="Q18" s="76">
        <v>819</v>
      </c>
      <c r="R18" s="76">
        <v>817</v>
      </c>
      <c r="S18" s="76">
        <v>816</v>
      </c>
      <c r="T18" s="76">
        <v>816</v>
      </c>
      <c r="U18" s="76">
        <v>816</v>
      </c>
      <c r="V18" s="76">
        <v>816</v>
      </c>
      <c r="W18" s="76">
        <v>816</v>
      </c>
      <c r="X18" s="76">
        <v>816</v>
      </c>
      <c r="Y18" s="76">
        <v>816</v>
      </c>
      <c r="Z18" s="76">
        <v>816</v>
      </c>
      <c r="AA18" s="63">
        <v>816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212</v>
      </c>
      <c r="D20" s="76">
        <v>209</v>
      </c>
      <c r="E20" s="76">
        <v>212</v>
      </c>
      <c r="F20" s="76">
        <v>216</v>
      </c>
      <c r="G20" s="76">
        <v>213</v>
      </c>
      <c r="H20" s="76">
        <v>213</v>
      </c>
      <c r="I20" s="76">
        <v>213</v>
      </c>
      <c r="J20" s="76">
        <v>213</v>
      </c>
      <c r="K20" s="76">
        <v>213</v>
      </c>
      <c r="L20" s="63">
        <v>213</v>
      </c>
      <c r="M20" s="76">
        <v>213</v>
      </c>
      <c r="N20" s="76">
        <v>213</v>
      </c>
      <c r="O20" s="76">
        <v>213</v>
      </c>
      <c r="P20" s="76">
        <v>213</v>
      </c>
      <c r="Q20" s="76">
        <v>213</v>
      </c>
      <c r="R20" s="76">
        <v>213</v>
      </c>
      <c r="S20" s="76">
        <v>213</v>
      </c>
      <c r="T20" s="76">
        <v>213</v>
      </c>
      <c r="U20" s="76">
        <v>213</v>
      </c>
      <c r="V20" s="76">
        <v>213</v>
      </c>
      <c r="W20" s="76">
        <v>213</v>
      </c>
      <c r="X20" s="76">
        <v>213</v>
      </c>
      <c r="Y20" s="76">
        <v>213</v>
      </c>
      <c r="Z20" s="76">
        <v>213</v>
      </c>
      <c r="AA20" s="63">
        <v>213</v>
      </c>
    </row>
    <row r="21" spans="1:27" ht="12.75" customHeight="1" x14ac:dyDescent="0.3">
      <c r="A21" s="81" t="s">
        <v>84</v>
      </c>
      <c r="B21" s="81"/>
      <c r="C21" s="76">
        <v>503</v>
      </c>
      <c r="D21" s="76">
        <v>504</v>
      </c>
      <c r="E21" s="76">
        <v>490</v>
      </c>
      <c r="F21" s="76">
        <v>501</v>
      </c>
      <c r="G21" s="76">
        <v>494</v>
      </c>
      <c r="H21" s="76">
        <v>486</v>
      </c>
      <c r="I21" s="76">
        <v>485</v>
      </c>
      <c r="J21" s="76">
        <v>477</v>
      </c>
      <c r="K21" s="76">
        <v>476</v>
      </c>
      <c r="L21" s="63">
        <v>472</v>
      </c>
      <c r="M21" s="76">
        <v>466</v>
      </c>
      <c r="N21" s="76">
        <v>464</v>
      </c>
      <c r="O21" s="76">
        <v>460</v>
      </c>
      <c r="P21" s="76">
        <v>457</v>
      </c>
      <c r="Q21" s="76">
        <v>451</v>
      </c>
      <c r="R21" s="76">
        <v>449</v>
      </c>
      <c r="S21" s="76">
        <v>442</v>
      </c>
      <c r="T21" s="76">
        <v>440</v>
      </c>
      <c r="U21" s="76">
        <v>438</v>
      </c>
      <c r="V21" s="76">
        <v>438</v>
      </c>
      <c r="W21" s="76">
        <v>434</v>
      </c>
      <c r="X21" s="76">
        <v>431</v>
      </c>
      <c r="Y21" s="76">
        <v>425</v>
      </c>
      <c r="Z21" s="76">
        <v>423</v>
      </c>
      <c r="AA21" s="63">
        <v>423</v>
      </c>
    </row>
    <row r="22" spans="1:27" ht="12.75" customHeight="1" x14ac:dyDescent="0.3">
      <c r="A22" s="6" t="s">
        <v>98</v>
      </c>
      <c r="B22" s="6"/>
      <c r="C22" s="76">
        <v>1042</v>
      </c>
      <c r="D22" s="76">
        <v>1023</v>
      </c>
      <c r="E22" s="76">
        <v>1003</v>
      </c>
      <c r="F22" s="76">
        <v>988</v>
      </c>
      <c r="G22" s="76">
        <v>994</v>
      </c>
      <c r="H22" s="76">
        <v>981</v>
      </c>
      <c r="I22" s="76">
        <v>978</v>
      </c>
      <c r="J22" s="76">
        <v>972</v>
      </c>
      <c r="K22" s="76">
        <v>979</v>
      </c>
      <c r="L22" s="63">
        <v>981</v>
      </c>
      <c r="M22" s="76">
        <v>975</v>
      </c>
      <c r="N22" s="76">
        <v>978</v>
      </c>
      <c r="O22" s="76">
        <v>972</v>
      </c>
      <c r="P22" s="76">
        <v>970</v>
      </c>
      <c r="Q22" s="76">
        <v>971</v>
      </c>
      <c r="R22" s="76">
        <v>964</v>
      </c>
      <c r="S22" s="76">
        <v>961</v>
      </c>
      <c r="T22" s="76">
        <v>955</v>
      </c>
      <c r="U22" s="76">
        <v>950</v>
      </c>
      <c r="V22" s="76">
        <v>946</v>
      </c>
      <c r="W22" s="76">
        <v>944</v>
      </c>
      <c r="X22" s="76">
        <v>942</v>
      </c>
      <c r="Y22" s="76">
        <v>938</v>
      </c>
      <c r="Z22" s="76">
        <v>936</v>
      </c>
      <c r="AA22" s="63">
        <v>933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-51</v>
      </c>
      <c r="D24" s="76">
        <f t="shared" ref="D24:AA26" si="1">D16-D20</f>
        <v>-42</v>
      </c>
      <c r="E24" s="76">
        <f t="shared" si="1"/>
        <v>-60</v>
      </c>
      <c r="F24" s="76">
        <f t="shared" si="1"/>
        <v>-63</v>
      </c>
      <c r="G24" s="76">
        <f t="shared" si="1"/>
        <v>-61</v>
      </c>
      <c r="H24" s="76">
        <f t="shared" si="1"/>
        <v>-54</v>
      </c>
      <c r="I24" s="76">
        <f t="shared" si="1"/>
        <v>-48</v>
      </c>
      <c r="J24" s="76">
        <f t="shared" si="1"/>
        <v>-48</v>
      </c>
      <c r="K24" s="76">
        <f t="shared" si="1"/>
        <v>-48</v>
      </c>
      <c r="L24" s="63">
        <f t="shared" si="1"/>
        <v>-48</v>
      </c>
      <c r="M24" s="76">
        <f t="shared" si="1"/>
        <v>-48</v>
      </c>
      <c r="N24" s="76">
        <f t="shared" si="1"/>
        <v>-48</v>
      </c>
      <c r="O24" s="76">
        <f t="shared" si="1"/>
        <v>-48</v>
      </c>
      <c r="P24" s="76">
        <f t="shared" si="1"/>
        <v>-48</v>
      </c>
      <c r="Q24" s="76">
        <f t="shared" si="1"/>
        <v>-48</v>
      </c>
      <c r="R24" s="76">
        <f t="shared" si="1"/>
        <v>-48</v>
      </c>
      <c r="S24" s="76">
        <f t="shared" si="1"/>
        <v>-48</v>
      </c>
      <c r="T24" s="76">
        <f t="shared" si="1"/>
        <v>-48</v>
      </c>
      <c r="U24" s="76">
        <f t="shared" si="1"/>
        <v>-48</v>
      </c>
      <c r="V24" s="76">
        <f t="shared" si="1"/>
        <v>-48</v>
      </c>
      <c r="W24" s="76">
        <f t="shared" si="1"/>
        <v>-48</v>
      </c>
      <c r="X24" s="76">
        <f t="shared" si="1"/>
        <v>-48</v>
      </c>
      <c r="Y24" s="76">
        <f t="shared" si="1"/>
        <v>-48</v>
      </c>
      <c r="Z24" s="76">
        <f t="shared" si="1"/>
        <v>-48</v>
      </c>
      <c r="AA24" s="63">
        <f t="shared" si="1"/>
        <v>-48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195</v>
      </c>
      <c r="D25" s="76">
        <f t="shared" si="2"/>
        <v>193</v>
      </c>
      <c r="E25" s="76">
        <f t="shared" si="2"/>
        <v>213</v>
      </c>
      <c r="F25" s="76">
        <f t="shared" si="2"/>
        <v>200</v>
      </c>
      <c r="G25" s="76">
        <f t="shared" si="2"/>
        <v>202</v>
      </c>
      <c r="H25" s="76">
        <f t="shared" si="2"/>
        <v>212</v>
      </c>
      <c r="I25" s="76">
        <f t="shared" si="2"/>
        <v>205</v>
      </c>
      <c r="J25" s="76">
        <f t="shared" si="2"/>
        <v>216</v>
      </c>
      <c r="K25" s="76">
        <f t="shared" si="2"/>
        <v>216</v>
      </c>
      <c r="L25" s="63">
        <f t="shared" si="2"/>
        <v>215</v>
      </c>
      <c r="M25" s="76">
        <f t="shared" si="2"/>
        <v>222</v>
      </c>
      <c r="N25" s="76">
        <f t="shared" si="2"/>
        <v>220</v>
      </c>
      <c r="O25" s="76">
        <f t="shared" si="2"/>
        <v>219</v>
      </c>
      <c r="P25" s="76">
        <f t="shared" si="2"/>
        <v>222</v>
      </c>
      <c r="Q25" s="76">
        <f t="shared" si="2"/>
        <v>234</v>
      </c>
      <c r="R25" s="76">
        <f t="shared" si="2"/>
        <v>230</v>
      </c>
      <c r="S25" s="76">
        <f t="shared" si="1"/>
        <v>235</v>
      </c>
      <c r="T25" s="76">
        <f t="shared" si="1"/>
        <v>232</v>
      </c>
      <c r="U25" s="76">
        <f t="shared" si="1"/>
        <v>238</v>
      </c>
      <c r="V25" s="76">
        <f t="shared" si="1"/>
        <v>238</v>
      </c>
      <c r="W25" s="76">
        <f t="shared" si="1"/>
        <v>239</v>
      </c>
      <c r="X25" s="76">
        <f t="shared" si="1"/>
        <v>239</v>
      </c>
      <c r="Y25" s="76">
        <f t="shared" si="1"/>
        <v>244</v>
      </c>
      <c r="Z25" s="76">
        <f t="shared" si="1"/>
        <v>250</v>
      </c>
      <c r="AA25" s="63">
        <f t="shared" si="1"/>
        <v>247</v>
      </c>
    </row>
    <row r="26" spans="1:27" ht="12.75" customHeight="1" x14ac:dyDescent="0.3">
      <c r="A26" s="6" t="s">
        <v>82</v>
      </c>
      <c r="B26" s="6"/>
      <c r="C26" s="76">
        <f t="shared" si="2"/>
        <v>-179</v>
      </c>
      <c r="D26" s="76">
        <f t="shared" si="1"/>
        <v>-176</v>
      </c>
      <c r="E26" s="76">
        <f t="shared" si="1"/>
        <v>-169</v>
      </c>
      <c r="F26" s="76">
        <f t="shared" si="1"/>
        <v>-160</v>
      </c>
      <c r="G26" s="76">
        <f t="shared" si="1"/>
        <v>-171</v>
      </c>
      <c r="H26" s="76">
        <f t="shared" si="1"/>
        <v>-158</v>
      </c>
      <c r="I26" s="76">
        <f t="shared" si="1"/>
        <v>-155</v>
      </c>
      <c r="J26" s="76">
        <f t="shared" si="1"/>
        <v>-151</v>
      </c>
      <c r="K26" s="76">
        <f t="shared" si="1"/>
        <v>-161</v>
      </c>
      <c r="L26" s="63">
        <f t="shared" si="1"/>
        <v>-163</v>
      </c>
      <c r="M26" s="76">
        <f t="shared" si="1"/>
        <v>-157</v>
      </c>
      <c r="N26" s="76">
        <f t="shared" si="1"/>
        <v>-159</v>
      </c>
      <c r="O26" s="76">
        <f t="shared" si="1"/>
        <v>-153</v>
      </c>
      <c r="P26" s="76">
        <f t="shared" si="1"/>
        <v>-151</v>
      </c>
      <c r="Q26" s="76">
        <f t="shared" si="1"/>
        <v>-152</v>
      </c>
      <c r="R26" s="76">
        <f t="shared" si="1"/>
        <v>-147</v>
      </c>
      <c r="S26" s="76">
        <f t="shared" si="1"/>
        <v>-145</v>
      </c>
      <c r="T26" s="76">
        <f t="shared" si="1"/>
        <v>-139</v>
      </c>
      <c r="U26" s="76">
        <f t="shared" si="1"/>
        <v>-134</v>
      </c>
      <c r="V26" s="76">
        <f t="shared" si="1"/>
        <v>-130</v>
      </c>
      <c r="W26" s="76">
        <f t="shared" si="1"/>
        <v>-128</v>
      </c>
      <c r="X26" s="76">
        <f t="shared" si="1"/>
        <v>-126</v>
      </c>
      <c r="Y26" s="76">
        <f t="shared" si="1"/>
        <v>-122</v>
      </c>
      <c r="Z26" s="76">
        <f t="shared" si="1"/>
        <v>-120</v>
      </c>
      <c r="AA26" s="63">
        <f t="shared" si="1"/>
        <v>-117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-35</v>
      </c>
      <c r="D28" s="76">
        <f t="shared" ref="D28:AA28" si="3">SUM(D24:D26)</f>
        <v>-25</v>
      </c>
      <c r="E28" s="76">
        <f t="shared" si="3"/>
        <v>-16</v>
      </c>
      <c r="F28" s="76">
        <f t="shared" si="3"/>
        <v>-23</v>
      </c>
      <c r="G28" s="76">
        <f t="shared" si="3"/>
        <v>-30</v>
      </c>
      <c r="H28" s="76">
        <f t="shared" si="3"/>
        <v>0</v>
      </c>
      <c r="I28" s="76">
        <f t="shared" si="3"/>
        <v>2</v>
      </c>
      <c r="J28" s="76">
        <f t="shared" si="3"/>
        <v>17</v>
      </c>
      <c r="K28" s="76">
        <f t="shared" si="3"/>
        <v>7</v>
      </c>
      <c r="L28" s="63">
        <f t="shared" si="3"/>
        <v>4</v>
      </c>
      <c r="M28" s="76">
        <f t="shared" si="3"/>
        <v>17</v>
      </c>
      <c r="N28" s="76">
        <f t="shared" si="3"/>
        <v>13</v>
      </c>
      <c r="O28" s="76">
        <f t="shared" si="3"/>
        <v>18</v>
      </c>
      <c r="P28" s="76">
        <f t="shared" si="3"/>
        <v>23</v>
      </c>
      <c r="Q28" s="76">
        <f t="shared" si="3"/>
        <v>34</v>
      </c>
      <c r="R28" s="76">
        <f t="shared" si="3"/>
        <v>35</v>
      </c>
      <c r="S28" s="76">
        <f t="shared" si="3"/>
        <v>42</v>
      </c>
      <c r="T28" s="76">
        <f t="shared" si="3"/>
        <v>45</v>
      </c>
      <c r="U28" s="76">
        <f t="shared" si="3"/>
        <v>56</v>
      </c>
      <c r="V28" s="76">
        <f t="shared" si="3"/>
        <v>60</v>
      </c>
      <c r="W28" s="76">
        <f t="shared" si="3"/>
        <v>63</v>
      </c>
      <c r="X28" s="76">
        <f t="shared" si="3"/>
        <v>65</v>
      </c>
      <c r="Y28" s="76">
        <f t="shared" si="3"/>
        <v>74</v>
      </c>
      <c r="Z28" s="76">
        <f t="shared" si="3"/>
        <v>82</v>
      </c>
      <c r="AA28" s="63">
        <f t="shared" si="3"/>
        <v>82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-8</v>
      </c>
      <c r="D30" s="76">
        <v>-8</v>
      </c>
      <c r="E30" s="76">
        <v>-7</v>
      </c>
      <c r="F30" s="76">
        <v>-7</v>
      </c>
      <c r="G30" s="76">
        <v>-6</v>
      </c>
      <c r="H30" s="76">
        <v>-5</v>
      </c>
      <c r="I30" s="76">
        <v>-7</v>
      </c>
      <c r="J30" s="76">
        <v>-7</v>
      </c>
      <c r="K30" s="76">
        <v>-7</v>
      </c>
      <c r="L30" s="63">
        <v>-8</v>
      </c>
      <c r="M30" s="76">
        <v>-6</v>
      </c>
      <c r="N30" s="76">
        <v>-4</v>
      </c>
      <c r="O30" s="76">
        <v>-8</v>
      </c>
      <c r="P30" s="76">
        <v>-4</v>
      </c>
      <c r="Q30" s="76">
        <v>-6</v>
      </c>
      <c r="R30" s="76">
        <v>-7</v>
      </c>
      <c r="S30" s="76">
        <v>-6</v>
      </c>
      <c r="T30" s="76">
        <v>-4</v>
      </c>
      <c r="U30" s="76">
        <v>-5</v>
      </c>
      <c r="V30" s="76">
        <v>-6</v>
      </c>
      <c r="W30" s="76">
        <v>-7</v>
      </c>
      <c r="X30" s="76">
        <v>-6</v>
      </c>
      <c r="Y30" s="76">
        <v>-7</v>
      </c>
      <c r="Z30" s="76">
        <v>-9</v>
      </c>
      <c r="AA30" s="63">
        <v>-10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-254</v>
      </c>
      <c r="D32" s="76">
        <f t="shared" ref="D32:AA32" si="4">D30+D28+D14</f>
        <v>-287</v>
      </c>
      <c r="E32" s="76">
        <f t="shared" si="4"/>
        <v>-295</v>
      </c>
      <c r="F32" s="76">
        <f t="shared" si="4"/>
        <v>-295</v>
      </c>
      <c r="G32" s="76">
        <f t="shared" si="4"/>
        <v>-303</v>
      </c>
      <c r="H32" s="76">
        <f t="shared" si="4"/>
        <v>-279</v>
      </c>
      <c r="I32" s="76">
        <f t="shared" si="4"/>
        <v>-305</v>
      </c>
      <c r="J32" s="76">
        <f t="shared" si="4"/>
        <v>-277</v>
      </c>
      <c r="K32" s="76">
        <f t="shared" si="4"/>
        <v>-312</v>
      </c>
      <c r="L32" s="63">
        <f t="shared" si="4"/>
        <v>-299</v>
      </c>
      <c r="M32" s="76">
        <f t="shared" si="4"/>
        <v>-300</v>
      </c>
      <c r="N32" s="76">
        <f t="shared" si="4"/>
        <v>-309</v>
      </c>
      <c r="O32" s="76">
        <f t="shared" si="4"/>
        <v>-315</v>
      </c>
      <c r="P32" s="76">
        <f t="shared" si="4"/>
        <v>-298</v>
      </c>
      <c r="Q32" s="76">
        <f t="shared" si="4"/>
        <v>-292</v>
      </c>
      <c r="R32" s="76">
        <f t="shared" si="4"/>
        <v>-303</v>
      </c>
      <c r="S32" s="76">
        <f t="shared" si="4"/>
        <v>-299</v>
      </c>
      <c r="T32" s="76">
        <f t="shared" si="4"/>
        <v>-297</v>
      </c>
      <c r="U32" s="76">
        <f t="shared" si="4"/>
        <v>-293</v>
      </c>
      <c r="V32" s="76">
        <f t="shared" si="4"/>
        <v>-280</v>
      </c>
      <c r="W32" s="76">
        <f t="shared" si="4"/>
        <v>-268</v>
      </c>
      <c r="X32" s="76">
        <f t="shared" si="4"/>
        <v>-272</v>
      </c>
      <c r="Y32" s="76">
        <f t="shared" si="4"/>
        <v>-268</v>
      </c>
      <c r="Z32" s="76">
        <f t="shared" si="4"/>
        <v>-255</v>
      </c>
      <c r="AA32" s="63">
        <f t="shared" si="4"/>
        <v>-247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43090</v>
      </c>
      <c r="D34" s="76">
        <v>42803</v>
      </c>
      <c r="E34" s="76">
        <v>42508</v>
      </c>
      <c r="F34" s="76">
        <v>42213</v>
      </c>
      <c r="G34" s="76">
        <v>41910</v>
      </c>
      <c r="H34" s="76">
        <v>41631</v>
      </c>
      <c r="I34" s="76">
        <v>41326</v>
      </c>
      <c r="J34" s="76">
        <v>41049</v>
      </c>
      <c r="K34" s="76">
        <v>40737</v>
      </c>
      <c r="L34" s="63">
        <v>40438</v>
      </c>
      <c r="M34" s="76">
        <v>40138</v>
      </c>
      <c r="N34" s="76">
        <v>39829</v>
      </c>
      <c r="O34" s="76">
        <v>39514</v>
      </c>
      <c r="P34" s="76">
        <v>39216</v>
      </c>
      <c r="Q34" s="76">
        <v>38924</v>
      </c>
      <c r="R34" s="76">
        <v>38621</v>
      </c>
      <c r="S34" s="76">
        <v>38322</v>
      </c>
      <c r="T34" s="76">
        <v>38025</v>
      </c>
      <c r="U34" s="76">
        <v>37732</v>
      </c>
      <c r="V34" s="76">
        <v>37452</v>
      </c>
      <c r="W34" s="76">
        <v>37184</v>
      </c>
      <c r="X34" s="76">
        <v>36912</v>
      </c>
      <c r="Y34" s="76">
        <v>36644</v>
      </c>
      <c r="Z34" s="76">
        <v>36389</v>
      </c>
      <c r="AA34" s="63">
        <v>36142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-5.860095976375046E-3</v>
      </c>
      <c r="D36" s="38">
        <f t="shared" si="5"/>
        <v>-6.6604780691575773E-3</v>
      </c>
      <c r="E36" s="38">
        <f t="shared" si="5"/>
        <v>-6.892040277550639E-3</v>
      </c>
      <c r="F36" s="38">
        <f t="shared" si="5"/>
        <v>-6.9398701420909006E-3</v>
      </c>
      <c r="G36" s="38">
        <f t="shared" si="5"/>
        <v>-7.177883590363158E-3</v>
      </c>
      <c r="H36" s="38">
        <f t="shared" si="5"/>
        <v>-6.6571224051539014E-3</v>
      </c>
      <c r="I36" s="38">
        <f t="shared" si="5"/>
        <v>-7.3262712882227188E-3</v>
      </c>
      <c r="J36" s="38">
        <f t="shared" si="5"/>
        <v>-6.7028021100517836E-3</v>
      </c>
      <c r="K36" s="38">
        <f t="shared" si="5"/>
        <v>-7.6006723671709422E-3</v>
      </c>
      <c r="L36" s="39">
        <f t="shared" si="5"/>
        <v>-7.3397648329528442E-3</v>
      </c>
      <c r="M36" s="38">
        <f t="shared" si="5"/>
        <v>-7.4187645284138678E-3</v>
      </c>
      <c r="N36" s="38">
        <f t="shared" si="5"/>
        <v>-7.6984403806866315E-3</v>
      </c>
      <c r="O36" s="38">
        <f t="shared" si="5"/>
        <v>-7.9088101634487429E-3</v>
      </c>
      <c r="P36" s="38">
        <f t="shared" si="5"/>
        <v>-7.5416308143948984E-3</v>
      </c>
      <c r="Q36" s="38">
        <f t="shared" si="5"/>
        <v>-7.4459404324765405E-3</v>
      </c>
      <c r="R36" s="38">
        <f t="shared" si="5"/>
        <v>-7.7844003699517007E-3</v>
      </c>
      <c r="S36" s="38">
        <f t="shared" si="5"/>
        <v>-7.7419020740011908E-3</v>
      </c>
      <c r="T36" s="38">
        <f t="shared" si="5"/>
        <v>-7.750117426021606E-3</v>
      </c>
      <c r="U36" s="38">
        <f t="shared" si="5"/>
        <v>-7.7054569362261672E-3</v>
      </c>
      <c r="V36" s="38">
        <f t="shared" si="5"/>
        <v>-7.4207569172055551E-3</v>
      </c>
      <c r="W36" s="38">
        <f t="shared" si="5"/>
        <v>-7.1558261241055215E-3</v>
      </c>
      <c r="X36" s="38">
        <f t="shared" si="5"/>
        <v>-7.3149741824440617E-3</v>
      </c>
      <c r="Y36" s="38">
        <f t="shared" si="5"/>
        <v>-7.2605114867793676E-3</v>
      </c>
      <c r="Z36" s="38">
        <f t="shared" si="5"/>
        <v>-6.9588472874140377E-3</v>
      </c>
      <c r="AA36" s="39">
        <f t="shared" si="5"/>
        <v>-6.7877655335403554E-3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-5.860095976375046E-3</v>
      </c>
      <c r="D37" s="75">
        <f t="shared" si="6"/>
        <v>-1.2481543004798819E-2</v>
      </c>
      <c r="E37" s="75">
        <f t="shared" si="6"/>
        <v>-1.9287559985234404E-2</v>
      </c>
      <c r="F37" s="75">
        <f t="shared" si="6"/>
        <v>-2.6093576965669989E-2</v>
      </c>
      <c r="G37" s="75">
        <f t="shared" si="6"/>
        <v>-3.3084163898117386E-2</v>
      </c>
      <c r="H37" s="75">
        <f t="shared" si="6"/>
        <v>-3.9521040974529346E-2</v>
      </c>
      <c r="I37" s="75">
        <f t="shared" si="6"/>
        <v>-4.65577703949797E-2</v>
      </c>
      <c r="J37" s="75">
        <f t="shared" si="6"/>
        <v>-5.2948504983388704E-2</v>
      </c>
      <c r="K37" s="75">
        <f t="shared" si="6"/>
        <v>-6.0146733111849392E-2</v>
      </c>
      <c r="L37" s="77">
        <f t="shared" si="6"/>
        <v>-6.7045035068290876E-2</v>
      </c>
      <c r="M37" s="75">
        <f t="shared" si="6"/>
        <v>-7.3966408268733852E-2</v>
      </c>
      <c r="N37" s="75">
        <f t="shared" si="6"/>
        <v>-8.1095422665190112E-2</v>
      </c>
      <c r="O37" s="75">
        <f t="shared" si="6"/>
        <v>-8.8362864525655227E-2</v>
      </c>
      <c r="P37" s="75">
        <f t="shared" si="6"/>
        <v>-9.5238095238095233E-2</v>
      </c>
      <c r="Q37" s="75">
        <f t="shared" si="6"/>
        <v>-0.1019748984865264</v>
      </c>
      <c r="R37" s="75">
        <f t="shared" si="6"/>
        <v>-0.10896548541897379</v>
      </c>
      <c r="S37" s="75">
        <f t="shared" si="6"/>
        <v>-0.11586378737541528</v>
      </c>
      <c r="T37" s="75">
        <f t="shared" si="6"/>
        <v>-0.12271594684385383</v>
      </c>
      <c r="U37" s="75">
        <f t="shared" si="6"/>
        <v>-0.12947582133628646</v>
      </c>
      <c r="V37" s="75">
        <f t="shared" si="6"/>
        <v>-0.1359357696566999</v>
      </c>
      <c r="W37" s="75">
        <f t="shared" si="6"/>
        <v>-0.1421188630490956</v>
      </c>
      <c r="X37" s="75">
        <f t="shared" si="6"/>
        <v>-0.14839424141749724</v>
      </c>
      <c r="Y37" s="75">
        <f t="shared" si="6"/>
        <v>-0.15457733480989294</v>
      </c>
      <c r="Z37" s="75">
        <f t="shared" si="6"/>
        <v>-0.16046050203026946</v>
      </c>
      <c r="AA37" s="77">
        <f t="shared" si="6"/>
        <v>-0.16615909929863418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1.6254991948999999</v>
      </c>
      <c r="D44" s="3">
        <v>1.6366660489</v>
      </c>
      <c r="E44" s="3">
        <v>1.6444406603999999</v>
      </c>
      <c r="F44" s="3">
        <v>1.640755499</v>
      </c>
      <c r="G44" s="3">
        <v>1.6403910441</v>
      </c>
      <c r="H44" s="3">
        <v>1.6343146340000001</v>
      </c>
      <c r="I44" s="3">
        <v>1.6442806383999999</v>
      </c>
      <c r="J44" s="3">
        <v>1.6502007033999999</v>
      </c>
      <c r="K44" s="3">
        <v>1.6495103828</v>
      </c>
      <c r="L44" s="4">
        <v>1.6592822518000001</v>
      </c>
      <c r="M44" s="3">
        <v>1.6625405833</v>
      </c>
      <c r="N44" s="3">
        <v>1.6698454443999999</v>
      </c>
      <c r="O44" s="3">
        <v>1.6750074758</v>
      </c>
      <c r="P44" s="3">
        <v>1.7005308076000001</v>
      </c>
      <c r="Q44" s="3">
        <v>1.7031437124</v>
      </c>
      <c r="R44" s="3">
        <v>1.7036459772999999</v>
      </c>
      <c r="S44" s="3">
        <v>1.7236117685000001</v>
      </c>
      <c r="T44" s="3">
        <v>1.7149078820000001</v>
      </c>
      <c r="U44" s="3">
        <v>1.7298285884</v>
      </c>
      <c r="V44" s="3">
        <v>1.7378909166000001</v>
      </c>
      <c r="W44" s="3">
        <v>1.7578770629</v>
      </c>
      <c r="X44" s="3">
        <v>1.7576835668999999</v>
      </c>
      <c r="Y44" s="3">
        <v>1.7511060067999999</v>
      </c>
      <c r="Z44" s="3">
        <v>1.7408228076000001</v>
      </c>
      <c r="AA44" s="4">
        <v>1.7524682801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83.6016328819058</v>
      </c>
      <c r="D48" s="11">
        <v>83.037163917512899</v>
      </c>
      <c r="E48" s="11">
        <v>83.068452387987193</v>
      </c>
      <c r="F48" s="11">
        <v>83.095649825624704</v>
      </c>
      <c r="G48" s="11">
        <v>83.103628882860804</v>
      </c>
      <c r="H48" s="11">
        <v>83.179943048392104</v>
      </c>
      <c r="I48" s="11">
        <v>82.995119028370596</v>
      </c>
      <c r="J48" s="11">
        <v>83.316743996711693</v>
      </c>
      <c r="K48" s="11">
        <v>83.131589888569096</v>
      </c>
      <c r="L48" s="64">
        <v>83.410688082413103</v>
      </c>
      <c r="M48" s="11">
        <v>83.566941740714199</v>
      </c>
      <c r="N48" s="11">
        <v>83.401836692835403</v>
      </c>
      <c r="O48" s="11">
        <v>83.729122775566196</v>
      </c>
      <c r="P48" s="11">
        <v>83.992892139704097</v>
      </c>
      <c r="Q48" s="11">
        <v>84.044586887139005</v>
      </c>
      <c r="R48" s="11">
        <v>84.051031172588594</v>
      </c>
      <c r="S48" s="11">
        <v>84.100366048947606</v>
      </c>
      <c r="T48" s="11">
        <v>84.225652959643</v>
      </c>
      <c r="U48" s="11">
        <v>84.304564389332597</v>
      </c>
      <c r="V48" s="11">
        <v>84.646212623279794</v>
      </c>
      <c r="W48" s="11">
        <v>84.756411674833004</v>
      </c>
      <c r="X48" s="11">
        <v>84.862724008185694</v>
      </c>
      <c r="Y48" s="11">
        <v>85.014437257364605</v>
      </c>
      <c r="Z48" s="11">
        <v>85.335229690121807</v>
      </c>
      <c r="AA48" s="64">
        <v>85.440013159437598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5948</v>
      </c>
      <c r="C57" s="76">
        <v>5846</v>
      </c>
      <c r="D57" s="76">
        <v>5751</v>
      </c>
      <c r="E57" s="76">
        <v>5648</v>
      </c>
      <c r="F57" s="76">
        <v>5543</v>
      </c>
      <c r="G57" s="76">
        <v>5420</v>
      </c>
      <c r="H57" s="76">
        <v>5273</v>
      </c>
      <c r="I57" s="76">
        <v>5133</v>
      </c>
      <c r="J57" s="76">
        <v>5021</v>
      </c>
      <c r="K57" s="76">
        <v>4865</v>
      </c>
      <c r="L57" s="63">
        <v>4789</v>
      </c>
      <c r="M57" s="76">
        <v>4684</v>
      </c>
      <c r="N57" s="76">
        <v>4587</v>
      </c>
      <c r="O57" s="76">
        <v>4504</v>
      </c>
      <c r="P57" s="76">
        <v>4458</v>
      </c>
      <c r="Q57" s="76">
        <v>4441</v>
      </c>
      <c r="R57" s="76">
        <v>4409</v>
      </c>
      <c r="S57" s="76">
        <v>4379</v>
      </c>
      <c r="T57" s="76">
        <v>4346</v>
      </c>
      <c r="U57" s="76">
        <v>4316</v>
      </c>
      <c r="V57" s="76">
        <v>4293</v>
      </c>
      <c r="W57" s="76">
        <v>4275</v>
      </c>
      <c r="X57" s="76">
        <v>4257</v>
      </c>
      <c r="Y57" s="76">
        <v>4237</v>
      </c>
      <c r="Z57" s="76">
        <v>4218</v>
      </c>
      <c r="AA57" s="63">
        <v>4202</v>
      </c>
    </row>
    <row r="58" spans="1:27" ht="12.75" customHeight="1" x14ac:dyDescent="0.3">
      <c r="A58" s="13" t="s">
        <v>68</v>
      </c>
      <c r="B58" s="76">
        <v>5770</v>
      </c>
      <c r="C58" s="76">
        <v>5687</v>
      </c>
      <c r="D58" s="76">
        <v>5573</v>
      </c>
      <c r="E58" s="76">
        <v>5542</v>
      </c>
      <c r="F58" s="76">
        <v>5491</v>
      </c>
      <c r="G58" s="76">
        <v>5432</v>
      </c>
      <c r="H58" s="76">
        <v>5407</v>
      </c>
      <c r="I58" s="76">
        <v>5389</v>
      </c>
      <c r="J58" s="76">
        <v>5343</v>
      </c>
      <c r="K58" s="76">
        <v>5344</v>
      </c>
      <c r="L58" s="63">
        <v>5276</v>
      </c>
      <c r="M58" s="76">
        <v>5233</v>
      </c>
      <c r="N58" s="76">
        <v>5206</v>
      </c>
      <c r="O58" s="76">
        <v>5170</v>
      </c>
      <c r="P58" s="76">
        <v>5123</v>
      </c>
      <c r="Q58" s="76">
        <v>5046</v>
      </c>
      <c r="R58" s="76">
        <v>4980</v>
      </c>
      <c r="S58" s="76">
        <v>4915</v>
      </c>
      <c r="T58" s="76">
        <v>4849</v>
      </c>
      <c r="U58" s="76">
        <v>4787</v>
      </c>
      <c r="V58" s="76">
        <v>4704</v>
      </c>
      <c r="W58" s="76">
        <v>4614</v>
      </c>
      <c r="X58" s="76">
        <v>4526</v>
      </c>
      <c r="Y58" s="76">
        <v>4447</v>
      </c>
      <c r="Z58" s="76">
        <v>4357</v>
      </c>
      <c r="AA58" s="63">
        <v>4301</v>
      </c>
    </row>
    <row r="59" spans="1:27" ht="12.75" customHeight="1" x14ac:dyDescent="0.3">
      <c r="A59" s="13" t="s">
        <v>69</v>
      </c>
      <c r="B59" s="76">
        <v>6261</v>
      </c>
      <c r="C59" s="76">
        <v>6196</v>
      </c>
      <c r="D59" s="76">
        <v>6142</v>
      </c>
      <c r="E59" s="76">
        <v>6058</v>
      </c>
      <c r="F59" s="76">
        <v>6001</v>
      </c>
      <c r="G59" s="76">
        <v>5992</v>
      </c>
      <c r="H59" s="76">
        <v>5959</v>
      </c>
      <c r="I59" s="76">
        <v>5922</v>
      </c>
      <c r="J59" s="76">
        <v>5835</v>
      </c>
      <c r="K59" s="76">
        <v>5793</v>
      </c>
      <c r="L59" s="63">
        <v>5715</v>
      </c>
      <c r="M59" s="76">
        <v>5688</v>
      </c>
      <c r="N59" s="76">
        <v>5596</v>
      </c>
      <c r="O59" s="76">
        <v>5553</v>
      </c>
      <c r="P59" s="76">
        <v>5469</v>
      </c>
      <c r="Q59" s="76">
        <v>5407</v>
      </c>
      <c r="R59" s="76">
        <v>5330</v>
      </c>
      <c r="S59" s="76">
        <v>5235</v>
      </c>
      <c r="T59" s="76">
        <v>5190</v>
      </c>
      <c r="U59" s="76">
        <v>5132</v>
      </c>
      <c r="V59" s="76">
        <v>5088</v>
      </c>
      <c r="W59" s="76">
        <v>5055</v>
      </c>
      <c r="X59" s="76">
        <v>5037</v>
      </c>
      <c r="Y59" s="76">
        <v>5007</v>
      </c>
      <c r="Z59" s="76">
        <v>4997</v>
      </c>
      <c r="AA59" s="63">
        <v>4965</v>
      </c>
    </row>
    <row r="60" spans="1:27" ht="12.75" customHeight="1" x14ac:dyDescent="0.3">
      <c r="A60" s="13" t="s">
        <v>70</v>
      </c>
      <c r="B60" s="76">
        <v>10156</v>
      </c>
      <c r="C60" s="76">
        <v>9983</v>
      </c>
      <c r="D60" s="76">
        <v>9799</v>
      </c>
      <c r="E60" s="76">
        <v>9607</v>
      </c>
      <c r="F60" s="76">
        <v>9393</v>
      </c>
      <c r="G60" s="76">
        <v>9085</v>
      </c>
      <c r="H60" s="76">
        <v>8827</v>
      </c>
      <c r="I60" s="76">
        <v>8495</v>
      </c>
      <c r="J60" s="76">
        <v>8318</v>
      </c>
      <c r="K60" s="76">
        <v>8086</v>
      </c>
      <c r="L60" s="63">
        <v>7903</v>
      </c>
      <c r="M60" s="76">
        <v>7705</v>
      </c>
      <c r="N60" s="76">
        <v>7501</v>
      </c>
      <c r="O60" s="76">
        <v>7303</v>
      </c>
      <c r="P60" s="76">
        <v>7121</v>
      </c>
      <c r="Q60" s="76">
        <v>6993</v>
      </c>
      <c r="R60" s="76">
        <v>6949</v>
      </c>
      <c r="S60" s="76">
        <v>6922</v>
      </c>
      <c r="T60" s="76">
        <v>6885</v>
      </c>
      <c r="U60" s="76">
        <v>6872</v>
      </c>
      <c r="V60" s="76">
        <v>6902</v>
      </c>
      <c r="W60" s="76">
        <v>6887</v>
      </c>
      <c r="X60" s="76">
        <v>6864</v>
      </c>
      <c r="Y60" s="76">
        <v>6789</v>
      </c>
      <c r="Z60" s="76">
        <v>6763</v>
      </c>
      <c r="AA60" s="63">
        <v>6704</v>
      </c>
    </row>
    <row r="61" spans="1:27" ht="12.75" customHeight="1" x14ac:dyDescent="0.3">
      <c r="A61" s="13" t="s">
        <v>71</v>
      </c>
      <c r="B61" s="76">
        <v>9655</v>
      </c>
      <c r="C61" s="76">
        <v>9695</v>
      </c>
      <c r="D61" s="76">
        <v>9759</v>
      </c>
      <c r="E61" s="76">
        <v>9807</v>
      </c>
      <c r="F61" s="76">
        <v>9684</v>
      </c>
      <c r="G61" s="76">
        <v>9712</v>
      </c>
      <c r="H61" s="76">
        <v>9786</v>
      </c>
      <c r="I61" s="76">
        <v>9934</v>
      </c>
      <c r="J61" s="76">
        <v>9980</v>
      </c>
      <c r="K61" s="76">
        <v>10043</v>
      </c>
      <c r="L61" s="63">
        <v>10099</v>
      </c>
      <c r="M61" s="76">
        <v>10165</v>
      </c>
      <c r="N61" s="76">
        <v>10262</v>
      </c>
      <c r="O61" s="76">
        <v>10263</v>
      </c>
      <c r="P61" s="76">
        <v>10261</v>
      </c>
      <c r="Q61" s="76">
        <v>10180</v>
      </c>
      <c r="R61" s="76">
        <v>10027</v>
      </c>
      <c r="S61" s="76">
        <v>9862</v>
      </c>
      <c r="T61" s="76">
        <v>9667</v>
      </c>
      <c r="U61" s="76">
        <v>9457</v>
      </c>
      <c r="V61" s="76">
        <v>9169</v>
      </c>
      <c r="W61" s="76">
        <v>8932</v>
      </c>
      <c r="X61" s="76">
        <v>8641</v>
      </c>
      <c r="Y61" s="76">
        <v>8485</v>
      </c>
      <c r="Z61" s="76">
        <v>8292</v>
      </c>
      <c r="AA61" s="63">
        <v>8133</v>
      </c>
    </row>
    <row r="62" spans="1:27" ht="12.75" customHeight="1" x14ac:dyDescent="0.3">
      <c r="A62" s="13" t="s">
        <v>72</v>
      </c>
      <c r="B62" s="76">
        <v>5554</v>
      </c>
      <c r="C62" s="76">
        <v>5683</v>
      </c>
      <c r="D62" s="76">
        <v>5779</v>
      </c>
      <c r="E62" s="76">
        <v>5846</v>
      </c>
      <c r="F62" s="76">
        <v>6101</v>
      </c>
      <c r="G62" s="76">
        <v>6269</v>
      </c>
      <c r="H62" s="76">
        <v>6379</v>
      </c>
      <c r="I62" s="76">
        <v>6453</v>
      </c>
      <c r="J62" s="76">
        <v>6552</v>
      </c>
      <c r="K62" s="76">
        <v>6606</v>
      </c>
      <c r="L62" s="63">
        <v>6656</v>
      </c>
      <c r="M62" s="76">
        <v>6663</v>
      </c>
      <c r="N62" s="76">
        <v>6677</v>
      </c>
      <c r="O62" s="76">
        <v>6721</v>
      </c>
      <c r="P62" s="76">
        <v>6784</v>
      </c>
      <c r="Q62" s="76">
        <v>6857</v>
      </c>
      <c r="R62" s="76">
        <v>6926</v>
      </c>
      <c r="S62" s="76">
        <v>7009</v>
      </c>
      <c r="T62" s="76">
        <v>7088</v>
      </c>
      <c r="U62" s="76">
        <v>7168</v>
      </c>
      <c r="V62" s="76">
        <v>7296</v>
      </c>
      <c r="W62" s="76">
        <v>7421</v>
      </c>
      <c r="X62" s="76">
        <v>7587</v>
      </c>
      <c r="Y62" s="76">
        <v>7679</v>
      </c>
      <c r="Z62" s="76">
        <v>7762</v>
      </c>
      <c r="AA62" s="63">
        <v>7837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43344</v>
      </c>
      <c r="C64" s="76">
        <f t="shared" ref="C64:AA64" si="7">SUM(C57:C62)</f>
        <v>43090</v>
      </c>
      <c r="D64" s="76">
        <f t="shared" si="7"/>
        <v>42803</v>
      </c>
      <c r="E64" s="76">
        <f t="shared" si="7"/>
        <v>42508</v>
      </c>
      <c r="F64" s="76">
        <f t="shared" si="7"/>
        <v>42213</v>
      </c>
      <c r="G64" s="76">
        <f t="shared" si="7"/>
        <v>41910</v>
      </c>
      <c r="H64" s="76">
        <f t="shared" si="7"/>
        <v>41631</v>
      </c>
      <c r="I64" s="76">
        <f t="shared" si="7"/>
        <v>41326</v>
      </c>
      <c r="J64" s="76">
        <f t="shared" si="7"/>
        <v>41049</v>
      </c>
      <c r="K64" s="76">
        <f t="shared" si="7"/>
        <v>40737</v>
      </c>
      <c r="L64" s="63">
        <f t="shared" si="7"/>
        <v>40438</v>
      </c>
      <c r="M64" s="76">
        <f t="shared" si="7"/>
        <v>40138</v>
      </c>
      <c r="N64" s="76">
        <f t="shared" si="7"/>
        <v>39829</v>
      </c>
      <c r="O64" s="76">
        <f t="shared" si="7"/>
        <v>39514</v>
      </c>
      <c r="P64" s="76">
        <f t="shared" si="7"/>
        <v>39216</v>
      </c>
      <c r="Q64" s="76">
        <f t="shared" si="7"/>
        <v>38924</v>
      </c>
      <c r="R64" s="76">
        <f t="shared" si="7"/>
        <v>38621</v>
      </c>
      <c r="S64" s="76">
        <f t="shared" si="7"/>
        <v>38322</v>
      </c>
      <c r="T64" s="76">
        <f t="shared" si="7"/>
        <v>38025</v>
      </c>
      <c r="U64" s="76">
        <f t="shared" si="7"/>
        <v>37732</v>
      </c>
      <c r="V64" s="76">
        <f t="shared" si="7"/>
        <v>37452</v>
      </c>
      <c r="W64" s="76">
        <f t="shared" si="7"/>
        <v>37184</v>
      </c>
      <c r="X64" s="76">
        <f t="shared" si="7"/>
        <v>36912</v>
      </c>
      <c r="Y64" s="76">
        <f t="shared" si="7"/>
        <v>36644</v>
      </c>
      <c r="Z64" s="76">
        <f t="shared" si="7"/>
        <v>36389</v>
      </c>
      <c r="AA64" s="63">
        <f t="shared" si="7"/>
        <v>36142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0.13722775932078257</v>
      </c>
      <c r="C67" s="38">
        <f t="shared" ref="C67:AA72" si="8">C57/C$64</f>
        <v>0.13566952889301462</v>
      </c>
      <c r="D67" s="38">
        <f t="shared" si="8"/>
        <v>0.13435974113963975</v>
      </c>
      <c r="E67" s="38">
        <f t="shared" si="8"/>
        <v>0.1328691069916251</v>
      </c>
      <c r="F67" s="38">
        <f t="shared" si="8"/>
        <v>0.1313102598725511</v>
      </c>
      <c r="G67" s="38">
        <f t="shared" si="8"/>
        <v>0.12932474349797185</v>
      </c>
      <c r="H67" s="38">
        <f t="shared" si="8"/>
        <v>0.12666042132065047</v>
      </c>
      <c r="I67" s="38">
        <f t="shared" si="8"/>
        <v>0.12420752068915453</v>
      </c>
      <c r="J67" s="38">
        <f t="shared" si="8"/>
        <v>0.12231723062681187</v>
      </c>
      <c r="K67" s="38">
        <f t="shared" si="8"/>
        <v>0.11942460171343006</v>
      </c>
      <c r="L67" s="39">
        <f t="shared" si="8"/>
        <v>0.11842821108858005</v>
      </c>
      <c r="M67" s="38">
        <f t="shared" si="8"/>
        <v>0.11669739399073198</v>
      </c>
      <c r="N67" s="38">
        <f t="shared" si="8"/>
        <v>0.11516734038012504</v>
      </c>
      <c r="O67" s="38">
        <f t="shared" si="8"/>
        <v>0.11398491673837122</v>
      </c>
      <c r="P67" s="38">
        <f t="shared" si="8"/>
        <v>0.11367809057527539</v>
      </c>
      <c r="Q67" s="38">
        <f t="shared" si="8"/>
        <v>0.11409413215496866</v>
      </c>
      <c r="R67" s="38">
        <f t="shared" si="8"/>
        <v>0.11416068978017141</v>
      </c>
      <c r="S67" s="38">
        <f t="shared" si="8"/>
        <v>0.11426856635874955</v>
      </c>
      <c r="T67" s="38">
        <f t="shared" si="8"/>
        <v>0.11429322813938199</v>
      </c>
      <c r="U67" s="38">
        <f t="shared" si="8"/>
        <v>0.11438566733806849</v>
      </c>
      <c r="V67" s="38">
        <f t="shared" si="8"/>
        <v>0.11462672220442166</v>
      </c>
      <c r="W67" s="38">
        <f t="shared" si="8"/>
        <v>0.11496880378657487</v>
      </c>
      <c r="X67" s="38">
        <f t="shared" si="8"/>
        <v>0.11532834850455137</v>
      </c>
      <c r="Y67" s="38">
        <f t="shared" si="8"/>
        <v>0.11562602335989521</v>
      </c>
      <c r="Z67" s="38">
        <f t="shared" si="8"/>
        <v>0.11591414988045838</v>
      </c>
      <c r="AA67" s="39">
        <f t="shared" si="8"/>
        <v>0.11626362680537879</v>
      </c>
    </row>
    <row r="68" spans="1:27" ht="12.75" customHeight="1" x14ac:dyDescent="0.3">
      <c r="A68" s="13" t="s">
        <v>68</v>
      </c>
      <c r="B68" s="38">
        <f t="shared" ref="B68:Q72" si="9">B58/B$64</f>
        <v>0.13312107788851976</v>
      </c>
      <c r="C68" s="38">
        <f t="shared" si="9"/>
        <v>0.13197957762822002</v>
      </c>
      <c r="D68" s="38">
        <f t="shared" si="9"/>
        <v>0.13020115412471089</v>
      </c>
      <c r="E68" s="38">
        <f t="shared" si="9"/>
        <v>0.13037545873717887</v>
      </c>
      <c r="F68" s="38">
        <f t="shared" si="9"/>
        <v>0.13007841186364391</v>
      </c>
      <c r="G68" s="38">
        <f t="shared" si="9"/>
        <v>0.12961107134335481</v>
      </c>
      <c r="H68" s="38">
        <f t="shared" si="9"/>
        <v>0.12987917657514833</v>
      </c>
      <c r="I68" s="38">
        <f t="shared" si="9"/>
        <v>0.1304021681266031</v>
      </c>
      <c r="J68" s="38">
        <f t="shared" si="9"/>
        <v>0.13016151428780237</v>
      </c>
      <c r="K68" s="38">
        <f t="shared" si="9"/>
        <v>0.13118295407123745</v>
      </c>
      <c r="L68" s="39">
        <f t="shared" si="9"/>
        <v>0.13047133883970521</v>
      </c>
      <c r="M68" s="38">
        <f t="shared" si="9"/>
        <v>0.13037520554088394</v>
      </c>
      <c r="N68" s="38">
        <f t="shared" si="9"/>
        <v>0.13070878003464811</v>
      </c>
      <c r="O68" s="38">
        <f t="shared" si="9"/>
        <v>0.13083970238396517</v>
      </c>
      <c r="P68" s="38">
        <f t="shared" si="9"/>
        <v>0.13063545491636067</v>
      </c>
      <c r="Q68" s="38">
        <f t="shared" si="9"/>
        <v>0.1296372418045422</v>
      </c>
      <c r="R68" s="38">
        <f t="shared" si="8"/>
        <v>0.12894539240309677</v>
      </c>
      <c r="S68" s="38">
        <f t="shared" si="8"/>
        <v>0.12825531026564377</v>
      </c>
      <c r="T68" s="38">
        <f t="shared" si="8"/>
        <v>0.12752136752136753</v>
      </c>
      <c r="U68" s="38">
        <f t="shared" si="8"/>
        <v>0.12686844058093927</v>
      </c>
      <c r="V68" s="38">
        <f t="shared" si="8"/>
        <v>0.12560076898429989</v>
      </c>
      <c r="W68" s="38">
        <f t="shared" si="8"/>
        <v>0.12408562822719449</v>
      </c>
      <c r="X68" s="38">
        <f t="shared" si="8"/>
        <v>0.1226159514521023</v>
      </c>
      <c r="Y68" s="38">
        <f t="shared" si="8"/>
        <v>0.12135683877305971</v>
      </c>
      <c r="Z68" s="38">
        <f t="shared" si="8"/>
        <v>0.1197339855450823</v>
      </c>
      <c r="AA68" s="39">
        <f t="shared" si="8"/>
        <v>0.11900282220131703</v>
      </c>
    </row>
    <row r="69" spans="1:27" ht="12.75" customHeight="1" x14ac:dyDescent="0.3">
      <c r="A69" s="13" t="s">
        <v>69</v>
      </c>
      <c r="B69" s="38">
        <f t="shared" si="9"/>
        <v>0.14444905869324473</v>
      </c>
      <c r="C69" s="38">
        <f t="shared" si="8"/>
        <v>0.14379206312369458</v>
      </c>
      <c r="D69" s="38">
        <f t="shared" si="8"/>
        <v>0.14349461486344414</v>
      </c>
      <c r="E69" s="38">
        <f t="shared" si="8"/>
        <v>0.14251435023995485</v>
      </c>
      <c r="F69" s="38">
        <f t="shared" si="8"/>
        <v>0.14215999810484922</v>
      </c>
      <c r="G69" s="38">
        <f t="shared" si="8"/>
        <v>0.14297303746122644</v>
      </c>
      <c r="H69" s="38">
        <f t="shared" si="8"/>
        <v>0.14313852657875142</v>
      </c>
      <c r="I69" s="38">
        <f t="shared" si="8"/>
        <v>0.14329961767410346</v>
      </c>
      <c r="J69" s="38">
        <f t="shared" si="8"/>
        <v>0.1421471899437258</v>
      </c>
      <c r="K69" s="38">
        <f t="shared" si="8"/>
        <v>0.14220487517490243</v>
      </c>
      <c r="L69" s="39">
        <f t="shared" si="8"/>
        <v>0.14132746426628418</v>
      </c>
      <c r="M69" s="38">
        <f t="shared" si="8"/>
        <v>0.14171109671632867</v>
      </c>
      <c r="N69" s="38">
        <f t="shared" si="8"/>
        <v>0.14050064023701322</v>
      </c>
      <c r="O69" s="38">
        <f t="shared" si="8"/>
        <v>0.14053246950447942</v>
      </c>
      <c r="P69" s="38">
        <f t="shared" si="8"/>
        <v>0.13945838433292534</v>
      </c>
      <c r="Q69" s="38">
        <f t="shared" si="8"/>
        <v>0.13891172541362656</v>
      </c>
      <c r="R69" s="38">
        <f t="shared" si="8"/>
        <v>0.13800781958002123</v>
      </c>
      <c r="S69" s="38">
        <f t="shared" si="8"/>
        <v>0.13660560513543135</v>
      </c>
      <c r="T69" s="38">
        <f t="shared" si="8"/>
        <v>0.13648915187376726</v>
      </c>
      <c r="U69" s="38">
        <f t="shared" si="8"/>
        <v>0.13601187321106753</v>
      </c>
      <c r="V69" s="38">
        <f t="shared" si="8"/>
        <v>0.13585389298301825</v>
      </c>
      <c r="W69" s="38">
        <f t="shared" si="8"/>
        <v>0.13594556798623064</v>
      </c>
      <c r="X69" s="38">
        <f t="shared" si="8"/>
        <v>0.13645968790637192</v>
      </c>
      <c r="Y69" s="38">
        <f t="shared" si="8"/>
        <v>0.13663901320816504</v>
      </c>
      <c r="Z69" s="38">
        <f t="shared" si="8"/>
        <v>0.13732171810162411</v>
      </c>
      <c r="AA69" s="39">
        <f t="shared" si="8"/>
        <v>0.13737479940235736</v>
      </c>
    </row>
    <row r="70" spans="1:27" ht="12.75" customHeight="1" x14ac:dyDescent="0.3">
      <c r="A70" s="13" t="s">
        <v>70</v>
      </c>
      <c r="B70" s="38">
        <f t="shared" si="9"/>
        <v>0.23431155407899593</v>
      </c>
      <c r="C70" s="38">
        <f t="shared" si="8"/>
        <v>0.2316778834996519</v>
      </c>
      <c r="D70" s="38">
        <f t="shared" si="8"/>
        <v>0.2289325514566736</v>
      </c>
      <c r="E70" s="38">
        <f t="shared" si="8"/>
        <v>0.22600451679683825</v>
      </c>
      <c r="F70" s="38">
        <f t="shared" si="8"/>
        <v>0.22251439130125791</v>
      </c>
      <c r="G70" s="38">
        <f t="shared" si="8"/>
        <v>0.21677403960868527</v>
      </c>
      <c r="H70" s="38">
        <f t="shared" si="8"/>
        <v>0.2120294972496457</v>
      </c>
      <c r="I70" s="38">
        <f t="shared" si="8"/>
        <v>0.20556066398877221</v>
      </c>
      <c r="J70" s="38">
        <f t="shared" si="8"/>
        <v>0.20263587419912787</v>
      </c>
      <c r="K70" s="38">
        <f t="shared" si="8"/>
        <v>0.19849277069985516</v>
      </c>
      <c r="L70" s="39">
        <f t="shared" si="8"/>
        <v>0.19543498689351599</v>
      </c>
      <c r="M70" s="38">
        <f t="shared" si="8"/>
        <v>0.191962728586377</v>
      </c>
      <c r="N70" s="38">
        <f t="shared" si="8"/>
        <v>0.18833011122548896</v>
      </c>
      <c r="O70" s="38">
        <f t="shared" si="8"/>
        <v>0.18482056992458371</v>
      </c>
      <c r="P70" s="38">
        <f t="shared" si="8"/>
        <v>0.18158404732762137</v>
      </c>
      <c r="Q70" s="38">
        <f t="shared" si="8"/>
        <v>0.17965779467680609</v>
      </c>
      <c r="R70" s="38">
        <f t="shared" si="8"/>
        <v>0.17992801843556613</v>
      </c>
      <c r="S70" s="38">
        <f t="shared" si="8"/>
        <v>0.1806273159020928</v>
      </c>
      <c r="T70" s="38">
        <f t="shared" si="8"/>
        <v>0.18106508875739644</v>
      </c>
      <c r="U70" s="38">
        <f t="shared" si="8"/>
        <v>0.18212657691084491</v>
      </c>
      <c r="V70" s="38">
        <f t="shared" si="8"/>
        <v>0.18428922353946384</v>
      </c>
      <c r="W70" s="38">
        <f t="shared" si="8"/>
        <v>0.18521407056798622</v>
      </c>
      <c r="X70" s="38">
        <f t="shared" si="8"/>
        <v>0.18595578673602081</v>
      </c>
      <c r="Y70" s="38">
        <f t="shared" si="8"/>
        <v>0.18526907542844667</v>
      </c>
      <c r="Z70" s="38">
        <f t="shared" si="8"/>
        <v>0.18585286762483169</v>
      </c>
      <c r="AA70" s="39">
        <f t="shared" si="8"/>
        <v>0.18549056499363623</v>
      </c>
    </row>
    <row r="71" spans="1:27" ht="12.75" customHeight="1" x14ac:dyDescent="0.3">
      <c r="A71" s="13" t="s">
        <v>71</v>
      </c>
      <c r="B71" s="38">
        <f t="shared" si="9"/>
        <v>0.22275286083425619</v>
      </c>
      <c r="C71" s="38">
        <f t="shared" si="8"/>
        <v>0.22499419818983524</v>
      </c>
      <c r="D71" s="38">
        <f t="shared" si="8"/>
        <v>0.22799803752073453</v>
      </c>
      <c r="E71" s="38">
        <f t="shared" si="8"/>
        <v>0.23070951350334054</v>
      </c>
      <c r="F71" s="38">
        <f t="shared" si="8"/>
        <v>0.22940800227418093</v>
      </c>
      <c r="G71" s="38">
        <f t="shared" si="8"/>
        <v>0.23173466952994512</v>
      </c>
      <c r="H71" s="38">
        <f t="shared" si="8"/>
        <v>0.23506521582474599</v>
      </c>
      <c r="I71" s="38">
        <f t="shared" si="8"/>
        <v>0.24038135798286792</v>
      </c>
      <c r="J71" s="38">
        <f t="shared" si="8"/>
        <v>0.24312407123194232</v>
      </c>
      <c r="K71" s="38">
        <f t="shared" si="8"/>
        <v>0.24653263617841276</v>
      </c>
      <c r="L71" s="39">
        <f t="shared" si="8"/>
        <v>0.24974034324150551</v>
      </c>
      <c r="M71" s="38">
        <f t="shared" si="8"/>
        <v>0.25325128307339678</v>
      </c>
      <c r="N71" s="38">
        <f t="shared" si="8"/>
        <v>0.25765145999146349</v>
      </c>
      <c r="O71" s="38">
        <f t="shared" si="8"/>
        <v>0.25973072834944577</v>
      </c>
      <c r="P71" s="38">
        <f t="shared" si="8"/>
        <v>0.26165340677274584</v>
      </c>
      <c r="Q71" s="38">
        <f t="shared" si="8"/>
        <v>0.26153529955811322</v>
      </c>
      <c r="R71" s="38">
        <f t="shared" si="8"/>
        <v>0.25962559229434762</v>
      </c>
      <c r="S71" s="38">
        <f t="shared" si="8"/>
        <v>0.25734565001826626</v>
      </c>
      <c r="T71" s="38">
        <f t="shared" si="8"/>
        <v>0.25422748191978961</v>
      </c>
      <c r="U71" s="38">
        <f t="shared" si="8"/>
        <v>0.25063606487861761</v>
      </c>
      <c r="V71" s="38">
        <f t="shared" si="8"/>
        <v>0.2448200363131475</v>
      </c>
      <c r="W71" s="38">
        <f t="shared" si="8"/>
        <v>0.24021084337349397</v>
      </c>
      <c r="X71" s="38">
        <f t="shared" si="8"/>
        <v>0.23409731252709146</v>
      </c>
      <c r="Y71" s="38">
        <f t="shared" si="8"/>
        <v>0.23155223228905142</v>
      </c>
      <c r="Z71" s="38">
        <f t="shared" si="8"/>
        <v>0.22787105993569484</v>
      </c>
      <c r="AA71" s="39">
        <f t="shared" si="8"/>
        <v>0.22502905207238116</v>
      </c>
    </row>
    <row r="72" spans="1:27" ht="12.75" customHeight="1" x14ac:dyDescent="0.3">
      <c r="A72" s="13" t="s">
        <v>72</v>
      </c>
      <c r="B72" s="38">
        <f t="shared" si="9"/>
        <v>0.12813768918420082</v>
      </c>
      <c r="C72" s="38">
        <f t="shared" si="8"/>
        <v>0.13188674866558367</v>
      </c>
      <c r="D72" s="38">
        <f t="shared" si="8"/>
        <v>0.13501390089479709</v>
      </c>
      <c r="E72" s="38">
        <f t="shared" si="8"/>
        <v>0.13752705373106239</v>
      </c>
      <c r="F72" s="38">
        <f t="shared" si="8"/>
        <v>0.14452893658351693</v>
      </c>
      <c r="G72" s="38">
        <f t="shared" si="8"/>
        <v>0.14958243855881651</v>
      </c>
      <c r="H72" s="38">
        <f t="shared" si="8"/>
        <v>0.15322716245105811</v>
      </c>
      <c r="I72" s="38">
        <f t="shared" si="8"/>
        <v>0.15614867153849876</v>
      </c>
      <c r="J72" s="38">
        <f t="shared" si="8"/>
        <v>0.15961411971058978</v>
      </c>
      <c r="K72" s="38">
        <f t="shared" si="8"/>
        <v>0.16216216216216217</v>
      </c>
      <c r="L72" s="39">
        <f t="shared" si="8"/>
        <v>0.16459765567040902</v>
      </c>
      <c r="M72" s="38">
        <f t="shared" si="8"/>
        <v>0.16600229209228162</v>
      </c>
      <c r="N72" s="38">
        <f t="shared" si="8"/>
        <v>0.16764166813126113</v>
      </c>
      <c r="O72" s="38">
        <f t="shared" si="8"/>
        <v>0.17009161309915474</v>
      </c>
      <c r="P72" s="38">
        <f t="shared" si="8"/>
        <v>0.17299061607507141</v>
      </c>
      <c r="Q72" s="38">
        <f t="shared" si="8"/>
        <v>0.17616380639194326</v>
      </c>
      <c r="R72" s="38">
        <f t="shared" si="8"/>
        <v>0.17933248750679681</v>
      </c>
      <c r="S72" s="38">
        <f t="shared" si="8"/>
        <v>0.1828975523198163</v>
      </c>
      <c r="T72" s="38">
        <f t="shared" si="8"/>
        <v>0.18640368178829717</v>
      </c>
      <c r="U72" s="38">
        <f t="shared" si="8"/>
        <v>0.18997137708046222</v>
      </c>
      <c r="V72" s="38">
        <f t="shared" si="8"/>
        <v>0.19480935597564883</v>
      </c>
      <c r="W72" s="38">
        <f t="shared" si="8"/>
        <v>0.19957508605851979</v>
      </c>
      <c r="X72" s="38">
        <f t="shared" si="8"/>
        <v>0.20554291287386217</v>
      </c>
      <c r="Y72" s="38">
        <f t="shared" si="8"/>
        <v>0.20955681694138195</v>
      </c>
      <c r="Z72" s="38">
        <f t="shared" si="8"/>
        <v>0.21330621891230866</v>
      </c>
      <c r="AA72" s="39">
        <f t="shared" si="8"/>
        <v>0.21683913452492945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0.99999999999999989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6354</v>
      </c>
      <c r="C83" s="76">
        <v>6281</v>
      </c>
      <c r="D83" s="76">
        <v>6171</v>
      </c>
      <c r="E83" s="76">
        <v>6078</v>
      </c>
      <c r="F83" s="76">
        <v>5963</v>
      </c>
      <c r="G83" s="76">
        <v>5857</v>
      </c>
      <c r="H83" s="76">
        <v>5736</v>
      </c>
      <c r="I83" s="76">
        <v>5587</v>
      </c>
      <c r="J83" s="76">
        <v>5450</v>
      </c>
      <c r="K83" s="76">
        <v>5334</v>
      </c>
      <c r="L83" s="63">
        <v>5177</v>
      </c>
      <c r="M83" s="76">
        <v>5095</v>
      </c>
      <c r="N83" s="76">
        <v>4988</v>
      </c>
      <c r="O83" s="76">
        <v>4891</v>
      </c>
      <c r="P83" s="76">
        <v>4811</v>
      </c>
      <c r="Q83" s="76">
        <v>4763</v>
      </c>
      <c r="R83" s="76">
        <v>4745</v>
      </c>
      <c r="S83" s="76">
        <v>4709</v>
      </c>
      <c r="T83" s="76">
        <v>4677</v>
      </c>
      <c r="U83" s="76">
        <v>4641</v>
      </c>
      <c r="V83" s="76">
        <v>4613</v>
      </c>
      <c r="W83" s="76">
        <v>4592</v>
      </c>
      <c r="X83" s="76">
        <v>4573</v>
      </c>
      <c r="Y83" s="76">
        <v>4552</v>
      </c>
      <c r="Z83" s="76">
        <v>4528</v>
      </c>
      <c r="AA83" s="63">
        <v>4512</v>
      </c>
    </row>
    <row r="84" spans="1:27" ht="12.75" customHeight="1" x14ac:dyDescent="0.3">
      <c r="A84" s="32" t="s">
        <v>77</v>
      </c>
      <c r="B84" s="76">
        <v>24887.190999999999</v>
      </c>
      <c r="C84" s="76">
        <v>25026.356</v>
      </c>
      <c r="D84" s="76">
        <v>25105.624739999999</v>
      </c>
      <c r="E84" s="76">
        <v>24945</v>
      </c>
      <c r="F84" s="76">
        <v>24686</v>
      </c>
      <c r="G84" s="76">
        <v>24379</v>
      </c>
      <c r="H84" s="76">
        <v>24114</v>
      </c>
      <c r="I84" s="76">
        <v>23868</v>
      </c>
      <c r="J84" s="76">
        <v>23702.868525000002</v>
      </c>
      <c r="K84" s="76">
        <v>23744.871185</v>
      </c>
      <c r="L84" s="63">
        <v>23726</v>
      </c>
      <c r="M84" s="76">
        <v>23396</v>
      </c>
      <c r="N84" s="76">
        <v>23037</v>
      </c>
      <c r="O84" s="76">
        <v>22681</v>
      </c>
      <c r="P84" s="76">
        <v>22257</v>
      </c>
      <c r="Q84" s="76">
        <v>21886</v>
      </c>
      <c r="R84" s="76">
        <v>21504</v>
      </c>
      <c r="S84" s="76">
        <v>21169</v>
      </c>
      <c r="T84" s="76">
        <v>20857</v>
      </c>
      <c r="U84" s="76">
        <v>20512</v>
      </c>
      <c r="V84" s="76">
        <v>20221</v>
      </c>
      <c r="W84" s="76">
        <v>19923</v>
      </c>
      <c r="X84" s="76">
        <v>19694</v>
      </c>
      <c r="Y84" s="76">
        <v>19534</v>
      </c>
      <c r="Z84" s="76">
        <v>19382</v>
      </c>
      <c r="AA84" s="63">
        <v>19249</v>
      </c>
    </row>
    <row r="85" spans="1:27" ht="12.75" customHeight="1" x14ac:dyDescent="0.3">
      <c r="A85" s="13" t="s">
        <v>78</v>
      </c>
      <c r="B85" s="76">
        <v>12102.808999999999</v>
      </c>
      <c r="C85" s="76">
        <v>11782.644</v>
      </c>
      <c r="D85" s="76">
        <v>11526.375260000001</v>
      </c>
      <c r="E85" s="76">
        <v>11485</v>
      </c>
      <c r="F85" s="76">
        <v>11564</v>
      </c>
      <c r="G85" s="76">
        <v>11674</v>
      </c>
      <c r="H85" s="76">
        <v>11781</v>
      </c>
      <c r="I85" s="76">
        <v>11871</v>
      </c>
      <c r="J85" s="76">
        <v>11896.131475</v>
      </c>
      <c r="K85" s="76">
        <v>11658.128815</v>
      </c>
      <c r="L85" s="63">
        <v>11535</v>
      </c>
      <c r="M85" s="76">
        <v>11647</v>
      </c>
      <c r="N85" s="76">
        <v>11804</v>
      </c>
      <c r="O85" s="76">
        <v>11942</v>
      </c>
      <c r="P85" s="76">
        <v>12148</v>
      </c>
      <c r="Q85" s="76">
        <v>12275</v>
      </c>
      <c r="R85" s="76">
        <v>12372</v>
      </c>
      <c r="S85" s="76">
        <v>12444</v>
      </c>
      <c r="T85" s="76">
        <v>12491</v>
      </c>
      <c r="U85" s="76">
        <v>12579</v>
      </c>
      <c r="V85" s="76">
        <v>12618</v>
      </c>
      <c r="W85" s="76">
        <v>12669</v>
      </c>
      <c r="X85" s="76">
        <v>12645</v>
      </c>
      <c r="Y85" s="76">
        <v>12558</v>
      </c>
      <c r="Z85" s="76">
        <v>12479</v>
      </c>
      <c r="AA85" s="63">
        <v>12381</v>
      </c>
    </row>
    <row r="86" spans="1:27" ht="12.75" customHeight="1" x14ac:dyDescent="0.3">
      <c r="A86" s="13" t="s">
        <v>91</v>
      </c>
      <c r="B86" s="76">
        <v>25048</v>
      </c>
      <c r="C86" s="76">
        <v>24788</v>
      </c>
      <c r="D86" s="76">
        <v>24563</v>
      </c>
      <c r="E86" s="76">
        <v>24292</v>
      </c>
      <c r="F86" s="76">
        <v>24016</v>
      </c>
      <c r="G86" s="76">
        <v>23706</v>
      </c>
      <c r="H86" s="76">
        <v>23431</v>
      </c>
      <c r="I86" s="76">
        <v>23156</v>
      </c>
      <c r="J86" s="76">
        <v>22890</v>
      </c>
      <c r="K86" s="76">
        <v>22583</v>
      </c>
      <c r="L86" s="63">
        <v>22266</v>
      </c>
      <c r="M86" s="76">
        <v>21896</v>
      </c>
      <c r="N86" s="76">
        <v>21484</v>
      </c>
      <c r="O86" s="76">
        <v>21148</v>
      </c>
      <c r="P86" s="76">
        <v>20818</v>
      </c>
      <c r="Q86" s="76">
        <v>20481</v>
      </c>
      <c r="R86" s="76">
        <v>20142</v>
      </c>
      <c r="S86" s="76">
        <v>19788</v>
      </c>
      <c r="T86" s="76">
        <v>19486</v>
      </c>
      <c r="U86" s="76">
        <v>19187</v>
      </c>
      <c r="V86" s="76">
        <v>18959</v>
      </c>
      <c r="W86" s="76">
        <v>18789</v>
      </c>
      <c r="X86" s="76">
        <v>18618</v>
      </c>
      <c r="Y86" s="76">
        <v>18486</v>
      </c>
      <c r="Z86" s="76">
        <v>18377</v>
      </c>
      <c r="AA86" s="63">
        <v>18294</v>
      </c>
    </row>
    <row r="87" spans="1:27" ht="12.75" customHeight="1" x14ac:dyDescent="0.3">
      <c r="A87" s="13" t="s">
        <v>92</v>
      </c>
      <c r="B87" s="76">
        <v>11942</v>
      </c>
      <c r="C87" s="76">
        <v>12021</v>
      </c>
      <c r="D87" s="76">
        <v>12069</v>
      </c>
      <c r="E87" s="76">
        <v>12138</v>
      </c>
      <c r="F87" s="76">
        <v>12234</v>
      </c>
      <c r="G87" s="76">
        <v>12347</v>
      </c>
      <c r="H87" s="76">
        <v>12464</v>
      </c>
      <c r="I87" s="76">
        <v>12583</v>
      </c>
      <c r="J87" s="76">
        <v>12709</v>
      </c>
      <c r="K87" s="76">
        <v>12820</v>
      </c>
      <c r="L87" s="63">
        <v>12995</v>
      </c>
      <c r="M87" s="76">
        <v>13147</v>
      </c>
      <c r="N87" s="76">
        <v>13357</v>
      </c>
      <c r="O87" s="76">
        <v>13475</v>
      </c>
      <c r="P87" s="76">
        <v>13587</v>
      </c>
      <c r="Q87" s="76">
        <v>13680</v>
      </c>
      <c r="R87" s="76">
        <v>13734</v>
      </c>
      <c r="S87" s="76">
        <v>13825</v>
      </c>
      <c r="T87" s="76">
        <v>13862</v>
      </c>
      <c r="U87" s="76">
        <v>13904</v>
      </c>
      <c r="V87" s="76">
        <v>13880</v>
      </c>
      <c r="W87" s="76">
        <v>13803</v>
      </c>
      <c r="X87" s="76">
        <v>13721</v>
      </c>
      <c r="Y87" s="76">
        <v>13606</v>
      </c>
      <c r="Z87" s="76">
        <v>13484</v>
      </c>
      <c r="AA87" s="63">
        <v>13336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0.14659468438538206</v>
      </c>
      <c r="C90" s="38">
        <f t="shared" ref="C90:AA94" si="11">C83/SUM(C$83:C$85)</f>
        <v>0.14576467857971687</v>
      </c>
      <c r="D90" s="38">
        <f t="shared" si="11"/>
        <v>0.14417213746699997</v>
      </c>
      <c r="E90" s="38">
        <f t="shared" si="11"/>
        <v>0.14298484991060506</v>
      </c>
      <c r="F90" s="38">
        <f t="shared" si="11"/>
        <v>0.1412598014829555</v>
      </c>
      <c r="G90" s="38">
        <f t="shared" si="11"/>
        <v>0.1397518492006681</v>
      </c>
      <c r="H90" s="38">
        <f t="shared" si="11"/>
        <v>0.13778194134178856</v>
      </c>
      <c r="I90" s="38">
        <f t="shared" si="11"/>
        <v>0.13519334075400474</v>
      </c>
      <c r="J90" s="38">
        <f t="shared" si="11"/>
        <v>0.13276815513167189</v>
      </c>
      <c r="K90" s="38">
        <f t="shared" si="11"/>
        <v>0.1309374769865233</v>
      </c>
      <c r="L90" s="39">
        <f t="shared" si="11"/>
        <v>0.12802314654532865</v>
      </c>
      <c r="M90" s="38">
        <f t="shared" si="11"/>
        <v>0.12693706711844138</v>
      </c>
      <c r="N90" s="38">
        <f t="shared" si="11"/>
        <v>0.12523538125486455</v>
      </c>
      <c r="O90" s="38">
        <f t="shared" si="11"/>
        <v>0.12377891380270284</v>
      </c>
      <c r="P90" s="38">
        <f t="shared" si="11"/>
        <v>0.12267951856385149</v>
      </c>
      <c r="Q90" s="38">
        <f t="shared" si="11"/>
        <v>0.12236666324118796</v>
      </c>
      <c r="R90" s="38">
        <f t="shared" si="11"/>
        <v>0.12286061987001891</v>
      </c>
      <c r="S90" s="38">
        <f t="shared" si="11"/>
        <v>0.122879807943218</v>
      </c>
      <c r="T90" s="38">
        <f t="shared" si="11"/>
        <v>0.12299802761341223</v>
      </c>
      <c r="U90" s="38">
        <f t="shared" si="11"/>
        <v>0.12299904590268207</v>
      </c>
      <c r="V90" s="38">
        <f t="shared" si="11"/>
        <v>0.12317099220335363</v>
      </c>
      <c r="W90" s="38">
        <f t="shared" si="11"/>
        <v>0.12349397590361445</v>
      </c>
      <c r="X90" s="38">
        <f t="shared" si="11"/>
        <v>0.12388925010836584</v>
      </c>
      <c r="Y90" s="38">
        <f t="shared" si="11"/>
        <v>0.12422224647964196</v>
      </c>
      <c r="Z90" s="38">
        <f t="shared" si="11"/>
        <v>0.12443320783753332</v>
      </c>
      <c r="AA90" s="39">
        <f t="shared" si="11"/>
        <v>0.12484090531791268</v>
      </c>
    </row>
    <row r="91" spans="1:27" ht="12.75" customHeight="1" x14ac:dyDescent="0.3">
      <c r="A91" s="13" t="s">
        <v>77</v>
      </c>
      <c r="B91" s="38">
        <f t="shared" ref="B91:Q94" si="12">B84/SUM(B$83:B$85)</f>
        <v>0.57417845607235141</v>
      </c>
      <c r="C91" s="38">
        <f t="shared" si="12"/>
        <v>0.58079266651195172</v>
      </c>
      <c r="D91" s="38">
        <f t="shared" si="12"/>
        <v>0.58653890474966708</v>
      </c>
      <c r="E91" s="38">
        <f t="shared" si="12"/>
        <v>0.58683071421850008</v>
      </c>
      <c r="F91" s="38">
        <f t="shared" si="12"/>
        <v>0.58479615284391062</v>
      </c>
      <c r="G91" s="38">
        <f t="shared" si="12"/>
        <v>0.58169887854927227</v>
      </c>
      <c r="H91" s="38">
        <f t="shared" si="12"/>
        <v>0.57923182244000859</v>
      </c>
      <c r="I91" s="38">
        <f t="shared" si="12"/>
        <v>0.5775540821758699</v>
      </c>
      <c r="J91" s="38">
        <f t="shared" si="12"/>
        <v>0.57742864686106854</v>
      </c>
      <c r="K91" s="38">
        <f t="shared" si="12"/>
        <v>0.58288217554066324</v>
      </c>
      <c r="L91" s="39">
        <f t="shared" si="12"/>
        <v>0.58672535733715814</v>
      </c>
      <c r="M91" s="38">
        <f t="shared" si="12"/>
        <v>0.58288903283671334</v>
      </c>
      <c r="N91" s="38">
        <f t="shared" si="12"/>
        <v>0.57839764995355147</v>
      </c>
      <c r="O91" s="38">
        <f t="shared" si="12"/>
        <v>0.57399908893050566</v>
      </c>
      <c r="P91" s="38">
        <f t="shared" si="12"/>
        <v>0.56754895960832308</v>
      </c>
      <c r="Q91" s="38">
        <f t="shared" si="12"/>
        <v>0.56227520295961364</v>
      </c>
      <c r="R91" s="38">
        <f t="shared" si="11"/>
        <v>0.5567955257502395</v>
      </c>
      <c r="S91" s="38">
        <f t="shared" si="11"/>
        <v>0.55239810030791714</v>
      </c>
      <c r="T91" s="38">
        <f t="shared" si="11"/>
        <v>0.54850756081525309</v>
      </c>
      <c r="U91" s="38">
        <f t="shared" si="11"/>
        <v>0.54362344959185838</v>
      </c>
      <c r="V91" s="38">
        <f t="shared" si="11"/>
        <v>0.53991776140126024</v>
      </c>
      <c r="W91" s="38">
        <f t="shared" si="11"/>
        <v>0.53579496557659212</v>
      </c>
      <c r="X91" s="38">
        <f t="shared" si="11"/>
        <v>0.53353922843519719</v>
      </c>
      <c r="Y91" s="38">
        <f t="shared" si="11"/>
        <v>0.53307499181312079</v>
      </c>
      <c r="Z91" s="38">
        <f t="shared" si="11"/>
        <v>0.53263348814202094</v>
      </c>
      <c r="AA91" s="39">
        <f t="shared" si="11"/>
        <v>0.53259365834762884</v>
      </c>
    </row>
    <row r="92" spans="1:27" ht="12.75" customHeight="1" x14ac:dyDescent="0.3">
      <c r="A92" s="13" t="s">
        <v>78</v>
      </c>
      <c r="B92" s="38">
        <f t="shared" si="12"/>
        <v>0.2792268595422665</v>
      </c>
      <c r="C92" s="38">
        <f t="shared" si="11"/>
        <v>0.27344265490833142</v>
      </c>
      <c r="D92" s="38">
        <f t="shared" si="11"/>
        <v>0.26928895778333295</v>
      </c>
      <c r="E92" s="38">
        <f t="shared" si="11"/>
        <v>0.27018443587089491</v>
      </c>
      <c r="F92" s="38">
        <f t="shared" si="11"/>
        <v>0.27394404567313385</v>
      </c>
      <c r="G92" s="38">
        <f t="shared" si="11"/>
        <v>0.27854927225005965</v>
      </c>
      <c r="H92" s="38">
        <f t="shared" si="11"/>
        <v>0.28298623621820279</v>
      </c>
      <c r="I92" s="38">
        <f t="shared" si="11"/>
        <v>0.28725257707012536</v>
      </c>
      <c r="J92" s="38">
        <f t="shared" si="11"/>
        <v>0.28980319800725962</v>
      </c>
      <c r="K92" s="38">
        <f t="shared" si="11"/>
        <v>0.2861803474728134</v>
      </c>
      <c r="L92" s="39">
        <f t="shared" si="11"/>
        <v>0.28525149611751321</v>
      </c>
      <c r="M92" s="38">
        <f t="shared" si="11"/>
        <v>0.29017390004484528</v>
      </c>
      <c r="N92" s="38">
        <f t="shared" si="11"/>
        <v>0.29636696879158403</v>
      </c>
      <c r="O92" s="38">
        <f t="shared" si="11"/>
        <v>0.3022219972667915</v>
      </c>
      <c r="P92" s="38">
        <f t="shared" si="11"/>
        <v>0.30977152182782536</v>
      </c>
      <c r="Q92" s="38">
        <f t="shared" si="11"/>
        <v>0.31535813379919841</v>
      </c>
      <c r="R92" s="38">
        <f t="shared" si="11"/>
        <v>0.32034385437974161</v>
      </c>
      <c r="S92" s="38">
        <f t="shared" si="11"/>
        <v>0.32472209174886491</v>
      </c>
      <c r="T92" s="38">
        <f t="shared" si="11"/>
        <v>0.32849441157133463</v>
      </c>
      <c r="U92" s="38">
        <f t="shared" si="11"/>
        <v>0.33337750450545955</v>
      </c>
      <c r="V92" s="38">
        <f t="shared" si="11"/>
        <v>0.33691124639538611</v>
      </c>
      <c r="W92" s="38">
        <f t="shared" si="11"/>
        <v>0.34071105851979344</v>
      </c>
      <c r="X92" s="38">
        <f t="shared" si="11"/>
        <v>0.34257152145643693</v>
      </c>
      <c r="Y92" s="38">
        <f t="shared" si="11"/>
        <v>0.34270276170723718</v>
      </c>
      <c r="Z92" s="38">
        <f t="shared" si="11"/>
        <v>0.34293330402044575</v>
      </c>
      <c r="AA92" s="39">
        <f t="shared" si="11"/>
        <v>0.34256543633445852</v>
      </c>
    </row>
    <row r="93" spans="1:27" ht="12.75" customHeight="1" x14ac:dyDescent="0.3">
      <c r="A93" s="13" t="s">
        <v>91</v>
      </c>
      <c r="B93" s="38">
        <f t="shared" si="12"/>
        <v>0.57788851974898492</v>
      </c>
      <c r="C93" s="38">
        <f t="shared" si="11"/>
        <v>0.57526108145741472</v>
      </c>
      <c r="D93" s="38">
        <f t="shared" si="11"/>
        <v>0.57386164521178418</v>
      </c>
      <c r="E93" s="38">
        <f t="shared" si="11"/>
        <v>0.57146889997176997</v>
      </c>
      <c r="F93" s="38">
        <f t="shared" si="11"/>
        <v>0.56892426503683702</v>
      </c>
      <c r="G93" s="38">
        <f t="shared" si="11"/>
        <v>0.56564065855404433</v>
      </c>
      <c r="H93" s="38">
        <f t="shared" si="11"/>
        <v>0.56282577886670992</v>
      </c>
      <c r="I93" s="38">
        <f t="shared" si="11"/>
        <v>0.56032521899046606</v>
      </c>
      <c r="J93" s="38">
        <f t="shared" si="11"/>
        <v>0.55762625155302203</v>
      </c>
      <c r="K93" s="38">
        <f t="shared" si="11"/>
        <v>0.55436090040994668</v>
      </c>
      <c r="L93" s="39">
        <f t="shared" si="11"/>
        <v>0.55062070329887725</v>
      </c>
      <c r="M93" s="38">
        <f t="shared" si="11"/>
        <v>0.54551796302755495</v>
      </c>
      <c r="N93" s="38">
        <f t="shared" si="11"/>
        <v>0.53940596048105649</v>
      </c>
      <c r="O93" s="38">
        <f t="shared" si="11"/>
        <v>0.53520271296249433</v>
      </c>
      <c r="P93" s="38">
        <f t="shared" si="11"/>
        <v>0.53085475316197472</v>
      </c>
      <c r="Q93" s="38">
        <f t="shared" si="11"/>
        <v>0.52617922104614123</v>
      </c>
      <c r="R93" s="38">
        <f t="shared" si="11"/>
        <v>0.5215297377074648</v>
      </c>
      <c r="S93" s="38">
        <f t="shared" si="11"/>
        <v>0.51636135901049007</v>
      </c>
      <c r="T93" s="38">
        <f t="shared" si="11"/>
        <v>0.51245233399079548</v>
      </c>
      <c r="U93" s="38">
        <f t="shared" si="11"/>
        <v>0.50850736775151062</v>
      </c>
      <c r="V93" s="38">
        <f t="shared" si="11"/>
        <v>0.50622129659297233</v>
      </c>
      <c r="W93" s="38">
        <f t="shared" si="11"/>
        <v>0.5052979776247849</v>
      </c>
      <c r="X93" s="38">
        <f t="shared" si="11"/>
        <v>0.50438881664499347</v>
      </c>
      <c r="Y93" s="38">
        <f t="shared" si="11"/>
        <v>0.50447549394170943</v>
      </c>
      <c r="Z93" s="38">
        <f t="shared" si="11"/>
        <v>0.50501525186182639</v>
      </c>
      <c r="AA93" s="39">
        <f t="shared" si="11"/>
        <v>0.50617010680095176</v>
      </c>
    </row>
    <row r="94" spans="1:27" ht="12.75" customHeight="1" x14ac:dyDescent="0.3">
      <c r="A94" s="13" t="s">
        <v>92</v>
      </c>
      <c r="B94" s="38">
        <f t="shared" si="12"/>
        <v>0.2755167958656331</v>
      </c>
      <c r="C94" s="38">
        <f t="shared" si="11"/>
        <v>0.27897423996286841</v>
      </c>
      <c r="D94" s="38">
        <f t="shared" si="11"/>
        <v>0.2819662173212158</v>
      </c>
      <c r="E94" s="38">
        <f t="shared" si="11"/>
        <v>0.28554625011762491</v>
      </c>
      <c r="F94" s="38">
        <f t="shared" si="11"/>
        <v>0.28981593348020751</v>
      </c>
      <c r="G94" s="38">
        <f t="shared" si="11"/>
        <v>0.29460749224528754</v>
      </c>
      <c r="H94" s="38">
        <f t="shared" si="11"/>
        <v>0.29939227979150151</v>
      </c>
      <c r="I94" s="38">
        <f t="shared" si="11"/>
        <v>0.3044814402555292</v>
      </c>
      <c r="J94" s="38">
        <f t="shared" si="11"/>
        <v>0.30960559331530607</v>
      </c>
      <c r="K94" s="38">
        <f t="shared" si="11"/>
        <v>0.31470162260352996</v>
      </c>
      <c r="L94" s="39">
        <f t="shared" si="11"/>
        <v>0.32135615015579405</v>
      </c>
      <c r="M94" s="38">
        <f t="shared" si="11"/>
        <v>0.32754496985400366</v>
      </c>
      <c r="N94" s="38">
        <f t="shared" si="11"/>
        <v>0.33535865826407896</v>
      </c>
      <c r="O94" s="38">
        <f t="shared" si="11"/>
        <v>0.34101837323480283</v>
      </c>
      <c r="P94" s="38">
        <f t="shared" si="11"/>
        <v>0.34646572827417382</v>
      </c>
      <c r="Q94" s="38">
        <f t="shared" si="11"/>
        <v>0.35145411571267082</v>
      </c>
      <c r="R94" s="38">
        <f t="shared" si="11"/>
        <v>0.35560964242251625</v>
      </c>
      <c r="S94" s="38">
        <f t="shared" si="11"/>
        <v>0.36075883304629197</v>
      </c>
      <c r="T94" s="38">
        <f t="shared" si="11"/>
        <v>0.36454963839579224</v>
      </c>
      <c r="U94" s="38">
        <f t="shared" si="11"/>
        <v>0.36849358634580726</v>
      </c>
      <c r="V94" s="38">
        <f t="shared" si="11"/>
        <v>0.37060771120367403</v>
      </c>
      <c r="W94" s="38">
        <f t="shared" si="11"/>
        <v>0.37120804647160066</v>
      </c>
      <c r="X94" s="38">
        <f t="shared" si="11"/>
        <v>0.37172193324664066</v>
      </c>
      <c r="Y94" s="38">
        <f t="shared" si="11"/>
        <v>0.3713022595786486</v>
      </c>
      <c r="Z94" s="38">
        <f t="shared" si="11"/>
        <v>0.3705515403006403</v>
      </c>
      <c r="AA94" s="39">
        <f t="shared" si="11"/>
        <v>0.36898898788113554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255.312059926731</v>
      </c>
      <c r="C97" s="76">
        <f t="shared" ref="C97:AA97" si="13">C83/(C84/1000)</f>
        <v>250.97541168198839</v>
      </c>
      <c r="D97" s="76">
        <f t="shared" si="13"/>
        <v>245.80149125577984</v>
      </c>
      <c r="E97" s="76">
        <f t="shared" si="13"/>
        <v>243.65604329524956</v>
      </c>
      <c r="F97" s="76">
        <f t="shared" si="13"/>
        <v>241.5539172000324</v>
      </c>
      <c r="G97" s="76">
        <f t="shared" si="13"/>
        <v>240.24775421469295</v>
      </c>
      <c r="H97" s="76">
        <f t="shared" si="13"/>
        <v>237.87011694451354</v>
      </c>
      <c r="I97" s="76">
        <f t="shared" si="13"/>
        <v>234.07910172616056</v>
      </c>
      <c r="J97" s="76">
        <f t="shared" si="13"/>
        <v>229.92997637613988</v>
      </c>
      <c r="K97" s="76">
        <f t="shared" si="13"/>
        <v>224.63798428056199</v>
      </c>
      <c r="L97" s="63">
        <f t="shared" si="13"/>
        <v>218.19944364831832</v>
      </c>
      <c r="M97" s="76">
        <f t="shared" si="13"/>
        <v>217.77226876389125</v>
      </c>
      <c r="N97" s="76">
        <f t="shared" si="13"/>
        <v>216.52124842644443</v>
      </c>
      <c r="O97" s="76">
        <f t="shared" si="13"/>
        <v>215.64304924826948</v>
      </c>
      <c r="P97" s="76">
        <f t="shared" si="13"/>
        <v>216.15671474142965</v>
      </c>
      <c r="Q97" s="76">
        <f t="shared" si="13"/>
        <v>217.62770721008866</v>
      </c>
      <c r="R97" s="76">
        <f t="shared" si="13"/>
        <v>220.65662202380952</v>
      </c>
      <c r="S97" s="76">
        <f t="shared" si="13"/>
        <v>222.44791912702536</v>
      </c>
      <c r="T97" s="76">
        <f t="shared" si="13"/>
        <v>224.24126192645156</v>
      </c>
      <c r="U97" s="76">
        <f t="shared" si="13"/>
        <v>226.25780031201248</v>
      </c>
      <c r="V97" s="76">
        <f t="shared" si="13"/>
        <v>228.12917264230256</v>
      </c>
      <c r="W97" s="76">
        <f t="shared" si="13"/>
        <v>230.48737639913671</v>
      </c>
      <c r="X97" s="76">
        <f t="shared" si="13"/>
        <v>232.20270133035444</v>
      </c>
      <c r="Y97" s="76">
        <f t="shared" si="13"/>
        <v>233.02958943380773</v>
      </c>
      <c r="Z97" s="76">
        <f t="shared" si="13"/>
        <v>233.61882158703949</v>
      </c>
      <c r="AA97" s="63">
        <f t="shared" si="13"/>
        <v>234.4017871058237</v>
      </c>
    </row>
    <row r="98" spans="1:27" ht="12.75" customHeight="1" x14ac:dyDescent="0.3">
      <c r="A98" s="13" t="s">
        <v>78</v>
      </c>
      <c r="B98" s="76">
        <f>B85/(B84/1000)</f>
        <v>486.30675113153592</v>
      </c>
      <c r="C98" s="76">
        <f t="shared" ref="C98:AA98" si="14">C85/(C84/1000)</f>
        <v>470.80941388350749</v>
      </c>
      <c r="D98" s="76">
        <f t="shared" si="14"/>
        <v>459.11525322990235</v>
      </c>
      <c r="E98" s="76">
        <f t="shared" si="14"/>
        <v>460.41290839847665</v>
      </c>
      <c r="F98" s="76">
        <f t="shared" si="14"/>
        <v>468.44365227254315</v>
      </c>
      <c r="G98" s="76">
        <f t="shared" si="14"/>
        <v>478.85475204069076</v>
      </c>
      <c r="H98" s="76">
        <f t="shared" si="14"/>
        <v>488.55436675789997</v>
      </c>
      <c r="I98" s="76">
        <f t="shared" si="14"/>
        <v>497.36048265460033</v>
      </c>
      <c r="J98" s="76">
        <f t="shared" si="14"/>
        <v>501.88573009434936</v>
      </c>
      <c r="K98" s="76">
        <f t="shared" si="14"/>
        <v>490.97460770242537</v>
      </c>
      <c r="L98" s="63">
        <f t="shared" si="14"/>
        <v>486.17550366686339</v>
      </c>
      <c r="M98" s="76">
        <f t="shared" si="14"/>
        <v>497.82014019490509</v>
      </c>
      <c r="N98" s="76">
        <f t="shared" si="14"/>
        <v>512.39310674132923</v>
      </c>
      <c r="O98" s="76">
        <f t="shared" si="14"/>
        <v>526.51999470922794</v>
      </c>
      <c r="P98" s="76">
        <f t="shared" si="14"/>
        <v>545.80581390124451</v>
      </c>
      <c r="Q98" s="76">
        <f t="shared" si="14"/>
        <v>560.86082427122358</v>
      </c>
      <c r="R98" s="76">
        <f t="shared" si="14"/>
        <v>575.33482142857144</v>
      </c>
      <c r="S98" s="76">
        <f t="shared" si="14"/>
        <v>587.84071047286125</v>
      </c>
      <c r="T98" s="76">
        <f t="shared" si="14"/>
        <v>598.88766361413434</v>
      </c>
      <c r="U98" s="76">
        <f t="shared" si="14"/>
        <v>613.2507800312012</v>
      </c>
      <c r="V98" s="76">
        <f t="shared" si="14"/>
        <v>624.00474753968649</v>
      </c>
      <c r="W98" s="76">
        <f t="shared" si="14"/>
        <v>635.89820810118965</v>
      </c>
      <c r="X98" s="76">
        <f t="shared" si="14"/>
        <v>642.07372803899671</v>
      </c>
      <c r="Y98" s="76">
        <f t="shared" si="14"/>
        <v>642.87908262516646</v>
      </c>
      <c r="Z98" s="76">
        <f t="shared" si="14"/>
        <v>643.8448044577442</v>
      </c>
      <c r="AA98" s="63">
        <f t="shared" si="14"/>
        <v>643.20224427242977</v>
      </c>
    </row>
    <row r="99" spans="1:27" ht="12.75" customHeight="1" x14ac:dyDescent="0.3">
      <c r="A99" s="13" t="s">
        <v>80</v>
      </c>
      <c r="B99" s="76">
        <f>SUM(B97:B98)</f>
        <v>741.61881105826694</v>
      </c>
      <c r="C99" s="76">
        <f t="shared" ref="C99:AA99" si="15">SUM(C97:C98)</f>
        <v>721.78482556549591</v>
      </c>
      <c r="D99" s="76">
        <f t="shared" si="15"/>
        <v>704.91674448568222</v>
      </c>
      <c r="E99" s="76">
        <f t="shared" si="15"/>
        <v>704.06895169372615</v>
      </c>
      <c r="F99" s="76">
        <f t="shared" si="15"/>
        <v>709.99756947257561</v>
      </c>
      <c r="G99" s="76">
        <f t="shared" si="15"/>
        <v>719.10250625538367</v>
      </c>
      <c r="H99" s="76">
        <f t="shared" si="15"/>
        <v>726.42448370241345</v>
      </c>
      <c r="I99" s="76">
        <f t="shared" si="15"/>
        <v>731.43958438076083</v>
      </c>
      <c r="J99" s="76">
        <f t="shared" si="15"/>
        <v>731.8157064704892</v>
      </c>
      <c r="K99" s="76">
        <f t="shared" si="15"/>
        <v>715.6125919829874</v>
      </c>
      <c r="L99" s="63">
        <f t="shared" si="15"/>
        <v>704.37494731518177</v>
      </c>
      <c r="M99" s="76">
        <f t="shared" si="15"/>
        <v>715.59240895879634</v>
      </c>
      <c r="N99" s="76">
        <f t="shared" si="15"/>
        <v>728.91435516777369</v>
      </c>
      <c r="O99" s="76">
        <f t="shared" si="15"/>
        <v>742.16304395749739</v>
      </c>
      <c r="P99" s="76">
        <f t="shared" si="15"/>
        <v>761.96252864267422</v>
      </c>
      <c r="Q99" s="76">
        <f t="shared" si="15"/>
        <v>778.48853148131229</v>
      </c>
      <c r="R99" s="76">
        <f t="shared" si="15"/>
        <v>795.99144345238096</v>
      </c>
      <c r="S99" s="76">
        <f t="shared" si="15"/>
        <v>810.28862959988658</v>
      </c>
      <c r="T99" s="76">
        <f t="shared" si="15"/>
        <v>823.1289255405859</v>
      </c>
      <c r="U99" s="76">
        <f t="shared" si="15"/>
        <v>839.50858034321368</v>
      </c>
      <c r="V99" s="76">
        <f t="shared" si="15"/>
        <v>852.13392018198908</v>
      </c>
      <c r="W99" s="76">
        <f t="shared" si="15"/>
        <v>866.38558450032633</v>
      </c>
      <c r="X99" s="76">
        <f t="shared" si="15"/>
        <v>874.27642936935115</v>
      </c>
      <c r="Y99" s="76">
        <f t="shared" si="15"/>
        <v>875.90867205897416</v>
      </c>
      <c r="Z99" s="76">
        <f t="shared" si="15"/>
        <v>877.46362604478372</v>
      </c>
      <c r="AA99" s="63">
        <f t="shared" si="15"/>
        <v>877.60403137825347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42916</v>
      </c>
      <c r="D10" s="76">
        <v>42721</v>
      </c>
      <c r="E10" s="76">
        <v>42517</v>
      </c>
      <c r="F10" s="76">
        <v>42327</v>
      </c>
      <c r="G10" s="76">
        <v>42108</v>
      </c>
      <c r="H10" s="76">
        <v>41886</v>
      </c>
      <c r="I10" s="76">
        <v>41660</v>
      </c>
      <c r="J10" s="76">
        <v>41440</v>
      </c>
      <c r="K10" s="76">
        <v>41224</v>
      </c>
      <c r="L10" s="63">
        <v>40999</v>
      </c>
      <c r="M10" s="76">
        <v>40759</v>
      </c>
      <c r="N10" s="76">
        <v>40536</v>
      </c>
      <c r="O10" s="76">
        <v>40301</v>
      </c>
      <c r="P10" s="76">
        <v>40066</v>
      </c>
      <c r="Q10" s="76">
        <v>39832</v>
      </c>
      <c r="R10" s="76">
        <v>39597</v>
      </c>
      <c r="S10" s="76">
        <v>39356</v>
      </c>
      <c r="T10" s="76">
        <v>39121</v>
      </c>
      <c r="U10" s="76">
        <v>38882</v>
      </c>
      <c r="V10" s="76">
        <v>38651</v>
      </c>
      <c r="W10" s="76">
        <v>38416</v>
      </c>
      <c r="X10" s="76">
        <v>38180</v>
      </c>
      <c r="Y10" s="76">
        <v>37961</v>
      </c>
      <c r="Z10" s="76">
        <v>37730</v>
      </c>
      <c r="AA10" s="63">
        <v>37522</v>
      </c>
    </row>
    <row r="11" spans="1:27" ht="12.75" customHeight="1" x14ac:dyDescent="0.3">
      <c r="A11" s="6" t="s">
        <v>55</v>
      </c>
      <c r="B11" s="25"/>
      <c r="C11" s="76">
        <v>319</v>
      </c>
      <c r="D11" s="76">
        <v>319</v>
      </c>
      <c r="E11" s="76">
        <v>315</v>
      </c>
      <c r="F11" s="76">
        <v>309</v>
      </c>
      <c r="G11" s="76">
        <v>307</v>
      </c>
      <c r="H11" s="76">
        <v>302</v>
      </c>
      <c r="I11" s="76">
        <v>300</v>
      </c>
      <c r="J11" s="76">
        <v>297</v>
      </c>
      <c r="K11" s="76">
        <v>295</v>
      </c>
      <c r="L11" s="63">
        <v>292</v>
      </c>
      <c r="M11" s="76">
        <v>292</v>
      </c>
      <c r="N11" s="76">
        <v>289</v>
      </c>
      <c r="O11" s="76">
        <v>288</v>
      </c>
      <c r="P11" s="76">
        <v>288</v>
      </c>
      <c r="Q11" s="76">
        <v>287</v>
      </c>
      <c r="R11" s="76">
        <v>282</v>
      </c>
      <c r="S11" s="76">
        <v>286</v>
      </c>
      <c r="T11" s="76">
        <v>281</v>
      </c>
      <c r="U11" s="76">
        <v>285</v>
      </c>
      <c r="V11" s="76">
        <v>282</v>
      </c>
      <c r="W11" s="76">
        <v>283</v>
      </c>
      <c r="X11" s="76">
        <v>281</v>
      </c>
      <c r="Y11" s="76">
        <v>279</v>
      </c>
      <c r="Z11" s="76">
        <v>277</v>
      </c>
      <c r="AA11" s="63">
        <v>274</v>
      </c>
    </row>
    <row r="12" spans="1:27" ht="12.75" customHeight="1" x14ac:dyDescent="0.3">
      <c r="A12" s="6" t="s">
        <v>56</v>
      </c>
      <c r="B12" s="25"/>
      <c r="C12" s="76">
        <v>533</v>
      </c>
      <c r="D12" s="76">
        <v>558</v>
      </c>
      <c r="E12" s="76">
        <v>550</v>
      </c>
      <c r="F12" s="76">
        <v>562</v>
      </c>
      <c r="G12" s="76">
        <v>560</v>
      </c>
      <c r="H12" s="76">
        <v>563</v>
      </c>
      <c r="I12" s="76">
        <v>572</v>
      </c>
      <c r="J12" s="76">
        <v>575</v>
      </c>
      <c r="K12" s="76">
        <v>578</v>
      </c>
      <c r="L12" s="63">
        <v>596</v>
      </c>
      <c r="M12" s="76">
        <v>587</v>
      </c>
      <c r="N12" s="76">
        <v>596</v>
      </c>
      <c r="O12" s="76">
        <v>596</v>
      </c>
      <c r="P12" s="76">
        <v>595</v>
      </c>
      <c r="Q12" s="76">
        <v>602</v>
      </c>
      <c r="R12" s="76">
        <v>601</v>
      </c>
      <c r="S12" s="76">
        <v>602</v>
      </c>
      <c r="T12" s="76">
        <v>601</v>
      </c>
      <c r="U12" s="76">
        <v>598</v>
      </c>
      <c r="V12" s="76">
        <v>599</v>
      </c>
      <c r="W12" s="76">
        <v>614</v>
      </c>
      <c r="X12" s="76">
        <v>591</v>
      </c>
      <c r="Y12" s="76">
        <v>605</v>
      </c>
      <c r="Z12" s="76">
        <v>595</v>
      </c>
      <c r="AA12" s="63">
        <v>595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-214</v>
      </c>
      <c r="D14" s="76">
        <f t="shared" ref="D14:AA14" si="0">D11-D12</f>
        <v>-239</v>
      </c>
      <c r="E14" s="76">
        <f t="shared" si="0"/>
        <v>-235</v>
      </c>
      <c r="F14" s="76">
        <f t="shared" si="0"/>
        <v>-253</v>
      </c>
      <c r="G14" s="76">
        <f t="shared" si="0"/>
        <v>-253</v>
      </c>
      <c r="H14" s="76">
        <f t="shared" si="0"/>
        <v>-261</v>
      </c>
      <c r="I14" s="76">
        <f t="shared" si="0"/>
        <v>-272</v>
      </c>
      <c r="J14" s="76">
        <f t="shared" si="0"/>
        <v>-278</v>
      </c>
      <c r="K14" s="76">
        <f t="shared" si="0"/>
        <v>-283</v>
      </c>
      <c r="L14" s="63">
        <f t="shared" si="0"/>
        <v>-304</v>
      </c>
      <c r="M14" s="76">
        <f t="shared" si="0"/>
        <v>-295</v>
      </c>
      <c r="N14" s="76">
        <f t="shared" si="0"/>
        <v>-307</v>
      </c>
      <c r="O14" s="76">
        <f t="shared" si="0"/>
        <v>-308</v>
      </c>
      <c r="P14" s="76">
        <f t="shared" si="0"/>
        <v>-307</v>
      </c>
      <c r="Q14" s="76">
        <f t="shared" si="0"/>
        <v>-315</v>
      </c>
      <c r="R14" s="76">
        <f t="shared" si="0"/>
        <v>-319</v>
      </c>
      <c r="S14" s="76">
        <f t="shared" si="0"/>
        <v>-316</v>
      </c>
      <c r="T14" s="76">
        <f t="shared" si="0"/>
        <v>-320</v>
      </c>
      <c r="U14" s="76">
        <f t="shared" si="0"/>
        <v>-313</v>
      </c>
      <c r="V14" s="76">
        <f t="shared" si="0"/>
        <v>-317</v>
      </c>
      <c r="W14" s="76">
        <f t="shared" si="0"/>
        <v>-331</v>
      </c>
      <c r="X14" s="76">
        <f t="shared" si="0"/>
        <v>-310</v>
      </c>
      <c r="Y14" s="76">
        <f t="shared" si="0"/>
        <v>-326</v>
      </c>
      <c r="Z14" s="76">
        <f t="shared" si="0"/>
        <v>-318</v>
      </c>
      <c r="AA14" s="63">
        <f t="shared" si="0"/>
        <v>-321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170</v>
      </c>
      <c r="D16" s="76">
        <v>172</v>
      </c>
      <c r="E16" s="76">
        <v>151</v>
      </c>
      <c r="F16" s="76">
        <v>146</v>
      </c>
      <c r="G16" s="76">
        <v>141</v>
      </c>
      <c r="H16" s="76">
        <v>144</v>
      </c>
      <c r="I16" s="76">
        <v>149</v>
      </c>
      <c r="J16" s="76">
        <v>149</v>
      </c>
      <c r="K16" s="76">
        <v>149</v>
      </c>
      <c r="L16" s="63">
        <v>149</v>
      </c>
      <c r="M16" s="76">
        <v>149</v>
      </c>
      <c r="N16" s="76">
        <v>149</v>
      </c>
      <c r="O16" s="76">
        <v>149</v>
      </c>
      <c r="P16" s="76">
        <v>149</v>
      </c>
      <c r="Q16" s="76">
        <v>149</v>
      </c>
      <c r="R16" s="76">
        <v>149</v>
      </c>
      <c r="S16" s="76">
        <v>149</v>
      </c>
      <c r="T16" s="76">
        <v>149</v>
      </c>
      <c r="U16" s="76">
        <v>149</v>
      </c>
      <c r="V16" s="76">
        <v>149</v>
      </c>
      <c r="W16" s="76">
        <v>149</v>
      </c>
      <c r="X16" s="76">
        <v>149</v>
      </c>
      <c r="Y16" s="76">
        <v>149</v>
      </c>
      <c r="Z16" s="76">
        <v>149</v>
      </c>
      <c r="AA16" s="63">
        <v>149</v>
      </c>
    </row>
    <row r="17" spans="1:27" ht="12.75" customHeight="1" x14ac:dyDescent="0.3">
      <c r="A17" s="81" t="s">
        <v>83</v>
      </c>
      <c r="B17" s="81"/>
      <c r="C17" s="76">
        <v>655</v>
      </c>
      <c r="D17" s="76">
        <v>657</v>
      </c>
      <c r="E17" s="76">
        <v>659</v>
      </c>
      <c r="F17" s="76">
        <v>660</v>
      </c>
      <c r="G17" s="76">
        <v>662</v>
      </c>
      <c r="H17" s="76">
        <v>657</v>
      </c>
      <c r="I17" s="76">
        <v>657</v>
      </c>
      <c r="J17" s="76">
        <v>658</v>
      </c>
      <c r="K17" s="76">
        <v>654</v>
      </c>
      <c r="L17" s="63">
        <v>653</v>
      </c>
      <c r="M17" s="76">
        <v>656</v>
      </c>
      <c r="N17" s="76">
        <v>650</v>
      </c>
      <c r="O17" s="76">
        <v>653</v>
      </c>
      <c r="P17" s="76">
        <v>648</v>
      </c>
      <c r="Q17" s="76">
        <v>652</v>
      </c>
      <c r="R17" s="76">
        <v>645</v>
      </c>
      <c r="S17" s="76">
        <v>647</v>
      </c>
      <c r="T17" s="76">
        <v>644</v>
      </c>
      <c r="U17" s="76">
        <v>642</v>
      </c>
      <c r="V17" s="76">
        <v>644</v>
      </c>
      <c r="W17" s="76">
        <v>646</v>
      </c>
      <c r="X17" s="76">
        <v>640</v>
      </c>
      <c r="Y17" s="76">
        <v>639</v>
      </c>
      <c r="Z17" s="76">
        <v>649</v>
      </c>
      <c r="AA17" s="63">
        <v>648</v>
      </c>
    </row>
    <row r="18" spans="1:27" ht="12.75" customHeight="1" x14ac:dyDescent="0.3">
      <c r="A18" s="6" t="s">
        <v>97</v>
      </c>
      <c r="B18" s="6"/>
      <c r="C18" s="76">
        <v>898</v>
      </c>
      <c r="D18" s="76">
        <v>874</v>
      </c>
      <c r="E18" s="76">
        <v>870</v>
      </c>
      <c r="F18" s="76">
        <v>861</v>
      </c>
      <c r="G18" s="76">
        <v>854</v>
      </c>
      <c r="H18" s="76">
        <v>854</v>
      </c>
      <c r="I18" s="76">
        <v>857</v>
      </c>
      <c r="J18" s="76">
        <v>859</v>
      </c>
      <c r="K18" s="76">
        <v>859</v>
      </c>
      <c r="L18" s="63">
        <v>860</v>
      </c>
      <c r="M18" s="76">
        <v>859</v>
      </c>
      <c r="N18" s="76">
        <v>860</v>
      </c>
      <c r="O18" s="76">
        <v>858</v>
      </c>
      <c r="P18" s="76">
        <v>857</v>
      </c>
      <c r="Q18" s="76">
        <v>857</v>
      </c>
      <c r="R18" s="76">
        <v>855</v>
      </c>
      <c r="S18" s="76">
        <v>853</v>
      </c>
      <c r="T18" s="76">
        <v>852</v>
      </c>
      <c r="U18" s="76">
        <v>851</v>
      </c>
      <c r="V18" s="76">
        <v>851</v>
      </c>
      <c r="W18" s="76">
        <v>849</v>
      </c>
      <c r="X18" s="76">
        <v>847</v>
      </c>
      <c r="Y18" s="76">
        <v>847</v>
      </c>
      <c r="Z18" s="76">
        <v>847</v>
      </c>
      <c r="AA18" s="63">
        <v>847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204</v>
      </c>
      <c r="D20" s="76">
        <v>208</v>
      </c>
      <c r="E20" s="76">
        <v>204</v>
      </c>
      <c r="F20" s="76">
        <v>203</v>
      </c>
      <c r="G20" s="76">
        <v>204</v>
      </c>
      <c r="H20" s="76">
        <v>202</v>
      </c>
      <c r="I20" s="76">
        <v>204</v>
      </c>
      <c r="J20" s="76">
        <v>204</v>
      </c>
      <c r="K20" s="76">
        <v>204</v>
      </c>
      <c r="L20" s="63">
        <v>204</v>
      </c>
      <c r="M20" s="76">
        <v>204</v>
      </c>
      <c r="N20" s="76">
        <v>204</v>
      </c>
      <c r="O20" s="76">
        <v>204</v>
      </c>
      <c r="P20" s="76">
        <v>204</v>
      </c>
      <c r="Q20" s="76">
        <v>204</v>
      </c>
      <c r="R20" s="76">
        <v>204</v>
      </c>
      <c r="S20" s="76">
        <v>204</v>
      </c>
      <c r="T20" s="76">
        <v>204</v>
      </c>
      <c r="U20" s="76">
        <v>204</v>
      </c>
      <c r="V20" s="76">
        <v>204</v>
      </c>
      <c r="W20" s="76">
        <v>204</v>
      </c>
      <c r="X20" s="76">
        <v>204</v>
      </c>
      <c r="Y20" s="76">
        <v>204</v>
      </c>
      <c r="Z20" s="76">
        <v>204</v>
      </c>
      <c r="AA20" s="63">
        <v>204</v>
      </c>
    </row>
    <row r="21" spans="1:27" ht="12.75" customHeight="1" x14ac:dyDescent="0.3">
      <c r="A21" s="81" t="s">
        <v>84</v>
      </c>
      <c r="B21" s="81"/>
      <c r="C21" s="76">
        <v>445</v>
      </c>
      <c r="D21" s="76">
        <v>442</v>
      </c>
      <c r="E21" s="76">
        <v>435</v>
      </c>
      <c r="F21" s="76">
        <v>430</v>
      </c>
      <c r="G21" s="76">
        <v>432</v>
      </c>
      <c r="H21" s="76">
        <v>428</v>
      </c>
      <c r="I21" s="76">
        <v>424</v>
      </c>
      <c r="J21" s="76">
        <v>416</v>
      </c>
      <c r="K21" s="76">
        <v>418</v>
      </c>
      <c r="L21" s="63">
        <v>413</v>
      </c>
      <c r="M21" s="76">
        <v>416</v>
      </c>
      <c r="N21" s="76">
        <v>410</v>
      </c>
      <c r="O21" s="76">
        <v>407</v>
      </c>
      <c r="P21" s="76">
        <v>406</v>
      </c>
      <c r="Q21" s="76">
        <v>405</v>
      </c>
      <c r="R21" s="76">
        <v>402</v>
      </c>
      <c r="S21" s="76">
        <v>398</v>
      </c>
      <c r="T21" s="76">
        <v>396</v>
      </c>
      <c r="U21" s="76">
        <v>396</v>
      </c>
      <c r="V21" s="76">
        <v>395</v>
      </c>
      <c r="W21" s="76">
        <v>391</v>
      </c>
      <c r="X21" s="76">
        <v>388</v>
      </c>
      <c r="Y21" s="76">
        <v>385</v>
      </c>
      <c r="Z21" s="76">
        <v>380</v>
      </c>
      <c r="AA21" s="63">
        <v>380</v>
      </c>
    </row>
    <row r="22" spans="1:27" ht="12.75" customHeight="1" x14ac:dyDescent="0.3">
      <c r="A22" s="6" t="s">
        <v>98</v>
      </c>
      <c r="B22" s="6"/>
      <c r="C22" s="76">
        <v>1049</v>
      </c>
      <c r="D22" s="76">
        <v>1012</v>
      </c>
      <c r="E22" s="76">
        <v>991</v>
      </c>
      <c r="F22" s="76">
        <v>993</v>
      </c>
      <c r="G22" s="76">
        <v>982</v>
      </c>
      <c r="H22" s="76">
        <v>980</v>
      </c>
      <c r="I22" s="76">
        <v>977</v>
      </c>
      <c r="J22" s="76">
        <v>975</v>
      </c>
      <c r="K22" s="76">
        <v>974</v>
      </c>
      <c r="L22" s="63">
        <v>971</v>
      </c>
      <c r="M22" s="76">
        <v>965</v>
      </c>
      <c r="N22" s="76">
        <v>964</v>
      </c>
      <c r="O22" s="76">
        <v>964</v>
      </c>
      <c r="P22" s="76">
        <v>962</v>
      </c>
      <c r="Q22" s="76">
        <v>959</v>
      </c>
      <c r="R22" s="76">
        <v>953</v>
      </c>
      <c r="S22" s="76">
        <v>954</v>
      </c>
      <c r="T22" s="76">
        <v>953</v>
      </c>
      <c r="U22" s="76">
        <v>949</v>
      </c>
      <c r="V22" s="76">
        <v>949</v>
      </c>
      <c r="W22" s="76">
        <v>942</v>
      </c>
      <c r="X22" s="76">
        <v>941</v>
      </c>
      <c r="Y22" s="76">
        <v>938</v>
      </c>
      <c r="Z22" s="76">
        <v>937</v>
      </c>
      <c r="AA22" s="63">
        <v>936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-34</v>
      </c>
      <c r="D24" s="76">
        <f t="shared" ref="D24:AA26" si="1">D16-D20</f>
        <v>-36</v>
      </c>
      <c r="E24" s="76">
        <f t="shared" si="1"/>
        <v>-53</v>
      </c>
      <c r="F24" s="76">
        <f t="shared" si="1"/>
        <v>-57</v>
      </c>
      <c r="G24" s="76">
        <f t="shared" si="1"/>
        <v>-63</v>
      </c>
      <c r="H24" s="76">
        <f t="shared" si="1"/>
        <v>-58</v>
      </c>
      <c r="I24" s="76">
        <f t="shared" si="1"/>
        <v>-55</v>
      </c>
      <c r="J24" s="76">
        <f t="shared" si="1"/>
        <v>-55</v>
      </c>
      <c r="K24" s="76">
        <f t="shared" si="1"/>
        <v>-55</v>
      </c>
      <c r="L24" s="63">
        <f t="shared" si="1"/>
        <v>-55</v>
      </c>
      <c r="M24" s="76">
        <f t="shared" si="1"/>
        <v>-55</v>
      </c>
      <c r="N24" s="76">
        <f t="shared" si="1"/>
        <v>-55</v>
      </c>
      <c r="O24" s="76">
        <f t="shared" si="1"/>
        <v>-55</v>
      </c>
      <c r="P24" s="76">
        <f t="shared" si="1"/>
        <v>-55</v>
      </c>
      <c r="Q24" s="76">
        <f t="shared" si="1"/>
        <v>-55</v>
      </c>
      <c r="R24" s="76">
        <f t="shared" si="1"/>
        <v>-55</v>
      </c>
      <c r="S24" s="76">
        <f t="shared" si="1"/>
        <v>-55</v>
      </c>
      <c r="T24" s="76">
        <f t="shared" si="1"/>
        <v>-55</v>
      </c>
      <c r="U24" s="76">
        <f t="shared" si="1"/>
        <v>-55</v>
      </c>
      <c r="V24" s="76">
        <f t="shared" si="1"/>
        <v>-55</v>
      </c>
      <c r="W24" s="76">
        <f t="shared" si="1"/>
        <v>-55</v>
      </c>
      <c r="X24" s="76">
        <f t="shared" si="1"/>
        <v>-55</v>
      </c>
      <c r="Y24" s="76">
        <f t="shared" si="1"/>
        <v>-55</v>
      </c>
      <c r="Z24" s="76">
        <f t="shared" si="1"/>
        <v>-55</v>
      </c>
      <c r="AA24" s="63">
        <f t="shared" si="1"/>
        <v>-55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210</v>
      </c>
      <c r="D25" s="76">
        <f t="shared" si="2"/>
        <v>215</v>
      </c>
      <c r="E25" s="76">
        <f t="shared" si="2"/>
        <v>224</v>
      </c>
      <c r="F25" s="76">
        <f t="shared" si="2"/>
        <v>230</v>
      </c>
      <c r="G25" s="76">
        <f t="shared" si="2"/>
        <v>230</v>
      </c>
      <c r="H25" s="76">
        <f t="shared" si="2"/>
        <v>229</v>
      </c>
      <c r="I25" s="76">
        <f t="shared" si="2"/>
        <v>233</v>
      </c>
      <c r="J25" s="76">
        <f t="shared" si="2"/>
        <v>242</v>
      </c>
      <c r="K25" s="76">
        <f t="shared" si="2"/>
        <v>236</v>
      </c>
      <c r="L25" s="63">
        <f t="shared" si="2"/>
        <v>240</v>
      </c>
      <c r="M25" s="76">
        <f t="shared" si="2"/>
        <v>240</v>
      </c>
      <c r="N25" s="76">
        <f t="shared" si="2"/>
        <v>240</v>
      </c>
      <c r="O25" s="76">
        <f t="shared" si="2"/>
        <v>246</v>
      </c>
      <c r="P25" s="76">
        <f t="shared" si="2"/>
        <v>242</v>
      </c>
      <c r="Q25" s="76">
        <f t="shared" si="2"/>
        <v>247</v>
      </c>
      <c r="R25" s="76">
        <f t="shared" si="2"/>
        <v>243</v>
      </c>
      <c r="S25" s="76">
        <f t="shared" si="1"/>
        <v>249</v>
      </c>
      <c r="T25" s="76">
        <f t="shared" si="1"/>
        <v>248</v>
      </c>
      <c r="U25" s="76">
        <f t="shared" si="1"/>
        <v>246</v>
      </c>
      <c r="V25" s="76">
        <f t="shared" si="1"/>
        <v>249</v>
      </c>
      <c r="W25" s="76">
        <f t="shared" si="1"/>
        <v>255</v>
      </c>
      <c r="X25" s="76">
        <f t="shared" si="1"/>
        <v>252</v>
      </c>
      <c r="Y25" s="76">
        <f t="shared" si="1"/>
        <v>254</v>
      </c>
      <c r="Z25" s="76">
        <f t="shared" si="1"/>
        <v>269</v>
      </c>
      <c r="AA25" s="63">
        <f t="shared" si="1"/>
        <v>268</v>
      </c>
    </row>
    <row r="26" spans="1:27" ht="12.75" customHeight="1" x14ac:dyDescent="0.3">
      <c r="A26" s="6" t="s">
        <v>82</v>
      </c>
      <c r="B26" s="6"/>
      <c r="C26" s="76">
        <f t="shared" si="2"/>
        <v>-151</v>
      </c>
      <c r="D26" s="76">
        <f t="shared" si="1"/>
        <v>-138</v>
      </c>
      <c r="E26" s="76">
        <f t="shared" si="1"/>
        <v>-121</v>
      </c>
      <c r="F26" s="76">
        <f t="shared" si="1"/>
        <v>-132</v>
      </c>
      <c r="G26" s="76">
        <f t="shared" si="1"/>
        <v>-128</v>
      </c>
      <c r="H26" s="76">
        <f t="shared" si="1"/>
        <v>-126</v>
      </c>
      <c r="I26" s="76">
        <f t="shared" si="1"/>
        <v>-120</v>
      </c>
      <c r="J26" s="76">
        <f t="shared" si="1"/>
        <v>-116</v>
      </c>
      <c r="K26" s="76">
        <f t="shared" si="1"/>
        <v>-115</v>
      </c>
      <c r="L26" s="63">
        <f t="shared" si="1"/>
        <v>-111</v>
      </c>
      <c r="M26" s="76">
        <f t="shared" si="1"/>
        <v>-106</v>
      </c>
      <c r="N26" s="76">
        <f t="shared" si="1"/>
        <v>-104</v>
      </c>
      <c r="O26" s="76">
        <f t="shared" si="1"/>
        <v>-106</v>
      </c>
      <c r="P26" s="76">
        <f t="shared" si="1"/>
        <v>-105</v>
      </c>
      <c r="Q26" s="76">
        <f t="shared" si="1"/>
        <v>-102</v>
      </c>
      <c r="R26" s="76">
        <f t="shared" si="1"/>
        <v>-98</v>
      </c>
      <c r="S26" s="76">
        <f t="shared" si="1"/>
        <v>-101</v>
      </c>
      <c r="T26" s="76">
        <f t="shared" si="1"/>
        <v>-101</v>
      </c>
      <c r="U26" s="76">
        <f t="shared" si="1"/>
        <v>-98</v>
      </c>
      <c r="V26" s="76">
        <f t="shared" si="1"/>
        <v>-98</v>
      </c>
      <c r="W26" s="76">
        <f t="shared" si="1"/>
        <v>-93</v>
      </c>
      <c r="X26" s="76">
        <f t="shared" si="1"/>
        <v>-94</v>
      </c>
      <c r="Y26" s="76">
        <f t="shared" si="1"/>
        <v>-91</v>
      </c>
      <c r="Z26" s="76">
        <f t="shared" si="1"/>
        <v>-90</v>
      </c>
      <c r="AA26" s="63">
        <f t="shared" si="1"/>
        <v>-89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25</v>
      </c>
      <c r="D28" s="76">
        <f t="shared" ref="D28:AA28" si="3">SUM(D24:D26)</f>
        <v>41</v>
      </c>
      <c r="E28" s="76">
        <f t="shared" si="3"/>
        <v>50</v>
      </c>
      <c r="F28" s="76">
        <f t="shared" si="3"/>
        <v>41</v>
      </c>
      <c r="G28" s="76">
        <f t="shared" si="3"/>
        <v>39</v>
      </c>
      <c r="H28" s="76">
        <f t="shared" si="3"/>
        <v>45</v>
      </c>
      <c r="I28" s="76">
        <f t="shared" si="3"/>
        <v>58</v>
      </c>
      <c r="J28" s="76">
        <f t="shared" si="3"/>
        <v>71</v>
      </c>
      <c r="K28" s="76">
        <f t="shared" si="3"/>
        <v>66</v>
      </c>
      <c r="L28" s="63">
        <f t="shared" si="3"/>
        <v>74</v>
      </c>
      <c r="M28" s="76">
        <f t="shared" si="3"/>
        <v>79</v>
      </c>
      <c r="N28" s="76">
        <f t="shared" si="3"/>
        <v>81</v>
      </c>
      <c r="O28" s="76">
        <f t="shared" si="3"/>
        <v>85</v>
      </c>
      <c r="P28" s="76">
        <f t="shared" si="3"/>
        <v>82</v>
      </c>
      <c r="Q28" s="76">
        <f t="shared" si="3"/>
        <v>90</v>
      </c>
      <c r="R28" s="76">
        <f t="shared" si="3"/>
        <v>90</v>
      </c>
      <c r="S28" s="76">
        <f t="shared" si="3"/>
        <v>93</v>
      </c>
      <c r="T28" s="76">
        <f t="shared" si="3"/>
        <v>92</v>
      </c>
      <c r="U28" s="76">
        <f t="shared" si="3"/>
        <v>93</v>
      </c>
      <c r="V28" s="76">
        <f t="shared" si="3"/>
        <v>96</v>
      </c>
      <c r="W28" s="76">
        <f t="shared" si="3"/>
        <v>107</v>
      </c>
      <c r="X28" s="76">
        <f t="shared" si="3"/>
        <v>103</v>
      </c>
      <c r="Y28" s="76">
        <f t="shared" si="3"/>
        <v>108</v>
      </c>
      <c r="Z28" s="76">
        <f t="shared" si="3"/>
        <v>124</v>
      </c>
      <c r="AA28" s="63">
        <f t="shared" si="3"/>
        <v>124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-6</v>
      </c>
      <c r="D30" s="76">
        <v>-6</v>
      </c>
      <c r="E30" s="76">
        <v>-5</v>
      </c>
      <c r="F30" s="76">
        <v>-7</v>
      </c>
      <c r="G30" s="76">
        <v>-8</v>
      </c>
      <c r="H30" s="76">
        <v>-10</v>
      </c>
      <c r="I30" s="76">
        <v>-6</v>
      </c>
      <c r="J30" s="76">
        <v>-9</v>
      </c>
      <c r="K30" s="76">
        <v>-8</v>
      </c>
      <c r="L30" s="63">
        <v>-10</v>
      </c>
      <c r="M30" s="76">
        <v>-7</v>
      </c>
      <c r="N30" s="76">
        <v>-9</v>
      </c>
      <c r="O30" s="76">
        <v>-12</v>
      </c>
      <c r="P30" s="76">
        <v>-9</v>
      </c>
      <c r="Q30" s="76">
        <v>-10</v>
      </c>
      <c r="R30" s="76">
        <v>-12</v>
      </c>
      <c r="S30" s="76">
        <v>-12</v>
      </c>
      <c r="T30" s="76">
        <v>-11</v>
      </c>
      <c r="U30" s="76">
        <v>-11</v>
      </c>
      <c r="V30" s="76">
        <v>-14</v>
      </c>
      <c r="W30" s="76">
        <v>-12</v>
      </c>
      <c r="X30" s="76">
        <v>-12</v>
      </c>
      <c r="Y30" s="76">
        <v>-13</v>
      </c>
      <c r="Z30" s="76">
        <v>-14</v>
      </c>
      <c r="AA30" s="63">
        <v>-15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-195</v>
      </c>
      <c r="D32" s="76">
        <f t="shared" ref="D32:AA32" si="4">D30+D28+D14</f>
        <v>-204</v>
      </c>
      <c r="E32" s="76">
        <f t="shared" si="4"/>
        <v>-190</v>
      </c>
      <c r="F32" s="76">
        <f t="shared" si="4"/>
        <v>-219</v>
      </c>
      <c r="G32" s="76">
        <f t="shared" si="4"/>
        <v>-222</v>
      </c>
      <c r="H32" s="76">
        <f t="shared" si="4"/>
        <v>-226</v>
      </c>
      <c r="I32" s="76">
        <f t="shared" si="4"/>
        <v>-220</v>
      </c>
      <c r="J32" s="76">
        <f t="shared" si="4"/>
        <v>-216</v>
      </c>
      <c r="K32" s="76">
        <f t="shared" si="4"/>
        <v>-225</v>
      </c>
      <c r="L32" s="63">
        <f t="shared" si="4"/>
        <v>-240</v>
      </c>
      <c r="M32" s="76">
        <f t="shared" si="4"/>
        <v>-223</v>
      </c>
      <c r="N32" s="76">
        <f t="shared" si="4"/>
        <v>-235</v>
      </c>
      <c r="O32" s="76">
        <f t="shared" si="4"/>
        <v>-235</v>
      </c>
      <c r="P32" s="76">
        <f t="shared" si="4"/>
        <v>-234</v>
      </c>
      <c r="Q32" s="76">
        <f t="shared" si="4"/>
        <v>-235</v>
      </c>
      <c r="R32" s="76">
        <f t="shared" si="4"/>
        <v>-241</v>
      </c>
      <c r="S32" s="76">
        <f t="shared" si="4"/>
        <v>-235</v>
      </c>
      <c r="T32" s="76">
        <f t="shared" si="4"/>
        <v>-239</v>
      </c>
      <c r="U32" s="76">
        <f t="shared" si="4"/>
        <v>-231</v>
      </c>
      <c r="V32" s="76">
        <f t="shared" si="4"/>
        <v>-235</v>
      </c>
      <c r="W32" s="76">
        <f t="shared" si="4"/>
        <v>-236</v>
      </c>
      <c r="X32" s="76">
        <f t="shared" si="4"/>
        <v>-219</v>
      </c>
      <c r="Y32" s="76">
        <f t="shared" si="4"/>
        <v>-231</v>
      </c>
      <c r="Z32" s="76">
        <f t="shared" si="4"/>
        <v>-208</v>
      </c>
      <c r="AA32" s="63">
        <f t="shared" si="4"/>
        <v>-212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42721</v>
      </c>
      <c r="D34" s="76">
        <v>42517</v>
      </c>
      <c r="E34" s="76">
        <v>42327</v>
      </c>
      <c r="F34" s="76">
        <v>42108</v>
      </c>
      <c r="G34" s="76">
        <v>41886</v>
      </c>
      <c r="H34" s="76">
        <v>41660</v>
      </c>
      <c r="I34" s="76">
        <v>41440</v>
      </c>
      <c r="J34" s="76">
        <v>41224</v>
      </c>
      <c r="K34" s="76">
        <v>40999</v>
      </c>
      <c r="L34" s="63">
        <v>40759</v>
      </c>
      <c r="M34" s="76">
        <v>40536</v>
      </c>
      <c r="N34" s="76">
        <v>40301</v>
      </c>
      <c r="O34" s="76">
        <v>40066</v>
      </c>
      <c r="P34" s="76">
        <v>39832</v>
      </c>
      <c r="Q34" s="76">
        <v>39597</v>
      </c>
      <c r="R34" s="76">
        <v>39356</v>
      </c>
      <c r="S34" s="76">
        <v>39121</v>
      </c>
      <c r="T34" s="76">
        <v>38882</v>
      </c>
      <c r="U34" s="76">
        <v>38651</v>
      </c>
      <c r="V34" s="76">
        <v>38416</v>
      </c>
      <c r="W34" s="76">
        <v>38180</v>
      </c>
      <c r="X34" s="76">
        <v>37961</v>
      </c>
      <c r="Y34" s="76">
        <v>37730</v>
      </c>
      <c r="Z34" s="76">
        <v>37522</v>
      </c>
      <c r="AA34" s="63">
        <v>37310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-4.5437599030664555E-3</v>
      </c>
      <c r="D36" s="38">
        <f t="shared" si="5"/>
        <v>-4.7751691205730204E-3</v>
      </c>
      <c r="E36" s="38">
        <f t="shared" si="5"/>
        <v>-4.4688007150081146E-3</v>
      </c>
      <c r="F36" s="38">
        <f t="shared" si="5"/>
        <v>-5.1740024098093414E-3</v>
      </c>
      <c r="G36" s="38">
        <f t="shared" si="5"/>
        <v>-5.272157309774865E-3</v>
      </c>
      <c r="H36" s="38">
        <f t="shared" si="5"/>
        <v>-5.3955975743685243E-3</v>
      </c>
      <c r="I36" s="38">
        <f t="shared" si="5"/>
        <v>-5.2808449351896304E-3</v>
      </c>
      <c r="J36" s="38">
        <f t="shared" si="5"/>
        <v>-5.2123552123552125E-3</v>
      </c>
      <c r="K36" s="38">
        <f t="shared" si="5"/>
        <v>-5.4579856394333399E-3</v>
      </c>
      <c r="L36" s="39">
        <f t="shared" si="5"/>
        <v>-5.8538013122271275E-3</v>
      </c>
      <c r="M36" s="38">
        <f t="shared" si="5"/>
        <v>-5.4711842783188988E-3</v>
      </c>
      <c r="N36" s="38">
        <f t="shared" si="5"/>
        <v>-5.7973159660548645E-3</v>
      </c>
      <c r="O36" s="38">
        <f t="shared" si="5"/>
        <v>-5.8311208158606485E-3</v>
      </c>
      <c r="P36" s="38">
        <f t="shared" si="5"/>
        <v>-5.8403634003893574E-3</v>
      </c>
      <c r="Q36" s="38">
        <f t="shared" si="5"/>
        <v>-5.8997790721028315E-3</v>
      </c>
      <c r="R36" s="38">
        <f t="shared" si="5"/>
        <v>-6.0863196706821224E-3</v>
      </c>
      <c r="S36" s="38">
        <f t="shared" si="5"/>
        <v>-5.9711352779754038E-3</v>
      </c>
      <c r="T36" s="38">
        <f t="shared" si="5"/>
        <v>-6.1092507860228519E-3</v>
      </c>
      <c r="U36" s="38">
        <f t="shared" si="5"/>
        <v>-5.9410524149992282E-3</v>
      </c>
      <c r="V36" s="38">
        <f t="shared" si="5"/>
        <v>-6.0800496752994749E-3</v>
      </c>
      <c r="W36" s="38">
        <f t="shared" si="5"/>
        <v>-6.1432736359850063E-3</v>
      </c>
      <c r="X36" s="38">
        <f t="shared" si="5"/>
        <v>-5.7359874279727602E-3</v>
      </c>
      <c r="Y36" s="38">
        <f t="shared" si="5"/>
        <v>-6.0851926977687626E-3</v>
      </c>
      <c r="Z36" s="38">
        <f t="shared" si="5"/>
        <v>-5.5128544924463296E-3</v>
      </c>
      <c r="AA36" s="39">
        <f t="shared" si="5"/>
        <v>-5.6500186557219764E-3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-4.5437599030664555E-3</v>
      </c>
      <c r="D37" s="75">
        <f t="shared" si="6"/>
        <v>-9.2972318016590547E-3</v>
      </c>
      <c r="E37" s="75">
        <f t="shared" si="6"/>
        <v>-1.3724485040544319E-2</v>
      </c>
      <c r="F37" s="75">
        <f t="shared" si="6"/>
        <v>-1.8827476931680492E-2</v>
      </c>
      <c r="G37" s="75">
        <f t="shared" si="6"/>
        <v>-2.4000372821325378E-2</v>
      </c>
      <c r="H37" s="75">
        <f t="shared" si="6"/>
        <v>-2.9266474042315221E-2</v>
      </c>
      <c r="I37" s="75">
        <f t="shared" si="6"/>
        <v>-3.4392767266287629E-2</v>
      </c>
      <c r="J37" s="75">
        <f t="shared" si="6"/>
        <v>-3.9425855158915092E-2</v>
      </c>
      <c r="K37" s="75">
        <f t="shared" si="6"/>
        <v>-4.4668655047068691E-2</v>
      </c>
      <c r="L37" s="77">
        <f t="shared" si="6"/>
        <v>-5.0260974927765871E-2</v>
      </c>
      <c r="M37" s="75">
        <f t="shared" si="6"/>
        <v>-5.5457172150246994E-2</v>
      </c>
      <c r="N37" s="75">
        <f t="shared" si="6"/>
        <v>-6.0932985366762976E-2</v>
      </c>
      <c r="O37" s="75">
        <f t="shared" si="6"/>
        <v>-6.6408798583278958E-2</v>
      </c>
      <c r="P37" s="75">
        <f t="shared" si="6"/>
        <v>-7.1861310466958706E-2</v>
      </c>
      <c r="Q37" s="75">
        <f t="shared" si="6"/>
        <v>-7.7337123683474701E-2</v>
      </c>
      <c r="R37" s="75">
        <f t="shared" si="6"/>
        <v>-8.2952744897008115E-2</v>
      </c>
      <c r="S37" s="75">
        <f t="shared" si="6"/>
        <v>-8.8428558113524097E-2</v>
      </c>
      <c r="T37" s="75">
        <f t="shared" si="6"/>
        <v>-9.3997576661385029E-2</v>
      </c>
      <c r="U37" s="75">
        <f t="shared" si="6"/>
        <v>-9.9380184546556061E-2</v>
      </c>
      <c r="V37" s="75">
        <f t="shared" si="6"/>
        <v>-0.10485599776307204</v>
      </c>
      <c r="W37" s="75">
        <f t="shared" si="6"/>
        <v>-0.11035511231242427</v>
      </c>
      <c r="X37" s="75">
        <f t="shared" si="6"/>
        <v>-0.11545810420356044</v>
      </c>
      <c r="Y37" s="75">
        <f t="shared" si="6"/>
        <v>-0.12084071208873147</v>
      </c>
      <c r="Z37" s="75">
        <f t="shared" si="6"/>
        <v>-0.12568738931866902</v>
      </c>
      <c r="AA37" s="77">
        <f t="shared" si="6"/>
        <v>-0.13062727187995155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94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1" t="s">
        <v>65</v>
      </c>
      <c r="B44" s="81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79.155777259402299</v>
      </c>
      <c r="D47" s="11">
        <v>78.868340706613594</v>
      </c>
      <c r="E47" s="11">
        <v>79.141941111353105</v>
      </c>
      <c r="F47" s="11">
        <v>79.1652525318638</v>
      </c>
      <c r="G47" s="11">
        <v>79.595002376929003</v>
      </c>
      <c r="H47" s="11">
        <v>79.693795430496394</v>
      </c>
      <c r="I47" s="11">
        <v>79.651600422380298</v>
      </c>
      <c r="J47" s="11">
        <v>79.754646328225903</v>
      </c>
      <c r="K47" s="11">
        <v>80.002099562191205</v>
      </c>
      <c r="L47" s="64">
        <v>79.846434346499095</v>
      </c>
      <c r="M47" s="11">
        <v>80.207156921958003</v>
      </c>
      <c r="N47" s="11">
        <v>80.297189623529903</v>
      </c>
      <c r="O47" s="11">
        <v>80.363989776591794</v>
      </c>
      <c r="P47" s="11">
        <v>80.626516172860605</v>
      </c>
      <c r="Q47" s="11">
        <v>80.517712028786605</v>
      </c>
      <c r="R47" s="11">
        <v>80.793848380112806</v>
      </c>
      <c r="S47" s="11">
        <v>80.948378958215102</v>
      </c>
      <c r="T47" s="11">
        <v>81.143050910075004</v>
      </c>
      <c r="U47" s="11">
        <v>81.482485900422404</v>
      </c>
      <c r="V47" s="11">
        <v>81.637016081963793</v>
      </c>
      <c r="W47" s="11">
        <v>81.544218217442506</v>
      </c>
      <c r="X47" s="11">
        <v>81.953190994402803</v>
      </c>
      <c r="Y47" s="11">
        <v>81.774927653533496</v>
      </c>
      <c r="Z47" s="11">
        <v>82.009878914951102</v>
      </c>
      <c r="AA47" s="64">
        <v>82.123841106035897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6255</v>
      </c>
      <c r="C57" s="76">
        <v>6149</v>
      </c>
      <c r="D57" s="76">
        <v>6041</v>
      </c>
      <c r="E57" s="76">
        <v>5929</v>
      </c>
      <c r="F57" s="76">
        <v>5840</v>
      </c>
      <c r="G57" s="76">
        <v>5710</v>
      </c>
      <c r="H57" s="76">
        <v>5588</v>
      </c>
      <c r="I57" s="76">
        <v>5472</v>
      </c>
      <c r="J57" s="76">
        <v>5331</v>
      </c>
      <c r="K57" s="76">
        <v>5233</v>
      </c>
      <c r="L57" s="63">
        <v>5120</v>
      </c>
      <c r="M57" s="76">
        <v>5026</v>
      </c>
      <c r="N57" s="76">
        <v>4950</v>
      </c>
      <c r="O57" s="76">
        <v>4882</v>
      </c>
      <c r="P57" s="76">
        <v>4794</v>
      </c>
      <c r="Q57" s="76">
        <v>4721</v>
      </c>
      <c r="R57" s="76">
        <v>4688</v>
      </c>
      <c r="S57" s="76">
        <v>4659</v>
      </c>
      <c r="T57" s="76">
        <v>4629</v>
      </c>
      <c r="U57" s="76">
        <v>4605</v>
      </c>
      <c r="V57" s="76">
        <v>4578</v>
      </c>
      <c r="W57" s="76">
        <v>4561</v>
      </c>
      <c r="X57" s="76">
        <v>4543</v>
      </c>
      <c r="Y57" s="76">
        <v>4527</v>
      </c>
      <c r="Z57" s="76">
        <v>4510</v>
      </c>
      <c r="AA57" s="63">
        <v>4491</v>
      </c>
    </row>
    <row r="58" spans="1:27" ht="12.75" customHeight="1" x14ac:dyDescent="0.3">
      <c r="A58" s="13" t="s">
        <v>68</v>
      </c>
      <c r="B58" s="76">
        <v>7600</v>
      </c>
      <c r="C58" s="76">
        <v>7543</v>
      </c>
      <c r="D58" s="76">
        <v>7554</v>
      </c>
      <c r="E58" s="76">
        <v>7499</v>
      </c>
      <c r="F58" s="76">
        <v>7413</v>
      </c>
      <c r="G58" s="76">
        <v>7368</v>
      </c>
      <c r="H58" s="76">
        <v>7317</v>
      </c>
      <c r="I58" s="76">
        <v>7252</v>
      </c>
      <c r="J58" s="76">
        <v>7215</v>
      </c>
      <c r="K58" s="76">
        <v>7105</v>
      </c>
      <c r="L58" s="63">
        <v>7013</v>
      </c>
      <c r="M58" s="76">
        <v>6944</v>
      </c>
      <c r="N58" s="76">
        <v>6886</v>
      </c>
      <c r="O58" s="76">
        <v>6839</v>
      </c>
      <c r="P58" s="76">
        <v>6812</v>
      </c>
      <c r="Q58" s="76">
        <v>6780</v>
      </c>
      <c r="R58" s="76">
        <v>6681</v>
      </c>
      <c r="S58" s="76">
        <v>6588</v>
      </c>
      <c r="T58" s="76">
        <v>6496</v>
      </c>
      <c r="U58" s="76">
        <v>6416</v>
      </c>
      <c r="V58" s="76">
        <v>6316</v>
      </c>
      <c r="W58" s="76">
        <v>6220</v>
      </c>
      <c r="X58" s="76">
        <v>6129</v>
      </c>
      <c r="Y58" s="76">
        <v>6016</v>
      </c>
      <c r="Z58" s="76">
        <v>5936</v>
      </c>
      <c r="AA58" s="63">
        <v>5850</v>
      </c>
    </row>
    <row r="59" spans="1:27" ht="12.75" customHeight="1" x14ac:dyDescent="0.3">
      <c r="A59" s="13" t="s">
        <v>69</v>
      </c>
      <c r="B59" s="76">
        <v>6374</v>
      </c>
      <c r="C59" s="76">
        <v>6331</v>
      </c>
      <c r="D59" s="76">
        <v>6236</v>
      </c>
      <c r="E59" s="76">
        <v>6242</v>
      </c>
      <c r="F59" s="76">
        <v>6215</v>
      </c>
      <c r="G59" s="76">
        <v>6187</v>
      </c>
      <c r="H59" s="76">
        <v>6184</v>
      </c>
      <c r="I59" s="76">
        <v>6136</v>
      </c>
      <c r="J59" s="76">
        <v>6118</v>
      </c>
      <c r="K59" s="76">
        <v>6137</v>
      </c>
      <c r="L59" s="63">
        <v>6190</v>
      </c>
      <c r="M59" s="76">
        <v>6172</v>
      </c>
      <c r="N59" s="76">
        <v>6148</v>
      </c>
      <c r="O59" s="76">
        <v>6104</v>
      </c>
      <c r="P59" s="76">
        <v>6079</v>
      </c>
      <c r="Q59" s="76">
        <v>6041</v>
      </c>
      <c r="R59" s="76">
        <v>5994</v>
      </c>
      <c r="S59" s="76">
        <v>5987</v>
      </c>
      <c r="T59" s="76">
        <v>5921</v>
      </c>
      <c r="U59" s="76">
        <v>5851</v>
      </c>
      <c r="V59" s="76">
        <v>5816</v>
      </c>
      <c r="W59" s="76">
        <v>5781</v>
      </c>
      <c r="X59" s="76">
        <v>5731</v>
      </c>
      <c r="Y59" s="76">
        <v>5703</v>
      </c>
      <c r="Z59" s="76">
        <v>5628</v>
      </c>
      <c r="AA59" s="63">
        <v>5555</v>
      </c>
    </row>
    <row r="60" spans="1:27" ht="12.75" customHeight="1" x14ac:dyDescent="0.3">
      <c r="A60" s="13" t="s">
        <v>70</v>
      </c>
      <c r="B60" s="76">
        <v>9484</v>
      </c>
      <c r="C60" s="76">
        <v>9315</v>
      </c>
      <c r="D60" s="76">
        <v>9112</v>
      </c>
      <c r="E60" s="76">
        <v>8825</v>
      </c>
      <c r="F60" s="76">
        <v>8586</v>
      </c>
      <c r="G60" s="76">
        <v>8326</v>
      </c>
      <c r="H60" s="76">
        <v>8074</v>
      </c>
      <c r="I60" s="76">
        <v>7905</v>
      </c>
      <c r="J60" s="76">
        <v>7715</v>
      </c>
      <c r="K60" s="76">
        <v>7474</v>
      </c>
      <c r="L60" s="63">
        <v>7226</v>
      </c>
      <c r="M60" s="76">
        <v>7077</v>
      </c>
      <c r="N60" s="76">
        <v>6962</v>
      </c>
      <c r="O60" s="76">
        <v>6859</v>
      </c>
      <c r="P60" s="76">
        <v>6749</v>
      </c>
      <c r="Q60" s="76">
        <v>6657</v>
      </c>
      <c r="R60" s="76">
        <v>6649</v>
      </c>
      <c r="S60" s="76">
        <v>6608</v>
      </c>
      <c r="T60" s="76">
        <v>6646</v>
      </c>
      <c r="U60" s="76">
        <v>6666</v>
      </c>
      <c r="V60" s="76">
        <v>6675</v>
      </c>
      <c r="W60" s="76">
        <v>6695</v>
      </c>
      <c r="X60" s="76">
        <v>6664</v>
      </c>
      <c r="Y60" s="76">
        <v>6657</v>
      </c>
      <c r="Z60" s="76">
        <v>6684</v>
      </c>
      <c r="AA60" s="63">
        <v>6742</v>
      </c>
    </row>
    <row r="61" spans="1:27" ht="12.75" customHeight="1" x14ac:dyDescent="0.3">
      <c r="A61" s="13" t="s">
        <v>71</v>
      </c>
      <c r="B61" s="76">
        <v>9121</v>
      </c>
      <c r="C61" s="76">
        <v>9155</v>
      </c>
      <c r="D61" s="76">
        <v>9252</v>
      </c>
      <c r="E61" s="76">
        <v>9419</v>
      </c>
      <c r="F61" s="76">
        <v>9428</v>
      </c>
      <c r="G61" s="76">
        <v>9519</v>
      </c>
      <c r="H61" s="76">
        <v>9537</v>
      </c>
      <c r="I61" s="76">
        <v>9636</v>
      </c>
      <c r="J61" s="76">
        <v>9704</v>
      </c>
      <c r="K61" s="76">
        <v>9854</v>
      </c>
      <c r="L61" s="63">
        <v>9981</v>
      </c>
      <c r="M61" s="76">
        <v>10004</v>
      </c>
      <c r="N61" s="76">
        <v>9974</v>
      </c>
      <c r="O61" s="76">
        <v>9903</v>
      </c>
      <c r="P61" s="76">
        <v>9843</v>
      </c>
      <c r="Q61" s="76">
        <v>9755</v>
      </c>
      <c r="R61" s="76">
        <v>9610</v>
      </c>
      <c r="S61" s="76">
        <v>9438</v>
      </c>
      <c r="T61" s="76">
        <v>9194</v>
      </c>
      <c r="U61" s="76">
        <v>8984</v>
      </c>
      <c r="V61" s="76">
        <v>8750</v>
      </c>
      <c r="W61" s="76">
        <v>8540</v>
      </c>
      <c r="X61" s="76">
        <v>8394</v>
      </c>
      <c r="Y61" s="76">
        <v>8231</v>
      </c>
      <c r="Z61" s="76">
        <v>8039</v>
      </c>
      <c r="AA61" s="63">
        <v>7840</v>
      </c>
    </row>
    <row r="62" spans="1:27" ht="12.75" customHeight="1" x14ac:dyDescent="0.3">
      <c r="A62" s="13" t="s">
        <v>72</v>
      </c>
      <c r="B62" s="76">
        <v>4082</v>
      </c>
      <c r="C62" s="76">
        <v>4228</v>
      </c>
      <c r="D62" s="76">
        <v>4322</v>
      </c>
      <c r="E62" s="76">
        <v>4413</v>
      </c>
      <c r="F62" s="76">
        <v>4626</v>
      </c>
      <c r="G62" s="76">
        <v>4776</v>
      </c>
      <c r="H62" s="76">
        <v>4960</v>
      </c>
      <c r="I62" s="76">
        <v>5039</v>
      </c>
      <c r="J62" s="76">
        <v>5141</v>
      </c>
      <c r="K62" s="76">
        <v>5196</v>
      </c>
      <c r="L62" s="63">
        <v>5229</v>
      </c>
      <c r="M62" s="76">
        <v>5313</v>
      </c>
      <c r="N62" s="76">
        <v>5381</v>
      </c>
      <c r="O62" s="76">
        <v>5479</v>
      </c>
      <c r="P62" s="76">
        <v>5555</v>
      </c>
      <c r="Q62" s="76">
        <v>5643</v>
      </c>
      <c r="R62" s="76">
        <v>5734</v>
      </c>
      <c r="S62" s="76">
        <v>5841</v>
      </c>
      <c r="T62" s="76">
        <v>5996</v>
      </c>
      <c r="U62" s="76">
        <v>6129</v>
      </c>
      <c r="V62" s="76">
        <v>6281</v>
      </c>
      <c r="W62" s="76">
        <v>6383</v>
      </c>
      <c r="X62" s="76">
        <v>6500</v>
      </c>
      <c r="Y62" s="76">
        <v>6596</v>
      </c>
      <c r="Z62" s="76">
        <v>6725</v>
      </c>
      <c r="AA62" s="63">
        <v>6832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42916</v>
      </c>
      <c r="C64" s="76">
        <f t="shared" ref="C64:AA64" si="7">SUM(C57:C62)</f>
        <v>42721</v>
      </c>
      <c r="D64" s="76">
        <f t="shared" si="7"/>
        <v>42517</v>
      </c>
      <c r="E64" s="76">
        <f t="shared" si="7"/>
        <v>42327</v>
      </c>
      <c r="F64" s="76">
        <f t="shared" si="7"/>
        <v>42108</v>
      </c>
      <c r="G64" s="76">
        <f t="shared" si="7"/>
        <v>41886</v>
      </c>
      <c r="H64" s="76">
        <f t="shared" si="7"/>
        <v>41660</v>
      </c>
      <c r="I64" s="76">
        <f t="shared" si="7"/>
        <v>41440</v>
      </c>
      <c r="J64" s="76">
        <f t="shared" si="7"/>
        <v>41224</v>
      </c>
      <c r="K64" s="76">
        <f t="shared" si="7"/>
        <v>40999</v>
      </c>
      <c r="L64" s="63">
        <f t="shared" si="7"/>
        <v>40759</v>
      </c>
      <c r="M64" s="76">
        <f t="shared" si="7"/>
        <v>40536</v>
      </c>
      <c r="N64" s="76">
        <f t="shared" si="7"/>
        <v>40301</v>
      </c>
      <c r="O64" s="76">
        <f t="shared" si="7"/>
        <v>40066</v>
      </c>
      <c r="P64" s="76">
        <f t="shared" si="7"/>
        <v>39832</v>
      </c>
      <c r="Q64" s="76">
        <f t="shared" si="7"/>
        <v>39597</v>
      </c>
      <c r="R64" s="76">
        <f t="shared" si="7"/>
        <v>39356</v>
      </c>
      <c r="S64" s="76">
        <f t="shared" si="7"/>
        <v>39121</v>
      </c>
      <c r="T64" s="76">
        <f t="shared" si="7"/>
        <v>38882</v>
      </c>
      <c r="U64" s="76">
        <f t="shared" si="7"/>
        <v>38651</v>
      </c>
      <c r="V64" s="76">
        <f t="shared" si="7"/>
        <v>38416</v>
      </c>
      <c r="W64" s="76">
        <f t="shared" si="7"/>
        <v>38180</v>
      </c>
      <c r="X64" s="76">
        <f t="shared" si="7"/>
        <v>37961</v>
      </c>
      <c r="Y64" s="76">
        <f t="shared" si="7"/>
        <v>37730</v>
      </c>
      <c r="Z64" s="76">
        <f t="shared" si="7"/>
        <v>37522</v>
      </c>
      <c r="AA64" s="63">
        <f t="shared" si="7"/>
        <v>37310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0.14574983689067014</v>
      </c>
      <c r="C67" s="38">
        <f t="shared" ref="C67:AA72" si="8">C57/C$64</f>
        <v>0.14393389667844853</v>
      </c>
      <c r="D67" s="38">
        <f t="shared" si="8"/>
        <v>0.14208434273349485</v>
      </c>
      <c r="E67" s="38">
        <f t="shared" si="8"/>
        <v>0.14007607437333144</v>
      </c>
      <c r="F67" s="38">
        <f t="shared" si="8"/>
        <v>0.13869098508596941</v>
      </c>
      <c r="G67" s="38">
        <f t="shared" si="8"/>
        <v>0.1363223988922313</v>
      </c>
      <c r="H67" s="38">
        <f t="shared" si="8"/>
        <v>0.13413346135381662</v>
      </c>
      <c r="I67" s="38">
        <f t="shared" si="8"/>
        <v>0.13204633204633204</v>
      </c>
      <c r="J67" s="38">
        <f t="shared" si="8"/>
        <v>0.12931787308364059</v>
      </c>
      <c r="K67" s="38">
        <f t="shared" si="8"/>
        <v>0.12763725944535231</v>
      </c>
      <c r="L67" s="39">
        <f t="shared" si="8"/>
        <v>0.12561642827351013</v>
      </c>
      <c r="M67" s="38">
        <f t="shared" si="8"/>
        <v>0.12398855338464575</v>
      </c>
      <c r="N67" s="38">
        <f t="shared" si="8"/>
        <v>0.122825736334086</v>
      </c>
      <c r="O67" s="38">
        <f t="shared" si="8"/>
        <v>0.12184894923376428</v>
      </c>
      <c r="P67" s="38">
        <f t="shared" si="8"/>
        <v>0.12035549307089777</v>
      </c>
      <c r="Q67" s="38">
        <f t="shared" si="8"/>
        <v>0.11922620400535394</v>
      </c>
      <c r="R67" s="38">
        <f t="shared" si="8"/>
        <v>0.11911779652403699</v>
      </c>
      <c r="S67" s="38">
        <f t="shared" si="8"/>
        <v>0.11909204774929066</v>
      </c>
      <c r="T67" s="38">
        <f t="shared" si="8"/>
        <v>0.11905251787459493</v>
      </c>
      <c r="U67" s="38">
        <f t="shared" si="8"/>
        <v>0.11914310108405993</v>
      </c>
      <c r="V67" s="38">
        <f t="shared" si="8"/>
        <v>0.11916909620991253</v>
      </c>
      <c r="W67" s="38">
        <f t="shared" si="8"/>
        <v>0.11946045049764274</v>
      </c>
      <c r="X67" s="38">
        <f t="shared" si="8"/>
        <v>0.11967545638945233</v>
      </c>
      <c r="Y67" s="38">
        <f t="shared" si="8"/>
        <v>0.11998409753511795</v>
      </c>
      <c r="Z67" s="38">
        <f t="shared" si="8"/>
        <v>0.12019615159106657</v>
      </c>
      <c r="AA67" s="39">
        <f t="shared" si="8"/>
        <v>0.12036987402841061</v>
      </c>
    </row>
    <row r="68" spans="1:27" ht="12.75" customHeight="1" x14ac:dyDescent="0.3">
      <c r="A68" s="13" t="s">
        <v>68</v>
      </c>
      <c r="B68" s="38">
        <f t="shared" ref="B68:Q72" si="9">B58/B$64</f>
        <v>0.17709012955541056</v>
      </c>
      <c r="C68" s="38">
        <f t="shared" si="9"/>
        <v>0.17656421900236419</v>
      </c>
      <c r="D68" s="38">
        <f t="shared" si="9"/>
        <v>0.17767010842721734</v>
      </c>
      <c r="E68" s="38">
        <f t="shared" si="9"/>
        <v>0.17716823776785504</v>
      </c>
      <c r="F68" s="38">
        <f t="shared" si="9"/>
        <v>0.17604730692504988</v>
      </c>
      <c r="G68" s="38">
        <f t="shared" si="9"/>
        <v>0.175906030654634</v>
      </c>
      <c r="H68" s="38">
        <f t="shared" si="9"/>
        <v>0.17563610177628419</v>
      </c>
      <c r="I68" s="38">
        <f t="shared" si="9"/>
        <v>0.17499999999999999</v>
      </c>
      <c r="J68" s="38">
        <f t="shared" si="9"/>
        <v>0.17501940617116243</v>
      </c>
      <c r="K68" s="38">
        <f t="shared" si="9"/>
        <v>0.17329690968072392</v>
      </c>
      <c r="L68" s="39">
        <f t="shared" si="9"/>
        <v>0.17206015849260287</v>
      </c>
      <c r="M68" s="38">
        <f t="shared" si="9"/>
        <v>0.17130451943951056</v>
      </c>
      <c r="N68" s="38">
        <f t="shared" si="9"/>
        <v>0.17086424654475074</v>
      </c>
      <c r="O68" s="38">
        <f t="shared" si="9"/>
        <v>0.17069335596266161</v>
      </c>
      <c r="P68" s="38">
        <f t="shared" si="9"/>
        <v>0.17101827676240208</v>
      </c>
      <c r="Q68" s="38">
        <f t="shared" si="9"/>
        <v>0.17122509281006137</v>
      </c>
      <c r="R68" s="38">
        <f t="shared" si="8"/>
        <v>0.16975810549852627</v>
      </c>
      <c r="S68" s="38">
        <f t="shared" si="8"/>
        <v>0.16840060325656298</v>
      </c>
      <c r="T68" s="38">
        <f t="shared" si="8"/>
        <v>0.16706959518543285</v>
      </c>
      <c r="U68" s="38">
        <f t="shared" si="8"/>
        <v>0.16599829241158057</v>
      </c>
      <c r="V68" s="38">
        <f t="shared" si="8"/>
        <v>0.1644106622240733</v>
      </c>
      <c r="W68" s="38">
        <f t="shared" si="8"/>
        <v>0.16291251964379255</v>
      </c>
      <c r="X68" s="38">
        <f t="shared" si="8"/>
        <v>0.1614551776823582</v>
      </c>
      <c r="Y68" s="38">
        <f t="shared" si="8"/>
        <v>0.15944871455075538</v>
      </c>
      <c r="Z68" s="38">
        <f t="shared" si="8"/>
        <v>0.15820052236021534</v>
      </c>
      <c r="AA68" s="39">
        <f t="shared" si="8"/>
        <v>0.156794425087108</v>
      </c>
    </row>
    <row r="69" spans="1:27" ht="12.75" customHeight="1" x14ac:dyDescent="0.3">
      <c r="A69" s="13" t="s">
        <v>69</v>
      </c>
      <c r="B69" s="38">
        <f t="shared" si="9"/>
        <v>0.14852269549818251</v>
      </c>
      <c r="C69" s="38">
        <f t="shared" si="8"/>
        <v>0.14819409658013624</v>
      </c>
      <c r="D69" s="38">
        <f t="shared" si="8"/>
        <v>0.14667074346731895</v>
      </c>
      <c r="E69" s="38">
        <f t="shared" si="8"/>
        <v>0.1474708814704562</v>
      </c>
      <c r="F69" s="38">
        <f t="shared" si="8"/>
        <v>0.14759665621734588</v>
      </c>
      <c r="G69" s="38">
        <f t="shared" si="8"/>
        <v>0.14771045217972592</v>
      </c>
      <c r="H69" s="38">
        <f t="shared" si="8"/>
        <v>0.1484397503600576</v>
      </c>
      <c r="I69" s="38">
        <f t="shared" si="8"/>
        <v>0.14806949806949807</v>
      </c>
      <c r="J69" s="38">
        <f t="shared" si="8"/>
        <v>0.14840869396468076</v>
      </c>
      <c r="K69" s="38">
        <f t="shared" si="8"/>
        <v>0.14968657772140784</v>
      </c>
      <c r="L69" s="39">
        <f t="shared" si="8"/>
        <v>0.15186829902598198</v>
      </c>
      <c r="M69" s="38">
        <f t="shared" si="8"/>
        <v>0.15225971975527927</v>
      </c>
      <c r="N69" s="38">
        <f t="shared" si="8"/>
        <v>0.15255204585494156</v>
      </c>
      <c r="O69" s="38">
        <f t="shared" si="8"/>
        <v>0.15234862476913094</v>
      </c>
      <c r="P69" s="38">
        <f t="shared" si="8"/>
        <v>0.15261598714601327</v>
      </c>
      <c r="Q69" s="38">
        <f t="shared" si="8"/>
        <v>0.15256206278253404</v>
      </c>
      <c r="R69" s="38">
        <f t="shared" si="8"/>
        <v>0.15230206321780668</v>
      </c>
      <c r="S69" s="38">
        <f t="shared" si="8"/>
        <v>0.15303801027581093</v>
      </c>
      <c r="T69" s="38">
        <f t="shared" si="8"/>
        <v>0.15228126125199321</v>
      </c>
      <c r="U69" s="38">
        <f t="shared" si="8"/>
        <v>0.15138030063905203</v>
      </c>
      <c r="V69" s="38">
        <f t="shared" si="8"/>
        <v>0.15139525197834236</v>
      </c>
      <c r="W69" s="38">
        <f t="shared" si="8"/>
        <v>0.15141435306443163</v>
      </c>
      <c r="X69" s="38">
        <f t="shared" si="8"/>
        <v>0.15097073312083453</v>
      </c>
      <c r="Y69" s="38">
        <f t="shared" si="8"/>
        <v>0.15115292870394911</v>
      </c>
      <c r="Z69" s="38">
        <f t="shared" si="8"/>
        <v>0.14999200469058152</v>
      </c>
      <c r="AA69" s="39">
        <f t="shared" si="8"/>
        <v>0.14888769766818546</v>
      </c>
    </row>
    <row r="70" spans="1:27" ht="12.75" customHeight="1" x14ac:dyDescent="0.3">
      <c r="A70" s="13" t="s">
        <v>70</v>
      </c>
      <c r="B70" s="38">
        <f t="shared" si="9"/>
        <v>0.22098984061888341</v>
      </c>
      <c r="C70" s="38">
        <f t="shared" si="8"/>
        <v>0.21804264881440041</v>
      </c>
      <c r="D70" s="38">
        <f t="shared" si="8"/>
        <v>0.21431427429028388</v>
      </c>
      <c r="E70" s="38">
        <f t="shared" si="8"/>
        <v>0.20849575920807051</v>
      </c>
      <c r="F70" s="38">
        <f t="shared" si="8"/>
        <v>0.20390424622399544</v>
      </c>
      <c r="G70" s="38">
        <f t="shared" si="8"/>
        <v>0.19877763453182448</v>
      </c>
      <c r="H70" s="38">
        <f t="shared" si="8"/>
        <v>0.19380700912145943</v>
      </c>
      <c r="I70" s="38">
        <f t="shared" si="8"/>
        <v>0.19075772200772201</v>
      </c>
      <c r="J70" s="38">
        <f t="shared" si="8"/>
        <v>0.18714826314768096</v>
      </c>
      <c r="K70" s="38">
        <f t="shared" si="8"/>
        <v>0.18229712919827312</v>
      </c>
      <c r="L70" s="39">
        <f t="shared" si="8"/>
        <v>0.17728599818445007</v>
      </c>
      <c r="M70" s="38">
        <f t="shared" si="8"/>
        <v>0.17458555358200117</v>
      </c>
      <c r="N70" s="38">
        <f t="shared" si="8"/>
        <v>0.17275005582988015</v>
      </c>
      <c r="O70" s="38">
        <f t="shared" si="8"/>
        <v>0.17119253232166926</v>
      </c>
      <c r="P70" s="38">
        <f t="shared" si="8"/>
        <v>0.16943663386222133</v>
      </c>
      <c r="Q70" s="38">
        <f t="shared" si="8"/>
        <v>0.16811879687855141</v>
      </c>
      <c r="R70" s="38">
        <f t="shared" si="8"/>
        <v>0.16894501473727006</v>
      </c>
      <c r="S70" s="38">
        <f t="shared" si="8"/>
        <v>0.16891183763196238</v>
      </c>
      <c r="T70" s="38">
        <f t="shared" si="8"/>
        <v>0.17092742142893885</v>
      </c>
      <c r="U70" s="38">
        <f t="shared" si="8"/>
        <v>0.17246643036402681</v>
      </c>
      <c r="V70" s="38">
        <f t="shared" si="8"/>
        <v>0.17375572678050813</v>
      </c>
      <c r="W70" s="38">
        <f t="shared" si="8"/>
        <v>0.17535358826610792</v>
      </c>
      <c r="X70" s="38">
        <f t="shared" si="8"/>
        <v>0.17554858934169279</v>
      </c>
      <c r="Y70" s="38">
        <f t="shared" si="8"/>
        <v>0.17643784786641931</v>
      </c>
      <c r="Z70" s="38">
        <f t="shared" si="8"/>
        <v>0.17813549384361174</v>
      </c>
      <c r="AA70" s="39">
        <f t="shared" si="8"/>
        <v>0.18070222460466362</v>
      </c>
    </row>
    <row r="71" spans="1:27" ht="12.75" customHeight="1" x14ac:dyDescent="0.3">
      <c r="A71" s="13" t="s">
        <v>71</v>
      </c>
      <c r="B71" s="38">
        <f t="shared" si="9"/>
        <v>0.21253145679932892</v>
      </c>
      <c r="C71" s="38">
        <f t="shared" si="8"/>
        <v>0.21429741813159806</v>
      </c>
      <c r="D71" s="38">
        <f t="shared" si="8"/>
        <v>0.21760707481713196</v>
      </c>
      <c r="E71" s="38">
        <f t="shared" si="8"/>
        <v>0.22252935478536159</v>
      </c>
      <c r="F71" s="38">
        <f t="shared" si="8"/>
        <v>0.2239004464709794</v>
      </c>
      <c r="G71" s="38">
        <f t="shared" si="8"/>
        <v>0.22725970491333619</v>
      </c>
      <c r="H71" s="38">
        <f t="shared" si="8"/>
        <v>0.22892462794047047</v>
      </c>
      <c r="I71" s="38">
        <f t="shared" si="8"/>
        <v>0.23252895752895753</v>
      </c>
      <c r="J71" s="38">
        <f t="shared" si="8"/>
        <v>0.23539685620027168</v>
      </c>
      <c r="K71" s="38">
        <f t="shared" si="8"/>
        <v>0.24034732554452548</v>
      </c>
      <c r="L71" s="39">
        <f t="shared" si="8"/>
        <v>0.24487843175740329</v>
      </c>
      <c r="M71" s="38">
        <f t="shared" si="8"/>
        <v>0.24679297414643772</v>
      </c>
      <c r="N71" s="38">
        <f t="shared" si="8"/>
        <v>0.24748765539316642</v>
      </c>
      <c r="O71" s="38">
        <f t="shared" si="8"/>
        <v>0.24716717416263165</v>
      </c>
      <c r="P71" s="38">
        <f t="shared" si="8"/>
        <v>0.24711287407109861</v>
      </c>
      <c r="Q71" s="38">
        <f t="shared" si="8"/>
        <v>0.24635704725105437</v>
      </c>
      <c r="R71" s="38">
        <f t="shared" si="8"/>
        <v>0.24418131923976014</v>
      </c>
      <c r="S71" s="38">
        <f t="shared" si="8"/>
        <v>0.24125150175097773</v>
      </c>
      <c r="T71" s="38">
        <f t="shared" si="8"/>
        <v>0.23645902988529396</v>
      </c>
      <c r="U71" s="38">
        <f t="shared" si="8"/>
        <v>0.23243900545910842</v>
      </c>
      <c r="V71" s="38">
        <f t="shared" si="8"/>
        <v>0.22776967930029154</v>
      </c>
      <c r="W71" s="38">
        <f t="shared" si="8"/>
        <v>0.22367731796752227</v>
      </c>
      <c r="X71" s="38">
        <f t="shared" si="8"/>
        <v>0.22112167751112985</v>
      </c>
      <c r="Y71" s="38">
        <f t="shared" si="8"/>
        <v>0.21815531407368141</v>
      </c>
      <c r="Z71" s="38">
        <f t="shared" si="8"/>
        <v>0.21424764138372154</v>
      </c>
      <c r="AA71" s="39">
        <f t="shared" si="8"/>
        <v>0.21013133208255161</v>
      </c>
    </row>
    <row r="72" spans="1:27" ht="12.75" customHeight="1" x14ac:dyDescent="0.3">
      <c r="A72" s="13" t="s">
        <v>72</v>
      </c>
      <c r="B72" s="38">
        <f t="shared" si="9"/>
        <v>9.5116040637524463E-2</v>
      </c>
      <c r="C72" s="38">
        <f t="shared" si="8"/>
        <v>9.8967720793052591E-2</v>
      </c>
      <c r="D72" s="38">
        <f t="shared" si="8"/>
        <v>0.10165345626455301</v>
      </c>
      <c r="E72" s="38">
        <f t="shared" si="8"/>
        <v>0.10425969239492522</v>
      </c>
      <c r="F72" s="38">
        <f t="shared" si="8"/>
        <v>0.10986035907666002</v>
      </c>
      <c r="G72" s="38">
        <f t="shared" si="8"/>
        <v>0.1140237788282481</v>
      </c>
      <c r="H72" s="38">
        <f t="shared" si="8"/>
        <v>0.11905904944791167</v>
      </c>
      <c r="I72" s="38">
        <f t="shared" si="8"/>
        <v>0.12159749034749034</v>
      </c>
      <c r="J72" s="38">
        <f t="shared" si="8"/>
        <v>0.12470890743256356</v>
      </c>
      <c r="K72" s="38">
        <f t="shared" si="8"/>
        <v>0.1267347984097173</v>
      </c>
      <c r="L72" s="39">
        <f t="shared" si="8"/>
        <v>0.12829068426605167</v>
      </c>
      <c r="M72" s="38">
        <f t="shared" si="8"/>
        <v>0.13106867969212552</v>
      </c>
      <c r="N72" s="38">
        <f t="shared" si="8"/>
        <v>0.1335202600431751</v>
      </c>
      <c r="O72" s="38">
        <f t="shared" si="8"/>
        <v>0.13674936355014228</v>
      </c>
      <c r="P72" s="38">
        <f t="shared" si="8"/>
        <v>0.13946073508736695</v>
      </c>
      <c r="Q72" s="38">
        <f t="shared" si="8"/>
        <v>0.1425107962724449</v>
      </c>
      <c r="R72" s="38">
        <f t="shared" si="8"/>
        <v>0.14569570078259986</v>
      </c>
      <c r="S72" s="38">
        <f t="shared" si="8"/>
        <v>0.14930599933539532</v>
      </c>
      <c r="T72" s="38">
        <f t="shared" si="8"/>
        <v>0.15421017437374621</v>
      </c>
      <c r="U72" s="38">
        <f t="shared" si="8"/>
        <v>0.15857287004217227</v>
      </c>
      <c r="V72" s="38">
        <f t="shared" si="8"/>
        <v>0.16349958350687213</v>
      </c>
      <c r="W72" s="38">
        <f t="shared" si="8"/>
        <v>0.16718177056050287</v>
      </c>
      <c r="X72" s="38">
        <f t="shared" si="8"/>
        <v>0.17122836595453228</v>
      </c>
      <c r="Y72" s="38">
        <f t="shared" si="8"/>
        <v>0.17482109727007686</v>
      </c>
      <c r="Z72" s="38">
        <f t="shared" si="8"/>
        <v>0.17922818613080327</v>
      </c>
      <c r="AA72" s="39">
        <f t="shared" si="8"/>
        <v>0.18311444652908068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0.99999999999999989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1.0000000000000002</v>
      </c>
      <c r="V74" s="38">
        <f t="shared" si="10"/>
        <v>1</v>
      </c>
      <c r="W74" s="38">
        <f t="shared" si="10"/>
        <v>0.99999999999999989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6670</v>
      </c>
      <c r="C83" s="76">
        <v>6611</v>
      </c>
      <c r="D83" s="76">
        <v>6494</v>
      </c>
      <c r="E83" s="76">
        <v>6373</v>
      </c>
      <c r="F83" s="76">
        <v>6259</v>
      </c>
      <c r="G83" s="76">
        <v>6167</v>
      </c>
      <c r="H83" s="76">
        <v>6035</v>
      </c>
      <c r="I83" s="76">
        <v>5909</v>
      </c>
      <c r="J83" s="76">
        <v>5791</v>
      </c>
      <c r="K83" s="76">
        <v>5649</v>
      </c>
      <c r="L83" s="63">
        <v>5550</v>
      </c>
      <c r="M83" s="76">
        <v>5435</v>
      </c>
      <c r="N83" s="76">
        <v>5338</v>
      </c>
      <c r="O83" s="76">
        <v>5262</v>
      </c>
      <c r="P83" s="76">
        <v>5194</v>
      </c>
      <c r="Q83" s="76">
        <v>5106</v>
      </c>
      <c r="R83" s="76">
        <v>5027</v>
      </c>
      <c r="S83" s="76">
        <v>4999</v>
      </c>
      <c r="T83" s="76">
        <v>4964</v>
      </c>
      <c r="U83" s="76">
        <v>4938</v>
      </c>
      <c r="V83" s="76">
        <v>4911</v>
      </c>
      <c r="W83" s="76">
        <v>4885</v>
      </c>
      <c r="X83" s="76">
        <v>4866</v>
      </c>
      <c r="Y83" s="76">
        <v>4846</v>
      </c>
      <c r="Z83" s="76">
        <v>4828</v>
      </c>
      <c r="AA83" s="63">
        <v>4807</v>
      </c>
    </row>
    <row r="84" spans="1:27" ht="12.75" customHeight="1" x14ac:dyDescent="0.3">
      <c r="A84" s="32" t="s">
        <v>77</v>
      </c>
      <c r="B84" s="76">
        <v>26228</v>
      </c>
      <c r="C84" s="76">
        <v>26184.68476</v>
      </c>
      <c r="D84" s="76">
        <v>26281.553510000002</v>
      </c>
      <c r="E84" s="76">
        <v>26138</v>
      </c>
      <c r="F84" s="76">
        <v>25877</v>
      </c>
      <c r="G84" s="76">
        <v>25617</v>
      </c>
      <c r="H84" s="76">
        <v>25386</v>
      </c>
      <c r="I84" s="76">
        <v>25153</v>
      </c>
      <c r="J84" s="76">
        <v>24996.87946</v>
      </c>
      <c r="K84" s="76">
        <v>25077.739675000001</v>
      </c>
      <c r="L84" s="63">
        <v>25006</v>
      </c>
      <c r="M84" s="76">
        <v>24717</v>
      </c>
      <c r="N84" s="76">
        <v>24385</v>
      </c>
      <c r="O84" s="76">
        <v>24071</v>
      </c>
      <c r="P84" s="76">
        <v>23764</v>
      </c>
      <c r="Q84" s="76">
        <v>23484</v>
      </c>
      <c r="R84" s="76">
        <v>23160</v>
      </c>
      <c r="S84" s="76">
        <v>22817</v>
      </c>
      <c r="T84" s="76">
        <v>22538</v>
      </c>
      <c r="U84" s="76">
        <v>22308</v>
      </c>
      <c r="V84" s="76">
        <v>22091</v>
      </c>
      <c r="W84" s="76">
        <v>21900</v>
      </c>
      <c r="X84" s="76">
        <v>21706</v>
      </c>
      <c r="Y84" s="76">
        <v>21566</v>
      </c>
      <c r="Z84" s="76">
        <v>21444</v>
      </c>
      <c r="AA84" s="63">
        <v>21345</v>
      </c>
    </row>
    <row r="85" spans="1:27" ht="12.75" customHeight="1" x14ac:dyDescent="0.3">
      <c r="A85" s="13" t="s">
        <v>78</v>
      </c>
      <c r="B85" s="76">
        <v>10018</v>
      </c>
      <c r="C85" s="76">
        <v>9925.3152399999999</v>
      </c>
      <c r="D85" s="76">
        <v>9741.4464900000003</v>
      </c>
      <c r="E85" s="76">
        <v>9816</v>
      </c>
      <c r="F85" s="76">
        <v>9972</v>
      </c>
      <c r="G85" s="76">
        <v>10102</v>
      </c>
      <c r="H85" s="76">
        <v>10239</v>
      </c>
      <c r="I85" s="76">
        <v>10378</v>
      </c>
      <c r="J85" s="76">
        <v>10436.12054</v>
      </c>
      <c r="K85" s="76">
        <v>10272.260324999999</v>
      </c>
      <c r="L85" s="63">
        <v>10203</v>
      </c>
      <c r="M85" s="76">
        <v>10384</v>
      </c>
      <c r="N85" s="76">
        <v>10578</v>
      </c>
      <c r="O85" s="76">
        <v>10733</v>
      </c>
      <c r="P85" s="76">
        <v>10874</v>
      </c>
      <c r="Q85" s="76">
        <v>11007</v>
      </c>
      <c r="R85" s="76">
        <v>11169</v>
      </c>
      <c r="S85" s="76">
        <v>11305</v>
      </c>
      <c r="T85" s="76">
        <v>11380</v>
      </c>
      <c r="U85" s="76">
        <v>11405</v>
      </c>
      <c r="V85" s="76">
        <v>11414</v>
      </c>
      <c r="W85" s="76">
        <v>11395</v>
      </c>
      <c r="X85" s="76">
        <v>11389</v>
      </c>
      <c r="Y85" s="76">
        <v>11318</v>
      </c>
      <c r="Z85" s="76">
        <v>11250</v>
      </c>
      <c r="AA85" s="63">
        <v>11158</v>
      </c>
    </row>
    <row r="86" spans="1:27" ht="12.75" customHeight="1" x14ac:dyDescent="0.3">
      <c r="A86" s="13" t="s">
        <v>91</v>
      </c>
      <c r="B86" s="76">
        <v>26228</v>
      </c>
      <c r="C86" s="76">
        <v>25936</v>
      </c>
      <c r="D86" s="76">
        <v>25720</v>
      </c>
      <c r="E86" s="76">
        <v>25481</v>
      </c>
      <c r="F86" s="76">
        <v>25239</v>
      </c>
      <c r="G86" s="76">
        <v>24974</v>
      </c>
      <c r="H86" s="76">
        <v>24732</v>
      </c>
      <c r="I86" s="76">
        <v>24467</v>
      </c>
      <c r="J86" s="76">
        <v>24151</v>
      </c>
      <c r="K86" s="76">
        <v>23872</v>
      </c>
      <c r="L86" s="63">
        <v>23530</v>
      </c>
      <c r="M86" s="76">
        <v>23251</v>
      </c>
      <c r="N86" s="76">
        <v>22967</v>
      </c>
      <c r="O86" s="76">
        <v>22669</v>
      </c>
      <c r="P86" s="76">
        <v>22332</v>
      </c>
      <c r="Q86" s="76">
        <v>22040</v>
      </c>
      <c r="R86" s="76">
        <v>21794</v>
      </c>
      <c r="S86" s="76">
        <v>21561</v>
      </c>
      <c r="T86" s="76">
        <v>21342</v>
      </c>
      <c r="U86" s="76">
        <v>21133</v>
      </c>
      <c r="V86" s="76">
        <v>20940</v>
      </c>
      <c r="W86" s="76">
        <v>20811</v>
      </c>
      <c r="X86" s="76">
        <v>20675</v>
      </c>
      <c r="Y86" s="76">
        <v>20563</v>
      </c>
      <c r="Z86" s="76">
        <v>20453</v>
      </c>
      <c r="AA86" s="63">
        <v>20343</v>
      </c>
    </row>
    <row r="87" spans="1:27" ht="12.75" customHeight="1" x14ac:dyDescent="0.3">
      <c r="A87" s="13" t="s">
        <v>92</v>
      </c>
      <c r="B87" s="76">
        <v>10018</v>
      </c>
      <c r="C87" s="76">
        <v>10174</v>
      </c>
      <c r="D87" s="76">
        <v>10303</v>
      </c>
      <c r="E87" s="76">
        <v>10473</v>
      </c>
      <c r="F87" s="76">
        <v>10610</v>
      </c>
      <c r="G87" s="76">
        <v>10745</v>
      </c>
      <c r="H87" s="76">
        <v>10893</v>
      </c>
      <c r="I87" s="76">
        <v>11064</v>
      </c>
      <c r="J87" s="76">
        <v>11282</v>
      </c>
      <c r="K87" s="76">
        <v>11478</v>
      </c>
      <c r="L87" s="63">
        <v>11679</v>
      </c>
      <c r="M87" s="76">
        <v>11850</v>
      </c>
      <c r="N87" s="76">
        <v>11996</v>
      </c>
      <c r="O87" s="76">
        <v>12135</v>
      </c>
      <c r="P87" s="76">
        <v>12306</v>
      </c>
      <c r="Q87" s="76">
        <v>12451</v>
      </c>
      <c r="R87" s="76">
        <v>12535</v>
      </c>
      <c r="S87" s="76">
        <v>12561</v>
      </c>
      <c r="T87" s="76">
        <v>12576</v>
      </c>
      <c r="U87" s="76">
        <v>12580</v>
      </c>
      <c r="V87" s="76">
        <v>12565</v>
      </c>
      <c r="W87" s="76">
        <v>12484</v>
      </c>
      <c r="X87" s="76">
        <v>12420</v>
      </c>
      <c r="Y87" s="76">
        <v>12321</v>
      </c>
      <c r="Z87" s="76">
        <v>12241</v>
      </c>
      <c r="AA87" s="63">
        <v>12160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0.15541989001770901</v>
      </c>
      <c r="C90" s="38">
        <f t="shared" ref="C90:AA94" si="11">C83/SUM(C$83:C$85)</f>
        <v>0.15474825027504038</v>
      </c>
      <c r="D90" s="38">
        <f t="shared" si="11"/>
        <v>0.15273890443822472</v>
      </c>
      <c r="E90" s="38">
        <f t="shared" si="11"/>
        <v>0.15056583268362983</v>
      </c>
      <c r="F90" s="38">
        <f t="shared" si="11"/>
        <v>0.14864158829676072</v>
      </c>
      <c r="G90" s="38">
        <f t="shared" si="11"/>
        <v>0.14723296566871985</v>
      </c>
      <c r="H90" s="38">
        <f t="shared" si="11"/>
        <v>0.14486317810849736</v>
      </c>
      <c r="I90" s="38">
        <f t="shared" si="11"/>
        <v>0.14259169884169884</v>
      </c>
      <c r="J90" s="38">
        <f t="shared" si="11"/>
        <v>0.14047642150203765</v>
      </c>
      <c r="K90" s="38">
        <f t="shared" si="11"/>
        <v>0.137783848386546</v>
      </c>
      <c r="L90" s="39">
        <f t="shared" si="11"/>
        <v>0.13616624549179324</v>
      </c>
      <c r="M90" s="38">
        <f t="shared" si="11"/>
        <v>0.13407835010854549</v>
      </c>
      <c r="N90" s="38">
        <f t="shared" si="11"/>
        <v>0.13245328900027295</v>
      </c>
      <c r="O90" s="38">
        <f t="shared" si="11"/>
        <v>0.1313333000549094</v>
      </c>
      <c r="P90" s="38">
        <f t="shared" si="11"/>
        <v>0.13039767021490259</v>
      </c>
      <c r="Q90" s="38">
        <f t="shared" si="11"/>
        <v>0.12894916281536481</v>
      </c>
      <c r="R90" s="38">
        <f t="shared" si="11"/>
        <v>0.12773147677609514</v>
      </c>
      <c r="S90" s="38">
        <f t="shared" si="11"/>
        <v>0.1277830321310805</v>
      </c>
      <c r="T90" s="38">
        <f t="shared" si="11"/>
        <v>0.12766832981842499</v>
      </c>
      <c r="U90" s="38">
        <f t="shared" si="11"/>
        <v>0.12775866083671833</v>
      </c>
      <c r="V90" s="38">
        <f t="shared" si="11"/>
        <v>0.12783735943356936</v>
      </c>
      <c r="W90" s="38">
        <f t="shared" si="11"/>
        <v>0.12794656888423259</v>
      </c>
      <c r="X90" s="38">
        <f t="shared" si="11"/>
        <v>0.128184189036116</v>
      </c>
      <c r="Y90" s="38">
        <f t="shared" si="11"/>
        <v>0.12843890803074476</v>
      </c>
      <c r="Z90" s="38">
        <f t="shared" si="11"/>
        <v>0.12867117957464955</v>
      </c>
      <c r="AA90" s="39">
        <f t="shared" si="11"/>
        <v>0.12883945322969714</v>
      </c>
    </row>
    <row r="91" spans="1:27" ht="12.75" customHeight="1" x14ac:dyDescent="0.3">
      <c r="A91" s="13" t="s">
        <v>77</v>
      </c>
      <c r="B91" s="38">
        <f t="shared" ref="B91:Q94" si="12">B84/SUM(B$83:B$85)</f>
        <v>0.61114735762885641</v>
      </c>
      <c r="C91" s="38">
        <f t="shared" si="12"/>
        <v>0.6129230298916224</v>
      </c>
      <c r="D91" s="38">
        <f t="shared" si="12"/>
        <v>0.61814223745795804</v>
      </c>
      <c r="E91" s="38">
        <f t="shared" si="12"/>
        <v>0.61752545656436786</v>
      </c>
      <c r="F91" s="38">
        <f t="shared" si="12"/>
        <v>0.61453880497767643</v>
      </c>
      <c r="G91" s="38">
        <f t="shared" si="12"/>
        <v>0.61158859762211715</v>
      </c>
      <c r="H91" s="38">
        <f t="shared" si="12"/>
        <v>0.60936149783965432</v>
      </c>
      <c r="I91" s="38">
        <f t="shared" si="12"/>
        <v>0.60697393822393819</v>
      </c>
      <c r="J91" s="38">
        <f t="shared" si="12"/>
        <v>0.60636715165922761</v>
      </c>
      <c r="K91" s="38">
        <f t="shared" si="12"/>
        <v>0.61166710590502205</v>
      </c>
      <c r="L91" s="39">
        <f t="shared" si="12"/>
        <v>0.61350867293113176</v>
      </c>
      <c r="M91" s="38">
        <f t="shared" si="12"/>
        <v>0.60975429248075785</v>
      </c>
      <c r="N91" s="38">
        <f t="shared" si="12"/>
        <v>0.60507183444579538</v>
      </c>
      <c r="O91" s="38">
        <f t="shared" si="12"/>
        <v>0.60078370688364202</v>
      </c>
      <c r="P91" s="38">
        <f t="shared" si="12"/>
        <v>0.59660574412532641</v>
      </c>
      <c r="Q91" s="38">
        <f t="shared" si="12"/>
        <v>0.59307523297219489</v>
      </c>
      <c r="R91" s="38">
        <f t="shared" si="11"/>
        <v>0.58847443845919301</v>
      </c>
      <c r="S91" s="38">
        <f t="shared" si="11"/>
        <v>0.58324173717440764</v>
      </c>
      <c r="T91" s="38">
        <f t="shared" si="11"/>
        <v>0.57965125250758709</v>
      </c>
      <c r="U91" s="38">
        <f t="shared" si="11"/>
        <v>0.57716488577268377</v>
      </c>
      <c r="V91" s="38">
        <f t="shared" si="11"/>
        <v>0.57504685547688461</v>
      </c>
      <c r="W91" s="38">
        <f t="shared" si="11"/>
        <v>0.57359874279727607</v>
      </c>
      <c r="X91" s="38">
        <f t="shared" si="11"/>
        <v>0.57179737098601191</v>
      </c>
      <c r="Y91" s="38">
        <f t="shared" si="11"/>
        <v>0.57158759607739196</v>
      </c>
      <c r="Z91" s="38">
        <f t="shared" si="11"/>
        <v>0.57150471723255691</v>
      </c>
      <c r="AA91" s="39">
        <f t="shared" si="11"/>
        <v>0.5720986330742428</v>
      </c>
    </row>
    <row r="92" spans="1:27" ht="12.75" customHeight="1" x14ac:dyDescent="0.3">
      <c r="A92" s="13" t="s">
        <v>78</v>
      </c>
      <c r="B92" s="38">
        <f t="shared" si="12"/>
        <v>0.23343275235343461</v>
      </c>
      <c r="C92" s="38">
        <f t="shared" si="11"/>
        <v>0.23232871983333722</v>
      </c>
      <c r="D92" s="38">
        <f t="shared" si="11"/>
        <v>0.2291188581038173</v>
      </c>
      <c r="E92" s="38">
        <f t="shared" si="11"/>
        <v>0.23190871075200226</v>
      </c>
      <c r="F92" s="38">
        <f t="shared" si="11"/>
        <v>0.23681960672556285</v>
      </c>
      <c r="G92" s="38">
        <f t="shared" si="11"/>
        <v>0.24117843670916297</v>
      </c>
      <c r="H92" s="38">
        <f t="shared" si="11"/>
        <v>0.24577532405184829</v>
      </c>
      <c r="I92" s="38">
        <f t="shared" si="11"/>
        <v>0.25043436293436294</v>
      </c>
      <c r="J92" s="38">
        <f t="shared" si="11"/>
        <v>0.25315642683873474</v>
      </c>
      <c r="K92" s="38">
        <f t="shared" si="11"/>
        <v>0.25054904570843189</v>
      </c>
      <c r="L92" s="39">
        <f t="shared" si="11"/>
        <v>0.250325081577075</v>
      </c>
      <c r="M92" s="38">
        <f t="shared" si="11"/>
        <v>0.25616735741069668</v>
      </c>
      <c r="N92" s="38">
        <f t="shared" si="11"/>
        <v>0.26247487655393165</v>
      </c>
      <c r="O92" s="38">
        <f t="shared" si="11"/>
        <v>0.26788299306144858</v>
      </c>
      <c r="P92" s="38">
        <f t="shared" si="11"/>
        <v>0.27299658565977103</v>
      </c>
      <c r="Q92" s="38">
        <f t="shared" si="11"/>
        <v>0.27797560421244033</v>
      </c>
      <c r="R92" s="38">
        <f t="shared" si="11"/>
        <v>0.28379408476471185</v>
      </c>
      <c r="S92" s="38">
        <f t="shared" si="11"/>
        <v>0.28897523069451192</v>
      </c>
      <c r="T92" s="38">
        <f t="shared" si="11"/>
        <v>0.29268041767398795</v>
      </c>
      <c r="U92" s="38">
        <f t="shared" si="11"/>
        <v>0.2950764533905979</v>
      </c>
      <c r="V92" s="38">
        <f t="shared" si="11"/>
        <v>0.297115785089546</v>
      </c>
      <c r="W92" s="38">
        <f t="shared" si="11"/>
        <v>0.29845468831849137</v>
      </c>
      <c r="X92" s="38">
        <f t="shared" si="11"/>
        <v>0.30001843997787203</v>
      </c>
      <c r="Y92" s="38">
        <f t="shared" si="11"/>
        <v>0.29997349589186323</v>
      </c>
      <c r="Z92" s="38">
        <f t="shared" si="11"/>
        <v>0.29982410319279357</v>
      </c>
      <c r="AA92" s="39">
        <f t="shared" si="11"/>
        <v>0.29906191369606006</v>
      </c>
    </row>
    <row r="93" spans="1:27" ht="12.75" customHeight="1" x14ac:dyDescent="0.3">
      <c r="A93" s="13" t="s">
        <v>91</v>
      </c>
      <c r="B93" s="38">
        <f t="shared" si="12"/>
        <v>0.61114735762885641</v>
      </c>
      <c r="C93" s="38">
        <f t="shared" si="11"/>
        <v>0.60710189368226397</v>
      </c>
      <c r="D93" s="38">
        <f t="shared" si="11"/>
        <v>0.60493449678951949</v>
      </c>
      <c r="E93" s="38">
        <f t="shared" si="11"/>
        <v>0.60200344933493988</v>
      </c>
      <c r="F93" s="38">
        <f t="shared" si="11"/>
        <v>0.5993872898261613</v>
      </c>
      <c r="G93" s="38">
        <f t="shared" si="11"/>
        <v>0.59623740629327227</v>
      </c>
      <c r="H93" s="38">
        <f t="shared" si="11"/>
        <v>0.59366298607777246</v>
      </c>
      <c r="I93" s="38">
        <f t="shared" si="11"/>
        <v>0.59041988416988422</v>
      </c>
      <c r="J93" s="38">
        <f t="shared" si="11"/>
        <v>0.5858480496797982</v>
      </c>
      <c r="K93" s="38">
        <f t="shared" si="11"/>
        <v>0.58225810385619159</v>
      </c>
      <c r="L93" s="39">
        <f t="shared" si="11"/>
        <v>0.57729581196790891</v>
      </c>
      <c r="M93" s="38">
        <f t="shared" si="11"/>
        <v>0.57358890862443257</v>
      </c>
      <c r="N93" s="38">
        <f t="shared" si="11"/>
        <v>0.56988660331009156</v>
      </c>
      <c r="O93" s="38">
        <f t="shared" si="11"/>
        <v>0.56579144411720661</v>
      </c>
      <c r="P93" s="38">
        <f t="shared" si="11"/>
        <v>0.56065474994978914</v>
      </c>
      <c r="Q93" s="38">
        <f t="shared" si="11"/>
        <v>0.55660782382503726</v>
      </c>
      <c r="R93" s="38">
        <f t="shared" si="11"/>
        <v>0.55376562658806794</v>
      </c>
      <c r="S93" s="38">
        <f t="shared" si="11"/>
        <v>0.55113621839932514</v>
      </c>
      <c r="T93" s="38">
        <f t="shared" si="11"/>
        <v>0.54889151792603263</v>
      </c>
      <c r="U93" s="38">
        <f t="shared" si="11"/>
        <v>0.54676463739618641</v>
      </c>
      <c r="V93" s="38">
        <f t="shared" si="11"/>
        <v>0.54508538109121196</v>
      </c>
      <c r="W93" s="38">
        <f t="shared" si="11"/>
        <v>0.5450759559979047</v>
      </c>
      <c r="X93" s="38">
        <f t="shared" si="11"/>
        <v>0.54463791786307003</v>
      </c>
      <c r="Y93" s="38">
        <f t="shared" si="11"/>
        <v>0.54500397561622049</v>
      </c>
      <c r="Z93" s="38">
        <f t="shared" si="11"/>
        <v>0.54509354512019614</v>
      </c>
      <c r="AA93" s="39">
        <f t="shared" si="11"/>
        <v>0.54524256231573309</v>
      </c>
    </row>
    <row r="94" spans="1:27" ht="12.75" customHeight="1" x14ac:dyDescent="0.3">
      <c r="A94" s="13" t="s">
        <v>92</v>
      </c>
      <c r="B94" s="38">
        <f t="shared" si="12"/>
        <v>0.23343275235343461</v>
      </c>
      <c r="C94" s="38">
        <f t="shared" si="11"/>
        <v>0.23814985604269562</v>
      </c>
      <c r="D94" s="38">
        <f t="shared" si="11"/>
        <v>0.24232659877225579</v>
      </c>
      <c r="E94" s="38">
        <f t="shared" si="11"/>
        <v>0.24743071798143029</v>
      </c>
      <c r="F94" s="38">
        <f t="shared" si="11"/>
        <v>0.25197112187707799</v>
      </c>
      <c r="G94" s="38">
        <f t="shared" si="11"/>
        <v>0.25652962803800794</v>
      </c>
      <c r="H94" s="38">
        <f t="shared" si="11"/>
        <v>0.26147383581373018</v>
      </c>
      <c r="I94" s="38">
        <f t="shared" si="11"/>
        <v>0.26698841698841697</v>
      </c>
      <c r="J94" s="38">
        <f t="shared" si="11"/>
        <v>0.27367552881816415</v>
      </c>
      <c r="K94" s="38">
        <f t="shared" si="11"/>
        <v>0.27995804775726235</v>
      </c>
      <c r="L94" s="39">
        <f t="shared" si="11"/>
        <v>0.28653794254029785</v>
      </c>
      <c r="M94" s="38">
        <f t="shared" si="11"/>
        <v>0.29233274126702191</v>
      </c>
      <c r="N94" s="38">
        <f t="shared" si="11"/>
        <v>0.29766010768963547</v>
      </c>
      <c r="O94" s="38">
        <f t="shared" si="11"/>
        <v>0.30287525582788399</v>
      </c>
      <c r="P94" s="38">
        <f t="shared" si="11"/>
        <v>0.30894757983530829</v>
      </c>
      <c r="Q94" s="38">
        <f t="shared" si="11"/>
        <v>0.31444301335959796</v>
      </c>
      <c r="R94" s="38">
        <f t="shared" si="11"/>
        <v>0.31850289663583697</v>
      </c>
      <c r="S94" s="38">
        <f t="shared" si="11"/>
        <v>0.32108074946959436</v>
      </c>
      <c r="T94" s="38">
        <f t="shared" si="11"/>
        <v>0.3234401522555424</v>
      </c>
      <c r="U94" s="38">
        <f t="shared" si="11"/>
        <v>0.32547670176709531</v>
      </c>
      <c r="V94" s="38">
        <f t="shared" si="11"/>
        <v>0.32707725947521865</v>
      </c>
      <c r="W94" s="38">
        <f t="shared" si="11"/>
        <v>0.32697747511786274</v>
      </c>
      <c r="X94" s="38">
        <f t="shared" si="11"/>
        <v>0.32717789310081397</v>
      </c>
      <c r="Y94" s="38">
        <f t="shared" si="11"/>
        <v>0.32655711635303469</v>
      </c>
      <c r="Z94" s="38">
        <f t="shared" si="11"/>
        <v>0.32623527530515428</v>
      </c>
      <c r="AA94" s="39">
        <f t="shared" si="11"/>
        <v>0.32591798445456982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254.30837273143203</v>
      </c>
      <c r="C97" s="76">
        <f t="shared" ref="C97:AA97" si="13">C83/(C84/1000)</f>
        <v>252.47582930992675</v>
      </c>
      <c r="D97" s="76">
        <f t="shared" si="13"/>
        <v>247.09346034392772</v>
      </c>
      <c r="E97" s="76">
        <f t="shared" si="13"/>
        <v>243.82125640829443</v>
      </c>
      <c r="F97" s="76">
        <f t="shared" si="13"/>
        <v>241.87502415272252</v>
      </c>
      <c r="G97" s="76">
        <f t="shared" si="13"/>
        <v>240.73857204200334</v>
      </c>
      <c r="H97" s="76">
        <f t="shared" si="13"/>
        <v>237.72945718112345</v>
      </c>
      <c r="I97" s="76">
        <f t="shared" si="13"/>
        <v>234.92227567288197</v>
      </c>
      <c r="J97" s="76">
        <f t="shared" si="13"/>
        <v>231.66891728492578</v>
      </c>
      <c r="K97" s="76">
        <f t="shared" si="13"/>
        <v>225.25953587561514</v>
      </c>
      <c r="L97" s="63">
        <f t="shared" si="13"/>
        <v>221.9467327841318</v>
      </c>
      <c r="M97" s="76">
        <f t="shared" si="13"/>
        <v>219.88914512278998</v>
      </c>
      <c r="N97" s="76">
        <f t="shared" si="13"/>
        <v>218.9050645888866</v>
      </c>
      <c r="O97" s="76">
        <f t="shared" si="13"/>
        <v>218.6032985750488</v>
      </c>
      <c r="P97" s="76">
        <f t="shared" si="13"/>
        <v>218.56589799697022</v>
      </c>
      <c r="Q97" s="76">
        <f t="shared" si="13"/>
        <v>217.42462953500254</v>
      </c>
      <c r="R97" s="76">
        <f t="shared" si="13"/>
        <v>217.05526770293611</v>
      </c>
      <c r="S97" s="76">
        <f t="shared" si="13"/>
        <v>219.09102861901215</v>
      </c>
      <c r="T97" s="76">
        <f t="shared" si="13"/>
        <v>220.250244032301</v>
      </c>
      <c r="U97" s="76">
        <f t="shared" si="13"/>
        <v>221.35556750941367</v>
      </c>
      <c r="V97" s="76">
        <f t="shared" si="13"/>
        <v>222.30772712869492</v>
      </c>
      <c r="W97" s="76">
        <f t="shared" si="13"/>
        <v>223.05936073059362</v>
      </c>
      <c r="X97" s="76">
        <f t="shared" si="13"/>
        <v>224.17764673362205</v>
      </c>
      <c r="Y97" s="76">
        <f t="shared" si="13"/>
        <v>224.7055550403413</v>
      </c>
      <c r="Z97" s="76">
        <f t="shared" si="13"/>
        <v>225.14456258160791</v>
      </c>
      <c r="AA97" s="63">
        <f t="shared" si="13"/>
        <v>225.20496603420005</v>
      </c>
    </row>
    <row r="98" spans="1:27" ht="12.75" customHeight="1" x14ac:dyDescent="0.3">
      <c r="A98" s="13" t="s">
        <v>78</v>
      </c>
      <c r="B98" s="76">
        <f>B85/(B84/1000)</f>
        <v>381.9582125972243</v>
      </c>
      <c r="C98" s="76">
        <f t="shared" ref="C98:AA98" si="14">C85/(C84/1000)</f>
        <v>379.05040029972088</v>
      </c>
      <c r="D98" s="76">
        <f t="shared" si="14"/>
        <v>370.65717923765152</v>
      </c>
      <c r="E98" s="76">
        <f t="shared" si="14"/>
        <v>375.54518325809164</v>
      </c>
      <c r="F98" s="76">
        <f t="shared" si="14"/>
        <v>385.36151795030338</v>
      </c>
      <c r="G98" s="76">
        <f t="shared" si="14"/>
        <v>394.34750361088339</v>
      </c>
      <c r="H98" s="76">
        <f t="shared" si="14"/>
        <v>403.33254549751831</v>
      </c>
      <c r="I98" s="76">
        <f t="shared" si="14"/>
        <v>412.59491909513775</v>
      </c>
      <c r="J98" s="76">
        <f t="shared" si="14"/>
        <v>417.49693423532636</v>
      </c>
      <c r="K98" s="76">
        <f t="shared" si="14"/>
        <v>409.61667431456817</v>
      </c>
      <c r="L98" s="63">
        <f t="shared" si="14"/>
        <v>408.02207470207151</v>
      </c>
      <c r="M98" s="76">
        <f t="shared" si="14"/>
        <v>420.11570983533602</v>
      </c>
      <c r="N98" s="76">
        <f t="shared" si="14"/>
        <v>433.79126512200122</v>
      </c>
      <c r="O98" s="76">
        <f t="shared" si="14"/>
        <v>445.88924431888995</v>
      </c>
      <c r="P98" s="76">
        <f t="shared" si="14"/>
        <v>457.58289850193569</v>
      </c>
      <c r="Q98" s="76">
        <f t="shared" si="14"/>
        <v>468.70209504343381</v>
      </c>
      <c r="R98" s="76">
        <f t="shared" si="14"/>
        <v>482.25388601036269</v>
      </c>
      <c r="S98" s="76">
        <f t="shared" si="14"/>
        <v>495.46390848928428</v>
      </c>
      <c r="T98" s="76">
        <f t="shared" si="14"/>
        <v>504.92501552932822</v>
      </c>
      <c r="U98" s="76">
        <f t="shared" si="14"/>
        <v>511.25156894387663</v>
      </c>
      <c r="V98" s="76">
        <f t="shared" si="14"/>
        <v>516.68100131275173</v>
      </c>
      <c r="W98" s="76">
        <f t="shared" si="14"/>
        <v>520.31963470319636</v>
      </c>
      <c r="X98" s="76">
        <f t="shared" si="14"/>
        <v>524.69363309683956</v>
      </c>
      <c r="Y98" s="76">
        <f t="shared" si="14"/>
        <v>524.8075674673097</v>
      </c>
      <c r="Z98" s="76">
        <f t="shared" si="14"/>
        <v>524.62227196418576</v>
      </c>
      <c r="AA98" s="63">
        <f t="shared" si="14"/>
        <v>522.74537362379954</v>
      </c>
    </row>
    <row r="99" spans="1:27" ht="12.75" customHeight="1" x14ac:dyDescent="0.3">
      <c r="A99" s="13" t="s">
        <v>80</v>
      </c>
      <c r="B99" s="76">
        <f>SUM(B97:B98)</f>
        <v>636.26658532865633</v>
      </c>
      <c r="C99" s="76">
        <f t="shared" ref="C99:AA99" si="15">SUM(C97:C98)</f>
        <v>631.52622960964766</v>
      </c>
      <c r="D99" s="76">
        <f t="shared" si="15"/>
        <v>617.75063958157921</v>
      </c>
      <c r="E99" s="76">
        <f t="shared" si="15"/>
        <v>619.3664396663861</v>
      </c>
      <c r="F99" s="76">
        <f t="shared" si="15"/>
        <v>627.23654210302584</v>
      </c>
      <c r="G99" s="76">
        <f t="shared" si="15"/>
        <v>635.08607565288673</v>
      </c>
      <c r="H99" s="76">
        <f t="shared" si="15"/>
        <v>641.06200267864176</v>
      </c>
      <c r="I99" s="76">
        <f t="shared" si="15"/>
        <v>647.51719476801975</v>
      </c>
      <c r="J99" s="76">
        <f t="shared" si="15"/>
        <v>649.16585152025209</v>
      </c>
      <c r="K99" s="76">
        <f t="shared" si="15"/>
        <v>634.87621019018331</v>
      </c>
      <c r="L99" s="63">
        <f t="shared" si="15"/>
        <v>629.96880748620333</v>
      </c>
      <c r="M99" s="76">
        <f t="shared" si="15"/>
        <v>640.00485495812597</v>
      </c>
      <c r="N99" s="76">
        <f t="shared" si="15"/>
        <v>652.69632971088777</v>
      </c>
      <c r="O99" s="76">
        <f t="shared" si="15"/>
        <v>664.49254289393878</v>
      </c>
      <c r="P99" s="76">
        <f t="shared" si="15"/>
        <v>676.14879649890588</v>
      </c>
      <c r="Q99" s="76">
        <f t="shared" si="15"/>
        <v>686.12672457843632</v>
      </c>
      <c r="R99" s="76">
        <f t="shared" si="15"/>
        <v>699.30915371329877</v>
      </c>
      <c r="S99" s="76">
        <f t="shared" si="15"/>
        <v>714.55493710829637</v>
      </c>
      <c r="T99" s="76">
        <f t="shared" si="15"/>
        <v>725.17525956162922</v>
      </c>
      <c r="U99" s="76">
        <f t="shared" si="15"/>
        <v>732.60713645329031</v>
      </c>
      <c r="V99" s="76">
        <f t="shared" si="15"/>
        <v>738.98872844144671</v>
      </c>
      <c r="W99" s="76">
        <f t="shared" si="15"/>
        <v>743.37899543379001</v>
      </c>
      <c r="X99" s="76">
        <f t="shared" si="15"/>
        <v>748.87127983046162</v>
      </c>
      <c r="Y99" s="76">
        <f t="shared" si="15"/>
        <v>749.51312250765102</v>
      </c>
      <c r="Z99" s="76">
        <f t="shared" si="15"/>
        <v>749.7668345457937</v>
      </c>
      <c r="AA99" s="63">
        <f t="shared" si="15"/>
        <v>747.95033965799962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2020-03-24T08:53:31Z</dcterms:modified>
</cp:coreProperties>
</file>