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76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U99" i="9" l="1"/>
  <c r="T99" i="9"/>
  <c r="M99" i="9"/>
  <c r="L99" i="9"/>
  <c r="E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Z72" i="9"/>
  <c r="S72" i="9"/>
  <c r="R72" i="9"/>
  <c r="K72" i="9"/>
  <c r="J72" i="9"/>
  <c r="C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W70" i="9"/>
  <c r="V70" i="9"/>
  <c r="O70" i="9"/>
  <c r="N70" i="9"/>
  <c r="G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AA68" i="9"/>
  <c r="Z68" i="9"/>
  <c r="S68" i="9"/>
  <c r="R68" i="9"/>
  <c r="K68" i="9"/>
  <c r="J68" i="9"/>
  <c r="C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Z64" i="9"/>
  <c r="Y64" i="9"/>
  <c r="Y72" i="9" s="1"/>
  <c r="X64" i="9"/>
  <c r="X72" i="9" s="1"/>
  <c r="W64" i="9"/>
  <c r="V64" i="9"/>
  <c r="U64" i="9"/>
  <c r="U72" i="9" s="1"/>
  <c r="T64" i="9"/>
  <c r="T72" i="9" s="1"/>
  <c r="S64" i="9"/>
  <c r="R64" i="9"/>
  <c r="Q64" i="9"/>
  <c r="Q72" i="9" s="1"/>
  <c r="P64" i="9"/>
  <c r="P72" i="9" s="1"/>
  <c r="O64" i="9"/>
  <c r="N64" i="9"/>
  <c r="M64" i="9"/>
  <c r="M72" i="9" s="1"/>
  <c r="L64" i="9"/>
  <c r="L72" i="9" s="1"/>
  <c r="K64" i="9"/>
  <c r="J64" i="9"/>
  <c r="I64" i="9"/>
  <c r="I72" i="9" s="1"/>
  <c r="H64" i="9"/>
  <c r="H72" i="9" s="1"/>
  <c r="G64" i="9"/>
  <c r="F64" i="9"/>
  <c r="E64" i="9"/>
  <c r="E72" i="9" s="1"/>
  <c r="D64" i="9"/>
  <c r="D72" i="9" s="1"/>
  <c r="C64" i="9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W32" i="9"/>
  <c r="V32" i="9"/>
  <c r="O32" i="9"/>
  <c r="N32" i="9"/>
  <c r="G32" i="9"/>
  <c r="F32" i="9"/>
  <c r="X28" i="9"/>
  <c r="X32" i="9" s="1"/>
  <c r="W28" i="9"/>
  <c r="P28" i="9"/>
  <c r="P32" i="9" s="1"/>
  <c r="O28" i="9"/>
  <c r="H28" i="9"/>
  <c r="H32" i="9" s="1"/>
  <c r="G28" i="9"/>
  <c r="AA26" i="9"/>
  <c r="Z26" i="9"/>
  <c r="Y26" i="9"/>
  <c r="X26" i="9"/>
  <c r="W26" i="9"/>
  <c r="V26" i="9"/>
  <c r="U26" i="9"/>
  <c r="T26" i="9"/>
  <c r="T28" i="9" s="1"/>
  <c r="T32" i="9" s="1"/>
  <c r="S26" i="9"/>
  <c r="R26" i="9"/>
  <c r="Q26" i="9"/>
  <c r="P26" i="9"/>
  <c r="O26" i="9"/>
  <c r="N26" i="9"/>
  <c r="M26" i="9"/>
  <c r="L26" i="9"/>
  <c r="L28" i="9" s="1"/>
  <c r="L32" i="9" s="1"/>
  <c r="K26" i="9"/>
  <c r="J26" i="9"/>
  <c r="I26" i="9"/>
  <c r="H26" i="9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Z28" i="9" s="1"/>
  <c r="Z32" i="9" s="1"/>
  <c r="Y24" i="9"/>
  <c r="Y28" i="9" s="1"/>
  <c r="Y32" i="9" s="1"/>
  <c r="X24" i="9"/>
  <c r="W24" i="9"/>
  <c r="V24" i="9"/>
  <c r="V28" i="9" s="1"/>
  <c r="U24" i="9"/>
  <c r="U28" i="9" s="1"/>
  <c r="U32" i="9" s="1"/>
  <c r="T24" i="9"/>
  <c r="S24" i="9"/>
  <c r="S28" i="9" s="1"/>
  <c r="S32" i="9" s="1"/>
  <c r="R24" i="9"/>
  <c r="R28" i="9" s="1"/>
  <c r="R32" i="9" s="1"/>
  <c r="Q24" i="9"/>
  <c r="Q28" i="9" s="1"/>
  <c r="Q32" i="9" s="1"/>
  <c r="P24" i="9"/>
  <c r="O24" i="9"/>
  <c r="N24" i="9"/>
  <c r="N28" i="9" s="1"/>
  <c r="M24" i="9"/>
  <c r="M28" i="9" s="1"/>
  <c r="M32" i="9" s="1"/>
  <c r="L24" i="9"/>
  <c r="K24" i="9"/>
  <c r="K28" i="9" s="1"/>
  <c r="K32" i="9" s="1"/>
  <c r="J24" i="9"/>
  <c r="J28" i="9" s="1"/>
  <c r="J32" i="9" s="1"/>
  <c r="I24" i="9"/>
  <c r="I28" i="9" s="1"/>
  <c r="I32" i="9" s="1"/>
  <c r="H24" i="9"/>
  <c r="G24" i="9"/>
  <c r="F24" i="9"/>
  <c r="F28" i="9" s="1"/>
  <c r="E24" i="9"/>
  <c r="E28" i="9" s="1"/>
  <c r="E32" i="9" s="1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H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Z97" i="8"/>
  <c r="Y97" i="8"/>
  <c r="Y99" i="8" s="1"/>
  <c r="X97" i="8"/>
  <c r="W97" i="8"/>
  <c r="V97" i="8"/>
  <c r="U97" i="8"/>
  <c r="U99" i="8" s="1"/>
  <c r="T97" i="8"/>
  <c r="T99" i="8" s="1"/>
  <c r="S97" i="8"/>
  <c r="R97" i="8"/>
  <c r="Q97" i="8"/>
  <c r="Q99" i="8" s="1"/>
  <c r="P97" i="8"/>
  <c r="P99" i="8" s="1"/>
  <c r="O97" i="8"/>
  <c r="N97" i="8"/>
  <c r="M97" i="8"/>
  <c r="M99" i="8" s="1"/>
  <c r="L97" i="8"/>
  <c r="L99" i="8" s="1"/>
  <c r="K97" i="8"/>
  <c r="J97" i="8"/>
  <c r="I97" i="8"/>
  <c r="I99" i="8" s="1"/>
  <c r="H97" i="8"/>
  <c r="G97" i="8"/>
  <c r="F97" i="8"/>
  <c r="E97" i="8"/>
  <c r="E99" i="8" s="1"/>
  <c r="D97" i="8"/>
  <c r="D99" i="8" s="1"/>
  <c r="C97" i="8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W72" i="8"/>
  <c r="V72" i="8"/>
  <c r="O72" i="8"/>
  <c r="N72" i="8"/>
  <c r="G72" i="8"/>
  <c r="F72" i="8"/>
  <c r="AA71" i="8"/>
  <c r="Z71" i="8"/>
  <c r="W71" i="8"/>
  <c r="V71" i="8"/>
  <c r="S71" i="8"/>
  <c r="R71" i="8"/>
  <c r="O71" i="8"/>
  <c r="N71" i="8"/>
  <c r="K71" i="8"/>
  <c r="J71" i="8"/>
  <c r="G71" i="8"/>
  <c r="F71" i="8"/>
  <c r="C71" i="8"/>
  <c r="B71" i="8"/>
  <c r="Y70" i="8"/>
  <c r="Q70" i="8"/>
  <c r="I70" i="8"/>
  <c r="AA69" i="8"/>
  <c r="Z69" i="8"/>
  <c r="W69" i="8"/>
  <c r="V69" i="8"/>
  <c r="S69" i="8"/>
  <c r="R69" i="8"/>
  <c r="O69" i="8"/>
  <c r="N69" i="8"/>
  <c r="K69" i="8"/>
  <c r="J69" i="8"/>
  <c r="G69" i="8"/>
  <c r="F69" i="8"/>
  <c r="C69" i="8"/>
  <c r="B69" i="8"/>
  <c r="U68" i="8"/>
  <c r="M68" i="8"/>
  <c r="E68" i="8"/>
  <c r="AA67" i="8"/>
  <c r="Z67" i="8"/>
  <c r="W67" i="8"/>
  <c r="V67" i="8"/>
  <c r="S67" i="8"/>
  <c r="R67" i="8"/>
  <c r="O67" i="8"/>
  <c r="N67" i="8"/>
  <c r="K67" i="8"/>
  <c r="J67" i="8"/>
  <c r="G67" i="8"/>
  <c r="F67" i="8"/>
  <c r="C67" i="8"/>
  <c r="B67" i="8"/>
  <c r="AA64" i="8"/>
  <c r="AA72" i="8" s="1"/>
  <c r="Z64" i="8"/>
  <c r="Z72" i="8" s="1"/>
  <c r="Y64" i="8"/>
  <c r="X64" i="8"/>
  <c r="X70" i="8" s="1"/>
  <c r="W64" i="8"/>
  <c r="W70" i="8" s="1"/>
  <c r="V64" i="8"/>
  <c r="V70" i="8" s="1"/>
  <c r="U64" i="8"/>
  <c r="T64" i="8"/>
  <c r="T68" i="8" s="1"/>
  <c r="S64" i="8"/>
  <c r="S72" i="8" s="1"/>
  <c r="R64" i="8"/>
  <c r="R72" i="8" s="1"/>
  <c r="Q64" i="8"/>
  <c r="P64" i="8"/>
  <c r="P70" i="8" s="1"/>
  <c r="O64" i="8"/>
  <c r="O70" i="8" s="1"/>
  <c r="N64" i="8"/>
  <c r="N70" i="8" s="1"/>
  <c r="M64" i="8"/>
  <c r="L64" i="8"/>
  <c r="L68" i="8" s="1"/>
  <c r="K64" i="8"/>
  <c r="K72" i="8" s="1"/>
  <c r="J64" i="8"/>
  <c r="J72" i="8" s="1"/>
  <c r="I64" i="8"/>
  <c r="H64" i="8"/>
  <c r="H70" i="8" s="1"/>
  <c r="G64" i="8"/>
  <c r="G70" i="8" s="1"/>
  <c r="F64" i="8"/>
  <c r="F70" i="8" s="1"/>
  <c r="E64" i="8"/>
  <c r="D64" i="8"/>
  <c r="D68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28" i="8"/>
  <c r="Y32" i="8" s="1"/>
  <c r="T28" i="8"/>
  <c r="T32" i="8" s="1"/>
  <c r="I28" i="8"/>
  <c r="I32" i="8" s="1"/>
  <c r="E28" i="8"/>
  <c r="E32" i="8" s="1"/>
  <c r="AA26" i="8"/>
  <c r="Z26" i="8"/>
  <c r="Z28" i="8" s="1"/>
  <c r="Z32" i="8" s="1"/>
  <c r="Y26" i="8"/>
  <c r="X26" i="8"/>
  <c r="W26" i="8"/>
  <c r="V26" i="8"/>
  <c r="U26" i="8"/>
  <c r="T26" i="8"/>
  <c r="S26" i="8"/>
  <c r="R26" i="8"/>
  <c r="Q26" i="8"/>
  <c r="P26" i="8"/>
  <c r="O26" i="8"/>
  <c r="N26" i="8"/>
  <c r="N28" i="8" s="1"/>
  <c r="N32" i="8" s="1"/>
  <c r="M26" i="8"/>
  <c r="L26" i="8"/>
  <c r="K26" i="8"/>
  <c r="J26" i="8"/>
  <c r="J28" i="8" s="1"/>
  <c r="J32" i="8" s="1"/>
  <c r="I26" i="8"/>
  <c r="H26" i="8"/>
  <c r="G26" i="8"/>
  <c r="F26" i="8"/>
  <c r="F28" i="8" s="1"/>
  <c r="F32" i="8" s="1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G28" i="8" s="1"/>
  <c r="G32" i="8" s="1"/>
  <c r="F25" i="8"/>
  <c r="E25" i="8"/>
  <c r="D25" i="8"/>
  <c r="C25" i="8"/>
  <c r="C28" i="8" s="1"/>
  <c r="C32" i="8" s="1"/>
  <c r="AA24" i="8"/>
  <c r="Z24" i="8"/>
  <c r="Y24" i="8"/>
  <c r="X24" i="8"/>
  <c r="X28" i="8" s="1"/>
  <c r="X32" i="8" s="1"/>
  <c r="W24" i="8"/>
  <c r="V24" i="8"/>
  <c r="V28" i="8" s="1"/>
  <c r="V32" i="8" s="1"/>
  <c r="U24" i="8"/>
  <c r="U28" i="8" s="1"/>
  <c r="U32" i="8" s="1"/>
  <c r="T24" i="8"/>
  <c r="S24" i="8"/>
  <c r="R24" i="8"/>
  <c r="R28" i="8" s="1"/>
  <c r="R32" i="8" s="1"/>
  <c r="Q24" i="8"/>
  <c r="Q28" i="8" s="1"/>
  <c r="Q32" i="8" s="1"/>
  <c r="P24" i="8"/>
  <c r="P28" i="8" s="1"/>
  <c r="P32" i="8" s="1"/>
  <c r="O24" i="8"/>
  <c r="N24" i="8"/>
  <c r="M24" i="8"/>
  <c r="M28" i="8" s="1"/>
  <c r="M32" i="8" s="1"/>
  <c r="L24" i="8"/>
  <c r="L28" i="8" s="1"/>
  <c r="L32" i="8" s="1"/>
  <c r="K24" i="8"/>
  <c r="J24" i="8"/>
  <c r="I24" i="8"/>
  <c r="H24" i="8"/>
  <c r="H28" i="8" s="1"/>
  <c r="H32" i="8" s="1"/>
  <c r="G24" i="8"/>
  <c r="F24" i="8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Z99" i="7"/>
  <c r="N99" i="7"/>
  <c r="J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M97" i="7"/>
  <c r="M99" i="7" s="1"/>
  <c r="L97" i="7"/>
  <c r="L99" i="7" s="1"/>
  <c r="K97" i="7"/>
  <c r="K99" i="7" s="1"/>
  <c r="J97" i="7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X72" i="7"/>
  <c r="H72" i="7"/>
  <c r="AA71" i="7"/>
  <c r="Z71" i="7"/>
  <c r="W71" i="7"/>
  <c r="V71" i="7"/>
  <c r="S71" i="7"/>
  <c r="R71" i="7"/>
  <c r="O71" i="7"/>
  <c r="N71" i="7"/>
  <c r="K71" i="7"/>
  <c r="J71" i="7"/>
  <c r="G71" i="7"/>
  <c r="F71" i="7"/>
  <c r="C71" i="7"/>
  <c r="B71" i="7"/>
  <c r="X70" i="7"/>
  <c r="H70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X68" i="7"/>
  <c r="H68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2" i="7" s="1"/>
  <c r="Y64" i="7"/>
  <c r="Y72" i="7" s="1"/>
  <c r="X64" i="7"/>
  <c r="W64" i="7"/>
  <c r="W72" i="7" s="1"/>
  <c r="V64" i="7"/>
  <c r="V72" i="7" s="1"/>
  <c r="U64" i="7"/>
  <c r="U72" i="7" s="1"/>
  <c r="T64" i="7"/>
  <c r="S64" i="7"/>
  <c r="S72" i="7" s="1"/>
  <c r="R64" i="7"/>
  <c r="R72" i="7" s="1"/>
  <c r="Q64" i="7"/>
  <c r="Q72" i="7" s="1"/>
  <c r="P64" i="7"/>
  <c r="O64" i="7"/>
  <c r="O72" i="7" s="1"/>
  <c r="N64" i="7"/>
  <c r="N72" i="7" s="1"/>
  <c r="M64" i="7"/>
  <c r="M72" i="7" s="1"/>
  <c r="L64" i="7"/>
  <c r="K64" i="7"/>
  <c r="K72" i="7" s="1"/>
  <c r="J64" i="7"/>
  <c r="J72" i="7" s="1"/>
  <c r="I64" i="7"/>
  <c r="I72" i="7" s="1"/>
  <c r="H64" i="7"/>
  <c r="G64" i="7"/>
  <c r="G72" i="7" s="1"/>
  <c r="F64" i="7"/>
  <c r="F72" i="7" s="1"/>
  <c r="E64" i="7"/>
  <c r="E72" i="7" s="1"/>
  <c r="D64" i="7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32" i="7"/>
  <c r="S32" i="7"/>
  <c r="K32" i="7"/>
  <c r="C32" i="7"/>
  <c r="T28" i="7"/>
  <c r="T32" i="7" s="1"/>
  <c r="L28" i="7"/>
  <c r="L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Z28" i="7" s="1"/>
  <c r="Z32" i="7" s="1"/>
  <c r="Y25" i="7"/>
  <c r="X25" i="7"/>
  <c r="W25" i="7"/>
  <c r="V25" i="7"/>
  <c r="V28" i="7" s="1"/>
  <c r="V32" i="7" s="1"/>
  <c r="U25" i="7"/>
  <c r="T25" i="7"/>
  <c r="S25" i="7"/>
  <c r="R25" i="7"/>
  <c r="R28" i="7" s="1"/>
  <c r="R32" i="7" s="1"/>
  <c r="Q25" i="7"/>
  <c r="P25" i="7"/>
  <c r="O25" i="7"/>
  <c r="N25" i="7"/>
  <c r="N28" i="7" s="1"/>
  <c r="N32" i="7" s="1"/>
  <c r="M25" i="7"/>
  <c r="L25" i="7"/>
  <c r="K25" i="7"/>
  <c r="J25" i="7"/>
  <c r="J28" i="7" s="1"/>
  <c r="J32" i="7" s="1"/>
  <c r="I25" i="7"/>
  <c r="H25" i="7"/>
  <c r="G25" i="7"/>
  <c r="F25" i="7"/>
  <c r="F28" i="7" s="1"/>
  <c r="F32" i="7" s="1"/>
  <c r="E25" i="7"/>
  <c r="D25" i="7"/>
  <c r="C25" i="7"/>
  <c r="AA24" i="7"/>
  <c r="AA28" i="7" s="1"/>
  <c r="Z24" i="7"/>
  <c r="Y24" i="7"/>
  <c r="X24" i="7"/>
  <c r="X28" i="7" s="1"/>
  <c r="X32" i="7" s="1"/>
  <c r="W24" i="7"/>
  <c r="W28" i="7" s="1"/>
  <c r="W32" i="7" s="1"/>
  <c r="V24" i="7"/>
  <c r="U24" i="7"/>
  <c r="T24" i="7"/>
  <c r="S24" i="7"/>
  <c r="S28" i="7" s="1"/>
  <c r="R24" i="7"/>
  <c r="Q24" i="7"/>
  <c r="P24" i="7"/>
  <c r="P28" i="7" s="1"/>
  <c r="P32" i="7" s="1"/>
  <c r="O24" i="7"/>
  <c r="O28" i="7" s="1"/>
  <c r="O32" i="7" s="1"/>
  <c r="N24" i="7"/>
  <c r="M24" i="7"/>
  <c r="L24" i="7"/>
  <c r="K24" i="7"/>
  <c r="K28" i="7" s="1"/>
  <c r="J24" i="7"/>
  <c r="I24" i="7"/>
  <c r="H24" i="7"/>
  <c r="H28" i="7" s="1"/>
  <c r="H32" i="7" s="1"/>
  <c r="G24" i="7"/>
  <c r="G28" i="7" s="1"/>
  <c r="G32" i="7" s="1"/>
  <c r="F24" i="7"/>
  <c r="E24" i="7"/>
  <c r="D24" i="7"/>
  <c r="C24" i="7"/>
  <c r="C28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Z74" i="7" l="1"/>
  <c r="W74" i="7"/>
  <c r="D71" i="7"/>
  <c r="D69" i="7"/>
  <c r="D67" i="7"/>
  <c r="H71" i="7"/>
  <c r="H69" i="7"/>
  <c r="H67" i="7"/>
  <c r="L71" i="7"/>
  <c r="L69" i="7"/>
  <c r="L67" i="7"/>
  <c r="P71" i="7"/>
  <c r="P69" i="7"/>
  <c r="P67" i="7"/>
  <c r="T71" i="7"/>
  <c r="T69" i="7"/>
  <c r="T67" i="7"/>
  <c r="X71" i="7"/>
  <c r="X69" i="7"/>
  <c r="X67" i="7"/>
  <c r="L68" i="7"/>
  <c r="L70" i="7"/>
  <c r="L72" i="7"/>
  <c r="AA74" i="7"/>
  <c r="P68" i="7"/>
  <c r="P70" i="7"/>
  <c r="P72" i="7"/>
  <c r="D68" i="7"/>
  <c r="T68" i="7"/>
  <c r="D70" i="7"/>
  <c r="T70" i="7"/>
  <c r="D72" i="7"/>
  <c r="T72" i="7"/>
  <c r="E67" i="7"/>
  <c r="I67" i="7"/>
  <c r="M67" i="7"/>
  <c r="M74" i="7" s="1"/>
  <c r="Q67" i="7"/>
  <c r="U67" i="7"/>
  <c r="Y67" i="7"/>
  <c r="C68" i="7"/>
  <c r="C74" i="7" s="1"/>
  <c r="G68" i="7"/>
  <c r="G74" i="7" s="1"/>
  <c r="K68" i="7"/>
  <c r="K74" i="7" s="1"/>
  <c r="O68" i="7"/>
  <c r="O74" i="7" s="1"/>
  <c r="S68" i="7"/>
  <c r="S74" i="7" s="1"/>
  <c r="W68" i="7"/>
  <c r="AA68" i="7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E71" i="7"/>
  <c r="I71" i="7"/>
  <c r="M71" i="7"/>
  <c r="Q71" i="7"/>
  <c r="U71" i="7"/>
  <c r="Y71" i="7"/>
  <c r="K28" i="8"/>
  <c r="K32" i="8" s="1"/>
  <c r="O28" i="8"/>
  <c r="O32" i="8" s="1"/>
  <c r="S28" i="8"/>
  <c r="S32" i="8" s="1"/>
  <c r="W28" i="8"/>
  <c r="W32" i="8" s="1"/>
  <c r="AA28" i="8"/>
  <c r="AA32" i="8" s="1"/>
  <c r="F74" i="8"/>
  <c r="T74" i="9"/>
  <c r="E74" i="9"/>
  <c r="E68" i="7"/>
  <c r="I68" i="7"/>
  <c r="M68" i="7"/>
  <c r="Q68" i="7"/>
  <c r="U68" i="7"/>
  <c r="Y68" i="7"/>
  <c r="E70" i="7"/>
  <c r="I70" i="7"/>
  <c r="M70" i="7"/>
  <c r="Q70" i="7"/>
  <c r="U70" i="7"/>
  <c r="Y70" i="7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J74" i="8"/>
  <c r="H68" i="8"/>
  <c r="P68" i="8"/>
  <c r="X68" i="8"/>
  <c r="D70" i="8"/>
  <c r="L70" i="8"/>
  <c r="T70" i="8"/>
  <c r="B68" i="7"/>
  <c r="B74" i="7" s="1"/>
  <c r="F68" i="7"/>
  <c r="F74" i="7" s="1"/>
  <c r="J68" i="7"/>
  <c r="J74" i="7" s="1"/>
  <c r="N68" i="7"/>
  <c r="N74" i="7" s="1"/>
  <c r="R68" i="7"/>
  <c r="V68" i="7"/>
  <c r="V74" i="7" s="1"/>
  <c r="Z68" i="7"/>
  <c r="B70" i="7"/>
  <c r="F70" i="7"/>
  <c r="J70" i="7"/>
  <c r="N70" i="7"/>
  <c r="R70" i="7"/>
  <c r="R74" i="7" s="1"/>
  <c r="V70" i="7"/>
  <c r="Z70" i="7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C74" i="8"/>
  <c r="I68" i="8"/>
  <c r="Q68" i="8"/>
  <c r="Y68" i="8"/>
  <c r="E70" i="8"/>
  <c r="M70" i="8"/>
  <c r="U70" i="8"/>
  <c r="B68" i="8"/>
  <c r="F68" i="8"/>
  <c r="J68" i="8"/>
  <c r="N68" i="8"/>
  <c r="N74" i="8" s="1"/>
  <c r="R68" i="8"/>
  <c r="R74" i="8" s="1"/>
  <c r="V68" i="8"/>
  <c r="V74" i="8" s="1"/>
  <c r="Z68" i="8"/>
  <c r="Z74" i="8" s="1"/>
  <c r="B70" i="8"/>
  <c r="B74" i="8" s="1"/>
  <c r="J70" i="8"/>
  <c r="R70" i="8"/>
  <c r="Z70" i="8"/>
  <c r="B99" i="8"/>
  <c r="F99" i="8"/>
  <c r="J99" i="8"/>
  <c r="N99" i="8"/>
  <c r="R99" i="8"/>
  <c r="V99" i="8"/>
  <c r="Z99" i="8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V74" i="9" s="1"/>
  <c r="Z71" i="9"/>
  <c r="Z69" i="9"/>
  <c r="Z67" i="9"/>
  <c r="Z74" i="9" s="1"/>
  <c r="F68" i="9"/>
  <c r="N68" i="9"/>
  <c r="V68" i="9"/>
  <c r="B70" i="9"/>
  <c r="J70" i="9"/>
  <c r="R70" i="9"/>
  <c r="Z70" i="9"/>
  <c r="F72" i="9"/>
  <c r="N72" i="9"/>
  <c r="V72" i="9"/>
  <c r="C68" i="8"/>
  <c r="G68" i="8"/>
  <c r="G74" i="8" s="1"/>
  <c r="K68" i="8"/>
  <c r="K74" i="8" s="1"/>
  <c r="O68" i="8"/>
  <c r="O74" i="8" s="1"/>
  <c r="S68" i="8"/>
  <c r="S74" i="8" s="1"/>
  <c r="W68" i="8"/>
  <c r="W74" i="8" s="1"/>
  <c r="AA68" i="8"/>
  <c r="AA74" i="8" s="1"/>
  <c r="C70" i="8"/>
  <c r="K70" i="8"/>
  <c r="S70" i="8"/>
  <c r="AA70" i="8"/>
  <c r="C99" i="8"/>
  <c r="G99" i="8"/>
  <c r="K99" i="8"/>
  <c r="O99" i="8"/>
  <c r="S99" i="8"/>
  <c r="W99" i="8"/>
  <c r="AA99" i="8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O74" i="9" s="1"/>
  <c r="S71" i="9"/>
  <c r="S69" i="9"/>
  <c r="S67" i="9"/>
  <c r="W71" i="9"/>
  <c r="W69" i="9"/>
  <c r="W67" i="9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H74" i="9" s="1"/>
  <c r="L68" i="9"/>
  <c r="P68" i="9"/>
  <c r="T68" i="9"/>
  <c r="X68" i="9"/>
  <c r="X74" i="9" s="1"/>
  <c r="D70" i="9"/>
  <c r="H70" i="9"/>
  <c r="L70" i="9"/>
  <c r="L74" i="9" s="1"/>
  <c r="P70" i="9"/>
  <c r="T70" i="9"/>
  <c r="X70" i="9"/>
  <c r="E68" i="9"/>
  <c r="I68" i="9"/>
  <c r="I74" i="9" s="1"/>
  <c r="M68" i="9"/>
  <c r="M74" i="9" s="1"/>
  <c r="Q68" i="9"/>
  <c r="U68" i="9"/>
  <c r="U74" i="9" s="1"/>
  <c r="Y68" i="9"/>
  <c r="Y74" i="9" s="1"/>
  <c r="E70" i="9"/>
  <c r="I70" i="9"/>
  <c r="M70" i="9"/>
  <c r="Q70" i="9"/>
  <c r="U70" i="9"/>
  <c r="Y70" i="9"/>
  <c r="F74" i="9" l="1"/>
  <c r="L74" i="7"/>
  <c r="J74" i="9"/>
  <c r="Y74" i="7"/>
  <c r="P74" i="7"/>
  <c r="C74" i="9"/>
  <c r="N74" i="9"/>
  <c r="Y74" i="8"/>
  <c r="U74" i="8"/>
  <c r="Q74" i="8"/>
  <c r="M74" i="8"/>
  <c r="I74" i="8"/>
  <c r="E74" i="8"/>
  <c r="X74" i="8"/>
  <c r="T74" i="8"/>
  <c r="P74" i="8"/>
  <c r="L74" i="8"/>
  <c r="H74" i="8"/>
  <c r="D74" i="8"/>
  <c r="U74" i="7"/>
  <c r="E74" i="7"/>
  <c r="T74" i="7"/>
  <c r="D74" i="7"/>
  <c r="I74" i="7"/>
  <c r="Q74" i="9"/>
  <c r="P74" i="9"/>
  <c r="S74" i="9"/>
  <c r="W74" i="9"/>
  <c r="G74" i="9"/>
  <c r="R74" i="9"/>
  <c r="B74" i="9"/>
  <c r="Q74" i="7"/>
  <c r="X74" i="7"/>
  <c r="H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<sst xmlns="http://schemas.openxmlformats.org/spreadsheetml/2006/main" count="1660" uniqueCount="104">
  <si>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</si>
  <si>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</si>
  <si>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</si>
  <si>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</si>
  <si>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</si>
  <si>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</si>
  <si>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</si>
  <si>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</si>
  <si>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</si>
  <si>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</si>
  <si>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</si>
  <si>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</si>
  <si>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</si>
  <si>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</si>
  <si>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</si>
  <si>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</si>
  <si>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</si>
  <si>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</si>
  <si>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</si>
  <si>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</si>
  <si>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</si>
  <si>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</si>
  <si>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</si>
  <si>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</si>
  <si>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</si>
  <si>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</si>
  <si>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</si>
  <si>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</si>
  <si>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</si>
  <si>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</si>
  <si>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</si>
  <si>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</si>
  <si>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</si>
  <si>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</si>
  <si>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</si>
  <si>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</si>
  <si>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</si>
  <si>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</si>
  <si>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</si>
  <si>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</si>
  <si>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</si>
  <si>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</si>
  <si>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</si>
  <si>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</si>
  <si>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</si>
  <si>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</si>
  <si>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</si>
  <si>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</si>
  <si>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</si>
  <si>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</si>
  <si>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</si>
  <si>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</si>
  <si>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</si>
  <si>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</si>
  <si>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</si>
  <si>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</si>
  <si>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</si>
  <si>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</si>
  <si>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</si>
  <si>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</si>
  <si>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</si>
  <si>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</si>
  <si>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</si>
  <si>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</si>
  <si>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</si>
  <si>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</si>
  <si>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</si>
  <si>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</si>
  <si>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</si>
  <si>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</si>
  <si>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</si>
  <si>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</si>
  <si>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</si>
  <si>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</si>
  <si>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</si>
  <si>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</si>
  <si>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</si>
  <si>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</si>
  <si>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</si>
  <si>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</si>
  <si>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</si>
  <si>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</si>
  <si>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</si>
  <si>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</si>
  <si>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</si>
  <si>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</si>
  <si>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</si>
  <si>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</si>
  <si>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</si>
  <si>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</si>
  <si>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</si>
  <si>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</si>
  <si>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</si>
  <si>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</si>
  <si>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</si>
  <si>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</si>
  <si>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</si>
  <si>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</si>
  <si>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</si>
  <si>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</si>
  <si>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City of Edinburgh (S12000036), Persons</t>
  </si>
  <si>
    <t>© Crown Copyright 2020</t>
  </si>
  <si>
    <t>Summary table for City of Edinburgh (S12000036), Females</t>
  </si>
  <si>
    <t>Summary table for City of Edinburgh (S12000036),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</si>
</sst>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518500</v>
      </c>
      <c r="D10" s="76">
        <v>522842</v>
      </c>
      <c r="E10" s="76">
        <v>526835</v>
      </c>
      <c r="F10" s="76">
        <v>530443</v>
      </c>
      <c r="G10" s="76">
        <v>533796</v>
      </c>
      <c r="H10" s="76">
        <v>537073</v>
      </c>
      <c r="I10" s="76">
        <v>540281</v>
      </c>
      <c r="J10" s="76">
        <v>543447</v>
      </c>
      <c r="K10" s="76">
        <v>546524</v>
      </c>
      <c r="L10" s="63">
        <v>549572</v>
      </c>
      <c r="M10" s="76">
        <v>552585</v>
      </c>
      <c r="N10" s="76">
        <v>555520</v>
      </c>
      <c r="O10" s="76">
        <v>558360</v>
      </c>
      <c r="P10" s="76">
        <v>561132</v>
      </c>
      <c r="Q10" s="76">
        <v>563803</v>
      </c>
      <c r="R10" s="76">
        <v>566377</v>
      </c>
      <c r="S10" s="76">
        <v>568853</v>
      </c>
      <c r="T10" s="76">
        <v>571226</v>
      </c>
      <c r="U10" s="76">
        <v>573454</v>
      </c>
      <c r="V10" s="76">
        <v>575576</v>
      </c>
      <c r="W10" s="76">
        <v>577611</v>
      </c>
      <c r="X10" s="76">
        <v>579521</v>
      </c>
      <c r="Y10" s="76">
        <v>581384</v>
      </c>
      <c r="Z10" s="76">
        <v>583186</v>
      </c>
      <c r="AA10" s="63">
        <v>584900</v>
      </c>
    </row>
    <row r="11" spans="1:27" ht="12.75" customHeight="1" x14ac:dyDescent="0.3">
      <c r="A11" s="6" t="s">
        <v>55</v>
      </c>
      <c r="B11" s="25"/>
      <c r="C11" s="76">
        <v>4942</v>
      </c>
      <c r="D11" s="76">
        <v>5035</v>
      </c>
      <c r="E11" s="76">
        <v>5048</v>
      </c>
      <c r="F11" s="76">
        <v>5049</v>
      </c>
      <c r="G11" s="76">
        <v>5055</v>
      </c>
      <c r="H11" s="76">
        <v>5064</v>
      </c>
      <c r="I11" s="76">
        <v>5063</v>
      </c>
      <c r="J11" s="76">
        <v>5059</v>
      </c>
      <c r="K11" s="76">
        <v>5047</v>
      </c>
      <c r="L11" s="63">
        <v>5034</v>
      </c>
      <c r="M11" s="76">
        <v>5018</v>
      </c>
      <c r="N11" s="76">
        <v>5008</v>
      </c>
      <c r="O11" s="76">
        <v>4996</v>
      </c>
      <c r="P11" s="76">
        <v>4993</v>
      </c>
      <c r="Q11" s="76">
        <v>4991</v>
      </c>
      <c r="R11" s="76">
        <v>4996</v>
      </c>
      <c r="S11" s="76">
        <v>4997</v>
      </c>
      <c r="T11" s="76">
        <v>5017</v>
      </c>
      <c r="U11" s="76">
        <v>5032</v>
      </c>
      <c r="V11" s="76">
        <v>5058</v>
      </c>
      <c r="W11" s="76">
        <v>5080</v>
      </c>
      <c r="X11" s="76">
        <v>5102</v>
      </c>
      <c r="Y11" s="76">
        <v>5114</v>
      </c>
      <c r="Z11" s="76">
        <v>5122</v>
      </c>
      <c r="AA11" s="63">
        <v>5121</v>
      </c>
    </row>
    <row r="12" spans="1:27" ht="12.75" customHeight="1" x14ac:dyDescent="0.3">
      <c r="A12" s="6" t="s">
        <v>56</v>
      </c>
      <c r="B12" s="25"/>
      <c r="C12" s="76">
        <v>4188</v>
      </c>
      <c r="D12" s="76">
        <v>4349</v>
      </c>
      <c r="E12" s="76">
        <v>4422</v>
      </c>
      <c r="F12" s="76">
        <v>4389</v>
      </c>
      <c r="G12" s="76">
        <v>4418</v>
      </c>
      <c r="H12" s="76">
        <v>4427</v>
      </c>
      <c r="I12" s="76">
        <v>4471</v>
      </c>
      <c r="J12" s="76">
        <v>4513</v>
      </c>
      <c r="K12" s="76">
        <v>4521</v>
      </c>
      <c r="L12" s="63">
        <v>4563</v>
      </c>
      <c r="M12" s="76">
        <v>4582</v>
      </c>
      <c r="N12" s="76">
        <v>4628</v>
      </c>
      <c r="O12" s="76">
        <v>4686</v>
      </c>
      <c r="P12" s="76">
        <v>4712</v>
      </c>
      <c r="Q12" s="76">
        <v>4775</v>
      </c>
      <c r="R12" s="76">
        <v>4838</v>
      </c>
      <c r="S12" s="76">
        <v>4924</v>
      </c>
      <c r="T12" s="76">
        <v>4971</v>
      </c>
      <c r="U12" s="76">
        <v>5028</v>
      </c>
      <c r="V12" s="76">
        <v>5080</v>
      </c>
      <c r="W12" s="76">
        <v>5143</v>
      </c>
      <c r="X12" s="76">
        <v>5191</v>
      </c>
      <c r="Y12" s="76">
        <v>5214</v>
      </c>
      <c r="Z12" s="76">
        <v>5290</v>
      </c>
      <c r="AA12" s="63">
        <v>5293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754</v>
      </c>
      <c r="D14" s="76">
        <f t="shared" ref="D14:AA14" si="0">D11-D12</f>
        <v>686</v>
      </c>
      <c r="E14" s="76">
        <f t="shared" si="0"/>
        <v>626</v>
      </c>
      <c r="F14" s="76">
        <f t="shared" si="0"/>
        <v>660</v>
      </c>
      <c r="G14" s="76">
        <f t="shared" si="0"/>
        <v>637</v>
      </c>
      <c r="H14" s="76">
        <f t="shared" si="0"/>
        <v>637</v>
      </c>
      <c r="I14" s="76">
        <f t="shared" si="0"/>
        <v>592</v>
      </c>
      <c r="J14" s="76">
        <f t="shared" si="0"/>
        <v>546</v>
      </c>
      <c r="K14" s="76">
        <f t="shared" si="0"/>
        <v>526</v>
      </c>
      <c r="L14" s="63">
        <f t="shared" si="0"/>
        <v>471</v>
      </c>
      <c r="M14" s="76">
        <f t="shared" si="0"/>
        <v>436</v>
      </c>
      <c r="N14" s="76">
        <f t="shared" si="0"/>
        <v>380</v>
      </c>
      <c r="O14" s="76">
        <f t="shared" si="0"/>
        <v>310</v>
      </c>
      <c r="P14" s="76">
        <f t="shared" si="0"/>
        <v>281</v>
      </c>
      <c r="Q14" s="76">
        <f t="shared" si="0"/>
        <v>216</v>
      </c>
      <c r="R14" s="76">
        <f t="shared" si="0"/>
        <v>158</v>
      </c>
      <c r="S14" s="76">
        <f t="shared" si="0"/>
        <v>73</v>
      </c>
      <c r="T14" s="76">
        <f t="shared" si="0"/>
        <v>46</v>
      </c>
      <c r="U14" s="76">
        <f t="shared" si="0"/>
        <v>4</v>
      </c>
      <c r="V14" s="76">
        <f t="shared" si="0"/>
        <v>-22</v>
      </c>
      <c r="W14" s="76">
        <f t="shared" si="0"/>
        <v>-63</v>
      </c>
      <c r="X14" s="76">
        <f t="shared" si="0"/>
        <v>-89</v>
      </c>
      <c r="Y14" s="76">
        <f t="shared" si="0"/>
        <v>-100</v>
      </c>
      <c r="Z14" s="76">
        <f t="shared" si="0"/>
        <v>-168</v>
      </c>
      <c r="AA14" s="63">
        <f t="shared" si="0"/>
        <v>-172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8933</v>
      </c>
      <c r="D16" s="76">
        <v>8898</v>
      </c>
      <c r="E16" s="76">
        <v>8711</v>
      </c>
      <c r="F16" s="76">
        <v>8620</v>
      </c>
      <c r="G16" s="76">
        <v>8581</v>
      </c>
      <c r="H16" s="76">
        <v>8576</v>
      </c>
      <c r="I16" s="76">
        <v>8593</v>
      </c>
      <c r="J16" s="76">
        <v>8593</v>
      </c>
      <c r="K16" s="76">
        <v>8593</v>
      </c>
      <c r="L16" s="63">
        <v>8593</v>
      </c>
      <c r="M16" s="76">
        <v>8593</v>
      </c>
      <c r="N16" s="76">
        <v>8593</v>
      </c>
      <c r="O16" s="76">
        <v>8593</v>
      </c>
      <c r="P16" s="76">
        <v>8593</v>
      </c>
      <c r="Q16" s="76">
        <v>8593</v>
      </c>
      <c r="R16" s="76">
        <v>8593</v>
      </c>
      <c r="S16" s="76">
        <v>8593</v>
      </c>
      <c r="T16" s="76">
        <v>8593</v>
      </c>
      <c r="U16" s="76">
        <v>8593</v>
      </c>
      <c r="V16" s="76">
        <v>8593</v>
      </c>
      <c r="W16" s="76">
        <v>8593</v>
      </c>
      <c r="X16" s="76">
        <v>8593</v>
      </c>
      <c r="Y16" s="76">
        <v>8593</v>
      </c>
      <c r="Z16" s="76">
        <v>8593</v>
      </c>
      <c r="AA16" s="63">
        <v>8593</v>
      </c>
    </row>
    <row r="17" spans="1:27" ht="12.75" customHeight="1" x14ac:dyDescent="0.3">
      <c r="A17" s="81" t="s">
        <v>83</v>
      </c>
      <c r="B17" s="81"/>
      <c r="C17" s="76">
        <v>9201</v>
      </c>
      <c r="D17" s="76">
        <v>9136</v>
      </c>
      <c r="E17" s="76">
        <v>9068</v>
      </c>
      <c r="F17" s="76">
        <v>8998</v>
      </c>
      <c r="G17" s="76">
        <v>8969</v>
      </c>
      <c r="H17" s="76">
        <v>8944</v>
      </c>
      <c r="I17" s="76">
        <v>8946</v>
      </c>
      <c r="J17" s="76">
        <v>8941</v>
      </c>
      <c r="K17" s="76">
        <v>8958</v>
      </c>
      <c r="L17" s="63">
        <v>9002</v>
      </c>
      <c r="M17" s="76">
        <v>9009</v>
      </c>
      <c r="N17" s="76">
        <v>9007</v>
      </c>
      <c r="O17" s="76">
        <v>9035</v>
      </c>
      <c r="P17" s="76">
        <v>9025</v>
      </c>
      <c r="Q17" s="76">
        <v>8996</v>
      </c>
      <c r="R17" s="76">
        <v>8961</v>
      </c>
      <c r="S17" s="76">
        <v>8950</v>
      </c>
      <c r="T17" s="76">
        <v>8914</v>
      </c>
      <c r="U17" s="76">
        <v>8859</v>
      </c>
      <c r="V17" s="76">
        <v>8798</v>
      </c>
      <c r="W17" s="76">
        <v>8739</v>
      </c>
      <c r="X17" s="76">
        <v>8716</v>
      </c>
      <c r="Y17" s="76">
        <v>8682</v>
      </c>
      <c r="Z17" s="76">
        <v>8657</v>
      </c>
      <c r="AA17" s="63">
        <v>8624</v>
      </c>
    </row>
    <row r="18" spans="1:27" ht="12.75" customHeight="1" x14ac:dyDescent="0.3">
      <c r="A18" s="6" t="s">
        <v>97</v>
      </c>
      <c r="B18" s="6"/>
      <c r="C18" s="76">
        <v>11431</v>
      </c>
      <c r="D18" s="76">
        <v>11392</v>
      </c>
      <c r="E18" s="76">
        <v>11225</v>
      </c>
      <c r="F18" s="76">
        <v>11120</v>
      </c>
      <c r="G18" s="76">
        <v>11120</v>
      </c>
      <c r="H18" s="76">
        <v>11075</v>
      </c>
      <c r="I18" s="76">
        <v>11078</v>
      </c>
      <c r="J18" s="76">
        <v>11059</v>
      </c>
      <c r="K18" s="76">
        <v>11090</v>
      </c>
      <c r="L18" s="63">
        <v>11092</v>
      </c>
      <c r="M18" s="76">
        <v>11100</v>
      </c>
      <c r="N18" s="76">
        <v>11133</v>
      </c>
      <c r="O18" s="76">
        <v>11133</v>
      </c>
      <c r="P18" s="76">
        <v>11128</v>
      </c>
      <c r="Q18" s="76">
        <v>11137</v>
      </c>
      <c r="R18" s="76">
        <v>11129</v>
      </c>
      <c r="S18" s="76">
        <v>11131</v>
      </c>
      <c r="T18" s="76">
        <v>11072</v>
      </c>
      <c r="U18" s="76">
        <v>11041</v>
      </c>
      <c r="V18" s="76">
        <v>11002</v>
      </c>
      <c r="W18" s="76">
        <v>10977</v>
      </c>
      <c r="X18" s="76">
        <v>10953</v>
      </c>
      <c r="Y18" s="76">
        <v>10918</v>
      </c>
      <c r="Z18" s="76">
        <v>10893</v>
      </c>
      <c r="AA18" s="63">
        <v>10862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4442</v>
      </c>
      <c r="D20" s="76">
        <v>4514</v>
      </c>
      <c r="E20" s="76">
        <v>4488</v>
      </c>
      <c r="F20" s="76">
        <v>4499</v>
      </c>
      <c r="G20" s="76">
        <v>4477</v>
      </c>
      <c r="H20" s="76">
        <v>4478</v>
      </c>
      <c r="I20" s="76">
        <v>4477</v>
      </c>
      <c r="J20" s="76">
        <v>4477</v>
      </c>
      <c r="K20" s="76">
        <v>4477</v>
      </c>
      <c r="L20" s="63">
        <v>4477</v>
      </c>
      <c r="M20" s="76">
        <v>4477</v>
      </c>
      <c r="N20" s="76">
        <v>4477</v>
      </c>
      <c r="O20" s="76">
        <v>4477</v>
      </c>
      <c r="P20" s="76">
        <v>4477</v>
      </c>
      <c r="Q20" s="76">
        <v>4477</v>
      </c>
      <c r="R20" s="76">
        <v>4477</v>
      </c>
      <c r="S20" s="76">
        <v>4477</v>
      </c>
      <c r="T20" s="76">
        <v>4477</v>
      </c>
      <c r="U20" s="76">
        <v>4477</v>
      </c>
      <c r="V20" s="76">
        <v>4477</v>
      </c>
      <c r="W20" s="76">
        <v>4477</v>
      </c>
      <c r="X20" s="76">
        <v>4477</v>
      </c>
      <c r="Y20" s="76">
        <v>4477</v>
      </c>
      <c r="Z20" s="76">
        <v>4477</v>
      </c>
      <c r="AA20" s="63">
        <v>4477</v>
      </c>
    </row>
    <row r="21" spans="1:27" ht="12.75" customHeight="1" x14ac:dyDescent="0.3">
      <c r="A21" s="81" t="s">
        <v>84</v>
      </c>
      <c r="B21" s="81"/>
      <c r="C21" s="76">
        <v>7560</v>
      </c>
      <c r="D21" s="76">
        <v>7530</v>
      </c>
      <c r="E21" s="76">
        <v>7542</v>
      </c>
      <c r="F21" s="76">
        <v>7500</v>
      </c>
      <c r="G21" s="76">
        <v>7499</v>
      </c>
      <c r="H21" s="76">
        <v>7485</v>
      </c>
      <c r="I21" s="76">
        <v>7460</v>
      </c>
      <c r="J21" s="76">
        <v>7443</v>
      </c>
      <c r="K21" s="76">
        <v>7443</v>
      </c>
      <c r="L21" s="63">
        <v>7470</v>
      </c>
      <c r="M21" s="76">
        <v>7512</v>
      </c>
      <c r="N21" s="76">
        <v>7544</v>
      </c>
      <c r="O21" s="76">
        <v>7585</v>
      </c>
      <c r="P21" s="76">
        <v>7636</v>
      </c>
      <c r="Q21" s="76">
        <v>7658</v>
      </c>
      <c r="R21" s="76">
        <v>7671</v>
      </c>
      <c r="S21" s="76">
        <v>7693</v>
      </c>
      <c r="T21" s="76">
        <v>7709</v>
      </c>
      <c r="U21" s="76">
        <v>7693</v>
      </c>
      <c r="V21" s="76">
        <v>7672</v>
      </c>
      <c r="W21" s="76">
        <v>7658</v>
      </c>
      <c r="X21" s="76">
        <v>7639</v>
      </c>
      <c r="Y21" s="76">
        <v>7619</v>
      </c>
      <c r="Z21" s="76">
        <v>7589</v>
      </c>
      <c r="AA21" s="63">
        <v>7567</v>
      </c>
    </row>
    <row r="22" spans="1:27" ht="12.75" customHeight="1" x14ac:dyDescent="0.3">
      <c r="A22" s="6" t="s">
        <v>98</v>
      </c>
      <c r="B22" s="6"/>
      <c r="C22" s="76">
        <v>13992</v>
      </c>
      <c r="D22" s="76">
        <v>14088</v>
      </c>
      <c r="E22" s="76">
        <v>13999</v>
      </c>
      <c r="F22" s="76">
        <v>14052</v>
      </c>
      <c r="G22" s="76">
        <v>14065</v>
      </c>
      <c r="H22" s="76">
        <v>14069</v>
      </c>
      <c r="I22" s="76">
        <v>14107</v>
      </c>
      <c r="J22" s="76">
        <v>14144</v>
      </c>
      <c r="K22" s="76">
        <v>14194</v>
      </c>
      <c r="L22" s="63">
        <v>14195</v>
      </c>
      <c r="M22" s="76">
        <v>14218</v>
      </c>
      <c r="N22" s="76">
        <v>14254</v>
      </c>
      <c r="O22" s="76">
        <v>14247</v>
      </c>
      <c r="P22" s="76">
        <v>14242</v>
      </c>
      <c r="Q22" s="76">
        <v>14224</v>
      </c>
      <c r="R22" s="76">
        <v>14225</v>
      </c>
      <c r="S22" s="76">
        <v>14210</v>
      </c>
      <c r="T22" s="76">
        <v>14217</v>
      </c>
      <c r="U22" s="76">
        <v>14197</v>
      </c>
      <c r="V22" s="76">
        <v>14190</v>
      </c>
      <c r="W22" s="76">
        <v>14204</v>
      </c>
      <c r="X22" s="76">
        <v>14194</v>
      </c>
      <c r="Y22" s="76">
        <v>14201</v>
      </c>
      <c r="Z22" s="76">
        <v>14203</v>
      </c>
      <c r="AA22" s="63">
        <v>14200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4491</v>
      </c>
      <c r="D24" s="76">
        <f t="shared" ref="D24:AA26" si="1">D16-D20</f>
        <v>4384</v>
      </c>
      <c r="E24" s="76">
        <f t="shared" si="1"/>
        <v>4223</v>
      </c>
      <c r="F24" s="76">
        <f t="shared" si="1"/>
        <v>4121</v>
      </c>
      <c r="G24" s="76">
        <f t="shared" si="1"/>
        <v>4104</v>
      </c>
      <c r="H24" s="76">
        <f t="shared" si="1"/>
        <v>4098</v>
      </c>
      <c r="I24" s="76">
        <f t="shared" si="1"/>
        <v>4116</v>
      </c>
      <c r="J24" s="76">
        <f t="shared" si="1"/>
        <v>4116</v>
      </c>
      <c r="K24" s="76">
        <f t="shared" si="1"/>
        <v>4116</v>
      </c>
      <c r="L24" s="63">
        <f t="shared" si="1"/>
        <v>4116</v>
      </c>
      <c r="M24" s="76">
        <f t="shared" si="1"/>
        <v>4116</v>
      </c>
      <c r="N24" s="76">
        <f t="shared" si="1"/>
        <v>4116</v>
      </c>
      <c r="O24" s="76">
        <f t="shared" si="1"/>
        <v>4116</v>
      </c>
      <c r="P24" s="76">
        <f t="shared" si="1"/>
        <v>4116</v>
      </c>
      <c r="Q24" s="76">
        <f t="shared" si="1"/>
        <v>4116</v>
      </c>
      <c r="R24" s="76">
        <f t="shared" si="1"/>
        <v>4116</v>
      </c>
      <c r="S24" s="76">
        <f t="shared" si="1"/>
        <v>4116</v>
      </c>
      <c r="T24" s="76">
        <f t="shared" si="1"/>
        <v>4116</v>
      </c>
      <c r="U24" s="76">
        <f t="shared" si="1"/>
        <v>4116</v>
      </c>
      <c r="V24" s="76">
        <f t="shared" si="1"/>
        <v>4116</v>
      </c>
      <c r="W24" s="76">
        <f t="shared" si="1"/>
        <v>4116</v>
      </c>
      <c r="X24" s="76">
        <f t="shared" si="1"/>
        <v>4116</v>
      </c>
      <c r="Y24" s="76">
        <f t="shared" si="1"/>
        <v>4116</v>
      </c>
      <c r="Z24" s="76">
        <f t="shared" si="1"/>
        <v>4116</v>
      </c>
      <c r="AA24" s="63">
        <f t="shared" si="1"/>
        <v>4116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1641</v>
      </c>
      <c r="D25" s="76">
        <f t="shared" si="2"/>
        <v>1606</v>
      </c>
      <c r="E25" s="76">
        <f t="shared" si="2"/>
        <v>1526</v>
      </c>
      <c r="F25" s="76">
        <f t="shared" si="2"/>
        <v>1498</v>
      </c>
      <c r="G25" s="76">
        <f t="shared" si="2"/>
        <v>1470</v>
      </c>
      <c r="H25" s="76">
        <f t="shared" si="2"/>
        <v>1459</v>
      </c>
      <c r="I25" s="76">
        <f t="shared" si="2"/>
        <v>1486</v>
      </c>
      <c r="J25" s="76">
        <f t="shared" si="2"/>
        <v>1498</v>
      </c>
      <c r="K25" s="76">
        <f t="shared" si="2"/>
        <v>1515</v>
      </c>
      <c r="L25" s="63">
        <f t="shared" si="2"/>
        <v>1532</v>
      </c>
      <c r="M25" s="76">
        <f t="shared" si="2"/>
        <v>1497</v>
      </c>
      <c r="N25" s="76">
        <f t="shared" si="2"/>
        <v>1463</v>
      </c>
      <c r="O25" s="76">
        <f t="shared" si="2"/>
        <v>1450</v>
      </c>
      <c r="P25" s="76">
        <f t="shared" si="2"/>
        <v>1389</v>
      </c>
      <c r="Q25" s="76">
        <f t="shared" si="2"/>
        <v>1338</v>
      </c>
      <c r="R25" s="76">
        <f t="shared" si="2"/>
        <v>1290</v>
      </c>
      <c r="S25" s="76">
        <f t="shared" si="1"/>
        <v>1257</v>
      </c>
      <c r="T25" s="76">
        <f t="shared" si="1"/>
        <v>1205</v>
      </c>
      <c r="U25" s="76">
        <f t="shared" si="1"/>
        <v>1166</v>
      </c>
      <c r="V25" s="76">
        <f t="shared" si="1"/>
        <v>1126</v>
      </c>
      <c r="W25" s="76">
        <f t="shared" si="1"/>
        <v>1081</v>
      </c>
      <c r="X25" s="76">
        <f t="shared" si="1"/>
        <v>1077</v>
      </c>
      <c r="Y25" s="76">
        <f t="shared" si="1"/>
        <v>1063</v>
      </c>
      <c r="Z25" s="76">
        <f t="shared" si="1"/>
        <v>1068</v>
      </c>
      <c r="AA25" s="63">
        <f t="shared" si="1"/>
        <v>1057</v>
      </c>
    </row>
    <row r="26" spans="1:27" ht="12.75" customHeight="1" x14ac:dyDescent="0.3">
      <c r="A26" s="6" t="s">
        <v>82</v>
      </c>
      <c r="B26" s="6"/>
      <c r="C26" s="76">
        <f t="shared" si="2"/>
        <v>-2561</v>
      </c>
      <c r="D26" s="76">
        <f t="shared" si="1"/>
        <v>-2696</v>
      </c>
      <c r="E26" s="76">
        <f t="shared" si="1"/>
        <v>-2774</v>
      </c>
      <c r="F26" s="76">
        <f t="shared" si="1"/>
        <v>-2932</v>
      </c>
      <c r="G26" s="76">
        <f t="shared" si="1"/>
        <v>-2945</v>
      </c>
      <c r="H26" s="76">
        <f t="shared" si="1"/>
        <v>-2994</v>
      </c>
      <c r="I26" s="76">
        <f t="shared" si="1"/>
        <v>-3029</v>
      </c>
      <c r="J26" s="76">
        <f t="shared" si="1"/>
        <v>-3085</v>
      </c>
      <c r="K26" s="76">
        <f t="shared" si="1"/>
        <v>-3104</v>
      </c>
      <c r="L26" s="63">
        <f t="shared" si="1"/>
        <v>-3103</v>
      </c>
      <c r="M26" s="76">
        <f t="shared" si="1"/>
        <v>-3118</v>
      </c>
      <c r="N26" s="76">
        <f t="shared" si="1"/>
        <v>-3121</v>
      </c>
      <c r="O26" s="76">
        <f t="shared" si="1"/>
        <v>-3114</v>
      </c>
      <c r="P26" s="76">
        <f t="shared" si="1"/>
        <v>-3114</v>
      </c>
      <c r="Q26" s="76">
        <f t="shared" si="1"/>
        <v>-3087</v>
      </c>
      <c r="R26" s="76">
        <f t="shared" si="1"/>
        <v>-3096</v>
      </c>
      <c r="S26" s="76">
        <f t="shared" si="1"/>
        <v>-3079</v>
      </c>
      <c r="T26" s="76">
        <f t="shared" si="1"/>
        <v>-3145</v>
      </c>
      <c r="U26" s="76">
        <f t="shared" si="1"/>
        <v>-3156</v>
      </c>
      <c r="V26" s="76">
        <f t="shared" si="1"/>
        <v>-3188</v>
      </c>
      <c r="W26" s="76">
        <f t="shared" si="1"/>
        <v>-3227</v>
      </c>
      <c r="X26" s="76">
        <f t="shared" si="1"/>
        <v>-3241</v>
      </c>
      <c r="Y26" s="76">
        <f t="shared" si="1"/>
        <v>-3283</v>
      </c>
      <c r="Z26" s="76">
        <f t="shared" si="1"/>
        <v>-3310</v>
      </c>
      <c r="AA26" s="63">
        <f t="shared" si="1"/>
        <v>-3338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3571</v>
      </c>
      <c r="D28" s="76">
        <f t="shared" ref="D28:AA28" si="3">SUM(D24:D26)</f>
        <v>3294</v>
      </c>
      <c r="E28" s="76">
        <f t="shared" si="3"/>
        <v>2975</v>
      </c>
      <c r="F28" s="76">
        <f t="shared" si="3"/>
        <v>2687</v>
      </c>
      <c r="G28" s="76">
        <f t="shared" si="3"/>
        <v>2629</v>
      </c>
      <c r="H28" s="76">
        <f t="shared" si="3"/>
        <v>2563</v>
      </c>
      <c r="I28" s="76">
        <f t="shared" si="3"/>
        <v>2573</v>
      </c>
      <c r="J28" s="76">
        <f t="shared" si="3"/>
        <v>2529</v>
      </c>
      <c r="K28" s="76">
        <f t="shared" si="3"/>
        <v>2527</v>
      </c>
      <c r="L28" s="63">
        <f t="shared" si="3"/>
        <v>2545</v>
      </c>
      <c r="M28" s="76">
        <f t="shared" si="3"/>
        <v>2495</v>
      </c>
      <c r="N28" s="76">
        <f t="shared" si="3"/>
        <v>2458</v>
      </c>
      <c r="O28" s="76">
        <f t="shared" si="3"/>
        <v>2452</v>
      </c>
      <c r="P28" s="76">
        <f t="shared" si="3"/>
        <v>2391</v>
      </c>
      <c r="Q28" s="76">
        <f t="shared" si="3"/>
        <v>2367</v>
      </c>
      <c r="R28" s="76">
        <f t="shared" si="3"/>
        <v>2310</v>
      </c>
      <c r="S28" s="76">
        <f t="shared" si="3"/>
        <v>2294</v>
      </c>
      <c r="T28" s="76">
        <f t="shared" si="3"/>
        <v>2176</v>
      </c>
      <c r="U28" s="76">
        <f t="shared" si="3"/>
        <v>2126</v>
      </c>
      <c r="V28" s="76">
        <f t="shared" si="3"/>
        <v>2054</v>
      </c>
      <c r="W28" s="76">
        <f t="shared" si="3"/>
        <v>1970</v>
      </c>
      <c r="X28" s="76">
        <f t="shared" si="3"/>
        <v>1952</v>
      </c>
      <c r="Y28" s="76">
        <f t="shared" si="3"/>
        <v>1896</v>
      </c>
      <c r="Z28" s="76">
        <f t="shared" si="3"/>
        <v>1874</v>
      </c>
      <c r="AA28" s="63">
        <f t="shared" si="3"/>
        <v>1835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17</v>
      </c>
      <c r="D30" s="76">
        <v>13</v>
      </c>
      <c r="E30" s="76">
        <v>7</v>
      </c>
      <c r="F30" s="76">
        <v>6</v>
      </c>
      <c r="G30" s="76">
        <v>11</v>
      </c>
      <c r="H30" s="76">
        <v>8</v>
      </c>
      <c r="I30" s="76">
        <v>1</v>
      </c>
      <c r="J30" s="76">
        <v>2</v>
      </c>
      <c r="K30" s="76">
        <v>-5</v>
      </c>
      <c r="L30" s="63">
        <v>-3</v>
      </c>
      <c r="M30" s="76">
        <v>4</v>
      </c>
      <c r="N30" s="76">
        <v>2</v>
      </c>
      <c r="O30" s="76">
        <v>10</v>
      </c>
      <c r="P30" s="76">
        <v>-1</v>
      </c>
      <c r="Q30" s="76">
        <v>-9</v>
      </c>
      <c r="R30" s="76">
        <v>8</v>
      </c>
      <c r="S30" s="76">
        <v>6</v>
      </c>
      <c r="T30" s="76">
        <v>6</v>
      </c>
      <c r="U30" s="76">
        <v>-8</v>
      </c>
      <c r="V30" s="76">
        <v>3</v>
      </c>
      <c r="W30" s="76">
        <v>3</v>
      </c>
      <c r="X30" s="76">
        <v>0</v>
      </c>
      <c r="Y30" s="76">
        <v>6</v>
      </c>
      <c r="Z30" s="76">
        <v>8</v>
      </c>
      <c r="AA30" s="63">
        <v>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4342</v>
      </c>
      <c r="D32" s="76">
        <f t="shared" ref="D32:AA32" si="4">D30+D28+D14</f>
        <v>3993</v>
      </c>
      <c r="E32" s="76">
        <f t="shared" si="4"/>
        <v>3608</v>
      </c>
      <c r="F32" s="76">
        <f t="shared" si="4"/>
        <v>3353</v>
      </c>
      <c r="G32" s="76">
        <f t="shared" si="4"/>
        <v>3277</v>
      </c>
      <c r="H32" s="76">
        <f t="shared" si="4"/>
        <v>3208</v>
      </c>
      <c r="I32" s="76">
        <f t="shared" si="4"/>
        <v>3166</v>
      </c>
      <c r="J32" s="76">
        <f t="shared" si="4"/>
        <v>3077</v>
      </c>
      <c r="K32" s="76">
        <f t="shared" si="4"/>
        <v>3048</v>
      </c>
      <c r="L32" s="63">
        <f t="shared" si="4"/>
        <v>3013</v>
      </c>
      <c r="M32" s="76">
        <f t="shared" si="4"/>
        <v>2935</v>
      </c>
      <c r="N32" s="76">
        <f t="shared" si="4"/>
        <v>2840</v>
      </c>
      <c r="O32" s="76">
        <f t="shared" si="4"/>
        <v>2772</v>
      </c>
      <c r="P32" s="76">
        <f t="shared" si="4"/>
        <v>2671</v>
      </c>
      <c r="Q32" s="76">
        <f t="shared" si="4"/>
        <v>2574</v>
      </c>
      <c r="R32" s="76">
        <f t="shared" si="4"/>
        <v>2476</v>
      </c>
      <c r="S32" s="76">
        <f t="shared" si="4"/>
        <v>2373</v>
      </c>
      <c r="T32" s="76">
        <f t="shared" si="4"/>
        <v>2228</v>
      </c>
      <c r="U32" s="76">
        <f t="shared" si="4"/>
        <v>2122</v>
      </c>
      <c r="V32" s="76">
        <f t="shared" si="4"/>
        <v>2035</v>
      </c>
      <c r="W32" s="76">
        <f t="shared" si="4"/>
        <v>1910</v>
      </c>
      <c r="X32" s="76">
        <f t="shared" si="4"/>
        <v>1863</v>
      </c>
      <c r="Y32" s="76">
        <f t="shared" si="4"/>
        <v>1802</v>
      </c>
      <c r="Z32" s="76">
        <f t="shared" si="4"/>
        <v>1714</v>
      </c>
      <c r="AA32" s="63">
        <f t="shared" si="4"/>
        <v>1666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522842</v>
      </c>
      <c r="D34" s="76">
        <v>526835</v>
      </c>
      <c r="E34" s="76">
        <v>530443</v>
      </c>
      <c r="F34" s="76">
        <v>533796</v>
      </c>
      <c r="G34" s="76">
        <v>537073</v>
      </c>
      <c r="H34" s="76">
        <v>540281</v>
      </c>
      <c r="I34" s="76">
        <v>543447</v>
      </c>
      <c r="J34" s="76">
        <v>546524</v>
      </c>
      <c r="K34" s="76">
        <v>549572</v>
      </c>
      <c r="L34" s="63">
        <v>552585</v>
      </c>
      <c r="M34" s="76">
        <v>555520</v>
      </c>
      <c r="N34" s="76">
        <v>558360</v>
      </c>
      <c r="O34" s="76">
        <v>561132</v>
      </c>
      <c r="P34" s="76">
        <v>563803</v>
      </c>
      <c r="Q34" s="76">
        <v>566377</v>
      </c>
      <c r="R34" s="76">
        <v>568853</v>
      </c>
      <c r="S34" s="76">
        <v>571226</v>
      </c>
      <c r="T34" s="76">
        <v>573454</v>
      </c>
      <c r="U34" s="76">
        <v>575576</v>
      </c>
      <c r="V34" s="76">
        <v>577611</v>
      </c>
      <c r="W34" s="76">
        <v>579521</v>
      </c>
      <c r="X34" s="76">
        <v>581384</v>
      </c>
      <c r="Y34" s="76">
        <v>583186</v>
      </c>
      <c r="Z34" s="76">
        <v>584900</v>
      </c>
      <c r="AA34" s="63">
        <v>586566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8.3741562198649949E-3</v>
      </c>
      <c r="D36" s="38">
        <f t="shared" si="5"/>
        <v>7.6371064298583514E-3</v>
      </c>
      <c r="E36" s="38">
        <f t="shared" si="5"/>
        <v>6.8484440099841511E-3</v>
      </c>
      <c r="F36" s="38">
        <f t="shared" si="5"/>
        <v>6.3211315824697467E-3</v>
      </c>
      <c r="G36" s="38">
        <f t="shared" si="5"/>
        <v>6.1390493746674756E-3</v>
      </c>
      <c r="H36" s="38">
        <f t="shared" si="5"/>
        <v>5.9731172484932217E-3</v>
      </c>
      <c r="I36" s="38">
        <f t="shared" si="5"/>
        <v>5.8599136375330615E-3</v>
      </c>
      <c r="J36" s="38">
        <f t="shared" si="5"/>
        <v>5.6620056785666312E-3</v>
      </c>
      <c r="K36" s="38">
        <f t="shared" si="5"/>
        <v>5.5770652340976796E-3</v>
      </c>
      <c r="L36" s="39">
        <f t="shared" si="5"/>
        <v>5.4824481596587888E-3</v>
      </c>
      <c r="M36" s="38">
        <f t="shared" si="5"/>
        <v>5.3114000560999667E-3</v>
      </c>
      <c r="N36" s="38">
        <f t="shared" si="5"/>
        <v>5.1123271889400926E-3</v>
      </c>
      <c r="O36" s="38">
        <f t="shared" si="5"/>
        <v>4.9645390070921988E-3</v>
      </c>
      <c r="P36" s="38">
        <f t="shared" si="5"/>
        <v>4.7600208150666862E-3</v>
      </c>
      <c r="Q36" s="38">
        <f t="shared" si="5"/>
        <v>4.5654244479011287E-3</v>
      </c>
      <c r="R36" s="38">
        <f t="shared" si="5"/>
        <v>4.3716464475075786E-3</v>
      </c>
      <c r="S36" s="38">
        <f t="shared" si="5"/>
        <v>4.1715522287831827E-3</v>
      </c>
      <c r="T36" s="38">
        <f t="shared" si="5"/>
        <v>3.900382685662067E-3</v>
      </c>
      <c r="U36" s="38">
        <f t="shared" si="5"/>
        <v>3.7003839889511625E-3</v>
      </c>
      <c r="V36" s="38">
        <f t="shared" si="5"/>
        <v>3.5355886972354652E-3</v>
      </c>
      <c r="W36" s="38">
        <f t="shared" si="5"/>
        <v>3.3067237292918592E-3</v>
      </c>
      <c r="X36" s="38">
        <f t="shared" si="5"/>
        <v>3.2147238840352635E-3</v>
      </c>
      <c r="Y36" s="38">
        <f t="shared" si="5"/>
        <v>3.0995005022498041E-3</v>
      </c>
      <c r="Z36" s="38">
        <f t="shared" si="5"/>
        <v>2.939028028793558E-3</v>
      </c>
      <c r="AA36" s="39">
        <f t="shared" si="5"/>
        <v>2.8483501453239871E-3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8.3741562198649949E-3</v>
      </c>
      <c r="D37" s="75">
        <f t="shared" si="6"/>
        <v>1.6075216972034716E-2</v>
      </c>
      <c r="E37" s="75">
        <f t="shared" si="6"/>
        <v>2.3033751205400192E-2</v>
      </c>
      <c r="F37" s="75">
        <f t="shared" si="6"/>
        <v>2.9500482160077144E-2</v>
      </c>
      <c r="G37" s="75">
        <f t="shared" si="6"/>
        <v>3.5820636451301832E-2</v>
      </c>
      <c r="H37" s="75">
        <f t="shared" si="6"/>
        <v>4.2007714561234331E-2</v>
      </c>
      <c r="I37" s="75">
        <f t="shared" si="6"/>
        <v>4.8113789778206364E-2</v>
      </c>
      <c r="J37" s="75">
        <f t="shared" si="6"/>
        <v>5.4048216007714561E-2</v>
      </c>
      <c r="K37" s="75">
        <f t="shared" si="6"/>
        <v>5.9926711668273867E-2</v>
      </c>
      <c r="L37" s="77">
        <f t="shared" si="6"/>
        <v>6.5737704918032783E-2</v>
      </c>
      <c r="M37" s="75">
        <f t="shared" si="6"/>
        <v>7.139826422372228E-2</v>
      </c>
      <c r="N37" s="75">
        <f t="shared" si="6"/>
        <v>7.6875602700096426E-2</v>
      </c>
      <c r="O37" s="75">
        <f t="shared" si="6"/>
        <v>8.2221793635486984E-2</v>
      </c>
      <c r="P37" s="75">
        <f t="shared" si="6"/>
        <v>8.7373191899710698E-2</v>
      </c>
      <c r="Q37" s="75">
        <f t="shared" si="6"/>
        <v>9.2337512054001925E-2</v>
      </c>
      <c r="R37" s="75">
        <f t="shared" si="6"/>
        <v>9.7112825458052068E-2</v>
      </c>
      <c r="S37" s="75">
        <f t="shared" si="6"/>
        <v>0.10168948891031823</v>
      </c>
      <c r="T37" s="75">
        <f t="shared" si="6"/>
        <v>0.10598649951783992</v>
      </c>
      <c r="U37" s="75">
        <f t="shared" si="6"/>
        <v>0.11007907425265188</v>
      </c>
      <c r="V37" s="75">
        <f t="shared" si="6"/>
        <v>0.11400385728061717</v>
      </c>
      <c r="W37" s="75">
        <f t="shared" si="6"/>
        <v>0.11768756027000964</v>
      </c>
      <c r="X37" s="75">
        <f t="shared" si="6"/>
        <v>0.12128061716489874</v>
      </c>
      <c r="Y37" s="75">
        <f t="shared" si="6"/>
        <v>0.12475602700096432</v>
      </c>
      <c r="Z37" s="75">
        <f t="shared" si="6"/>
        <v>0.12806171648987463</v>
      </c>
      <c r="AA37" s="77">
        <f t="shared" si="6"/>
        <v>0.13127483124397299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1.026649396</v>
      </c>
      <c r="D44" s="3">
        <v>1.0350466768</v>
      </c>
      <c r="E44" s="3">
        <v>1.0303684197</v>
      </c>
      <c r="F44" s="3">
        <v>1.0271316936999999</v>
      </c>
      <c r="G44" s="3">
        <v>1.0278889509</v>
      </c>
      <c r="H44" s="3">
        <v>1.0311104958999999</v>
      </c>
      <c r="I44" s="3">
        <v>1.0346978492000001</v>
      </c>
      <c r="J44" s="3">
        <v>1.0391948341999999</v>
      </c>
      <c r="K44" s="3">
        <v>1.0427902966</v>
      </c>
      <c r="L44" s="4">
        <v>1.0469218818999999</v>
      </c>
      <c r="M44" s="3">
        <v>1.0506640022</v>
      </c>
      <c r="N44" s="3">
        <v>1.0561663855000001</v>
      </c>
      <c r="O44" s="3">
        <v>1.0605917007000001</v>
      </c>
      <c r="P44" s="3">
        <v>1.0659969740999999</v>
      </c>
      <c r="Q44" s="3">
        <v>1.0706107085000001</v>
      </c>
      <c r="R44" s="3">
        <v>1.0758033973000001</v>
      </c>
      <c r="S44" s="3">
        <v>1.078204929</v>
      </c>
      <c r="T44" s="3">
        <v>1.0835908723000001</v>
      </c>
      <c r="U44" s="3">
        <v>1.0867823776000001</v>
      </c>
      <c r="V44" s="3">
        <v>1.0910894875999999</v>
      </c>
      <c r="W44" s="3">
        <v>1.0943910745000001</v>
      </c>
      <c r="X44" s="3">
        <v>1.0981068665</v>
      </c>
      <c r="Y44" s="3">
        <v>1.0998613023999999</v>
      </c>
      <c r="Z44" s="3">
        <v>1.1019229064</v>
      </c>
      <c r="AA44" s="4">
        <v>1.1025160356000001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78.461354696988707</v>
      </c>
      <c r="D47" s="11">
        <v>78.472231512829097</v>
      </c>
      <c r="E47" s="11">
        <v>78.425904376183098</v>
      </c>
      <c r="F47" s="11">
        <v>78.654344512763004</v>
      </c>
      <c r="G47" s="11">
        <v>78.733428213941295</v>
      </c>
      <c r="H47" s="11">
        <v>78.891839318670606</v>
      </c>
      <c r="I47" s="11">
        <v>78.992407848628204</v>
      </c>
      <c r="J47" s="11">
        <v>79.173654371833095</v>
      </c>
      <c r="K47" s="11">
        <v>79.353708071039193</v>
      </c>
      <c r="L47" s="64">
        <v>79.670645344291003</v>
      </c>
      <c r="M47" s="11">
        <v>79.739249253222894</v>
      </c>
      <c r="N47" s="11">
        <v>79.892136972492395</v>
      </c>
      <c r="O47" s="11">
        <v>80.027277522663894</v>
      </c>
      <c r="P47" s="11">
        <v>80.209852450802998</v>
      </c>
      <c r="Q47" s="11">
        <v>80.305982847137997</v>
      </c>
      <c r="R47" s="11">
        <v>80.394839925411205</v>
      </c>
      <c r="S47" s="11">
        <v>80.397637795534095</v>
      </c>
      <c r="T47" s="11">
        <v>80.651034359728598</v>
      </c>
      <c r="U47" s="11">
        <v>80.7504393304052</v>
      </c>
      <c r="V47" s="11">
        <v>80.848928941502905</v>
      </c>
      <c r="W47" s="11">
        <v>80.924293435164898</v>
      </c>
      <c r="X47" s="11">
        <v>81.115256716640801</v>
      </c>
      <c r="Y47" s="11">
        <v>81.217425899579993</v>
      </c>
      <c r="Z47" s="11">
        <v>81.278776315060597</v>
      </c>
      <c r="AA47" s="64">
        <v>81.492224725326594</v>
      </c>
    </row>
    <row r="48" spans="1:27" ht="12.75" customHeight="1" x14ac:dyDescent="0.3">
      <c r="A48" s="6" t="s">
        <v>89</v>
      </c>
      <c r="B48" s="25"/>
      <c r="C48" s="11">
        <v>82.705436836836697</v>
      </c>
      <c r="D48" s="11">
        <v>82.286522280351505</v>
      </c>
      <c r="E48" s="11">
        <v>82.365840832619199</v>
      </c>
      <c r="F48" s="11">
        <v>82.556578795633399</v>
      </c>
      <c r="G48" s="11">
        <v>82.740743030889803</v>
      </c>
      <c r="H48" s="11">
        <v>82.978962525073797</v>
      </c>
      <c r="I48" s="11">
        <v>83.0020458709389</v>
      </c>
      <c r="J48" s="11">
        <v>83.113956017125602</v>
      </c>
      <c r="K48" s="11">
        <v>83.352901000598294</v>
      </c>
      <c r="L48" s="64">
        <v>83.432493911694905</v>
      </c>
      <c r="M48" s="11">
        <v>83.676985924932296</v>
      </c>
      <c r="N48" s="11">
        <v>83.783578721508505</v>
      </c>
      <c r="O48" s="11">
        <v>83.7989761060619</v>
      </c>
      <c r="P48" s="11">
        <v>84.039030230983201</v>
      </c>
      <c r="Q48" s="11">
        <v>84.166541373804293</v>
      </c>
      <c r="R48" s="11">
        <v>84.293990009929303</v>
      </c>
      <c r="S48" s="11">
        <v>84.337033923396902</v>
      </c>
      <c r="T48" s="11">
        <v>84.361764863092702</v>
      </c>
      <c r="U48" s="11">
        <v>84.607966310859695</v>
      </c>
      <c r="V48" s="11">
        <v>84.681196968091001</v>
      </c>
      <c r="W48" s="11">
        <v>84.764795650733703</v>
      </c>
      <c r="X48" s="11">
        <v>84.827084695062794</v>
      </c>
      <c r="Y48" s="11">
        <v>85.021635607779103</v>
      </c>
      <c r="Z48" s="11">
        <v>85.063471407164201</v>
      </c>
      <c r="AA48" s="64">
        <v>85.270878141993506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74420</v>
      </c>
      <c r="C57" s="76">
        <v>74922</v>
      </c>
      <c r="D57" s="76">
        <v>75287</v>
      </c>
      <c r="E57" s="76">
        <v>75434</v>
      </c>
      <c r="F57" s="76">
        <v>75313</v>
      </c>
      <c r="G57" s="76">
        <v>74818</v>
      </c>
      <c r="H57" s="76">
        <v>74223</v>
      </c>
      <c r="I57" s="76">
        <v>73825</v>
      </c>
      <c r="J57" s="76">
        <v>72919</v>
      </c>
      <c r="K57" s="76">
        <v>72357</v>
      </c>
      <c r="L57" s="63">
        <v>71743</v>
      </c>
      <c r="M57" s="76">
        <v>71193</v>
      </c>
      <c r="N57" s="76">
        <v>70785</v>
      </c>
      <c r="O57" s="76">
        <v>70465</v>
      </c>
      <c r="P57" s="76">
        <v>70315</v>
      </c>
      <c r="Q57" s="76">
        <v>70221</v>
      </c>
      <c r="R57" s="76">
        <v>70249</v>
      </c>
      <c r="S57" s="76">
        <v>70205</v>
      </c>
      <c r="T57" s="76">
        <v>70165</v>
      </c>
      <c r="U57" s="76">
        <v>70130</v>
      </c>
      <c r="V57" s="76">
        <v>70117</v>
      </c>
      <c r="W57" s="76">
        <v>70112</v>
      </c>
      <c r="X57" s="76">
        <v>70135</v>
      </c>
      <c r="Y57" s="76">
        <v>70171</v>
      </c>
      <c r="Z57" s="76">
        <v>70234</v>
      </c>
      <c r="AA57" s="63">
        <v>70315</v>
      </c>
    </row>
    <row r="58" spans="1:27" ht="12.75" customHeight="1" x14ac:dyDescent="0.3">
      <c r="A58" s="13" t="s">
        <v>68</v>
      </c>
      <c r="B58" s="76">
        <v>124605</v>
      </c>
      <c r="C58" s="76">
        <v>122742</v>
      </c>
      <c r="D58" s="76">
        <v>121045</v>
      </c>
      <c r="E58" s="76">
        <v>118870</v>
      </c>
      <c r="F58" s="76">
        <v>117297</v>
      </c>
      <c r="G58" s="76">
        <v>116831</v>
      </c>
      <c r="H58" s="76">
        <v>116704</v>
      </c>
      <c r="I58" s="76">
        <v>116579</v>
      </c>
      <c r="J58" s="76">
        <v>116837</v>
      </c>
      <c r="K58" s="76">
        <v>116788</v>
      </c>
      <c r="L58" s="63">
        <v>116985</v>
      </c>
      <c r="M58" s="76">
        <v>117256</v>
      </c>
      <c r="N58" s="76">
        <v>117909</v>
      </c>
      <c r="O58" s="76">
        <v>118718</v>
      </c>
      <c r="P58" s="76">
        <v>119452</v>
      </c>
      <c r="Q58" s="76">
        <v>120128</v>
      </c>
      <c r="R58" s="76">
        <v>120439</v>
      </c>
      <c r="S58" s="76">
        <v>120582</v>
      </c>
      <c r="T58" s="76">
        <v>120504</v>
      </c>
      <c r="U58" s="76">
        <v>120176</v>
      </c>
      <c r="V58" s="76">
        <v>119396</v>
      </c>
      <c r="W58" s="76">
        <v>118470</v>
      </c>
      <c r="X58" s="76">
        <v>117749</v>
      </c>
      <c r="Y58" s="76">
        <v>116529</v>
      </c>
      <c r="Z58" s="76">
        <v>115514</v>
      </c>
      <c r="AA58" s="63">
        <v>114573</v>
      </c>
    </row>
    <row r="59" spans="1:27" ht="12.75" customHeight="1" x14ac:dyDescent="0.3">
      <c r="A59" s="13" t="s">
        <v>69</v>
      </c>
      <c r="B59" s="76">
        <v>121145</v>
      </c>
      <c r="C59" s="76">
        <v>124719</v>
      </c>
      <c r="D59" s="76">
        <v>128129</v>
      </c>
      <c r="E59" s="76">
        <v>132022</v>
      </c>
      <c r="F59" s="76">
        <v>135191</v>
      </c>
      <c r="G59" s="76">
        <v>137576</v>
      </c>
      <c r="H59" s="76">
        <v>139121</v>
      </c>
      <c r="I59" s="76">
        <v>140284</v>
      </c>
      <c r="J59" s="76">
        <v>141580</v>
      </c>
      <c r="K59" s="76">
        <v>142393</v>
      </c>
      <c r="L59" s="63">
        <v>142962</v>
      </c>
      <c r="M59" s="76">
        <v>143377</v>
      </c>
      <c r="N59" s="76">
        <v>142927</v>
      </c>
      <c r="O59" s="76">
        <v>142214</v>
      </c>
      <c r="P59" s="76">
        <v>141151</v>
      </c>
      <c r="Q59" s="76">
        <v>139613</v>
      </c>
      <c r="R59" s="76">
        <v>137985</v>
      </c>
      <c r="S59" s="76">
        <v>136567</v>
      </c>
      <c r="T59" s="76">
        <v>134881</v>
      </c>
      <c r="U59" s="76">
        <v>133652</v>
      </c>
      <c r="V59" s="76">
        <v>133380</v>
      </c>
      <c r="W59" s="76">
        <v>133399</v>
      </c>
      <c r="X59" s="76">
        <v>133354</v>
      </c>
      <c r="Y59" s="76">
        <v>133700</v>
      </c>
      <c r="Z59" s="76">
        <v>133812</v>
      </c>
      <c r="AA59" s="63">
        <v>133960</v>
      </c>
    </row>
    <row r="60" spans="1:27" ht="12.75" customHeight="1" x14ac:dyDescent="0.3">
      <c r="A60" s="13" t="s">
        <v>70</v>
      </c>
      <c r="B60" s="76">
        <v>94651</v>
      </c>
      <c r="C60" s="76">
        <v>94815</v>
      </c>
      <c r="D60" s="76">
        <v>94833</v>
      </c>
      <c r="E60" s="76">
        <v>94602</v>
      </c>
      <c r="F60" s="76">
        <v>94469</v>
      </c>
      <c r="G60" s="76">
        <v>94010</v>
      </c>
      <c r="H60" s="76">
        <v>94237</v>
      </c>
      <c r="I60" s="76">
        <v>94582</v>
      </c>
      <c r="J60" s="76">
        <v>95064</v>
      </c>
      <c r="K60" s="76">
        <v>95866</v>
      </c>
      <c r="L60" s="63">
        <v>96788</v>
      </c>
      <c r="M60" s="76">
        <v>97788</v>
      </c>
      <c r="N60" s="76">
        <v>99309</v>
      </c>
      <c r="O60" s="76">
        <v>100431</v>
      </c>
      <c r="P60" s="76">
        <v>101781</v>
      </c>
      <c r="Q60" s="76">
        <v>103866</v>
      </c>
      <c r="R60" s="76">
        <v>106325</v>
      </c>
      <c r="S60" s="76">
        <v>108816</v>
      </c>
      <c r="T60" s="76">
        <v>111761</v>
      </c>
      <c r="U60" s="76">
        <v>114383</v>
      </c>
      <c r="V60" s="76">
        <v>116422</v>
      </c>
      <c r="W60" s="76">
        <v>117791</v>
      </c>
      <c r="X60" s="76">
        <v>118804</v>
      </c>
      <c r="Y60" s="76">
        <v>119901</v>
      </c>
      <c r="Z60" s="76">
        <v>120623</v>
      </c>
      <c r="AA60" s="63">
        <v>121161</v>
      </c>
    </row>
    <row r="61" spans="1:27" ht="12.75" customHeight="1" x14ac:dyDescent="0.3">
      <c r="A61" s="13" t="s">
        <v>71</v>
      </c>
      <c r="B61" s="76">
        <v>67688</v>
      </c>
      <c r="C61" s="76">
        <v>69139</v>
      </c>
      <c r="D61" s="76">
        <v>70628</v>
      </c>
      <c r="E61" s="76">
        <v>72111</v>
      </c>
      <c r="F61" s="76">
        <v>72384</v>
      </c>
      <c r="G61" s="76">
        <v>73550</v>
      </c>
      <c r="H61" s="76">
        <v>74619</v>
      </c>
      <c r="I61" s="76">
        <v>75828</v>
      </c>
      <c r="J61" s="76">
        <v>76958</v>
      </c>
      <c r="K61" s="76">
        <v>78104</v>
      </c>
      <c r="L61" s="63">
        <v>79176</v>
      </c>
      <c r="M61" s="76">
        <v>80014</v>
      </c>
      <c r="N61" s="76">
        <v>80660</v>
      </c>
      <c r="O61" s="76">
        <v>81508</v>
      </c>
      <c r="P61" s="76">
        <v>82106</v>
      </c>
      <c r="Q61" s="76">
        <v>82302</v>
      </c>
      <c r="R61" s="76">
        <v>82356</v>
      </c>
      <c r="S61" s="76">
        <v>82299</v>
      </c>
      <c r="T61" s="76">
        <v>82063</v>
      </c>
      <c r="U61" s="76">
        <v>81878</v>
      </c>
      <c r="V61" s="76">
        <v>81447</v>
      </c>
      <c r="W61" s="76">
        <v>81565</v>
      </c>
      <c r="X61" s="76">
        <v>81828</v>
      </c>
      <c r="Y61" s="76">
        <v>82210</v>
      </c>
      <c r="Z61" s="76">
        <v>82872</v>
      </c>
      <c r="AA61" s="63">
        <v>83597</v>
      </c>
    </row>
    <row r="62" spans="1:27" ht="12.75" customHeight="1" x14ac:dyDescent="0.3">
      <c r="A62" s="13" t="s">
        <v>72</v>
      </c>
      <c r="B62" s="76">
        <v>35991</v>
      </c>
      <c r="C62" s="76">
        <v>36505</v>
      </c>
      <c r="D62" s="76">
        <v>36913</v>
      </c>
      <c r="E62" s="76">
        <v>37404</v>
      </c>
      <c r="F62" s="76">
        <v>39142</v>
      </c>
      <c r="G62" s="76">
        <v>40288</v>
      </c>
      <c r="H62" s="76">
        <v>41377</v>
      </c>
      <c r="I62" s="76">
        <v>42349</v>
      </c>
      <c r="J62" s="76">
        <v>43166</v>
      </c>
      <c r="K62" s="76">
        <v>44064</v>
      </c>
      <c r="L62" s="63">
        <v>44931</v>
      </c>
      <c r="M62" s="76">
        <v>45892</v>
      </c>
      <c r="N62" s="76">
        <v>46770</v>
      </c>
      <c r="O62" s="76">
        <v>47796</v>
      </c>
      <c r="P62" s="76">
        <v>48998</v>
      </c>
      <c r="Q62" s="76">
        <v>50247</v>
      </c>
      <c r="R62" s="76">
        <v>51499</v>
      </c>
      <c r="S62" s="76">
        <v>52757</v>
      </c>
      <c r="T62" s="76">
        <v>54080</v>
      </c>
      <c r="U62" s="76">
        <v>55357</v>
      </c>
      <c r="V62" s="76">
        <v>56849</v>
      </c>
      <c r="W62" s="76">
        <v>58184</v>
      </c>
      <c r="X62" s="76">
        <v>59514</v>
      </c>
      <c r="Y62" s="76">
        <v>60675</v>
      </c>
      <c r="Z62" s="76">
        <v>61845</v>
      </c>
      <c r="AA62" s="63">
        <v>62960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518500</v>
      </c>
      <c r="C64" s="76">
        <f t="shared" ref="C64:AA64" si="7">SUM(C57:C62)</f>
        <v>522842</v>
      </c>
      <c r="D64" s="76">
        <f t="shared" si="7"/>
        <v>526835</v>
      </c>
      <c r="E64" s="76">
        <f t="shared" si="7"/>
        <v>530443</v>
      </c>
      <c r="F64" s="76">
        <f t="shared" si="7"/>
        <v>533796</v>
      </c>
      <c r="G64" s="76">
        <f t="shared" si="7"/>
        <v>537073</v>
      </c>
      <c r="H64" s="76">
        <f t="shared" si="7"/>
        <v>540281</v>
      </c>
      <c r="I64" s="76">
        <f t="shared" si="7"/>
        <v>543447</v>
      </c>
      <c r="J64" s="76">
        <f t="shared" si="7"/>
        <v>546524</v>
      </c>
      <c r="K64" s="76">
        <f t="shared" si="7"/>
        <v>549572</v>
      </c>
      <c r="L64" s="63">
        <f t="shared" si="7"/>
        <v>552585</v>
      </c>
      <c r="M64" s="76">
        <f t="shared" si="7"/>
        <v>555520</v>
      </c>
      <c r="N64" s="76">
        <f t="shared" si="7"/>
        <v>558360</v>
      </c>
      <c r="O64" s="76">
        <f t="shared" si="7"/>
        <v>561132</v>
      </c>
      <c r="P64" s="76">
        <f t="shared" si="7"/>
        <v>563803</v>
      </c>
      <c r="Q64" s="76">
        <f t="shared" si="7"/>
        <v>566377</v>
      </c>
      <c r="R64" s="76">
        <f t="shared" si="7"/>
        <v>568853</v>
      </c>
      <c r="S64" s="76">
        <f t="shared" si="7"/>
        <v>571226</v>
      </c>
      <c r="T64" s="76">
        <f t="shared" si="7"/>
        <v>573454</v>
      </c>
      <c r="U64" s="76">
        <f t="shared" si="7"/>
        <v>575576</v>
      </c>
      <c r="V64" s="76">
        <f t="shared" si="7"/>
        <v>577611</v>
      </c>
      <c r="W64" s="76">
        <f t="shared" si="7"/>
        <v>579521</v>
      </c>
      <c r="X64" s="76">
        <f t="shared" si="7"/>
        <v>581384</v>
      </c>
      <c r="Y64" s="76">
        <f t="shared" si="7"/>
        <v>583186</v>
      </c>
      <c r="Z64" s="76">
        <f t="shared" si="7"/>
        <v>584900</v>
      </c>
      <c r="AA64" s="63">
        <f t="shared" si="7"/>
        <v>586566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0.14352941176470588</v>
      </c>
      <c r="C67" s="38">
        <f t="shared" ref="C67:AA72" si="8">C57/C$64</f>
        <v>0.1432975927718125</v>
      </c>
      <c r="D67" s="38">
        <f t="shared" si="8"/>
        <v>0.14290432488350244</v>
      </c>
      <c r="E67" s="38">
        <f t="shared" si="8"/>
        <v>0.14220943626365132</v>
      </c>
      <c r="F67" s="38">
        <f t="shared" si="8"/>
        <v>0.1410894798762074</v>
      </c>
      <c r="G67" s="38">
        <f t="shared" si="8"/>
        <v>0.13930694710030109</v>
      </c>
      <c r="H67" s="38">
        <f t="shared" si="8"/>
        <v>0.13737851229267733</v>
      </c>
      <c r="I67" s="38">
        <f t="shared" si="8"/>
        <v>0.13584581385121272</v>
      </c>
      <c r="J67" s="38">
        <f t="shared" si="8"/>
        <v>0.13342323484421545</v>
      </c>
      <c r="K67" s="38">
        <f t="shared" si="8"/>
        <v>0.13166063773263559</v>
      </c>
      <c r="L67" s="39">
        <f t="shared" si="8"/>
        <v>0.12983160961662008</v>
      </c>
      <c r="M67" s="38">
        <f t="shared" si="8"/>
        <v>0.12815560195852535</v>
      </c>
      <c r="N67" s="38">
        <f t="shared" si="8"/>
        <v>0.12677304964539007</v>
      </c>
      <c r="O67" s="38">
        <f t="shared" si="8"/>
        <v>0.12557651319119209</v>
      </c>
      <c r="P67" s="38">
        <f t="shared" si="8"/>
        <v>0.12471554780659203</v>
      </c>
      <c r="Q67" s="38">
        <f t="shared" si="8"/>
        <v>0.12398278884912346</v>
      </c>
      <c r="R67" s="38">
        <f t="shared" si="8"/>
        <v>0.12349236094386423</v>
      </c>
      <c r="S67" s="38">
        <f t="shared" si="8"/>
        <v>0.12290231887204014</v>
      </c>
      <c r="T67" s="38">
        <f t="shared" si="8"/>
        <v>0.12235506248103596</v>
      </c>
      <c r="U67" s="38">
        <f t="shared" si="8"/>
        <v>0.12184316232782465</v>
      </c>
      <c r="V67" s="38">
        <f t="shared" si="8"/>
        <v>0.12139138624437554</v>
      </c>
      <c r="W67" s="38">
        <f t="shared" si="8"/>
        <v>0.12098267362183597</v>
      </c>
      <c r="X67" s="38">
        <f t="shared" si="8"/>
        <v>0.12063455478650943</v>
      </c>
      <c r="Y67" s="38">
        <f t="shared" si="8"/>
        <v>0.12032353314379975</v>
      </c>
      <c r="Z67" s="38">
        <f t="shared" si="8"/>
        <v>0.12007864592237989</v>
      </c>
      <c r="AA67" s="39">
        <f t="shared" si="8"/>
        <v>0.11987568321382419</v>
      </c>
    </row>
    <row r="68" spans="1:27" ht="12.75" customHeight="1" x14ac:dyDescent="0.3">
      <c r="A68" s="13" t="s">
        <v>68</v>
      </c>
      <c r="B68" s="38">
        <f t="shared" ref="B68:Q72" si="9">B58/B$64</f>
        <v>0.2403182256509161</v>
      </c>
      <c r="C68" s="38">
        <f t="shared" si="9"/>
        <v>0.23475925805501471</v>
      </c>
      <c r="D68" s="38">
        <f t="shared" si="9"/>
        <v>0.22975884290147769</v>
      </c>
      <c r="E68" s="38">
        <f t="shared" si="9"/>
        <v>0.22409570868123435</v>
      </c>
      <c r="F68" s="38">
        <f t="shared" si="9"/>
        <v>0.21974124946608817</v>
      </c>
      <c r="G68" s="38">
        <f t="shared" si="9"/>
        <v>0.21753281211306472</v>
      </c>
      <c r="H68" s="38">
        <f t="shared" si="9"/>
        <v>0.21600611533627873</v>
      </c>
      <c r="I68" s="38">
        <f t="shared" si="9"/>
        <v>0.21451769905804982</v>
      </c>
      <c r="J68" s="38">
        <f t="shared" si="9"/>
        <v>0.2137820114029759</v>
      </c>
      <c r="K68" s="38">
        <f t="shared" si="9"/>
        <v>0.2125071874112946</v>
      </c>
      <c r="L68" s="39">
        <f t="shared" si="9"/>
        <v>0.21170498656315317</v>
      </c>
      <c r="M68" s="38">
        <f t="shared" si="9"/>
        <v>0.21107430875576036</v>
      </c>
      <c r="N68" s="38">
        <f t="shared" si="9"/>
        <v>0.21117021276595746</v>
      </c>
      <c r="O68" s="38">
        <f t="shared" si="9"/>
        <v>0.21156875744031708</v>
      </c>
      <c r="P68" s="38">
        <f t="shared" si="9"/>
        <v>0.21186832989537124</v>
      </c>
      <c r="Q68" s="38">
        <f t="shared" si="9"/>
        <v>0.21209900825775058</v>
      </c>
      <c r="R68" s="38">
        <f t="shared" si="8"/>
        <v>0.21172253640219882</v>
      </c>
      <c r="S68" s="38">
        <f t="shared" si="8"/>
        <v>0.21109333258640187</v>
      </c>
      <c r="T68" s="38">
        <f t="shared" si="8"/>
        <v>0.21013716880517008</v>
      </c>
      <c r="U68" s="38">
        <f t="shared" si="8"/>
        <v>0.20879258342946891</v>
      </c>
      <c r="V68" s="38">
        <f t="shared" si="8"/>
        <v>0.20670658972907371</v>
      </c>
      <c r="W68" s="38">
        <f t="shared" si="8"/>
        <v>0.20442744956610717</v>
      </c>
      <c r="X68" s="38">
        <f t="shared" si="8"/>
        <v>0.20253223342919655</v>
      </c>
      <c r="Y68" s="38">
        <f t="shared" si="8"/>
        <v>0.19981446742548689</v>
      </c>
      <c r="Z68" s="38">
        <f t="shared" si="8"/>
        <v>0.19749358864763208</v>
      </c>
      <c r="AA68" s="39">
        <f t="shared" si="8"/>
        <v>0.19532840294186843</v>
      </c>
    </row>
    <row r="69" spans="1:27" ht="12.75" customHeight="1" x14ac:dyDescent="0.3">
      <c r="A69" s="13" t="s">
        <v>69</v>
      </c>
      <c r="B69" s="38">
        <f t="shared" si="9"/>
        <v>0.23364513018322083</v>
      </c>
      <c r="C69" s="38">
        <f t="shared" si="8"/>
        <v>0.2385405151078146</v>
      </c>
      <c r="D69" s="38">
        <f t="shared" si="8"/>
        <v>0.24320517809181244</v>
      </c>
      <c r="E69" s="38">
        <f t="shared" si="8"/>
        <v>0.24889007867009275</v>
      </c>
      <c r="F69" s="38">
        <f t="shared" si="8"/>
        <v>0.25326341898403137</v>
      </c>
      <c r="G69" s="38">
        <f t="shared" si="8"/>
        <v>0.25615884619036888</v>
      </c>
      <c r="H69" s="38">
        <f t="shared" si="8"/>
        <v>0.25749748741858403</v>
      </c>
      <c r="I69" s="38">
        <f t="shared" si="8"/>
        <v>0.25813740806371183</v>
      </c>
      <c r="J69" s="38">
        <f t="shared" si="8"/>
        <v>0.25905541202216187</v>
      </c>
      <c r="K69" s="38">
        <f t="shared" si="8"/>
        <v>0.25909798898051573</v>
      </c>
      <c r="L69" s="39">
        <f t="shared" si="8"/>
        <v>0.2587149488314015</v>
      </c>
      <c r="M69" s="38">
        <f t="shared" si="8"/>
        <v>0.25809511808755758</v>
      </c>
      <c r="N69" s="38">
        <f t="shared" si="8"/>
        <v>0.25597643097643097</v>
      </c>
      <c r="O69" s="38">
        <f t="shared" si="8"/>
        <v>0.253441258028414</v>
      </c>
      <c r="P69" s="38">
        <f t="shared" si="8"/>
        <v>0.25035517725162865</v>
      </c>
      <c r="Q69" s="38">
        <f t="shared" si="8"/>
        <v>0.24650188831820502</v>
      </c>
      <c r="R69" s="38">
        <f t="shared" si="8"/>
        <v>0.24256706038291087</v>
      </c>
      <c r="S69" s="38">
        <f t="shared" si="8"/>
        <v>0.23907700279749172</v>
      </c>
      <c r="T69" s="38">
        <f t="shared" si="8"/>
        <v>0.23520805504887926</v>
      </c>
      <c r="U69" s="38">
        <f t="shared" si="8"/>
        <v>0.23220565138226751</v>
      </c>
      <c r="V69" s="38">
        <f t="shared" si="8"/>
        <v>0.23091665498060113</v>
      </c>
      <c r="W69" s="38">
        <f t="shared" si="8"/>
        <v>0.23018837971359105</v>
      </c>
      <c r="X69" s="38">
        <f t="shared" si="8"/>
        <v>0.22937335736793582</v>
      </c>
      <c r="Y69" s="38">
        <f t="shared" si="8"/>
        <v>0.22925790399632365</v>
      </c>
      <c r="Z69" s="38">
        <f t="shared" si="8"/>
        <v>0.22877756881518208</v>
      </c>
      <c r="AA69" s="39">
        <f t="shared" si="8"/>
        <v>0.22838009703937834</v>
      </c>
    </row>
    <row r="70" spans="1:27" ht="12.75" customHeight="1" x14ac:dyDescent="0.3">
      <c r="A70" s="13" t="s">
        <v>70</v>
      </c>
      <c r="B70" s="38">
        <f t="shared" si="9"/>
        <v>0.18254773384763742</v>
      </c>
      <c r="C70" s="38">
        <f t="shared" si="8"/>
        <v>0.18134541601478077</v>
      </c>
      <c r="D70" s="38">
        <f t="shared" si="8"/>
        <v>0.18000512494424251</v>
      </c>
      <c r="E70" s="38">
        <f t="shared" si="8"/>
        <v>0.17834526989704833</v>
      </c>
      <c r="F70" s="38">
        <f t="shared" si="8"/>
        <v>0.17697584845146835</v>
      </c>
      <c r="G70" s="38">
        <f t="shared" si="8"/>
        <v>0.1750413817116109</v>
      </c>
      <c r="H70" s="38">
        <f t="shared" si="8"/>
        <v>0.17442219881876284</v>
      </c>
      <c r="I70" s="38">
        <f t="shared" si="8"/>
        <v>0.17404089083204066</v>
      </c>
      <c r="J70" s="38">
        <f t="shared" si="8"/>
        <v>0.17394295584457406</v>
      </c>
      <c r="K70" s="38">
        <f t="shared" si="8"/>
        <v>0.17443756232122451</v>
      </c>
      <c r="L70" s="39">
        <f t="shared" si="8"/>
        <v>0.17515495353655999</v>
      </c>
      <c r="M70" s="38">
        <f t="shared" si="8"/>
        <v>0.17602966589861752</v>
      </c>
      <c r="N70" s="38">
        <f t="shared" si="8"/>
        <v>0.17785837094347734</v>
      </c>
      <c r="O70" s="38">
        <f t="shared" si="8"/>
        <v>0.17897927760313082</v>
      </c>
      <c r="P70" s="38">
        <f t="shared" si="8"/>
        <v>0.18052582196263589</v>
      </c>
      <c r="Q70" s="38">
        <f t="shared" si="8"/>
        <v>0.1833866841344193</v>
      </c>
      <c r="R70" s="38">
        <f t="shared" si="8"/>
        <v>0.18691120553113019</v>
      </c>
      <c r="S70" s="38">
        <f t="shared" si="8"/>
        <v>0.19049553066562097</v>
      </c>
      <c r="T70" s="38">
        <f t="shared" si="8"/>
        <v>0.19489095899583925</v>
      </c>
      <c r="U70" s="38">
        <f t="shared" si="8"/>
        <v>0.19872788302500452</v>
      </c>
      <c r="V70" s="38">
        <f t="shared" si="8"/>
        <v>0.20155779581760042</v>
      </c>
      <c r="W70" s="38">
        <f t="shared" si="8"/>
        <v>0.20325579228362733</v>
      </c>
      <c r="X70" s="38">
        <f t="shared" si="8"/>
        <v>0.20434686885087996</v>
      </c>
      <c r="Y70" s="38">
        <f t="shared" si="8"/>
        <v>0.20559649923009127</v>
      </c>
      <c r="Z70" s="38">
        <f t="shared" si="8"/>
        <v>0.20622841511369464</v>
      </c>
      <c r="AA70" s="39">
        <f t="shared" si="8"/>
        <v>0.20655987561502032</v>
      </c>
    </row>
    <row r="71" spans="1:27" ht="12.75" customHeight="1" x14ac:dyDescent="0.3">
      <c r="A71" s="13" t="s">
        <v>71</v>
      </c>
      <c r="B71" s="38">
        <f t="shared" si="9"/>
        <v>0.13054580520732884</v>
      </c>
      <c r="C71" s="38">
        <f t="shared" si="8"/>
        <v>0.13223688992085564</v>
      </c>
      <c r="D71" s="38">
        <f t="shared" si="8"/>
        <v>0.13406094887393585</v>
      </c>
      <c r="E71" s="38">
        <f t="shared" si="8"/>
        <v>0.13594486118206858</v>
      </c>
      <c r="F71" s="38">
        <f t="shared" si="8"/>
        <v>0.13560236494840724</v>
      </c>
      <c r="G71" s="38">
        <f t="shared" si="8"/>
        <v>0.13694600175395152</v>
      </c>
      <c r="H71" s="38">
        <f t="shared" si="8"/>
        <v>0.13811146421954501</v>
      </c>
      <c r="I71" s="38">
        <f t="shared" si="8"/>
        <v>0.13953154585451755</v>
      </c>
      <c r="J71" s="38">
        <f t="shared" si="8"/>
        <v>0.14081357817771956</v>
      </c>
      <c r="K71" s="38">
        <f t="shared" si="8"/>
        <v>0.14211786626684036</v>
      </c>
      <c r="L71" s="39">
        <f t="shared" si="8"/>
        <v>0.14328293384728141</v>
      </c>
      <c r="M71" s="38">
        <f t="shared" si="8"/>
        <v>0.14403441820276497</v>
      </c>
      <c r="N71" s="38">
        <f t="shared" si="8"/>
        <v>0.1444587721183466</v>
      </c>
      <c r="O71" s="38">
        <f t="shared" si="8"/>
        <v>0.14525637461417279</v>
      </c>
      <c r="P71" s="38">
        <f t="shared" si="8"/>
        <v>0.14562888100985627</v>
      </c>
      <c r="Q71" s="38">
        <f t="shared" si="8"/>
        <v>0.14531310416913115</v>
      </c>
      <c r="R71" s="38">
        <f t="shared" si="8"/>
        <v>0.14477553955063963</v>
      </c>
      <c r="S71" s="38">
        <f t="shared" si="8"/>
        <v>0.14407432434798137</v>
      </c>
      <c r="T71" s="38">
        <f t="shared" si="8"/>
        <v>0.14310302134085734</v>
      </c>
      <c r="U71" s="38">
        <f t="shared" si="8"/>
        <v>0.14225402032051371</v>
      </c>
      <c r="V71" s="38">
        <f t="shared" si="8"/>
        <v>0.14100666365425865</v>
      </c>
      <c r="W71" s="38">
        <f t="shared" si="8"/>
        <v>0.14074554675326692</v>
      </c>
      <c r="X71" s="38">
        <f t="shared" si="8"/>
        <v>0.14074690737963205</v>
      </c>
      <c r="Y71" s="38">
        <f t="shared" si="8"/>
        <v>0.14096703281628845</v>
      </c>
      <c r="Z71" s="38">
        <f t="shared" si="8"/>
        <v>0.14168575824927337</v>
      </c>
      <c r="AA71" s="39">
        <f t="shared" si="8"/>
        <v>0.14251934138698799</v>
      </c>
    </row>
    <row r="72" spans="1:27" ht="12.75" customHeight="1" x14ac:dyDescent="0.3">
      <c r="A72" s="13" t="s">
        <v>72</v>
      </c>
      <c r="B72" s="38">
        <f t="shared" si="9"/>
        <v>6.9413693346190936E-2</v>
      </c>
      <c r="C72" s="38">
        <f t="shared" si="8"/>
        <v>6.982032812972179E-2</v>
      </c>
      <c r="D72" s="38">
        <f t="shared" si="8"/>
        <v>7.0065580305029088E-2</v>
      </c>
      <c r="E72" s="38">
        <f t="shared" si="8"/>
        <v>7.0514645305904691E-2</v>
      </c>
      <c r="F72" s="38">
        <f t="shared" si="8"/>
        <v>7.3327638273797485E-2</v>
      </c>
      <c r="G72" s="38">
        <f t="shared" si="8"/>
        <v>7.5014011130702898E-2</v>
      </c>
      <c r="H72" s="38">
        <f t="shared" si="8"/>
        <v>7.6584221914152081E-2</v>
      </c>
      <c r="I72" s="38">
        <f t="shared" si="8"/>
        <v>7.7926642340467422E-2</v>
      </c>
      <c r="J72" s="38">
        <f t="shared" si="8"/>
        <v>7.8982807708353156E-2</v>
      </c>
      <c r="K72" s="38">
        <f t="shared" si="8"/>
        <v>8.0178757287489175E-2</v>
      </c>
      <c r="L72" s="39">
        <f t="shared" si="8"/>
        <v>8.1310567604983855E-2</v>
      </c>
      <c r="M72" s="38">
        <f t="shared" si="8"/>
        <v>8.2610887096774194E-2</v>
      </c>
      <c r="N72" s="38">
        <f t="shared" si="8"/>
        <v>8.376316355039759E-2</v>
      </c>
      <c r="O72" s="38">
        <f t="shared" si="8"/>
        <v>8.5177819122773252E-2</v>
      </c>
      <c r="P72" s="38">
        <f t="shared" si="8"/>
        <v>8.6906242073915896E-2</v>
      </c>
      <c r="Q72" s="38">
        <f t="shared" si="8"/>
        <v>8.8716526271370486E-2</v>
      </c>
      <c r="R72" s="38">
        <f t="shared" si="8"/>
        <v>9.0531297189256274E-2</v>
      </c>
      <c r="S72" s="38">
        <f t="shared" si="8"/>
        <v>9.2357490730463954E-2</v>
      </c>
      <c r="T72" s="38">
        <f t="shared" si="8"/>
        <v>9.4305733328218136E-2</v>
      </c>
      <c r="U72" s="38">
        <f t="shared" si="8"/>
        <v>9.6176699514920708E-2</v>
      </c>
      <c r="V72" s="38">
        <f t="shared" si="8"/>
        <v>9.8420909574090526E-2</v>
      </c>
      <c r="W72" s="38">
        <f t="shared" si="8"/>
        <v>0.10040015806157154</v>
      </c>
      <c r="X72" s="38">
        <f t="shared" si="8"/>
        <v>0.10236607818584618</v>
      </c>
      <c r="Y72" s="38">
        <f t="shared" si="8"/>
        <v>0.10404056338801</v>
      </c>
      <c r="Z72" s="38">
        <f t="shared" si="8"/>
        <v>0.10573602325183792</v>
      </c>
      <c r="AA72" s="39">
        <f t="shared" si="8"/>
        <v>0.10733659980292073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0.99999999999999989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78501</v>
      </c>
      <c r="C83" s="76">
        <v>79098</v>
      </c>
      <c r="D83" s="76">
        <v>79662</v>
      </c>
      <c r="E83" s="76">
        <v>80030</v>
      </c>
      <c r="F83" s="76">
        <v>80109</v>
      </c>
      <c r="G83" s="76">
        <v>80003</v>
      </c>
      <c r="H83" s="76">
        <v>79514</v>
      </c>
      <c r="I83" s="76">
        <v>78924</v>
      </c>
      <c r="J83" s="76">
        <v>78530</v>
      </c>
      <c r="K83" s="76">
        <v>77613</v>
      </c>
      <c r="L83" s="63">
        <v>77046</v>
      </c>
      <c r="M83" s="76">
        <v>76416</v>
      </c>
      <c r="N83" s="76">
        <v>75858</v>
      </c>
      <c r="O83" s="76">
        <v>75433</v>
      </c>
      <c r="P83" s="76">
        <v>75105</v>
      </c>
      <c r="Q83" s="76">
        <v>74951</v>
      </c>
      <c r="R83" s="76">
        <v>74861</v>
      </c>
      <c r="S83" s="76">
        <v>74892</v>
      </c>
      <c r="T83" s="76">
        <v>74861</v>
      </c>
      <c r="U83" s="76">
        <v>74833</v>
      </c>
      <c r="V83" s="76">
        <v>74821</v>
      </c>
      <c r="W83" s="76">
        <v>74825</v>
      </c>
      <c r="X83" s="76">
        <v>74849</v>
      </c>
      <c r="Y83" s="76">
        <v>74882</v>
      </c>
      <c r="Z83" s="76">
        <v>74925</v>
      </c>
      <c r="AA83" s="63">
        <v>74985</v>
      </c>
    </row>
    <row r="84" spans="1:27" ht="12.75" customHeight="1" x14ac:dyDescent="0.3">
      <c r="A84" s="32" t="s">
        <v>77</v>
      </c>
      <c r="B84" s="76">
        <v>361296.8272</v>
      </c>
      <c r="C84" s="76">
        <v>366212.23158000002</v>
      </c>
      <c r="D84" s="76">
        <v>370827.49653</v>
      </c>
      <c r="E84" s="76">
        <v>373466</v>
      </c>
      <c r="F84" s="76">
        <v>375390</v>
      </c>
      <c r="G84" s="76">
        <v>377225</v>
      </c>
      <c r="H84" s="76">
        <v>379296</v>
      </c>
      <c r="I84" s="76">
        <v>381379</v>
      </c>
      <c r="J84" s="76">
        <v>383949.78985499998</v>
      </c>
      <c r="K84" s="76">
        <v>388824.62154000002</v>
      </c>
      <c r="L84" s="63">
        <v>392540</v>
      </c>
      <c r="M84" s="76">
        <v>394302</v>
      </c>
      <c r="N84" s="76">
        <v>395655</v>
      </c>
      <c r="O84" s="76">
        <v>396979</v>
      </c>
      <c r="P84" s="76">
        <v>398073</v>
      </c>
      <c r="Q84" s="76">
        <v>399123</v>
      </c>
      <c r="R84" s="76">
        <v>399986</v>
      </c>
      <c r="S84" s="76">
        <v>400767</v>
      </c>
      <c r="T84" s="76">
        <v>401657</v>
      </c>
      <c r="U84" s="76">
        <v>402714</v>
      </c>
      <c r="V84" s="76">
        <v>403330</v>
      </c>
      <c r="W84" s="76">
        <v>403918</v>
      </c>
      <c r="X84" s="76">
        <v>404773</v>
      </c>
      <c r="Y84" s="76">
        <v>405660</v>
      </c>
      <c r="Z84" s="76">
        <v>406533</v>
      </c>
      <c r="AA84" s="63">
        <v>407398</v>
      </c>
    </row>
    <row r="85" spans="1:27" ht="12.75" customHeight="1" x14ac:dyDescent="0.3">
      <c r="A85" s="13" t="s">
        <v>78</v>
      </c>
      <c r="B85" s="76">
        <v>78702.1728</v>
      </c>
      <c r="C85" s="76">
        <v>77531.768419999993</v>
      </c>
      <c r="D85" s="76">
        <v>76345.503469999996</v>
      </c>
      <c r="E85" s="76">
        <v>76947</v>
      </c>
      <c r="F85" s="76">
        <v>78297</v>
      </c>
      <c r="G85" s="76">
        <v>79845</v>
      </c>
      <c r="H85" s="76">
        <v>81471</v>
      </c>
      <c r="I85" s="76">
        <v>83144</v>
      </c>
      <c r="J85" s="76">
        <v>84044.210145000005</v>
      </c>
      <c r="K85" s="76">
        <v>83134.378460000007</v>
      </c>
      <c r="L85" s="63">
        <v>82999</v>
      </c>
      <c r="M85" s="76">
        <v>84802</v>
      </c>
      <c r="N85" s="76">
        <v>86847</v>
      </c>
      <c r="O85" s="76">
        <v>88720</v>
      </c>
      <c r="P85" s="76">
        <v>90625</v>
      </c>
      <c r="Q85" s="76">
        <v>92303</v>
      </c>
      <c r="R85" s="76">
        <v>94006</v>
      </c>
      <c r="S85" s="76">
        <v>95567</v>
      </c>
      <c r="T85" s="76">
        <v>96936</v>
      </c>
      <c r="U85" s="76">
        <v>98029</v>
      </c>
      <c r="V85" s="76">
        <v>99460</v>
      </c>
      <c r="W85" s="76">
        <v>100778</v>
      </c>
      <c r="X85" s="76">
        <v>101762</v>
      </c>
      <c r="Y85" s="76">
        <v>102644</v>
      </c>
      <c r="Z85" s="76">
        <v>103442</v>
      </c>
      <c r="AA85" s="63">
        <v>104183</v>
      </c>
    </row>
    <row r="86" spans="1:27" ht="12.75" customHeight="1" x14ac:dyDescent="0.3">
      <c r="A86" s="13" t="s">
        <v>91</v>
      </c>
      <c r="B86" s="76">
        <v>361939</v>
      </c>
      <c r="C86" s="76">
        <v>364332</v>
      </c>
      <c r="D86" s="76">
        <v>366619</v>
      </c>
      <c r="E86" s="76">
        <v>368550</v>
      </c>
      <c r="F86" s="76">
        <v>370249</v>
      </c>
      <c r="G86" s="76">
        <v>371978</v>
      </c>
      <c r="H86" s="76">
        <v>373968</v>
      </c>
      <c r="I86" s="76">
        <v>375951</v>
      </c>
      <c r="J86" s="76">
        <v>377557</v>
      </c>
      <c r="K86" s="76">
        <v>379658</v>
      </c>
      <c r="L86" s="63">
        <v>381119</v>
      </c>
      <c r="M86" s="76">
        <v>382690</v>
      </c>
      <c r="N86" s="76">
        <v>384088</v>
      </c>
      <c r="O86" s="76">
        <v>385521</v>
      </c>
      <c r="P86" s="76">
        <v>386678</v>
      </c>
      <c r="Q86" s="76">
        <v>387679</v>
      </c>
      <c r="R86" s="76">
        <v>388722</v>
      </c>
      <c r="S86" s="76">
        <v>389844</v>
      </c>
      <c r="T86" s="76">
        <v>390553</v>
      </c>
      <c r="U86" s="76">
        <v>391266</v>
      </c>
      <c r="V86" s="76">
        <v>392207</v>
      </c>
      <c r="W86" s="76">
        <v>393148</v>
      </c>
      <c r="X86" s="76">
        <v>394087</v>
      </c>
      <c r="Y86" s="76">
        <v>395024</v>
      </c>
      <c r="Z86" s="76">
        <v>395879</v>
      </c>
      <c r="AA86" s="63">
        <v>396673</v>
      </c>
    </row>
    <row r="87" spans="1:27" ht="12.75" customHeight="1" x14ac:dyDescent="0.3">
      <c r="A87" s="13" t="s">
        <v>92</v>
      </c>
      <c r="B87" s="76">
        <v>78060</v>
      </c>
      <c r="C87" s="76">
        <v>79412</v>
      </c>
      <c r="D87" s="76">
        <v>80554</v>
      </c>
      <c r="E87" s="76">
        <v>81863</v>
      </c>
      <c r="F87" s="76">
        <v>83438</v>
      </c>
      <c r="G87" s="76">
        <v>85092</v>
      </c>
      <c r="H87" s="76">
        <v>86799</v>
      </c>
      <c r="I87" s="76">
        <v>88572</v>
      </c>
      <c r="J87" s="76">
        <v>90437</v>
      </c>
      <c r="K87" s="76">
        <v>92301</v>
      </c>
      <c r="L87" s="63">
        <v>94420</v>
      </c>
      <c r="M87" s="76">
        <v>96414</v>
      </c>
      <c r="N87" s="76">
        <v>98414</v>
      </c>
      <c r="O87" s="76">
        <v>100178</v>
      </c>
      <c r="P87" s="76">
        <v>102020</v>
      </c>
      <c r="Q87" s="76">
        <v>103747</v>
      </c>
      <c r="R87" s="76">
        <v>105270</v>
      </c>
      <c r="S87" s="76">
        <v>106490</v>
      </c>
      <c r="T87" s="76">
        <v>108040</v>
      </c>
      <c r="U87" s="76">
        <v>109477</v>
      </c>
      <c r="V87" s="76">
        <v>110583</v>
      </c>
      <c r="W87" s="76">
        <v>111548</v>
      </c>
      <c r="X87" s="76">
        <v>112448</v>
      </c>
      <c r="Y87" s="76">
        <v>113280</v>
      </c>
      <c r="Z87" s="76">
        <v>114096</v>
      </c>
      <c r="AA87" s="63">
        <v>114908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0.15140019286403086</v>
      </c>
      <c r="C90" s="38">
        <f t="shared" ref="C90:AA94" si="11">C83/SUM(C$83:C$85)</f>
        <v>0.15128470933857646</v>
      </c>
      <c r="D90" s="38">
        <f t="shared" si="11"/>
        <v>0.15120863268385737</v>
      </c>
      <c r="E90" s="38">
        <f t="shared" si="11"/>
        <v>0.15087389219953887</v>
      </c>
      <c r="F90" s="38">
        <f t="shared" si="11"/>
        <v>0.15007418564395386</v>
      </c>
      <c r="G90" s="38">
        <f t="shared" si="11"/>
        <v>0.14896112818927781</v>
      </c>
      <c r="H90" s="38">
        <f t="shared" si="11"/>
        <v>0.14717156442665946</v>
      </c>
      <c r="I90" s="38">
        <f t="shared" si="11"/>
        <v>0.14522851354409905</v>
      </c>
      <c r="J90" s="38">
        <f t="shared" si="11"/>
        <v>0.14368993859373055</v>
      </c>
      <c r="K90" s="38">
        <f t="shared" si="11"/>
        <v>0.14122444374895374</v>
      </c>
      <c r="L90" s="39">
        <f t="shared" si="11"/>
        <v>0.13942832324438775</v>
      </c>
      <c r="M90" s="38">
        <f t="shared" si="11"/>
        <v>0.13755760368663594</v>
      </c>
      <c r="N90" s="38">
        <f t="shared" si="11"/>
        <v>0.13585858585858585</v>
      </c>
      <c r="O90" s="38">
        <f t="shared" si="11"/>
        <v>0.1344300449805037</v>
      </c>
      <c r="P90" s="38">
        <f t="shared" si="11"/>
        <v>0.13321142313893328</v>
      </c>
      <c r="Q90" s="38">
        <f t="shared" si="11"/>
        <v>0.13233411667493561</v>
      </c>
      <c r="R90" s="38">
        <f t="shared" si="11"/>
        <v>0.13159990366579766</v>
      </c>
      <c r="S90" s="38">
        <f t="shared" si="11"/>
        <v>0.13110747760080949</v>
      </c>
      <c r="T90" s="38">
        <f t="shared" si="11"/>
        <v>0.13054403666205136</v>
      </c>
      <c r="U90" s="38">
        <f t="shared" si="11"/>
        <v>0.13001410760698848</v>
      </c>
      <c r="V90" s="38">
        <f t="shared" si="11"/>
        <v>0.12953527547086188</v>
      </c>
      <c r="W90" s="38">
        <f t="shared" si="11"/>
        <v>0.12911525207887203</v>
      </c>
      <c r="X90" s="38">
        <f t="shared" si="11"/>
        <v>0.12874279305932051</v>
      </c>
      <c r="Y90" s="38">
        <f t="shared" si="11"/>
        <v>0.12840157342597389</v>
      </c>
      <c r="Z90" s="38">
        <f t="shared" si="11"/>
        <v>0.12809882031116429</v>
      </c>
      <c r="AA90" s="39">
        <f t="shared" si="11"/>
        <v>0.12783727662360245</v>
      </c>
    </row>
    <row r="91" spans="1:27" ht="12.75" customHeight="1" x14ac:dyDescent="0.3">
      <c r="A91" s="13" t="s">
        <v>77</v>
      </c>
      <c r="B91" s="38">
        <f t="shared" ref="B91:Q94" si="12">B84/SUM(B$83:B$85)</f>
        <v>0.69681162430086785</v>
      </c>
      <c r="C91" s="38">
        <f t="shared" si="12"/>
        <v>0.70042619296077979</v>
      </c>
      <c r="D91" s="38">
        <f t="shared" si="12"/>
        <v>0.70387786789032625</v>
      </c>
      <c r="E91" s="38">
        <f t="shared" si="12"/>
        <v>0.70406433867540907</v>
      </c>
      <c r="F91" s="38">
        <f t="shared" si="12"/>
        <v>0.70324618393543603</v>
      </c>
      <c r="G91" s="38">
        <f t="shared" si="12"/>
        <v>0.7023719308175983</v>
      </c>
      <c r="H91" s="38">
        <f t="shared" si="12"/>
        <v>0.70203468195253949</v>
      </c>
      <c r="I91" s="38">
        <f t="shared" si="12"/>
        <v>0.70177772625481416</v>
      </c>
      <c r="J91" s="38">
        <f t="shared" si="12"/>
        <v>0.70253051989482618</v>
      </c>
      <c r="K91" s="38">
        <f t="shared" si="12"/>
        <v>0.7075044244248252</v>
      </c>
      <c r="L91" s="39">
        <f t="shared" si="12"/>
        <v>0.71037035026285544</v>
      </c>
      <c r="M91" s="38">
        <f t="shared" si="12"/>
        <v>0.70978902649769582</v>
      </c>
      <c r="N91" s="38">
        <f t="shared" si="12"/>
        <v>0.70860197721899854</v>
      </c>
      <c r="O91" s="38">
        <f t="shared" si="12"/>
        <v>0.70746098957108128</v>
      </c>
      <c r="P91" s="38">
        <f t="shared" si="12"/>
        <v>0.70604980817767904</v>
      </c>
      <c r="Q91" s="38">
        <f t="shared" si="12"/>
        <v>0.7046949293491791</v>
      </c>
      <c r="R91" s="38">
        <f t="shared" si="11"/>
        <v>0.70314474917069969</v>
      </c>
      <c r="S91" s="38">
        <f t="shared" si="11"/>
        <v>0.70159096399673682</v>
      </c>
      <c r="T91" s="38">
        <f t="shared" si="11"/>
        <v>0.70041712151279789</v>
      </c>
      <c r="U91" s="38">
        <f t="shared" si="11"/>
        <v>0.6996712858076084</v>
      </c>
      <c r="V91" s="38">
        <f t="shared" si="11"/>
        <v>0.69827271295041127</v>
      </c>
      <c r="W91" s="38">
        <f t="shared" si="11"/>
        <v>0.69698595909380334</v>
      </c>
      <c r="X91" s="38">
        <f t="shared" si="11"/>
        <v>0.69622315027589343</v>
      </c>
      <c r="Y91" s="38">
        <f t="shared" si="11"/>
        <v>0.69559282973185232</v>
      </c>
      <c r="Z91" s="38">
        <f t="shared" si="11"/>
        <v>0.69504701658403145</v>
      </c>
      <c r="AA91" s="39">
        <f t="shared" si="11"/>
        <v>0.69454758714279385</v>
      </c>
    </row>
    <row r="92" spans="1:27" ht="12.75" customHeight="1" x14ac:dyDescent="0.3">
      <c r="A92" s="13" t="s">
        <v>78</v>
      </c>
      <c r="B92" s="38">
        <f t="shared" si="12"/>
        <v>0.15178818283510126</v>
      </c>
      <c r="C92" s="38">
        <f t="shared" si="11"/>
        <v>0.14828909770064377</v>
      </c>
      <c r="D92" s="38">
        <f t="shared" si="11"/>
        <v>0.14491349942581641</v>
      </c>
      <c r="E92" s="38">
        <f t="shared" si="11"/>
        <v>0.14506176912505209</v>
      </c>
      <c r="F92" s="38">
        <f t="shared" si="11"/>
        <v>0.14667963042061011</v>
      </c>
      <c r="G92" s="38">
        <f t="shared" si="11"/>
        <v>0.14866694099312383</v>
      </c>
      <c r="H92" s="38">
        <f t="shared" si="11"/>
        <v>0.15079375362080102</v>
      </c>
      <c r="I92" s="38">
        <f t="shared" si="11"/>
        <v>0.15299376020108676</v>
      </c>
      <c r="J92" s="38">
        <f t="shared" si="11"/>
        <v>0.15377954151144324</v>
      </c>
      <c r="K92" s="38">
        <f t="shared" si="11"/>
        <v>0.15127113182622115</v>
      </c>
      <c r="L92" s="39">
        <f t="shared" si="11"/>
        <v>0.15020132649275678</v>
      </c>
      <c r="M92" s="38">
        <f t="shared" si="11"/>
        <v>0.15265336981566821</v>
      </c>
      <c r="N92" s="38">
        <f t="shared" si="11"/>
        <v>0.15553943692241565</v>
      </c>
      <c r="O92" s="38">
        <f t="shared" si="11"/>
        <v>0.15810896544841499</v>
      </c>
      <c r="P92" s="38">
        <f t="shared" si="11"/>
        <v>0.16073876868338763</v>
      </c>
      <c r="Q92" s="38">
        <f t="shared" si="11"/>
        <v>0.16297095397588532</v>
      </c>
      <c r="R92" s="38">
        <f t="shared" si="11"/>
        <v>0.16525534716350271</v>
      </c>
      <c r="S92" s="38">
        <f t="shared" si="11"/>
        <v>0.16730155840245367</v>
      </c>
      <c r="T92" s="38">
        <f t="shared" si="11"/>
        <v>0.16903884182515075</v>
      </c>
      <c r="U92" s="38">
        <f t="shared" si="11"/>
        <v>0.17031460658540315</v>
      </c>
      <c r="V92" s="38">
        <f t="shared" si="11"/>
        <v>0.17219201157872685</v>
      </c>
      <c r="W92" s="38">
        <f t="shared" si="11"/>
        <v>0.17389878882732462</v>
      </c>
      <c r="X92" s="38">
        <f t="shared" si="11"/>
        <v>0.17503405666478611</v>
      </c>
      <c r="Y92" s="38">
        <f t="shared" si="11"/>
        <v>0.17600559684217384</v>
      </c>
      <c r="Z92" s="38">
        <f t="shared" si="11"/>
        <v>0.17685416310480423</v>
      </c>
      <c r="AA92" s="39">
        <f t="shared" si="11"/>
        <v>0.17761513623360373</v>
      </c>
    </row>
    <row r="93" spans="1:27" ht="12.75" customHeight="1" x14ac:dyDescent="0.3">
      <c r="A93" s="13" t="s">
        <v>91</v>
      </c>
      <c r="B93" s="38">
        <f t="shared" si="12"/>
        <v>0.69805014464802317</v>
      </c>
      <c r="C93" s="38">
        <f t="shared" si="11"/>
        <v>0.69683001748138063</v>
      </c>
      <c r="D93" s="38">
        <f t="shared" si="11"/>
        <v>0.69588960490476148</v>
      </c>
      <c r="E93" s="38">
        <f t="shared" si="11"/>
        <v>0.69479661339672694</v>
      </c>
      <c r="F93" s="38">
        <f t="shared" si="11"/>
        <v>0.69361516384536415</v>
      </c>
      <c r="G93" s="38">
        <f t="shared" si="11"/>
        <v>0.69260230918329535</v>
      </c>
      <c r="H93" s="38">
        <f t="shared" si="11"/>
        <v>0.69217314693650156</v>
      </c>
      <c r="I93" s="38">
        <f t="shared" si="11"/>
        <v>0.69178963173961772</v>
      </c>
      <c r="J93" s="38">
        <f t="shared" si="11"/>
        <v>0.69083333943248604</v>
      </c>
      <c r="K93" s="38">
        <f t="shared" si="11"/>
        <v>0.69082486007292943</v>
      </c>
      <c r="L93" s="39">
        <f t="shared" si="11"/>
        <v>0.68970203679071995</v>
      </c>
      <c r="M93" s="38">
        <f t="shared" si="11"/>
        <v>0.68888608870967738</v>
      </c>
      <c r="N93" s="38">
        <f t="shared" si="11"/>
        <v>0.68788595171573896</v>
      </c>
      <c r="O93" s="38">
        <f t="shared" si="11"/>
        <v>0.68704155172045078</v>
      </c>
      <c r="P93" s="38">
        <f t="shared" si="11"/>
        <v>0.6858388479663996</v>
      </c>
      <c r="Q93" s="38">
        <f t="shared" si="11"/>
        <v>0.68448930659260532</v>
      </c>
      <c r="R93" s="38">
        <f t="shared" si="11"/>
        <v>0.68334349999033139</v>
      </c>
      <c r="S93" s="38">
        <f t="shared" si="11"/>
        <v>0.68246893523754171</v>
      </c>
      <c r="T93" s="38">
        <f t="shared" si="11"/>
        <v>0.68105375496552467</v>
      </c>
      <c r="U93" s="38">
        <f t="shared" si="11"/>
        <v>0.67978164482188275</v>
      </c>
      <c r="V93" s="38">
        <f t="shared" si="11"/>
        <v>0.67901580821694874</v>
      </c>
      <c r="W93" s="38">
        <f t="shared" si="11"/>
        <v>0.67840164549688453</v>
      </c>
      <c r="X93" s="38">
        <f t="shared" si="11"/>
        <v>0.6778428714928515</v>
      </c>
      <c r="Y93" s="38">
        <f t="shared" si="11"/>
        <v>0.67735508054034221</v>
      </c>
      <c r="Z93" s="38">
        <f t="shared" si="11"/>
        <v>0.67683193708326206</v>
      </c>
      <c r="AA93" s="39">
        <f t="shared" si="11"/>
        <v>0.67626319970813176</v>
      </c>
    </row>
    <row r="94" spans="1:27" ht="12.75" customHeight="1" x14ac:dyDescent="0.3">
      <c r="A94" s="13" t="s">
        <v>92</v>
      </c>
      <c r="B94" s="38">
        <f t="shared" si="12"/>
        <v>0.15054966248794599</v>
      </c>
      <c r="C94" s="38">
        <f t="shared" si="11"/>
        <v>0.15188527318004291</v>
      </c>
      <c r="D94" s="38">
        <f t="shared" si="11"/>
        <v>0.15290176241138118</v>
      </c>
      <c r="E94" s="38">
        <f t="shared" si="11"/>
        <v>0.15432949440373422</v>
      </c>
      <c r="F94" s="38">
        <f t="shared" si="11"/>
        <v>0.15631065051068199</v>
      </c>
      <c r="G94" s="38">
        <f t="shared" si="11"/>
        <v>0.15843656262742681</v>
      </c>
      <c r="H94" s="38">
        <f t="shared" si="11"/>
        <v>0.16065528863683898</v>
      </c>
      <c r="I94" s="38">
        <f t="shared" si="11"/>
        <v>0.16298185471628329</v>
      </c>
      <c r="J94" s="38">
        <f t="shared" si="11"/>
        <v>0.16547672197378341</v>
      </c>
      <c r="K94" s="38">
        <f t="shared" si="11"/>
        <v>0.16795069617811678</v>
      </c>
      <c r="L94" s="39">
        <f t="shared" si="11"/>
        <v>0.17086963996489227</v>
      </c>
      <c r="M94" s="38">
        <f t="shared" si="11"/>
        <v>0.17355630760368665</v>
      </c>
      <c r="N94" s="38">
        <f t="shared" si="11"/>
        <v>0.17625546242567519</v>
      </c>
      <c r="O94" s="38">
        <f t="shared" si="11"/>
        <v>0.17852840329904551</v>
      </c>
      <c r="P94" s="38">
        <f t="shared" si="11"/>
        <v>0.18094972889466712</v>
      </c>
      <c r="Q94" s="38">
        <f t="shared" si="11"/>
        <v>0.18317657673245913</v>
      </c>
      <c r="R94" s="38">
        <f t="shared" si="11"/>
        <v>0.18505659634387092</v>
      </c>
      <c r="S94" s="38">
        <f t="shared" si="11"/>
        <v>0.18642358716164881</v>
      </c>
      <c r="T94" s="38">
        <f t="shared" si="11"/>
        <v>0.18840220837242394</v>
      </c>
      <c r="U94" s="38">
        <f t="shared" si="11"/>
        <v>0.19020424757112875</v>
      </c>
      <c r="V94" s="38">
        <f t="shared" si="11"/>
        <v>0.19144891631218935</v>
      </c>
      <c r="W94" s="38">
        <f t="shared" si="11"/>
        <v>0.19248310242424346</v>
      </c>
      <c r="X94" s="38">
        <f t="shared" si="11"/>
        <v>0.19341433544782793</v>
      </c>
      <c r="Y94" s="38">
        <f t="shared" si="11"/>
        <v>0.19424334603368393</v>
      </c>
      <c r="Z94" s="38">
        <f t="shared" si="11"/>
        <v>0.1950692426055736</v>
      </c>
      <c r="AA94" s="39">
        <f t="shared" si="11"/>
        <v>0.1958995236682658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217.2756417718135</v>
      </c>
      <c r="C97" s="76">
        <f t="shared" ref="C97:AA97" si="13">C83/(C84/1000)</f>
        <v>215.98950875763097</v>
      </c>
      <c r="D97" s="76">
        <f t="shared" si="13"/>
        <v>214.82225764117609</v>
      </c>
      <c r="E97" s="76">
        <f t="shared" si="13"/>
        <v>214.28992197415562</v>
      </c>
      <c r="F97" s="76">
        <f t="shared" si="13"/>
        <v>213.4020618556701</v>
      </c>
      <c r="G97" s="76">
        <f t="shared" si="13"/>
        <v>212.08297435217708</v>
      </c>
      <c r="H97" s="76">
        <f t="shared" si="13"/>
        <v>209.63574622458449</v>
      </c>
      <c r="I97" s="76">
        <f t="shared" si="13"/>
        <v>206.94374886923507</v>
      </c>
      <c r="J97" s="76">
        <f t="shared" si="13"/>
        <v>204.53195202856378</v>
      </c>
      <c r="K97" s="76">
        <f t="shared" si="13"/>
        <v>199.60927292258839</v>
      </c>
      <c r="L97" s="63">
        <f t="shared" si="13"/>
        <v>196.27553879859377</v>
      </c>
      <c r="M97" s="76">
        <f t="shared" si="13"/>
        <v>193.80069084103047</v>
      </c>
      <c r="N97" s="76">
        <f t="shared" si="13"/>
        <v>191.72764150585738</v>
      </c>
      <c r="O97" s="76">
        <f t="shared" si="13"/>
        <v>190.01760798430143</v>
      </c>
      <c r="P97" s="76">
        <f t="shared" si="13"/>
        <v>188.67142458795246</v>
      </c>
      <c r="Q97" s="76">
        <f t="shared" si="13"/>
        <v>187.78922788213157</v>
      </c>
      <c r="R97" s="76">
        <f t="shared" si="13"/>
        <v>187.15905056676985</v>
      </c>
      <c r="S97" s="76">
        <f t="shared" si="13"/>
        <v>186.87167356593733</v>
      </c>
      <c r="T97" s="76">
        <f t="shared" si="13"/>
        <v>186.38041911382101</v>
      </c>
      <c r="U97" s="76">
        <f t="shared" si="13"/>
        <v>185.82169976708036</v>
      </c>
      <c r="V97" s="76">
        <f t="shared" si="13"/>
        <v>185.50814469541072</v>
      </c>
      <c r="W97" s="76">
        <f t="shared" si="13"/>
        <v>185.24799588035194</v>
      </c>
      <c r="X97" s="76">
        <f t="shared" si="13"/>
        <v>184.91598994992253</v>
      </c>
      <c r="Y97" s="76">
        <f t="shared" si="13"/>
        <v>184.59300892372923</v>
      </c>
      <c r="Z97" s="76">
        <f t="shared" si="13"/>
        <v>184.30238135649503</v>
      </c>
      <c r="AA97" s="63">
        <f t="shared" si="13"/>
        <v>184.05834098350996</v>
      </c>
    </row>
    <row r="98" spans="1:27" ht="12.75" customHeight="1" x14ac:dyDescent="0.3">
      <c r="A98" s="13" t="s">
        <v>78</v>
      </c>
      <c r="B98" s="76">
        <f>B85/(B84/1000)</f>
        <v>217.83244931855853</v>
      </c>
      <c r="C98" s="76">
        <f t="shared" ref="C98:AA98" si="14">C85/(C84/1000)</f>
        <v>211.71266750292301</v>
      </c>
      <c r="D98" s="76">
        <f t="shared" si="14"/>
        <v>205.87875544397133</v>
      </c>
      <c r="E98" s="76">
        <f t="shared" si="14"/>
        <v>206.03481976940336</v>
      </c>
      <c r="F98" s="76">
        <f t="shared" si="14"/>
        <v>208.57508191480861</v>
      </c>
      <c r="G98" s="76">
        <f t="shared" si="14"/>
        <v>211.66412618463781</v>
      </c>
      <c r="H98" s="76">
        <f t="shared" si="14"/>
        <v>214.79530498607949</v>
      </c>
      <c r="I98" s="76">
        <f t="shared" si="14"/>
        <v>218.00885733089655</v>
      </c>
      <c r="J98" s="76">
        <f t="shared" si="14"/>
        <v>218.89375216676012</v>
      </c>
      <c r="K98" s="76">
        <f t="shared" si="14"/>
        <v>213.80944995389811</v>
      </c>
      <c r="L98" s="63">
        <f t="shared" si="14"/>
        <v>211.44087226779436</v>
      </c>
      <c r="M98" s="76">
        <f t="shared" si="14"/>
        <v>215.06865296143565</v>
      </c>
      <c r="N98" s="76">
        <f t="shared" si="14"/>
        <v>219.50183872313002</v>
      </c>
      <c r="O98" s="76">
        <f t="shared" si="14"/>
        <v>223.48789230664596</v>
      </c>
      <c r="P98" s="76">
        <f t="shared" si="14"/>
        <v>227.65924842930821</v>
      </c>
      <c r="Q98" s="76">
        <f t="shared" si="14"/>
        <v>231.26454752043855</v>
      </c>
      <c r="R98" s="76">
        <f t="shared" si="14"/>
        <v>235.02322581290346</v>
      </c>
      <c r="S98" s="76">
        <f t="shared" si="14"/>
        <v>238.46025246589664</v>
      </c>
      <c r="T98" s="76">
        <f t="shared" si="14"/>
        <v>241.34024802256653</v>
      </c>
      <c r="U98" s="76">
        <f t="shared" si="14"/>
        <v>243.42088926632798</v>
      </c>
      <c r="V98" s="76">
        <f t="shared" si="14"/>
        <v>246.5970793147051</v>
      </c>
      <c r="W98" s="76">
        <f t="shared" si="14"/>
        <v>249.50113636926307</v>
      </c>
      <c r="X98" s="76">
        <f t="shared" si="14"/>
        <v>251.40510854231877</v>
      </c>
      <c r="Y98" s="76">
        <f t="shared" si="14"/>
        <v>253.02963072523787</v>
      </c>
      <c r="Z98" s="76">
        <f t="shared" si="14"/>
        <v>254.44920830535281</v>
      </c>
      <c r="AA98" s="63">
        <f t="shared" si="14"/>
        <v>255.72781407861598</v>
      </c>
    </row>
    <row r="99" spans="1:27" ht="12.75" customHeight="1" x14ac:dyDescent="0.3">
      <c r="A99" s="13" t="s">
        <v>80</v>
      </c>
      <c r="B99" s="76">
        <f>SUM(B97:B98)</f>
        <v>435.108091090372</v>
      </c>
      <c r="C99" s="76">
        <f t="shared" ref="C99:AA99" si="15">SUM(C97:C98)</f>
        <v>427.70217626055398</v>
      </c>
      <c r="D99" s="76">
        <f t="shared" si="15"/>
        <v>420.70101308514745</v>
      </c>
      <c r="E99" s="76">
        <f t="shared" si="15"/>
        <v>420.324741743559</v>
      </c>
      <c r="F99" s="76">
        <f t="shared" si="15"/>
        <v>421.97714377047873</v>
      </c>
      <c r="G99" s="76">
        <f t="shared" si="15"/>
        <v>423.74710053681486</v>
      </c>
      <c r="H99" s="76">
        <f t="shared" si="15"/>
        <v>424.43105121066401</v>
      </c>
      <c r="I99" s="76">
        <f t="shared" si="15"/>
        <v>424.95260620013164</v>
      </c>
      <c r="J99" s="76">
        <f t="shared" si="15"/>
        <v>423.42570419532387</v>
      </c>
      <c r="K99" s="76">
        <f t="shared" si="15"/>
        <v>413.41872287648653</v>
      </c>
      <c r="L99" s="63">
        <f t="shared" si="15"/>
        <v>407.7164110663881</v>
      </c>
      <c r="M99" s="76">
        <f t="shared" si="15"/>
        <v>408.86934380246612</v>
      </c>
      <c r="N99" s="76">
        <f t="shared" si="15"/>
        <v>411.22948022898743</v>
      </c>
      <c r="O99" s="76">
        <f t="shared" si="15"/>
        <v>413.5055002909474</v>
      </c>
      <c r="P99" s="76">
        <f t="shared" si="15"/>
        <v>416.33067301726066</v>
      </c>
      <c r="Q99" s="76">
        <f t="shared" si="15"/>
        <v>419.05377540257012</v>
      </c>
      <c r="R99" s="76">
        <f t="shared" si="15"/>
        <v>422.18227637967334</v>
      </c>
      <c r="S99" s="76">
        <f t="shared" si="15"/>
        <v>425.33192603183397</v>
      </c>
      <c r="T99" s="76">
        <f t="shared" si="15"/>
        <v>427.72066713638753</v>
      </c>
      <c r="U99" s="76">
        <f t="shared" si="15"/>
        <v>429.24258903340831</v>
      </c>
      <c r="V99" s="76">
        <f t="shared" si="15"/>
        <v>432.10522401011582</v>
      </c>
      <c r="W99" s="76">
        <f t="shared" si="15"/>
        <v>434.749132249615</v>
      </c>
      <c r="X99" s="76">
        <f t="shared" si="15"/>
        <v>436.32109849224128</v>
      </c>
      <c r="Y99" s="76">
        <f t="shared" si="15"/>
        <v>437.62263964896709</v>
      </c>
      <c r="Z99" s="76">
        <f t="shared" si="15"/>
        <v>438.75158966184785</v>
      </c>
      <c r="AA99" s="63">
        <f t="shared" si="15"/>
        <v>439.78615506212594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265511</v>
      </c>
      <c r="D10" s="76">
        <v>267550</v>
      </c>
      <c r="E10" s="76">
        <v>269290</v>
      </c>
      <c r="F10" s="76">
        <v>270886</v>
      </c>
      <c r="G10" s="76">
        <v>272415</v>
      </c>
      <c r="H10" s="76">
        <v>273915</v>
      </c>
      <c r="I10" s="76">
        <v>275417</v>
      </c>
      <c r="J10" s="76">
        <v>276898</v>
      </c>
      <c r="K10" s="76">
        <v>278362</v>
      </c>
      <c r="L10" s="63">
        <v>279825</v>
      </c>
      <c r="M10" s="76">
        <v>281251</v>
      </c>
      <c r="N10" s="76">
        <v>282657</v>
      </c>
      <c r="O10" s="76">
        <v>284024</v>
      </c>
      <c r="P10" s="76">
        <v>285373</v>
      </c>
      <c r="Q10" s="76">
        <v>286664</v>
      </c>
      <c r="R10" s="76">
        <v>287893</v>
      </c>
      <c r="S10" s="76">
        <v>289080</v>
      </c>
      <c r="T10" s="76">
        <v>290205</v>
      </c>
      <c r="U10" s="76">
        <v>291235</v>
      </c>
      <c r="V10" s="76">
        <v>292210</v>
      </c>
      <c r="W10" s="76">
        <v>293142</v>
      </c>
      <c r="X10" s="76">
        <v>294008</v>
      </c>
      <c r="Y10" s="76">
        <v>294831</v>
      </c>
      <c r="Z10" s="76">
        <v>295643</v>
      </c>
      <c r="AA10" s="63">
        <v>296412</v>
      </c>
    </row>
    <row r="11" spans="1:27" ht="12.75" customHeight="1" x14ac:dyDescent="0.3">
      <c r="A11" s="6" t="s">
        <v>55</v>
      </c>
      <c r="B11" s="25"/>
      <c r="C11" s="76">
        <v>2410</v>
      </c>
      <c r="D11" s="76">
        <v>2455</v>
      </c>
      <c r="E11" s="76">
        <v>2463</v>
      </c>
      <c r="F11" s="76">
        <v>2463</v>
      </c>
      <c r="G11" s="76">
        <v>2465</v>
      </c>
      <c r="H11" s="76">
        <v>2471</v>
      </c>
      <c r="I11" s="76">
        <v>2469</v>
      </c>
      <c r="J11" s="76">
        <v>2468</v>
      </c>
      <c r="K11" s="76">
        <v>2463</v>
      </c>
      <c r="L11" s="63">
        <v>2454</v>
      </c>
      <c r="M11" s="76">
        <v>2450</v>
      </c>
      <c r="N11" s="76">
        <v>2442</v>
      </c>
      <c r="O11" s="76">
        <v>2439</v>
      </c>
      <c r="P11" s="76">
        <v>2436</v>
      </c>
      <c r="Q11" s="76">
        <v>2434</v>
      </c>
      <c r="R11" s="76">
        <v>2437</v>
      </c>
      <c r="S11" s="76">
        <v>2438</v>
      </c>
      <c r="T11" s="76">
        <v>2448</v>
      </c>
      <c r="U11" s="76">
        <v>2456</v>
      </c>
      <c r="V11" s="76">
        <v>2467</v>
      </c>
      <c r="W11" s="76">
        <v>2477</v>
      </c>
      <c r="X11" s="76">
        <v>2489</v>
      </c>
      <c r="Y11" s="76">
        <v>2495</v>
      </c>
      <c r="Z11" s="76">
        <v>2498</v>
      </c>
      <c r="AA11" s="63">
        <v>2499</v>
      </c>
    </row>
    <row r="12" spans="1:27" ht="12.75" customHeight="1" x14ac:dyDescent="0.3">
      <c r="A12" s="6" t="s">
        <v>56</v>
      </c>
      <c r="B12" s="25"/>
      <c r="C12" s="76">
        <v>2124</v>
      </c>
      <c r="D12" s="76">
        <v>2250</v>
      </c>
      <c r="E12" s="76">
        <v>2264</v>
      </c>
      <c r="F12" s="76">
        <v>2236</v>
      </c>
      <c r="G12" s="76">
        <v>2232</v>
      </c>
      <c r="H12" s="76">
        <v>2220</v>
      </c>
      <c r="I12" s="76">
        <v>2242</v>
      </c>
      <c r="J12" s="76">
        <v>2267</v>
      </c>
      <c r="K12" s="76">
        <v>2261</v>
      </c>
      <c r="L12" s="63">
        <v>2298</v>
      </c>
      <c r="M12" s="76">
        <v>2280</v>
      </c>
      <c r="N12" s="76">
        <v>2295</v>
      </c>
      <c r="O12" s="76">
        <v>2330</v>
      </c>
      <c r="P12" s="76">
        <v>2335</v>
      </c>
      <c r="Q12" s="76">
        <v>2361</v>
      </c>
      <c r="R12" s="76">
        <v>2385</v>
      </c>
      <c r="S12" s="76">
        <v>2426</v>
      </c>
      <c r="T12" s="76">
        <v>2465</v>
      </c>
      <c r="U12" s="76">
        <v>2478</v>
      </c>
      <c r="V12" s="76">
        <v>2505</v>
      </c>
      <c r="W12" s="76">
        <v>2530</v>
      </c>
      <c r="X12" s="76">
        <v>2569</v>
      </c>
      <c r="Y12" s="76">
        <v>2564</v>
      </c>
      <c r="Z12" s="76">
        <v>2600</v>
      </c>
      <c r="AA12" s="63">
        <v>2601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286</v>
      </c>
      <c r="D14" s="76">
        <f t="shared" ref="D14:AA14" si="0">D11-D12</f>
        <v>205</v>
      </c>
      <c r="E14" s="76">
        <f t="shared" si="0"/>
        <v>199</v>
      </c>
      <c r="F14" s="76">
        <f t="shared" si="0"/>
        <v>227</v>
      </c>
      <c r="G14" s="76">
        <f t="shared" si="0"/>
        <v>233</v>
      </c>
      <c r="H14" s="76">
        <f t="shared" si="0"/>
        <v>251</v>
      </c>
      <c r="I14" s="76">
        <f t="shared" si="0"/>
        <v>227</v>
      </c>
      <c r="J14" s="76">
        <f t="shared" si="0"/>
        <v>201</v>
      </c>
      <c r="K14" s="76">
        <f t="shared" si="0"/>
        <v>202</v>
      </c>
      <c r="L14" s="63">
        <f t="shared" si="0"/>
        <v>156</v>
      </c>
      <c r="M14" s="76">
        <f t="shared" si="0"/>
        <v>170</v>
      </c>
      <c r="N14" s="76">
        <f t="shared" si="0"/>
        <v>147</v>
      </c>
      <c r="O14" s="76">
        <f t="shared" si="0"/>
        <v>109</v>
      </c>
      <c r="P14" s="76">
        <f t="shared" si="0"/>
        <v>101</v>
      </c>
      <c r="Q14" s="76">
        <f t="shared" si="0"/>
        <v>73</v>
      </c>
      <c r="R14" s="76">
        <f t="shared" si="0"/>
        <v>52</v>
      </c>
      <c r="S14" s="76">
        <f t="shared" si="0"/>
        <v>12</v>
      </c>
      <c r="T14" s="76">
        <f t="shared" si="0"/>
        <v>-17</v>
      </c>
      <c r="U14" s="76">
        <f t="shared" si="0"/>
        <v>-22</v>
      </c>
      <c r="V14" s="76">
        <f t="shared" si="0"/>
        <v>-38</v>
      </c>
      <c r="W14" s="76">
        <f t="shared" si="0"/>
        <v>-53</v>
      </c>
      <c r="X14" s="76">
        <f t="shared" si="0"/>
        <v>-80</v>
      </c>
      <c r="Y14" s="76">
        <f t="shared" si="0"/>
        <v>-69</v>
      </c>
      <c r="Z14" s="76">
        <f t="shared" si="0"/>
        <v>-102</v>
      </c>
      <c r="AA14" s="63">
        <f t="shared" si="0"/>
        <v>-102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4633</v>
      </c>
      <c r="D16" s="76">
        <v>4591</v>
      </c>
      <c r="E16" s="76">
        <v>4516</v>
      </c>
      <c r="F16" s="76">
        <v>4499</v>
      </c>
      <c r="G16" s="76">
        <v>4497</v>
      </c>
      <c r="H16" s="76">
        <v>4506</v>
      </c>
      <c r="I16" s="76">
        <v>4522</v>
      </c>
      <c r="J16" s="76">
        <v>4522</v>
      </c>
      <c r="K16" s="76">
        <v>4522</v>
      </c>
      <c r="L16" s="63">
        <v>4522</v>
      </c>
      <c r="M16" s="76">
        <v>4522</v>
      </c>
      <c r="N16" s="76">
        <v>4522</v>
      </c>
      <c r="O16" s="76">
        <v>4522</v>
      </c>
      <c r="P16" s="76">
        <v>4522</v>
      </c>
      <c r="Q16" s="76">
        <v>4522</v>
      </c>
      <c r="R16" s="76">
        <v>4522</v>
      </c>
      <c r="S16" s="76">
        <v>4522</v>
      </c>
      <c r="T16" s="76">
        <v>4522</v>
      </c>
      <c r="U16" s="76">
        <v>4522</v>
      </c>
      <c r="V16" s="76">
        <v>4522</v>
      </c>
      <c r="W16" s="76">
        <v>4522</v>
      </c>
      <c r="X16" s="76">
        <v>4522</v>
      </c>
      <c r="Y16" s="76">
        <v>4522</v>
      </c>
      <c r="Z16" s="76">
        <v>4522</v>
      </c>
      <c r="AA16" s="63">
        <v>4522</v>
      </c>
    </row>
    <row r="17" spans="1:27" ht="12.75" customHeight="1" x14ac:dyDescent="0.3">
      <c r="A17" s="81" t="s">
        <v>83</v>
      </c>
      <c r="B17" s="81"/>
      <c r="C17" s="76">
        <v>5024</v>
      </c>
      <c r="D17" s="76">
        <v>4968</v>
      </c>
      <c r="E17" s="76">
        <v>4930</v>
      </c>
      <c r="F17" s="76">
        <v>4880</v>
      </c>
      <c r="G17" s="76">
        <v>4855</v>
      </c>
      <c r="H17" s="76">
        <v>4837</v>
      </c>
      <c r="I17" s="76">
        <v>4836</v>
      </c>
      <c r="J17" s="76">
        <v>4835</v>
      </c>
      <c r="K17" s="76">
        <v>4845</v>
      </c>
      <c r="L17" s="63">
        <v>4879</v>
      </c>
      <c r="M17" s="76">
        <v>4881</v>
      </c>
      <c r="N17" s="76">
        <v>4876</v>
      </c>
      <c r="O17" s="76">
        <v>4895</v>
      </c>
      <c r="P17" s="76">
        <v>4888</v>
      </c>
      <c r="Q17" s="76">
        <v>4869</v>
      </c>
      <c r="R17" s="76">
        <v>4847</v>
      </c>
      <c r="S17" s="76">
        <v>4834</v>
      </c>
      <c r="T17" s="76">
        <v>4808</v>
      </c>
      <c r="U17" s="76">
        <v>4774</v>
      </c>
      <c r="V17" s="76">
        <v>4739</v>
      </c>
      <c r="W17" s="76">
        <v>4701</v>
      </c>
      <c r="X17" s="76">
        <v>4685</v>
      </c>
      <c r="Y17" s="76">
        <v>4663</v>
      </c>
      <c r="Z17" s="76">
        <v>4648</v>
      </c>
      <c r="AA17" s="63">
        <v>4630</v>
      </c>
    </row>
    <row r="18" spans="1:27" ht="12.75" customHeight="1" x14ac:dyDescent="0.3">
      <c r="A18" s="6" t="s">
        <v>97</v>
      </c>
      <c r="B18" s="6"/>
      <c r="C18" s="76">
        <v>5925</v>
      </c>
      <c r="D18" s="76">
        <v>5871</v>
      </c>
      <c r="E18" s="76">
        <v>5770</v>
      </c>
      <c r="F18" s="76">
        <v>5717</v>
      </c>
      <c r="G18" s="76">
        <v>5690</v>
      </c>
      <c r="H18" s="76">
        <v>5671</v>
      </c>
      <c r="I18" s="76">
        <v>5666</v>
      </c>
      <c r="J18" s="76">
        <v>5666</v>
      </c>
      <c r="K18" s="76">
        <v>5687</v>
      </c>
      <c r="L18" s="63">
        <v>5686</v>
      </c>
      <c r="M18" s="76">
        <v>5692</v>
      </c>
      <c r="N18" s="76">
        <v>5719</v>
      </c>
      <c r="O18" s="76">
        <v>5722</v>
      </c>
      <c r="P18" s="76">
        <v>5715</v>
      </c>
      <c r="Q18" s="76">
        <v>5722</v>
      </c>
      <c r="R18" s="76">
        <v>5716</v>
      </c>
      <c r="S18" s="76">
        <v>5706</v>
      </c>
      <c r="T18" s="76">
        <v>5670</v>
      </c>
      <c r="U18" s="76">
        <v>5644</v>
      </c>
      <c r="V18" s="76">
        <v>5622</v>
      </c>
      <c r="W18" s="76">
        <v>5601</v>
      </c>
      <c r="X18" s="76">
        <v>5581</v>
      </c>
      <c r="Y18" s="76">
        <v>5563</v>
      </c>
      <c r="Z18" s="76">
        <v>5549</v>
      </c>
      <c r="AA18" s="63">
        <v>5535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2266</v>
      </c>
      <c r="D20" s="76">
        <v>2315</v>
      </c>
      <c r="E20" s="76">
        <v>2313</v>
      </c>
      <c r="F20" s="76">
        <v>2308</v>
      </c>
      <c r="G20" s="76">
        <v>2297</v>
      </c>
      <c r="H20" s="76">
        <v>2301</v>
      </c>
      <c r="I20" s="76">
        <v>2298</v>
      </c>
      <c r="J20" s="76">
        <v>2298</v>
      </c>
      <c r="K20" s="76">
        <v>2298</v>
      </c>
      <c r="L20" s="63">
        <v>2298</v>
      </c>
      <c r="M20" s="76">
        <v>2298</v>
      </c>
      <c r="N20" s="76">
        <v>2298</v>
      </c>
      <c r="O20" s="76">
        <v>2298</v>
      </c>
      <c r="P20" s="76">
        <v>2298</v>
      </c>
      <c r="Q20" s="76">
        <v>2298</v>
      </c>
      <c r="R20" s="76">
        <v>2298</v>
      </c>
      <c r="S20" s="76">
        <v>2298</v>
      </c>
      <c r="T20" s="76">
        <v>2298</v>
      </c>
      <c r="U20" s="76">
        <v>2298</v>
      </c>
      <c r="V20" s="76">
        <v>2298</v>
      </c>
      <c r="W20" s="76">
        <v>2298</v>
      </c>
      <c r="X20" s="76">
        <v>2298</v>
      </c>
      <c r="Y20" s="76">
        <v>2298</v>
      </c>
      <c r="Z20" s="76">
        <v>2298</v>
      </c>
      <c r="AA20" s="63">
        <v>2298</v>
      </c>
    </row>
    <row r="21" spans="1:27" ht="12.75" customHeight="1" x14ac:dyDescent="0.3">
      <c r="A21" s="81" t="s">
        <v>84</v>
      </c>
      <c r="B21" s="81"/>
      <c r="C21" s="76">
        <v>4171</v>
      </c>
      <c r="D21" s="76">
        <v>4155</v>
      </c>
      <c r="E21" s="76">
        <v>4144</v>
      </c>
      <c r="F21" s="76">
        <v>4112</v>
      </c>
      <c r="G21" s="76">
        <v>4099</v>
      </c>
      <c r="H21" s="76">
        <v>4089</v>
      </c>
      <c r="I21" s="76">
        <v>4069</v>
      </c>
      <c r="J21" s="76">
        <v>4052</v>
      </c>
      <c r="K21" s="76">
        <v>4049</v>
      </c>
      <c r="L21" s="63">
        <v>4067</v>
      </c>
      <c r="M21" s="76">
        <v>4092</v>
      </c>
      <c r="N21" s="76">
        <v>4115</v>
      </c>
      <c r="O21" s="76">
        <v>4135</v>
      </c>
      <c r="P21" s="76">
        <v>4168</v>
      </c>
      <c r="Q21" s="76">
        <v>4181</v>
      </c>
      <c r="R21" s="76">
        <v>4189</v>
      </c>
      <c r="S21" s="76">
        <v>4197</v>
      </c>
      <c r="T21" s="76">
        <v>4197</v>
      </c>
      <c r="U21" s="76">
        <v>4187</v>
      </c>
      <c r="V21" s="76">
        <v>4166</v>
      </c>
      <c r="W21" s="76">
        <v>4154</v>
      </c>
      <c r="X21" s="76">
        <v>4141</v>
      </c>
      <c r="Y21" s="76">
        <v>4124</v>
      </c>
      <c r="Z21" s="76">
        <v>4100</v>
      </c>
      <c r="AA21" s="63">
        <v>4083</v>
      </c>
    </row>
    <row r="22" spans="1:27" ht="12.75" customHeight="1" x14ac:dyDescent="0.3">
      <c r="A22" s="6" t="s">
        <v>98</v>
      </c>
      <c r="B22" s="6"/>
      <c r="C22" s="76">
        <v>7397</v>
      </c>
      <c r="D22" s="76">
        <v>7426</v>
      </c>
      <c r="E22" s="76">
        <v>7357</v>
      </c>
      <c r="F22" s="76">
        <v>7371</v>
      </c>
      <c r="G22" s="76">
        <v>7376</v>
      </c>
      <c r="H22" s="76">
        <v>7366</v>
      </c>
      <c r="I22" s="76">
        <v>7391</v>
      </c>
      <c r="J22" s="76">
        <v>7401</v>
      </c>
      <c r="K22" s="76">
        <v>7431</v>
      </c>
      <c r="L22" s="63">
        <v>7438</v>
      </c>
      <c r="M22" s="76">
        <v>7456</v>
      </c>
      <c r="N22" s="76">
        <v>7471</v>
      </c>
      <c r="O22" s="76">
        <v>7456</v>
      </c>
      <c r="P22" s="76">
        <v>7454</v>
      </c>
      <c r="Q22" s="76">
        <v>7457</v>
      </c>
      <c r="R22" s="76">
        <v>7451</v>
      </c>
      <c r="S22" s="76">
        <v>7442</v>
      </c>
      <c r="T22" s="76">
        <v>7444</v>
      </c>
      <c r="U22" s="76">
        <v>7434</v>
      </c>
      <c r="V22" s="76">
        <v>7434</v>
      </c>
      <c r="W22" s="76">
        <v>7437</v>
      </c>
      <c r="X22" s="76">
        <v>7433</v>
      </c>
      <c r="Y22" s="76">
        <v>7431</v>
      </c>
      <c r="Z22" s="76">
        <v>7435</v>
      </c>
      <c r="AA22" s="63">
        <v>7432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2367</v>
      </c>
      <c r="D24" s="76">
        <f t="shared" ref="D24:AA26" si="1">D16-D20</f>
        <v>2276</v>
      </c>
      <c r="E24" s="76">
        <f t="shared" si="1"/>
        <v>2203</v>
      </c>
      <c r="F24" s="76">
        <f t="shared" si="1"/>
        <v>2191</v>
      </c>
      <c r="G24" s="76">
        <f t="shared" si="1"/>
        <v>2200</v>
      </c>
      <c r="H24" s="76">
        <f t="shared" si="1"/>
        <v>2205</v>
      </c>
      <c r="I24" s="76">
        <f t="shared" si="1"/>
        <v>2224</v>
      </c>
      <c r="J24" s="76">
        <f t="shared" si="1"/>
        <v>2224</v>
      </c>
      <c r="K24" s="76">
        <f t="shared" si="1"/>
        <v>2224</v>
      </c>
      <c r="L24" s="63">
        <f t="shared" si="1"/>
        <v>2224</v>
      </c>
      <c r="M24" s="76">
        <f t="shared" si="1"/>
        <v>2224</v>
      </c>
      <c r="N24" s="76">
        <f t="shared" si="1"/>
        <v>2224</v>
      </c>
      <c r="O24" s="76">
        <f t="shared" si="1"/>
        <v>2224</v>
      </c>
      <c r="P24" s="76">
        <f t="shared" si="1"/>
        <v>2224</v>
      </c>
      <c r="Q24" s="76">
        <f t="shared" si="1"/>
        <v>2224</v>
      </c>
      <c r="R24" s="76">
        <f t="shared" si="1"/>
        <v>2224</v>
      </c>
      <c r="S24" s="76">
        <f t="shared" si="1"/>
        <v>2224</v>
      </c>
      <c r="T24" s="76">
        <f t="shared" si="1"/>
        <v>2224</v>
      </c>
      <c r="U24" s="76">
        <f t="shared" si="1"/>
        <v>2224</v>
      </c>
      <c r="V24" s="76">
        <f t="shared" si="1"/>
        <v>2224</v>
      </c>
      <c r="W24" s="76">
        <f t="shared" si="1"/>
        <v>2224</v>
      </c>
      <c r="X24" s="76">
        <f t="shared" si="1"/>
        <v>2224</v>
      </c>
      <c r="Y24" s="76">
        <f t="shared" si="1"/>
        <v>2224</v>
      </c>
      <c r="Z24" s="76">
        <f t="shared" si="1"/>
        <v>2224</v>
      </c>
      <c r="AA24" s="63">
        <f t="shared" si="1"/>
        <v>2224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853</v>
      </c>
      <c r="D25" s="76">
        <f t="shared" si="2"/>
        <v>813</v>
      </c>
      <c r="E25" s="76">
        <f t="shared" si="2"/>
        <v>786</v>
      </c>
      <c r="F25" s="76">
        <f t="shared" si="2"/>
        <v>768</v>
      </c>
      <c r="G25" s="76">
        <f t="shared" si="2"/>
        <v>756</v>
      </c>
      <c r="H25" s="76">
        <f t="shared" si="2"/>
        <v>748</v>
      </c>
      <c r="I25" s="76">
        <f t="shared" si="2"/>
        <v>767</v>
      </c>
      <c r="J25" s="76">
        <f t="shared" si="2"/>
        <v>783</v>
      </c>
      <c r="K25" s="76">
        <f t="shared" si="2"/>
        <v>796</v>
      </c>
      <c r="L25" s="63">
        <f t="shared" si="2"/>
        <v>812</v>
      </c>
      <c r="M25" s="76">
        <f t="shared" si="2"/>
        <v>789</v>
      </c>
      <c r="N25" s="76">
        <f t="shared" si="2"/>
        <v>761</v>
      </c>
      <c r="O25" s="76">
        <f t="shared" si="2"/>
        <v>760</v>
      </c>
      <c r="P25" s="76">
        <f t="shared" si="2"/>
        <v>720</v>
      </c>
      <c r="Q25" s="76">
        <f t="shared" si="2"/>
        <v>688</v>
      </c>
      <c r="R25" s="76">
        <f t="shared" si="2"/>
        <v>658</v>
      </c>
      <c r="S25" s="76">
        <f t="shared" si="1"/>
        <v>637</v>
      </c>
      <c r="T25" s="76">
        <f t="shared" si="1"/>
        <v>611</v>
      </c>
      <c r="U25" s="76">
        <f t="shared" si="1"/>
        <v>587</v>
      </c>
      <c r="V25" s="76">
        <f t="shared" si="1"/>
        <v>573</v>
      </c>
      <c r="W25" s="76">
        <f t="shared" si="1"/>
        <v>547</v>
      </c>
      <c r="X25" s="76">
        <f t="shared" si="1"/>
        <v>544</v>
      </c>
      <c r="Y25" s="76">
        <f t="shared" si="1"/>
        <v>539</v>
      </c>
      <c r="Z25" s="76">
        <f t="shared" si="1"/>
        <v>548</v>
      </c>
      <c r="AA25" s="63">
        <f t="shared" si="1"/>
        <v>547</v>
      </c>
    </row>
    <row r="26" spans="1:27" ht="12.75" customHeight="1" x14ac:dyDescent="0.3">
      <c r="A26" s="6" t="s">
        <v>82</v>
      </c>
      <c r="B26" s="6"/>
      <c r="C26" s="76">
        <f t="shared" si="2"/>
        <v>-1472</v>
      </c>
      <c r="D26" s="76">
        <f t="shared" si="1"/>
        <v>-1555</v>
      </c>
      <c r="E26" s="76">
        <f t="shared" si="1"/>
        <v>-1587</v>
      </c>
      <c r="F26" s="76">
        <f t="shared" si="1"/>
        <v>-1654</v>
      </c>
      <c r="G26" s="76">
        <f t="shared" si="1"/>
        <v>-1686</v>
      </c>
      <c r="H26" s="76">
        <f t="shared" si="1"/>
        <v>-1695</v>
      </c>
      <c r="I26" s="76">
        <f t="shared" si="1"/>
        <v>-1725</v>
      </c>
      <c r="J26" s="76">
        <f t="shared" si="1"/>
        <v>-1735</v>
      </c>
      <c r="K26" s="76">
        <f t="shared" si="1"/>
        <v>-1744</v>
      </c>
      <c r="L26" s="63">
        <f t="shared" si="1"/>
        <v>-1752</v>
      </c>
      <c r="M26" s="76">
        <f t="shared" si="1"/>
        <v>-1764</v>
      </c>
      <c r="N26" s="76">
        <f t="shared" si="1"/>
        <v>-1752</v>
      </c>
      <c r="O26" s="76">
        <f t="shared" si="1"/>
        <v>-1734</v>
      </c>
      <c r="P26" s="76">
        <f t="shared" si="1"/>
        <v>-1739</v>
      </c>
      <c r="Q26" s="76">
        <f t="shared" si="1"/>
        <v>-1735</v>
      </c>
      <c r="R26" s="76">
        <f t="shared" si="1"/>
        <v>-1735</v>
      </c>
      <c r="S26" s="76">
        <f t="shared" si="1"/>
        <v>-1736</v>
      </c>
      <c r="T26" s="76">
        <f t="shared" si="1"/>
        <v>-1774</v>
      </c>
      <c r="U26" s="76">
        <f t="shared" si="1"/>
        <v>-1790</v>
      </c>
      <c r="V26" s="76">
        <f t="shared" si="1"/>
        <v>-1812</v>
      </c>
      <c r="W26" s="76">
        <f t="shared" si="1"/>
        <v>-1836</v>
      </c>
      <c r="X26" s="76">
        <f t="shared" si="1"/>
        <v>-1852</v>
      </c>
      <c r="Y26" s="76">
        <f t="shared" si="1"/>
        <v>-1868</v>
      </c>
      <c r="Z26" s="76">
        <f t="shared" si="1"/>
        <v>-1886</v>
      </c>
      <c r="AA26" s="63">
        <f t="shared" si="1"/>
        <v>-1897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1748</v>
      </c>
      <c r="D28" s="76">
        <f t="shared" ref="D28:AA28" si="3">SUM(D24:D26)</f>
        <v>1534</v>
      </c>
      <c r="E28" s="76">
        <f t="shared" si="3"/>
        <v>1402</v>
      </c>
      <c r="F28" s="76">
        <f t="shared" si="3"/>
        <v>1305</v>
      </c>
      <c r="G28" s="76">
        <f t="shared" si="3"/>
        <v>1270</v>
      </c>
      <c r="H28" s="76">
        <f t="shared" si="3"/>
        <v>1258</v>
      </c>
      <c r="I28" s="76">
        <f t="shared" si="3"/>
        <v>1266</v>
      </c>
      <c r="J28" s="76">
        <f t="shared" si="3"/>
        <v>1272</v>
      </c>
      <c r="K28" s="76">
        <f t="shared" si="3"/>
        <v>1276</v>
      </c>
      <c r="L28" s="63">
        <f t="shared" si="3"/>
        <v>1284</v>
      </c>
      <c r="M28" s="76">
        <f t="shared" si="3"/>
        <v>1249</v>
      </c>
      <c r="N28" s="76">
        <f t="shared" si="3"/>
        <v>1233</v>
      </c>
      <c r="O28" s="76">
        <f t="shared" si="3"/>
        <v>1250</v>
      </c>
      <c r="P28" s="76">
        <f t="shared" si="3"/>
        <v>1205</v>
      </c>
      <c r="Q28" s="76">
        <f t="shared" si="3"/>
        <v>1177</v>
      </c>
      <c r="R28" s="76">
        <f t="shared" si="3"/>
        <v>1147</v>
      </c>
      <c r="S28" s="76">
        <f t="shared" si="3"/>
        <v>1125</v>
      </c>
      <c r="T28" s="76">
        <f t="shared" si="3"/>
        <v>1061</v>
      </c>
      <c r="U28" s="76">
        <f t="shared" si="3"/>
        <v>1021</v>
      </c>
      <c r="V28" s="76">
        <f t="shared" si="3"/>
        <v>985</v>
      </c>
      <c r="W28" s="76">
        <f t="shared" si="3"/>
        <v>935</v>
      </c>
      <c r="X28" s="76">
        <f t="shared" si="3"/>
        <v>916</v>
      </c>
      <c r="Y28" s="76">
        <f t="shared" si="3"/>
        <v>895</v>
      </c>
      <c r="Z28" s="76">
        <f t="shared" si="3"/>
        <v>886</v>
      </c>
      <c r="AA28" s="63">
        <f t="shared" si="3"/>
        <v>874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5</v>
      </c>
      <c r="D30" s="76">
        <v>1</v>
      </c>
      <c r="E30" s="76">
        <v>-5</v>
      </c>
      <c r="F30" s="76">
        <v>-3</v>
      </c>
      <c r="G30" s="76">
        <v>-3</v>
      </c>
      <c r="H30" s="76">
        <v>-7</v>
      </c>
      <c r="I30" s="76">
        <v>-12</v>
      </c>
      <c r="J30" s="76">
        <v>-9</v>
      </c>
      <c r="K30" s="76">
        <v>-15</v>
      </c>
      <c r="L30" s="63">
        <v>-14</v>
      </c>
      <c r="M30" s="76">
        <v>-13</v>
      </c>
      <c r="N30" s="76">
        <v>-13</v>
      </c>
      <c r="O30" s="76">
        <v>-10</v>
      </c>
      <c r="P30" s="76">
        <v>-15</v>
      </c>
      <c r="Q30" s="76">
        <v>-21</v>
      </c>
      <c r="R30" s="76">
        <v>-12</v>
      </c>
      <c r="S30" s="76">
        <v>-12</v>
      </c>
      <c r="T30" s="76">
        <v>-14</v>
      </c>
      <c r="U30" s="76">
        <v>-24</v>
      </c>
      <c r="V30" s="76">
        <v>-15</v>
      </c>
      <c r="W30" s="76">
        <v>-16</v>
      </c>
      <c r="X30" s="76">
        <v>-13</v>
      </c>
      <c r="Y30" s="76">
        <v>-14</v>
      </c>
      <c r="Z30" s="76">
        <v>-15</v>
      </c>
      <c r="AA30" s="63">
        <v>-16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2039</v>
      </c>
      <c r="D32" s="76">
        <f t="shared" ref="D32:AA32" si="4">D30+D28+D14</f>
        <v>1740</v>
      </c>
      <c r="E32" s="76">
        <f t="shared" si="4"/>
        <v>1596</v>
      </c>
      <c r="F32" s="76">
        <f t="shared" si="4"/>
        <v>1529</v>
      </c>
      <c r="G32" s="76">
        <f t="shared" si="4"/>
        <v>1500</v>
      </c>
      <c r="H32" s="76">
        <f t="shared" si="4"/>
        <v>1502</v>
      </c>
      <c r="I32" s="76">
        <f t="shared" si="4"/>
        <v>1481</v>
      </c>
      <c r="J32" s="76">
        <f t="shared" si="4"/>
        <v>1464</v>
      </c>
      <c r="K32" s="76">
        <f t="shared" si="4"/>
        <v>1463</v>
      </c>
      <c r="L32" s="63">
        <f t="shared" si="4"/>
        <v>1426</v>
      </c>
      <c r="M32" s="76">
        <f t="shared" si="4"/>
        <v>1406</v>
      </c>
      <c r="N32" s="76">
        <f t="shared" si="4"/>
        <v>1367</v>
      </c>
      <c r="O32" s="76">
        <f t="shared" si="4"/>
        <v>1349</v>
      </c>
      <c r="P32" s="76">
        <f t="shared" si="4"/>
        <v>1291</v>
      </c>
      <c r="Q32" s="76">
        <f t="shared" si="4"/>
        <v>1229</v>
      </c>
      <c r="R32" s="76">
        <f t="shared" si="4"/>
        <v>1187</v>
      </c>
      <c r="S32" s="76">
        <f t="shared" si="4"/>
        <v>1125</v>
      </c>
      <c r="T32" s="76">
        <f t="shared" si="4"/>
        <v>1030</v>
      </c>
      <c r="U32" s="76">
        <f t="shared" si="4"/>
        <v>975</v>
      </c>
      <c r="V32" s="76">
        <f t="shared" si="4"/>
        <v>932</v>
      </c>
      <c r="W32" s="76">
        <f t="shared" si="4"/>
        <v>866</v>
      </c>
      <c r="X32" s="76">
        <f t="shared" si="4"/>
        <v>823</v>
      </c>
      <c r="Y32" s="76">
        <f t="shared" si="4"/>
        <v>812</v>
      </c>
      <c r="Z32" s="76">
        <f t="shared" si="4"/>
        <v>769</v>
      </c>
      <c r="AA32" s="63">
        <f t="shared" si="4"/>
        <v>756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267550</v>
      </c>
      <c r="D34" s="76">
        <v>269290</v>
      </c>
      <c r="E34" s="76">
        <v>270886</v>
      </c>
      <c r="F34" s="76">
        <v>272415</v>
      </c>
      <c r="G34" s="76">
        <v>273915</v>
      </c>
      <c r="H34" s="76">
        <v>275417</v>
      </c>
      <c r="I34" s="76">
        <v>276898</v>
      </c>
      <c r="J34" s="76">
        <v>278362</v>
      </c>
      <c r="K34" s="76">
        <v>279825</v>
      </c>
      <c r="L34" s="63">
        <v>281251</v>
      </c>
      <c r="M34" s="76">
        <v>282657</v>
      </c>
      <c r="N34" s="76">
        <v>284024</v>
      </c>
      <c r="O34" s="76">
        <v>285373</v>
      </c>
      <c r="P34" s="76">
        <v>286664</v>
      </c>
      <c r="Q34" s="76">
        <v>287893</v>
      </c>
      <c r="R34" s="76">
        <v>289080</v>
      </c>
      <c r="S34" s="76">
        <v>290205</v>
      </c>
      <c r="T34" s="76">
        <v>291235</v>
      </c>
      <c r="U34" s="76">
        <v>292210</v>
      </c>
      <c r="V34" s="76">
        <v>293142</v>
      </c>
      <c r="W34" s="76">
        <v>294008</v>
      </c>
      <c r="X34" s="76">
        <v>294831</v>
      </c>
      <c r="Y34" s="76">
        <v>295643</v>
      </c>
      <c r="Z34" s="76">
        <v>296412</v>
      </c>
      <c r="AA34" s="63">
        <v>297168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7.6795311682001871E-3</v>
      </c>
      <c r="D36" s="38">
        <f t="shared" si="5"/>
        <v>6.5034572977013642E-3</v>
      </c>
      <c r="E36" s="38">
        <f t="shared" si="5"/>
        <v>5.9266961268520926E-3</v>
      </c>
      <c r="F36" s="38">
        <f t="shared" si="5"/>
        <v>5.6444408348899537E-3</v>
      </c>
      <c r="G36" s="38">
        <f t="shared" si="5"/>
        <v>5.5063047189031437E-3</v>
      </c>
      <c r="H36" s="38">
        <f t="shared" si="5"/>
        <v>5.4834528959713776E-3</v>
      </c>
      <c r="I36" s="38">
        <f t="shared" si="5"/>
        <v>5.3773006023593315E-3</v>
      </c>
      <c r="J36" s="38">
        <f t="shared" si="5"/>
        <v>5.2871454470599282E-3</v>
      </c>
      <c r="K36" s="38">
        <f t="shared" si="5"/>
        <v>5.2557461147714124E-3</v>
      </c>
      <c r="L36" s="39">
        <f t="shared" si="5"/>
        <v>5.0960421692129009E-3</v>
      </c>
      <c r="M36" s="38">
        <f t="shared" si="5"/>
        <v>4.9990933365570258E-3</v>
      </c>
      <c r="N36" s="38">
        <f t="shared" si="5"/>
        <v>4.8362502962955101E-3</v>
      </c>
      <c r="O36" s="38">
        <f t="shared" si="5"/>
        <v>4.7495986254682699E-3</v>
      </c>
      <c r="P36" s="38">
        <f t="shared" si="5"/>
        <v>4.5239038030927946E-3</v>
      </c>
      <c r="Q36" s="38">
        <f t="shared" si="5"/>
        <v>4.287249183713337E-3</v>
      </c>
      <c r="R36" s="38">
        <f t="shared" si="5"/>
        <v>4.1230596089519367E-3</v>
      </c>
      <c r="S36" s="38">
        <f t="shared" si="5"/>
        <v>3.8916562889165628E-3</v>
      </c>
      <c r="T36" s="38">
        <f t="shared" si="5"/>
        <v>3.5492152099378025E-3</v>
      </c>
      <c r="U36" s="38">
        <f t="shared" si="5"/>
        <v>3.3478119044757669E-3</v>
      </c>
      <c r="V36" s="38">
        <f t="shared" si="5"/>
        <v>3.1894870127647927E-3</v>
      </c>
      <c r="W36" s="38">
        <f t="shared" si="5"/>
        <v>2.9541996711491361E-3</v>
      </c>
      <c r="X36" s="38">
        <f t="shared" si="5"/>
        <v>2.7992435579984216E-3</v>
      </c>
      <c r="Y36" s="38">
        <f t="shared" si="5"/>
        <v>2.754120156971282E-3</v>
      </c>
      <c r="Z36" s="38">
        <f t="shared" si="5"/>
        <v>2.6011101226817478E-3</v>
      </c>
      <c r="AA36" s="39">
        <f t="shared" si="5"/>
        <v>2.5505040281769971E-3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7.6795311682001871E-3</v>
      </c>
      <c r="D37" s="75">
        <f t="shared" si="6"/>
        <v>1.4232931968920308E-2</v>
      </c>
      <c r="E37" s="75">
        <f t="shared" si="6"/>
        <v>2.024398235854635E-2</v>
      </c>
      <c r="F37" s="75">
        <f t="shared" si="6"/>
        <v>2.6002689154121676E-2</v>
      </c>
      <c r="G37" s="75">
        <f t="shared" si="6"/>
        <v>3.1652172603018329E-2</v>
      </c>
      <c r="H37" s="75">
        <f t="shared" si="6"/>
        <v>3.7309188696513514E-2</v>
      </c>
      <c r="I37" s="75">
        <f t="shared" si="6"/>
        <v>4.2887112021724148E-2</v>
      </c>
      <c r="J37" s="75">
        <f t="shared" si="6"/>
        <v>4.8401007867847283E-2</v>
      </c>
      <c r="K37" s="75">
        <f t="shared" si="6"/>
        <v>5.3911137391671152E-2</v>
      </c>
      <c r="L37" s="77">
        <f t="shared" si="6"/>
        <v>5.9281912990422243E-2</v>
      </c>
      <c r="M37" s="75">
        <f t="shared" si="6"/>
        <v>6.4577362143188044E-2</v>
      </c>
      <c r="N37" s="75">
        <f t="shared" si="6"/>
        <v>6.9725924726282529E-2</v>
      </c>
      <c r="O37" s="75">
        <f t="shared" si="6"/>
        <v>7.4806693507990255E-2</v>
      </c>
      <c r="P37" s="75">
        <f t="shared" si="6"/>
        <v>7.9669015596340639E-2</v>
      </c>
      <c r="Q37" s="75">
        <f t="shared" si="6"/>
        <v>8.4297825702136633E-2</v>
      </c>
      <c r="R37" s="75">
        <f t="shared" si="6"/>
        <v>8.8768450271363528E-2</v>
      </c>
      <c r="S37" s="75">
        <f t="shared" si="6"/>
        <v>9.3005562858036017E-2</v>
      </c>
      <c r="T37" s="75">
        <f t="shared" si="6"/>
        <v>9.6884874826278389E-2</v>
      </c>
      <c r="U37" s="75">
        <f t="shared" si="6"/>
        <v>0.10055703906806121</v>
      </c>
      <c r="V37" s="75">
        <f t="shared" si="6"/>
        <v>0.10406725145097566</v>
      </c>
      <c r="W37" s="75">
        <f t="shared" si="6"/>
        <v>0.10732888656213867</v>
      </c>
      <c r="X37" s="75">
        <f t="shared" si="6"/>
        <v>0.1104285698144333</v>
      </c>
      <c r="Y37" s="75">
        <f t="shared" si="6"/>
        <v>0.11348682352143602</v>
      </c>
      <c r="Z37" s="75">
        <f t="shared" si="6"/>
        <v>0.11638312536957038</v>
      </c>
      <c r="AA37" s="77">
        <f t="shared" si="6"/>
        <v>0.11923046502781429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1.026649396</v>
      </c>
      <c r="D44" s="3">
        <v>1.0350466768</v>
      </c>
      <c r="E44" s="3">
        <v>1.0303684197</v>
      </c>
      <c r="F44" s="3">
        <v>1.0271316936999999</v>
      </c>
      <c r="G44" s="3">
        <v>1.0278889509</v>
      </c>
      <c r="H44" s="3">
        <v>1.0311104958999999</v>
      </c>
      <c r="I44" s="3">
        <v>1.0346978492000001</v>
      </c>
      <c r="J44" s="3">
        <v>1.0391948341999999</v>
      </c>
      <c r="K44" s="3">
        <v>1.0427902966</v>
      </c>
      <c r="L44" s="4">
        <v>1.0469218818999999</v>
      </c>
      <c r="M44" s="3">
        <v>1.0506640022</v>
      </c>
      <c r="N44" s="3">
        <v>1.0561663855000001</v>
      </c>
      <c r="O44" s="3">
        <v>1.0605917007000001</v>
      </c>
      <c r="P44" s="3">
        <v>1.0659969740999999</v>
      </c>
      <c r="Q44" s="3">
        <v>1.0706107085000001</v>
      </c>
      <c r="R44" s="3">
        <v>1.0758033973000001</v>
      </c>
      <c r="S44" s="3">
        <v>1.078204929</v>
      </c>
      <c r="T44" s="3">
        <v>1.0835908723000001</v>
      </c>
      <c r="U44" s="3">
        <v>1.0867823776000001</v>
      </c>
      <c r="V44" s="3">
        <v>1.0910894875999999</v>
      </c>
      <c r="W44" s="3">
        <v>1.0943910745000001</v>
      </c>
      <c r="X44" s="3">
        <v>1.0981068665</v>
      </c>
      <c r="Y44" s="3">
        <v>1.0998613023999999</v>
      </c>
      <c r="Z44" s="3">
        <v>1.1019229064</v>
      </c>
      <c r="AA44" s="4">
        <v>1.1025160356000001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82.705436836836697</v>
      </c>
      <c r="D48" s="11">
        <v>82.286522280351505</v>
      </c>
      <c r="E48" s="11">
        <v>82.365840832619199</v>
      </c>
      <c r="F48" s="11">
        <v>82.556578795633399</v>
      </c>
      <c r="G48" s="11">
        <v>82.740743030889803</v>
      </c>
      <c r="H48" s="11">
        <v>82.978962525073797</v>
      </c>
      <c r="I48" s="11">
        <v>83.0020458709389</v>
      </c>
      <c r="J48" s="11">
        <v>83.113956017125602</v>
      </c>
      <c r="K48" s="11">
        <v>83.352901000598294</v>
      </c>
      <c r="L48" s="64">
        <v>83.432493911694905</v>
      </c>
      <c r="M48" s="11">
        <v>83.676985924932296</v>
      </c>
      <c r="N48" s="11">
        <v>83.783578721508505</v>
      </c>
      <c r="O48" s="11">
        <v>83.7989761060619</v>
      </c>
      <c r="P48" s="11">
        <v>84.039030230983201</v>
      </c>
      <c r="Q48" s="11">
        <v>84.166541373804293</v>
      </c>
      <c r="R48" s="11">
        <v>84.293990009929303</v>
      </c>
      <c r="S48" s="11">
        <v>84.337033923396902</v>
      </c>
      <c r="T48" s="11">
        <v>84.361764863092702</v>
      </c>
      <c r="U48" s="11">
        <v>84.607966310859695</v>
      </c>
      <c r="V48" s="11">
        <v>84.681196968091001</v>
      </c>
      <c r="W48" s="11">
        <v>84.764795650733703</v>
      </c>
      <c r="X48" s="11">
        <v>84.827084695062794</v>
      </c>
      <c r="Y48" s="11">
        <v>85.021635607779103</v>
      </c>
      <c r="Z48" s="11">
        <v>85.063471407164201</v>
      </c>
      <c r="AA48" s="64">
        <v>85.270878141993506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36297</v>
      </c>
      <c r="C57" s="76">
        <v>36555</v>
      </c>
      <c r="D57" s="76">
        <v>36795</v>
      </c>
      <c r="E57" s="76">
        <v>36824</v>
      </c>
      <c r="F57" s="76">
        <v>36757</v>
      </c>
      <c r="G57" s="76">
        <v>36502</v>
      </c>
      <c r="H57" s="76">
        <v>36158</v>
      </c>
      <c r="I57" s="76">
        <v>35908</v>
      </c>
      <c r="J57" s="76">
        <v>35407</v>
      </c>
      <c r="K57" s="76">
        <v>35121</v>
      </c>
      <c r="L57" s="63">
        <v>34846</v>
      </c>
      <c r="M57" s="76">
        <v>34558</v>
      </c>
      <c r="N57" s="76">
        <v>34379</v>
      </c>
      <c r="O57" s="76">
        <v>34266</v>
      </c>
      <c r="P57" s="76">
        <v>34173</v>
      </c>
      <c r="Q57" s="76">
        <v>34121</v>
      </c>
      <c r="R57" s="76">
        <v>34135</v>
      </c>
      <c r="S57" s="76">
        <v>34124</v>
      </c>
      <c r="T57" s="76">
        <v>34102</v>
      </c>
      <c r="U57" s="76">
        <v>34086</v>
      </c>
      <c r="V57" s="76">
        <v>34081</v>
      </c>
      <c r="W57" s="76">
        <v>34075</v>
      </c>
      <c r="X57" s="76">
        <v>34084</v>
      </c>
      <c r="Y57" s="76">
        <v>34098</v>
      </c>
      <c r="Z57" s="76">
        <v>34127</v>
      </c>
      <c r="AA57" s="63">
        <v>34169</v>
      </c>
    </row>
    <row r="58" spans="1:27" ht="12.75" customHeight="1" x14ac:dyDescent="0.3">
      <c r="A58" s="13" t="s">
        <v>68</v>
      </c>
      <c r="B58" s="76">
        <v>64758</v>
      </c>
      <c r="C58" s="76">
        <v>63772</v>
      </c>
      <c r="D58" s="76">
        <v>62725</v>
      </c>
      <c r="E58" s="76">
        <v>61563</v>
      </c>
      <c r="F58" s="76">
        <v>60619</v>
      </c>
      <c r="G58" s="76">
        <v>60302</v>
      </c>
      <c r="H58" s="76">
        <v>60130</v>
      </c>
      <c r="I58" s="76">
        <v>60094</v>
      </c>
      <c r="J58" s="76">
        <v>60295</v>
      </c>
      <c r="K58" s="76">
        <v>60332</v>
      </c>
      <c r="L58" s="63">
        <v>60415</v>
      </c>
      <c r="M58" s="76">
        <v>60552</v>
      </c>
      <c r="N58" s="76">
        <v>60877</v>
      </c>
      <c r="O58" s="76">
        <v>61194</v>
      </c>
      <c r="P58" s="76">
        <v>61564</v>
      </c>
      <c r="Q58" s="76">
        <v>61877</v>
      </c>
      <c r="R58" s="76">
        <v>62014</v>
      </c>
      <c r="S58" s="76">
        <v>62080</v>
      </c>
      <c r="T58" s="76">
        <v>61973</v>
      </c>
      <c r="U58" s="76">
        <v>61735</v>
      </c>
      <c r="V58" s="76">
        <v>61271</v>
      </c>
      <c r="W58" s="76">
        <v>60744</v>
      </c>
      <c r="X58" s="76">
        <v>60305</v>
      </c>
      <c r="Y58" s="76">
        <v>59658</v>
      </c>
      <c r="Z58" s="76">
        <v>59126</v>
      </c>
      <c r="AA58" s="63">
        <v>58650</v>
      </c>
    </row>
    <row r="59" spans="1:27" ht="12.75" customHeight="1" x14ac:dyDescent="0.3">
      <c r="A59" s="13" t="s">
        <v>69</v>
      </c>
      <c r="B59" s="76">
        <v>60178</v>
      </c>
      <c r="C59" s="76">
        <v>61988</v>
      </c>
      <c r="D59" s="76">
        <v>63725</v>
      </c>
      <c r="E59" s="76">
        <v>65693</v>
      </c>
      <c r="F59" s="76">
        <v>67377</v>
      </c>
      <c r="G59" s="76">
        <v>68568</v>
      </c>
      <c r="H59" s="76">
        <v>69516</v>
      </c>
      <c r="I59" s="76">
        <v>70052</v>
      </c>
      <c r="J59" s="76">
        <v>70614</v>
      </c>
      <c r="K59" s="76">
        <v>70806</v>
      </c>
      <c r="L59" s="63">
        <v>71062</v>
      </c>
      <c r="M59" s="76">
        <v>71150</v>
      </c>
      <c r="N59" s="76">
        <v>70825</v>
      </c>
      <c r="O59" s="76">
        <v>70475</v>
      </c>
      <c r="P59" s="76">
        <v>69909</v>
      </c>
      <c r="Q59" s="76">
        <v>69101</v>
      </c>
      <c r="R59" s="76">
        <v>68236</v>
      </c>
      <c r="S59" s="76">
        <v>67419</v>
      </c>
      <c r="T59" s="76">
        <v>66545</v>
      </c>
      <c r="U59" s="76">
        <v>65846</v>
      </c>
      <c r="V59" s="76">
        <v>65661</v>
      </c>
      <c r="W59" s="76">
        <v>65595</v>
      </c>
      <c r="X59" s="76">
        <v>65564</v>
      </c>
      <c r="Y59" s="76">
        <v>65721</v>
      </c>
      <c r="Z59" s="76">
        <v>65766</v>
      </c>
      <c r="AA59" s="63">
        <v>65796</v>
      </c>
    </row>
    <row r="60" spans="1:27" ht="12.75" customHeight="1" x14ac:dyDescent="0.3">
      <c r="A60" s="13" t="s">
        <v>70</v>
      </c>
      <c r="B60" s="76">
        <v>47343</v>
      </c>
      <c r="C60" s="76">
        <v>47300</v>
      </c>
      <c r="D60" s="76">
        <v>47201</v>
      </c>
      <c r="E60" s="76">
        <v>47050</v>
      </c>
      <c r="F60" s="76">
        <v>46971</v>
      </c>
      <c r="G60" s="76">
        <v>46767</v>
      </c>
      <c r="H60" s="76">
        <v>46744</v>
      </c>
      <c r="I60" s="76">
        <v>46972</v>
      </c>
      <c r="J60" s="76">
        <v>47240</v>
      </c>
      <c r="K60" s="76">
        <v>47795</v>
      </c>
      <c r="L60" s="63">
        <v>48214</v>
      </c>
      <c r="M60" s="76">
        <v>48803</v>
      </c>
      <c r="N60" s="76">
        <v>49608</v>
      </c>
      <c r="O60" s="76">
        <v>50151</v>
      </c>
      <c r="P60" s="76">
        <v>50850</v>
      </c>
      <c r="Q60" s="76">
        <v>51946</v>
      </c>
      <c r="R60" s="76">
        <v>53224</v>
      </c>
      <c r="S60" s="76">
        <v>54514</v>
      </c>
      <c r="T60" s="76">
        <v>56028</v>
      </c>
      <c r="U60" s="76">
        <v>57424</v>
      </c>
      <c r="V60" s="76">
        <v>58469</v>
      </c>
      <c r="W60" s="76">
        <v>59257</v>
      </c>
      <c r="X60" s="76">
        <v>59728</v>
      </c>
      <c r="Y60" s="76">
        <v>60199</v>
      </c>
      <c r="Z60" s="76">
        <v>60383</v>
      </c>
      <c r="AA60" s="63">
        <v>60616</v>
      </c>
    </row>
    <row r="61" spans="1:27" ht="12.75" customHeight="1" x14ac:dyDescent="0.3">
      <c r="A61" s="13" t="s">
        <v>71</v>
      </c>
      <c r="B61" s="76">
        <v>35145</v>
      </c>
      <c r="C61" s="76">
        <v>35952</v>
      </c>
      <c r="D61" s="76">
        <v>36763</v>
      </c>
      <c r="E61" s="76">
        <v>37445</v>
      </c>
      <c r="F61" s="76">
        <v>37528</v>
      </c>
      <c r="G61" s="76">
        <v>38044</v>
      </c>
      <c r="H61" s="76">
        <v>38623</v>
      </c>
      <c r="I61" s="76">
        <v>39120</v>
      </c>
      <c r="J61" s="76">
        <v>39667</v>
      </c>
      <c r="K61" s="76">
        <v>40224</v>
      </c>
      <c r="L61" s="63">
        <v>40772</v>
      </c>
      <c r="M61" s="76">
        <v>41207</v>
      </c>
      <c r="N61" s="76">
        <v>41516</v>
      </c>
      <c r="O61" s="76">
        <v>41999</v>
      </c>
      <c r="P61" s="76">
        <v>42230</v>
      </c>
      <c r="Q61" s="76">
        <v>42236</v>
      </c>
      <c r="R61" s="76">
        <v>42168</v>
      </c>
      <c r="S61" s="76">
        <v>42068</v>
      </c>
      <c r="T61" s="76">
        <v>41925</v>
      </c>
      <c r="U61" s="76">
        <v>41804</v>
      </c>
      <c r="V61" s="76">
        <v>41591</v>
      </c>
      <c r="W61" s="76">
        <v>41531</v>
      </c>
      <c r="X61" s="76">
        <v>41699</v>
      </c>
      <c r="Y61" s="76">
        <v>41907</v>
      </c>
      <c r="Z61" s="76">
        <v>42349</v>
      </c>
      <c r="AA61" s="63">
        <v>42672</v>
      </c>
    </row>
    <row r="62" spans="1:27" ht="12.75" customHeight="1" x14ac:dyDescent="0.3">
      <c r="A62" s="13" t="s">
        <v>72</v>
      </c>
      <c r="B62" s="76">
        <v>21790</v>
      </c>
      <c r="C62" s="76">
        <v>21983</v>
      </c>
      <c r="D62" s="76">
        <v>22081</v>
      </c>
      <c r="E62" s="76">
        <v>22311</v>
      </c>
      <c r="F62" s="76">
        <v>23163</v>
      </c>
      <c r="G62" s="76">
        <v>23732</v>
      </c>
      <c r="H62" s="76">
        <v>24246</v>
      </c>
      <c r="I62" s="76">
        <v>24752</v>
      </c>
      <c r="J62" s="76">
        <v>25139</v>
      </c>
      <c r="K62" s="76">
        <v>25547</v>
      </c>
      <c r="L62" s="63">
        <v>25942</v>
      </c>
      <c r="M62" s="76">
        <v>26387</v>
      </c>
      <c r="N62" s="76">
        <v>26819</v>
      </c>
      <c r="O62" s="76">
        <v>27288</v>
      </c>
      <c r="P62" s="76">
        <v>27938</v>
      </c>
      <c r="Q62" s="76">
        <v>28612</v>
      </c>
      <c r="R62" s="76">
        <v>29303</v>
      </c>
      <c r="S62" s="76">
        <v>30000</v>
      </c>
      <c r="T62" s="76">
        <v>30662</v>
      </c>
      <c r="U62" s="76">
        <v>31315</v>
      </c>
      <c r="V62" s="76">
        <v>32069</v>
      </c>
      <c r="W62" s="76">
        <v>32806</v>
      </c>
      <c r="X62" s="76">
        <v>33451</v>
      </c>
      <c r="Y62" s="76">
        <v>34060</v>
      </c>
      <c r="Z62" s="76">
        <v>34661</v>
      </c>
      <c r="AA62" s="63">
        <v>35265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265511</v>
      </c>
      <c r="C64" s="76">
        <f t="shared" ref="C64:AA64" si="7">SUM(C57:C62)</f>
        <v>267550</v>
      </c>
      <c r="D64" s="76">
        <f t="shared" si="7"/>
        <v>269290</v>
      </c>
      <c r="E64" s="76">
        <f t="shared" si="7"/>
        <v>270886</v>
      </c>
      <c r="F64" s="76">
        <f t="shared" si="7"/>
        <v>272415</v>
      </c>
      <c r="G64" s="76">
        <f t="shared" si="7"/>
        <v>273915</v>
      </c>
      <c r="H64" s="76">
        <f t="shared" si="7"/>
        <v>275417</v>
      </c>
      <c r="I64" s="76">
        <f t="shared" si="7"/>
        <v>276898</v>
      </c>
      <c r="J64" s="76">
        <f t="shared" si="7"/>
        <v>278362</v>
      </c>
      <c r="K64" s="76">
        <f t="shared" si="7"/>
        <v>279825</v>
      </c>
      <c r="L64" s="63">
        <f t="shared" si="7"/>
        <v>281251</v>
      </c>
      <c r="M64" s="76">
        <f t="shared" si="7"/>
        <v>282657</v>
      </c>
      <c r="N64" s="76">
        <f t="shared" si="7"/>
        <v>284024</v>
      </c>
      <c r="O64" s="76">
        <f t="shared" si="7"/>
        <v>285373</v>
      </c>
      <c r="P64" s="76">
        <f t="shared" si="7"/>
        <v>286664</v>
      </c>
      <c r="Q64" s="76">
        <f t="shared" si="7"/>
        <v>287893</v>
      </c>
      <c r="R64" s="76">
        <f t="shared" si="7"/>
        <v>289080</v>
      </c>
      <c r="S64" s="76">
        <f t="shared" si="7"/>
        <v>290205</v>
      </c>
      <c r="T64" s="76">
        <f t="shared" si="7"/>
        <v>291235</v>
      </c>
      <c r="U64" s="76">
        <f t="shared" si="7"/>
        <v>292210</v>
      </c>
      <c r="V64" s="76">
        <f t="shared" si="7"/>
        <v>293142</v>
      </c>
      <c r="W64" s="76">
        <f t="shared" si="7"/>
        <v>294008</v>
      </c>
      <c r="X64" s="76">
        <f t="shared" si="7"/>
        <v>294831</v>
      </c>
      <c r="Y64" s="76">
        <f t="shared" si="7"/>
        <v>295643</v>
      </c>
      <c r="Z64" s="76">
        <f t="shared" si="7"/>
        <v>296412</v>
      </c>
      <c r="AA64" s="63">
        <f t="shared" si="7"/>
        <v>297168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0.13670620049640128</v>
      </c>
      <c r="C67" s="38">
        <f t="shared" ref="C67:AA72" si="8">C57/C$64</f>
        <v>0.13662866753877781</v>
      </c>
      <c r="D67" s="38">
        <f t="shared" si="8"/>
        <v>0.13663708269894909</v>
      </c>
      <c r="E67" s="38">
        <f t="shared" si="8"/>
        <v>0.13593910353432809</v>
      </c>
      <c r="F67" s="38">
        <f t="shared" si="8"/>
        <v>0.13493016170181524</v>
      </c>
      <c r="G67" s="38">
        <f t="shared" si="8"/>
        <v>0.1332603179818557</v>
      </c>
      <c r="H67" s="38">
        <f t="shared" si="8"/>
        <v>0.13128456122897281</v>
      </c>
      <c r="I67" s="38">
        <f t="shared" si="8"/>
        <v>0.12967952097884419</v>
      </c>
      <c r="J67" s="38">
        <f t="shared" si="8"/>
        <v>0.12719767784395858</v>
      </c>
      <c r="K67" s="38">
        <f t="shared" si="8"/>
        <v>0.12551058697400161</v>
      </c>
      <c r="L67" s="39">
        <f t="shared" si="8"/>
        <v>0.12389644836818357</v>
      </c>
      <c r="M67" s="38">
        <f t="shared" si="8"/>
        <v>0.12226125657599139</v>
      </c>
      <c r="N67" s="38">
        <f t="shared" si="8"/>
        <v>0.12104258795031406</v>
      </c>
      <c r="O67" s="38">
        <f t="shared" si="8"/>
        <v>0.12007442890532741</v>
      </c>
      <c r="P67" s="38">
        <f t="shared" si="8"/>
        <v>0.11920924845812519</v>
      </c>
      <c r="Q67" s="38">
        <f t="shared" si="8"/>
        <v>0.11851972781554258</v>
      </c>
      <c r="R67" s="38">
        <f t="shared" si="8"/>
        <v>0.118081499930815</v>
      </c>
      <c r="S67" s="38">
        <f t="shared" si="8"/>
        <v>0.11758584448924037</v>
      </c>
      <c r="T67" s="38">
        <f t="shared" si="8"/>
        <v>0.11709444263223857</v>
      </c>
      <c r="U67" s="38">
        <f t="shared" si="8"/>
        <v>0.1166489853187776</v>
      </c>
      <c r="V67" s="38">
        <f t="shared" si="8"/>
        <v>0.11626106119218672</v>
      </c>
      <c r="W67" s="38">
        <f t="shared" si="8"/>
        <v>0.11589820685151424</v>
      </c>
      <c r="X67" s="38">
        <f t="shared" si="8"/>
        <v>0.11560521112094725</v>
      </c>
      <c r="Y67" s="38">
        <f t="shared" si="8"/>
        <v>0.115335049366973</v>
      </c>
      <c r="Z67" s="38">
        <f t="shared" si="8"/>
        <v>0.11513366530369891</v>
      </c>
      <c r="AA67" s="39">
        <f t="shared" si="8"/>
        <v>0.1149820976686588</v>
      </c>
    </row>
    <row r="68" spans="1:27" ht="12.75" customHeight="1" x14ac:dyDescent="0.3">
      <c r="A68" s="13" t="s">
        <v>68</v>
      </c>
      <c r="B68" s="38">
        <f t="shared" ref="B68:Q72" si="9">B58/B$64</f>
        <v>0.24389949945576642</v>
      </c>
      <c r="C68" s="38">
        <f t="shared" si="9"/>
        <v>0.23835544757989161</v>
      </c>
      <c r="D68" s="38">
        <f t="shared" si="9"/>
        <v>0.23292732741653979</v>
      </c>
      <c r="E68" s="38">
        <f t="shared" si="9"/>
        <v>0.22726534409308713</v>
      </c>
      <c r="F68" s="38">
        <f t="shared" si="9"/>
        <v>0.22252445717012645</v>
      </c>
      <c r="G68" s="38">
        <f t="shared" si="9"/>
        <v>0.22014858624025702</v>
      </c>
      <c r="H68" s="38">
        <f t="shared" si="9"/>
        <v>0.21832348765689844</v>
      </c>
      <c r="I68" s="38">
        <f t="shared" si="9"/>
        <v>0.21702576399973997</v>
      </c>
      <c r="J68" s="38">
        <f t="shared" si="9"/>
        <v>0.2166064333493796</v>
      </c>
      <c r="K68" s="38">
        <f t="shared" si="9"/>
        <v>0.21560618243545074</v>
      </c>
      <c r="L68" s="39">
        <f t="shared" si="9"/>
        <v>0.21480812512666622</v>
      </c>
      <c r="M68" s="38">
        <f t="shared" si="9"/>
        <v>0.21422430719918487</v>
      </c>
      <c r="N68" s="38">
        <f t="shared" si="9"/>
        <v>0.21433752077289242</v>
      </c>
      <c r="O68" s="38">
        <f t="shared" si="9"/>
        <v>0.21443514277804837</v>
      </c>
      <c r="P68" s="38">
        <f t="shared" si="9"/>
        <v>0.21476013730360283</v>
      </c>
      <c r="Q68" s="38">
        <f t="shared" si="9"/>
        <v>0.21493054711298989</v>
      </c>
      <c r="R68" s="38">
        <f t="shared" si="8"/>
        <v>0.21452193164521932</v>
      </c>
      <c r="S68" s="38">
        <f t="shared" si="8"/>
        <v>0.21391774779896969</v>
      </c>
      <c r="T68" s="38">
        <f t="shared" si="8"/>
        <v>0.21279379195495046</v>
      </c>
      <c r="U68" s="38">
        <f t="shared" si="8"/>
        <v>0.21126929263201122</v>
      </c>
      <c r="V68" s="38">
        <f t="shared" si="8"/>
        <v>0.2090147437078276</v>
      </c>
      <c r="W68" s="38">
        <f t="shared" si="8"/>
        <v>0.2066066229490354</v>
      </c>
      <c r="X68" s="38">
        <f t="shared" si="8"/>
        <v>0.20454090648541029</v>
      </c>
      <c r="Y68" s="38">
        <f t="shared" si="8"/>
        <v>0.20179067321059521</v>
      </c>
      <c r="Z68" s="38">
        <f t="shared" si="8"/>
        <v>0.19947235604496444</v>
      </c>
      <c r="AA68" s="39">
        <f t="shared" si="8"/>
        <v>0.19736310773703764</v>
      </c>
    </row>
    <row r="69" spans="1:27" ht="12.75" customHeight="1" x14ac:dyDescent="0.3">
      <c r="A69" s="13" t="s">
        <v>69</v>
      </c>
      <c r="B69" s="38">
        <f t="shared" si="9"/>
        <v>0.22664974332513529</v>
      </c>
      <c r="C69" s="38">
        <f t="shared" si="8"/>
        <v>0.23168753504017942</v>
      </c>
      <c r="D69" s="38">
        <f t="shared" si="8"/>
        <v>0.23664079616770026</v>
      </c>
      <c r="E69" s="38">
        <f t="shared" si="8"/>
        <v>0.24251161004998412</v>
      </c>
      <c r="F69" s="38">
        <f t="shared" si="8"/>
        <v>0.24733219536369142</v>
      </c>
      <c r="G69" s="38">
        <f t="shared" si="8"/>
        <v>0.250325831005969</v>
      </c>
      <c r="H69" s="38">
        <f t="shared" si="8"/>
        <v>0.2524027202387652</v>
      </c>
      <c r="I69" s="38">
        <f t="shared" si="8"/>
        <v>0.25298846506655881</v>
      </c>
      <c r="J69" s="38">
        <f t="shared" si="8"/>
        <v>0.25367686681371737</v>
      </c>
      <c r="K69" s="38">
        <f t="shared" si="8"/>
        <v>0.25303671937818278</v>
      </c>
      <c r="L69" s="39">
        <f t="shared" si="8"/>
        <v>0.25266399052803368</v>
      </c>
      <c r="M69" s="38">
        <f t="shared" si="8"/>
        <v>0.25171851395861417</v>
      </c>
      <c r="N69" s="38">
        <f t="shared" si="8"/>
        <v>0.24936272991014843</v>
      </c>
      <c r="O69" s="38">
        <f t="shared" si="8"/>
        <v>0.24695749072266823</v>
      </c>
      <c r="P69" s="38">
        <f t="shared" si="8"/>
        <v>0.24387087321742529</v>
      </c>
      <c r="Q69" s="38">
        <f t="shared" si="8"/>
        <v>0.24002320306502764</v>
      </c>
      <c r="R69" s="38">
        <f t="shared" si="8"/>
        <v>0.23604538536045386</v>
      </c>
      <c r="S69" s="38">
        <f t="shared" si="8"/>
        <v>0.23231508761048225</v>
      </c>
      <c r="T69" s="38">
        <f t="shared" si="8"/>
        <v>0.22849245454701531</v>
      </c>
      <c r="U69" s="38">
        <f t="shared" si="8"/>
        <v>0.2253379418911057</v>
      </c>
      <c r="V69" s="38">
        <f t="shared" si="8"/>
        <v>0.22399042102462288</v>
      </c>
      <c r="W69" s="38">
        <f t="shared" si="8"/>
        <v>0.22310617398166036</v>
      </c>
      <c r="X69" s="38">
        <f t="shared" si="8"/>
        <v>0.22237824380746937</v>
      </c>
      <c r="Y69" s="38">
        <f t="shared" si="8"/>
        <v>0.22229851543922907</v>
      </c>
      <c r="Z69" s="38">
        <f t="shared" si="8"/>
        <v>0.221873608355937</v>
      </c>
      <c r="AA69" s="39">
        <f t="shared" si="8"/>
        <v>0.2214101114521079</v>
      </c>
    </row>
    <row r="70" spans="1:27" ht="12.75" customHeight="1" x14ac:dyDescent="0.3">
      <c r="A70" s="13" t="s">
        <v>70</v>
      </c>
      <c r="B70" s="38">
        <f t="shared" si="9"/>
        <v>0.17830899661407626</v>
      </c>
      <c r="C70" s="38">
        <f t="shared" si="8"/>
        <v>0.17678938516165202</v>
      </c>
      <c r="D70" s="38">
        <f t="shared" si="8"/>
        <v>0.17527943852352482</v>
      </c>
      <c r="E70" s="38">
        <f t="shared" si="8"/>
        <v>0.17368930103438346</v>
      </c>
      <c r="F70" s="38">
        <f t="shared" si="8"/>
        <v>0.17242442596773305</v>
      </c>
      <c r="G70" s="38">
        <f t="shared" si="8"/>
        <v>0.17073544712775862</v>
      </c>
      <c r="H70" s="38">
        <f t="shared" si="8"/>
        <v>0.16972082333334543</v>
      </c>
      <c r="I70" s="38">
        <f t="shared" si="8"/>
        <v>0.16963647263613316</v>
      </c>
      <c r="J70" s="38">
        <f t="shared" si="8"/>
        <v>0.16970707208598876</v>
      </c>
      <c r="K70" s="38">
        <f t="shared" si="8"/>
        <v>0.17080318055927812</v>
      </c>
      <c r="L70" s="39">
        <f t="shared" si="8"/>
        <v>0.1714269460375252</v>
      </c>
      <c r="M70" s="38">
        <f t="shared" si="8"/>
        <v>0.17265802722027052</v>
      </c>
      <c r="N70" s="38">
        <f t="shared" si="8"/>
        <v>0.17466129622848772</v>
      </c>
      <c r="O70" s="38">
        <f t="shared" si="8"/>
        <v>0.17573841954214309</v>
      </c>
      <c r="P70" s="38">
        <f t="shared" si="8"/>
        <v>0.17738537102670723</v>
      </c>
      <c r="Q70" s="38">
        <f t="shared" si="8"/>
        <v>0.18043509220439538</v>
      </c>
      <c r="R70" s="38">
        <f t="shared" si="8"/>
        <v>0.18411512384115125</v>
      </c>
      <c r="S70" s="38">
        <f t="shared" si="8"/>
        <v>0.18784652228597026</v>
      </c>
      <c r="T70" s="38">
        <f t="shared" si="8"/>
        <v>0.1923807234707367</v>
      </c>
      <c r="U70" s="38">
        <f t="shared" si="8"/>
        <v>0.19651620409979126</v>
      </c>
      <c r="V70" s="38">
        <f t="shared" si="8"/>
        <v>0.19945623622681158</v>
      </c>
      <c r="W70" s="38">
        <f t="shared" si="8"/>
        <v>0.20154893744387908</v>
      </c>
      <c r="X70" s="38">
        <f t="shared" si="8"/>
        <v>0.20258385312263635</v>
      </c>
      <c r="Y70" s="38">
        <f t="shared" si="8"/>
        <v>0.20362058293279395</v>
      </c>
      <c r="Z70" s="38">
        <f t="shared" si="8"/>
        <v>0.20371307504419525</v>
      </c>
      <c r="AA70" s="39">
        <f t="shared" si="8"/>
        <v>0.2039788940935767</v>
      </c>
    </row>
    <row r="71" spans="1:27" ht="12.75" customHeight="1" x14ac:dyDescent="0.3">
      <c r="A71" s="13" t="s">
        <v>71</v>
      </c>
      <c r="B71" s="38">
        <f t="shared" si="9"/>
        <v>0.13236739720764865</v>
      </c>
      <c r="C71" s="38">
        <f t="shared" si="8"/>
        <v>0.13437488319940197</v>
      </c>
      <c r="D71" s="38">
        <f t="shared" si="8"/>
        <v>0.13651825169891196</v>
      </c>
      <c r="E71" s="38">
        <f t="shared" si="8"/>
        <v>0.13823158081259276</v>
      </c>
      <c r="F71" s="38">
        <f t="shared" si="8"/>
        <v>0.13776040232733147</v>
      </c>
      <c r="G71" s="38">
        <f t="shared" si="8"/>
        <v>0.13888980158078235</v>
      </c>
      <c r="H71" s="38">
        <f t="shared" si="8"/>
        <v>0.14023462603978695</v>
      </c>
      <c r="I71" s="38">
        <f t="shared" si="8"/>
        <v>0.14127946030668334</v>
      </c>
      <c r="J71" s="38">
        <f t="shared" si="8"/>
        <v>0.14250149086441397</v>
      </c>
      <c r="K71" s="38">
        <f t="shared" si="8"/>
        <v>0.14374698472259448</v>
      </c>
      <c r="L71" s="39">
        <f t="shared" si="8"/>
        <v>0.14496659567432649</v>
      </c>
      <c r="M71" s="38">
        <f t="shared" si="8"/>
        <v>0.14578446668577108</v>
      </c>
      <c r="N71" s="38">
        <f t="shared" si="8"/>
        <v>0.1461707461341295</v>
      </c>
      <c r="O71" s="38">
        <f t="shared" si="8"/>
        <v>0.14717229730913575</v>
      </c>
      <c r="P71" s="38">
        <f t="shared" si="8"/>
        <v>0.14731532386347779</v>
      </c>
      <c r="Q71" s="38">
        <f t="shared" si="8"/>
        <v>0.14670728360884078</v>
      </c>
      <c r="R71" s="38">
        <f t="shared" si="8"/>
        <v>0.14586965545869657</v>
      </c>
      <c r="S71" s="38">
        <f t="shared" si="8"/>
        <v>0.14495959752588689</v>
      </c>
      <c r="T71" s="38">
        <f t="shared" si="8"/>
        <v>0.14395591189245799</v>
      </c>
      <c r="U71" s="38">
        <f t="shared" si="8"/>
        <v>0.14306149686869032</v>
      </c>
      <c r="V71" s="38">
        <f t="shared" si="8"/>
        <v>0.14188004448356087</v>
      </c>
      <c r="W71" s="38">
        <f t="shared" si="8"/>
        <v>0.14125806100514271</v>
      </c>
      <c r="X71" s="38">
        <f t="shared" si="8"/>
        <v>0.14143356702653384</v>
      </c>
      <c r="Y71" s="38">
        <f t="shared" si="8"/>
        <v>0.14174866308351627</v>
      </c>
      <c r="Z71" s="38">
        <f t="shared" si="8"/>
        <v>0.14287208345141222</v>
      </c>
      <c r="AA71" s="39">
        <f t="shared" si="8"/>
        <v>0.14359554191568405</v>
      </c>
    </row>
    <row r="72" spans="1:27" ht="12.75" customHeight="1" x14ac:dyDescent="0.3">
      <c r="A72" s="13" t="s">
        <v>72</v>
      </c>
      <c r="B72" s="38">
        <f t="shared" si="9"/>
        <v>8.2068162900972089E-2</v>
      </c>
      <c r="C72" s="38">
        <f t="shared" si="8"/>
        <v>8.2164081480097184E-2</v>
      </c>
      <c r="D72" s="38">
        <f t="shared" si="8"/>
        <v>8.1997103494374099E-2</v>
      </c>
      <c r="E72" s="38">
        <f t="shared" si="8"/>
        <v>8.2363060475624431E-2</v>
      </c>
      <c r="F72" s="38">
        <f t="shared" si="8"/>
        <v>8.5028357469302346E-2</v>
      </c>
      <c r="G72" s="38">
        <f t="shared" si="8"/>
        <v>8.6640016063377331E-2</v>
      </c>
      <c r="H72" s="38">
        <f t="shared" si="8"/>
        <v>8.8033781502231165E-2</v>
      </c>
      <c r="I72" s="38">
        <f t="shared" si="8"/>
        <v>8.9390317012040532E-2</v>
      </c>
      <c r="J72" s="38">
        <f t="shared" si="8"/>
        <v>9.031045904254173E-2</v>
      </c>
      <c r="K72" s="38">
        <f t="shared" si="8"/>
        <v>9.1296345930492268E-2</v>
      </c>
      <c r="L72" s="39">
        <f t="shared" si="8"/>
        <v>9.2237894265264839E-2</v>
      </c>
      <c r="M72" s="38">
        <f t="shared" si="8"/>
        <v>9.3353428360167981E-2</v>
      </c>
      <c r="N72" s="38">
        <f t="shared" si="8"/>
        <v>9.4425119004027835E-2</v>
      </c>
      <c r="O72" s="38">
        <f t="shared" si="8"/>
        <v>9.5622220742677122E-2</v>
      </c>
      <c r="P72" s="38">
        <f t="shared" si="8"/>
        <v>9.7459046130661683E-2</v>
      </c>
      <c r="Q72" s="38">
        <f t="shared" si="8"/>
        <v>9.9384146193203723E-2</v>
      </c>
      <c r="R72" s="38">
        <f t="shared" si="8"/>
        <v>0.10136640376366404</v>
      </c>
      <c r="S72" s="38">
        <f t="shared" si="8"/>
        <v>0.10337520028945056</v>
      </c>
      <c r="T72" s="38">
        <f t="shared" si="8"/>
        <v>0.10528267550260099</v>
      </c>
      <c r="U72" s="38">
        <f t="shared" si="8"/>
        <v>0.1071660791896239</v>
      </c>
      <c r="V72" s="38">
        <f t="shared" si="8"/>
        <v>0.10939749336499034</v>
      </c>
      <c r="W72" s="38">
        <f t="shared" si="8"/>
        <v>0.11158199776876819</v>
      </c>
      <c r="X72" s="38">
        <f t="shared" si="8"/>
        <v>0.11345821843700289</v>
      </c>
      <c r="Y72" s="38">
        <f t="shared" si="8"/>
        <v>0.11520651596689251</v>
      </c>
      <c r="Z72" s="38">
        <f t="shared" si="8"/>
        <v>0.11693521179979219</v>
      </c>
      <c r="AA72" s="39">
        <f t="shared" si="8"/>
        <v>0.11867024713293491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1.0000000000000002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38237</v>
      </c>
      <c r="C83" s="76">
        <v>38539</v>
      </c>
      <c r="D83" s="76">
        <v>38822</v>
      </c>
      <c r="E83" s="76">
        <v>39068</v>
      </c>
      <c r="F83" s="76">
        <v>39074</v>
      </c>
      <c r="G83" s="76">
        <v>39009</v>
      </c>
      <c r="H83" s="76">
        <v>38754</v>
      </c>
      <c r="I83" s="76">
        <v>38418</v>
      </c>
      <c r="J83" s="76">
        <v>38169</v>
      </c>
      <c r="K83" s="76">
        <v>37664</v>
      </c>
      <c r="L83" s="63">
        <v>37373</v>
      </c>
      <c r="M83" s="76">
        <v>37092</v>
      </c>
      <c r="N83" s="76">
        <v>36795</v>
      </c>
      <c r="O83" s="76">
        <v>36612</v>
      </c>
      <c r="P83" s="76">
        <v>36492</v>
      </c>
      <c r="Q83" s="76">
        <v>36398</v>
      </c>
      <c r="R83" s="76">
        <v>36348</v>
      </c>
      <c r="S83" s="76">
        <v>36365</v>
      </c>
      <c r="T83" s="76">
        <v>36360</v>
      </c>
      <c r="U83" s="76">
        <v>36344</v>
      </c>
      <c r="V83" s="76">
        <v>36339</v>
      </c>
      <c r="W83" s="76">
        <v>36340</v>
      </c>
      <c r="X83" s="76">
        <v>36350</v>
      </c>
      <c r="Y83" s="76">
        <v>36362</v>
      </c>
      <c r="Z83" s="76">
        <v>36381</v>
      </c>
      <c r="AA83" s="63">
        <v>36410</v>
      </c>
    </row>
    <row r="84" spans="1:27" ht="12.75" customHeight="1" x14ac:dyDescent="0.3">
      <c r="A84" s="32" t="s">
        <v>77</v>
      </c>
      <c r="B84" s="76">
        <v>182697.8272</v>
      </c>
      <c r="C84" s="76">
        <v>185424.23222000001</v>
      </c>
      <c r="D84" s="76">
        <v>187616.66881999999</v>
      </c>
      <c r="E84" s="76">
        <v>188745</v>
      </c>
      <c r="F84" s="76">
        <v>189703</v>
      </c>
      <c r="G84" s="76">
        <v>190486</v>
      </c>
      <c r="H84" s="76">
        <v>191416</v>
      </c>
      <c r="I84" s="76">
        <v>192368</v>
      </c>
      <c r="J84" s="76">
        <v>193625.72000999999</v>
      </c>
      <c r="K84" s="76">
        <v>196099.22446500001</v>
      </c>
      <c r="L84" s="63">
        <v>197944</v>
      </c>
      <c r="M84" s="76">
        <v>198747</v>
      </c>
      <c r="N84" s="76">
        <v>199406</v>
      </c>
      <c r="O84" s="76">
        <v>199960</v>
      </c>
      <c r="P84" s="76">
        <v>200461</v>
      </c>
      <c r="Q84" s="76">
        <v>200938</v>
      </c>
      <c r="R84" s="76">
        <v>201333</v>
      </c>
      <c r="S84" s="76">
        <v>201632</v>
      </c>
      <c r="T84" s="76">
        <v>201982</v>
      </c>
      <c r="U84" s="76">
        <v>202432</v>
      </c>
      <c r="V84" s="76">
        <v>202619</v>
      </c>
      <c r="W84" s="76">
        <v>202821</v>
      </c>
      <c r="X84" s="76">
        <v>203180</v>
      </c>
      <c r="Y84" s="76">
        <v>203558</v>
      </c>
      <c r="Z84" s="76">
        <v>203897</v>
      </c>
      <c r="AA84" s="63">
        <v>204249</v>
      </c>
    </row>
    <row r="85" spans="1:27" ht="12.75" customHeight="1" x14ac:dyDescent="0.3">
      <c r="A85" s="13" t="s">
        <v>78</v>
      </c>
      <c r="B85" s="76">
        <v>44576.1728</v>
      </c>
      <c r="C85" s="76">
        <v>43586.767780000002</v>
      </c>
      <c r="D85" s="76">
        <v>42851.331180000001</v>
      </c>
      <c r="E85" s="76">
        <v>43073</v>
      </c>
      <c r="F85" s="76">
        <v>43638</v>
      </c>
      <c r="G85" s="76">
        <v>44420</v>
      </c>
      <c r="H85" s="76">
        <v>45247</v>
      </c>
      <c r="I85" s="76">
        <v>46112</v>
      </c>
      <c r="J85" s="76">
        <v>46567.279990000003</v>
      </c>
      <c r="K85" s="76">
        <v>46061.775535000001</v>
      </c>
      <c r="L85" s="63">
        <v>45934</v>
      </c>
      <c r="M85" s="76">
        <v>46818</v>
      </c>
      <c r="N85" s="76">
        <v>47823</v>
      </c>
      <c r="O85" s="76">
        <v>48801</v>
      </c>
      <c r="P85" s="76">
        <v>49711</v>
      </c>
      <c r="Q85" s="76">
        <v>50557</v>
      </c>
      <c r="R85" s="76">
        <v>51399</v>
      </c>
      <c r="S85" s="76">
        <v>52208</v>
      </c>
      <c r="T85" s="76">
        <v>52893</v>
      </c>
      <c r="U85" s="76">
        <v>53434</v>
      </c>
      <c r="V85" s="76">
        <v>54184</v>
      </c>
      <c r="W85" s="76">
        <v>54847</v>
      </c>
      <c r="X85" s="76">
        <v>55301</v>
      </c>
      <c r="Y85" s="76">
        <v>55723</v>
      </c>
      <c r="Z85" s="76">
        <v>56134</v>
      </c>
      <c r="AA85" s="63">
        <v>56509</v>
      </c>
    </row>
    <row r="86" spans="1:27" ht="12.75" customHeight="1" x14ac:dyDescent="0.3">
      <c r="A86" s="13" t="s">
        <v>91</v>
      </c>
      <c r="B86" s="76">
        <v>183340</v>
      </c>
      <c r="C86" s="76">
        <v>184472</v>
      </c>
      <c r="D86" s="76">
        <v>185466</v>
      </c>
      <c r="E86" s="76">
        <v>186279</v>
      </c>
      <c r="F86" s="76">
        <v>187027</v>
      </c>
      <c r="G86" s="76">
        <v>187765</v>
      </c>
      <c r="H86" s="76">
        <v>188639</v>
      </c>
      <c r="I86" s="76">
        <v>189542</v>
      </c>
      <c r="J86" s="76">
        <v>190365</v>
      </c>
      <c r="K86" s="76">
        <v>191431</v>
      </c>
      <c r="L86" s="63">
        <v>192143</v>
      </c>
      <c r="M86" s="76">
        <v>192802</v>
      </c>
      <c r="N86" s="76">
        <v>193515</v>
      </c>
      <c r="O86" s="76">
        <v>194173</v>
      </c>
      <c r="P86" s="76">
        <v>194685</v>
      </c>
      <c r="Q86" s="76">
        <v>195124</v>
      </c>
      <c r="R86" s="76">
        <v>195589</v>
      </c>
      <c r="S86" s="76">
        <v>196089</v>
      </c>
      <c r="T86" s="76">
        <v>196326</v>
      </c>
      <c r="U86" s="76">
        <v>196604</v>
      </c>
      <c r="V86" s="76">
        <v>197026</v>
      </c>
      <c r="W86" s="76">
        <v>197431</v>
      </c>
      <c r="X86" s="76">
        <v>197802</v>
      </c>
      <c r="Y86" s="76">
        <v>198188</v>
      </c>
      <c r="Z86" s="76">
        <v>198527</v>
      </c>
      <c r="AA86" s="63">
        <v>198821</v>
      </c>
    </row>
    <row r="87" spans="1:27" ht="12.75" customHeight="1" x14ac:dyDescent="0.3">
      <c r="A87" s="13" t="s">
        <v>92</v>
      </c>
      <c r="B87" s="76">
        <v>43934</v>
      </c>
      <c r="C87" s="76">
        <v>44539</v>
      </c>
      <c r="D87" s="76">
        <v>45002</v>
      </c>
      <c r="E87" s="76">
        <v>45539</v>
      </c>
      <c r="F87" s="76">
        <v>46314</v>
      </c>
      <c r="G87" s="76">
        <v>47141</v>
      </c>
      <c r="H87" s="76">
        <v>48024</v>
      </c>
      <c r="I87" s="76">
        <v>48938</v>
      </c>
      <c r="J87" s="76">
        <v>49828</v>
      </c>
      <c r="K87" s="76">
        <v>50730</v>
      </c>
      <c r="L87" s="63">
        <v>51735</v>
      </c>
      <c r="M87" s="76">
        <v>52763</v>
      </c>
      <c r="N87" s="76">
        <v>53714</v>
      </c>
      <c r="O87" s="76">
        <v>54588</v>
      </c>
      <c r="P87" s="76">
        <v>55487</v>
      </c>
      <c r="Q87" s="76">
        <v>56371</v>
      </c>
      <c r="R87" s="76">
        <v>57143</v>
      </c>
      <c r="S87" s="76">
        <v>57751</v>
      </c>
      <c r="T87" s="76">
        <v>58549</v>
      </c>
      <c r="U87" s="76">
        <v>59262</v>
      </c>
      <c r="V87" s="76">
        <v>59777</v>
      </c>
      <c r="W87" s="76">
        <v>60237</v>
      </c>
      <c r="X87" s="76">
        <v>60679</v>
      </c>
      <c r="Y87" s="76">
        <v>61093</v>
      </c>
      <c r="Z87" s="76">
        <v>61504</v>
      </c>
      <c r="AA87" s="63">
        <v>61937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0.14401286575697428</v>
      </c>
      <c r="C90" s="38">
        <f t="shared" ref="C90:AA94" si="11">C83/SUM(C$83:C$85)</f>
        <v>0.14404410390581199</v>
      </c>
      <c r="D90" s="38">
        <f t="shared" si="11"/>
        <v>0.14416428385755134</v>
      </c>
      <c r="E90" s="38">
        <f t="shared" si="11"/>
        <v>0.14422303109056947</v>
      </c>
      <c r="F90" s="38">
        <f t="shared" si="11"/>
        <v>0.14343556705761429</v>
      </c>
      <c r="G90" s="38">
        <f t="shared" si="11"/>
        <v>0.14241279228957887</v>
      </c>
      <c r="H90" s="38">
        <f t="shared" si="11"/>
        <v>0.14071026842932716</v>
      </c>
      <c r="I90" s="38">
        <f t="shared" si="11"/>
        <v>0.13874423072756034</v>
      </c>
      <c r="J90" s="38">
        <f t="shared" si="11"/>
        <v>0.13712000919665759</v>
      </c>
      <c r="K90" s="38">
        <f t="shared" si="11"/>
        <v>0.13459840972036094</v>
      </c>
      <c r="L90" s="39">
        <f t="shared" si="11"/>
        <v>0.13288130531091444</v>
      </c>
      <c r="M90" s="38">
        <f t="shared" si="11"/>
        <v>0.13122618580116538</v>
      </c>
      <c r="N90" s="38">
        <f t="shared" si="11"/>
        <v>0.12954891135960342</v>
      </c>
      <c r="O90" s="38">
        <f t="shared" si="11"/>
        <v>0.12829524867454173</v>
      </c>
      <c r="P90" s="38">
        <f t="shared" si="11"/>
        <v>0.12729885859403342</v>
      </c>
      <c r="Q90" s="38">
        <f t="shared" si="11"/>
        <v>0.12642891629876377</v>
      </c>
      <c r="R90" s="38">
        <f t="shared" si="11"/>
        <v>0.12573682025736821</v>
      </c>
      <c r="S90" s="38">
        <f t="shared" si="11"/>
        <v>0.12530797195086232</v>
      </c>
      <c r="T90" s="38">
        <f t="shared" si="11"/>
        <v>0.12484763163768091</v>
      </c>
      <c r="U90" s="38">
        <f t="shared" si="11"/>
        <v>0.1243763047123644</v>
      </c>
      <c r="V90" s="38">
        <f t="shared" si="11"/>
        <v>0.12396381275968643</v>
      </c>
      <c r="W90" s="38">
        <f t="shared" si="11"/>
        <v>0.12360207885499715</v>
      </c>
      <c r="X90" s="38">
        <f t="shared" si="11"/>
        <v>0.12329097008116514</v>
      </c>
      <c r="Y90" s="38">
        <f t="shared" si="11"/>
        <v>0.12299293404545347</v>
      </c>
      <c r="Z90" s="38">
        <f t="shared" si="11"/>
        <v>0.12273794583215254</v>
      </c>
      <c r="AA90" s="39">
        <f t="shared" si="11"/>
        <v>0.12252328649114305</v>
      </c>
    </row>
    <row r="91" spans="1:27" ht="12.75" customHeight="1" x14ac:dyDescent="0.3">
      <c r="A91" s="13" t="s">
        <v>77</v>
      </c>
      <c r="B91" s="38">
        <f t="shared" ref="B91:Q94" si="12">B84/SUM(B$83:B$85)</f>
        <v>0.68809890061052081</v>
      </c>
      <c r="C91" s="38">
        <f t="shared" si="12"/>
        <v>0.69304515873668471</v>
      </c>
      <c r="D91" s="38">
        <f t="shared" si="12"/>
        <v>0.69670863685989082</v>
      </c>
      <c r="E91" s="38">
        <f t="shared" si="12"/>
        <v>0.69676912058947305</v>
      </c>
      <c r="F91" s="38">
        <f t="shared" si="12"/>
        <v>0.69637501606005547</v>
      </c>
      <c r="G91" s="38">
        <f t="shared" si="12"/>
        <v>0.69542011207856447</v>
      </c>
      <c r="H91" s="38">
        <f t="shared" si="12"/>
        <v>0.69500430256665346</v>
      </c>
      <c r="I91" s="38">
        <f t="shared" si="12"/>
        <v>0.69472513344263953</v>
      </c>
      <c r="J91" s="38">
        <f t="shared" si="12"/>
        <v>0.69558962793053647</v>
      </c>
      <c r="K91" s="38">
        <f t="shared" si="12"/>
        <v>0.70079236831948544</v>
      </c>
      <c r="L91" s="39">
        <f t="shared" si="12"/>
        <v>0.70379838649462578</v>
      </c>
      <c r="M91" s="38">
        <f t="shared" si="12"/>
        <v>0.70313843280017829</v>
      </c>
      <c r="N91" s="38">
        <f t="shared" si="12"/>
        <v>0.70207447257978195</v>
      </c>
      <c r="O91" s="38">
        <f t="shared" si="12"/>
        <v>0.70069698254565083</v>
      </c>
      <c r="P91" s="38">
        <f t="shared" si="12"/>
        <v>0.69928906315407591</v>
      </c>
      <c r="Q91" s="38">
        <f t="shared" si="12"/>
        <v>0.69796070067698768</v>
      </c>
      <c r="R91" s="38">
        <f t="shared" si="11"/>
        <v>0.69646118721461192</v>
      </c>
      <c r="S91" s="38">
        <f t="shared" si="11"/>
        <v>0.69479161282541657</v>
      </c>
      <c r="T91" s="38">
        <f t="shared" si="11"/>
        <v>0.69353614778443529</v>
      </c>
      <c r="U91" s="38">
        <f t="shared" si="11"/>
        <v>0.69276205468669794</v>
      </c>
      <c r="V91" s="38">
        <f t="shared" si="11"/>
        <v>0.69119744014846052</v>
      </c>
      <c r="W91" s="38">
        <f t="shared" si="11"/>
        <v>0.68984857554896462</v>
      </c>
      <c r="X91" s="38">
        <f t="shared" si="11"/>
        <v>0.68914055848943967</v>
      </c>
      <c r="Y91" s="38">
        <f t="shared" si="11"/>
        <v>0.68852636456807703</v>
      </c>
      <c r="Z91" s="38">
        <f t="shared" si="11"/>
        <v>0.68788375639312849</v>
      </c>
      <c r="AA91" s="39">
        <f t="shared" si="11"/>
        <v>0.68731828460668709</v>
      </c>
    </row>
    <row r="92" spans="1:27" ht="12.75" customHeight="1" x14ac:dyDescent="0.3">
      <c r="A92" s="13" t="s">
        <v>78</v>
      </c>
      <c r="B92" s="38">
        <f t="shared" si="12"/>
        <v>0.16788823363250488</v>
      </c>
      <c r="C92" s="38">
        <f t="shared" si="11"/>
        <v>0.16291073735750328</v>
      </c>
      <c r="D92" s="38">
        <f t="shared" si="11"/>
        <v>0.15912707928255784</v>
      </c>
      <c r="E92" s="38">
        <f t="shared" si="11"/>
        <v>0.15900784831995748</v>
      </c>
      <c r="F92" s="38">
        <f t="shared" si="11"/>
        <v>0.16018941688233027</v>
      </c>
      <c r="G92" s="38">
        <f t="shared" si="11"/>
        <v>0.16216709563185661</v>
      </c>
      <c r="H92" s="38">
        <f t="shared" si="11"/>
        <v>0.16428542900401935</v>
      </c>
      <c r="I92" s="38">
        <f t="shared" si="11"/>
        <v>0.16653063582980016</v>
      </c>
      <c r="J92" s="38">
        <f t="shared" si="11"/>
        <v>0.16729036287280594</v>
      </c>
      <c r="K92" s="38">
        <f t="shared" si="11"/>
        <v>0.16460922196015368</v>
      </c>
      <c r="L92" s="39">
        <f t="shared" si="11"/>
        <v>0.16332030819445975</v>
      </c>
      <c r="M92" s="38">
        <f t="shared" si="11"/>
        <v>0.16563538139865633</v>
      </c>
      <c r="N92" s="38">
        <f t="shared" si="11"/>
        <v>0.1683766160606146</v>
      </c>
      <c r="O92" s="38">
        <f t="shared" si="11"/>
        <v>0.17100776877980747</v>
      </c>
      <c r="P92" s="38">
        <f t="shared" si="11"/>
        <v>0.17341207825189073</v>
      </c>
      <c r="Q92" s="38">
        <f t="shared" si="11"/>
        <v>0.17561038302424858</v>
      </c>
      <c r="R92" s="38">
        <f t="shared" si="11"/>
        <v>0.17780199252801993</v>
      </c>
      <c r="S92" s="38">
        <f t="shared" si="11"/>
        <v>0.17990041522372116</v>
      </c>
      <c r="T92" s="38">
        <f t="shared" si="11"/>
        <v>0.18161622057788385</v>
      </c>
      <c r="U92" s="38">
        <f t="shared" si="11"/>
        <v>0.18286164060093768</v>
      </c>
      <c r="V92" s="38">
        <f t="shared" si="11"/>
        <v>0.18483874709185311</v>
      </c>
      <c r="W92" s="38">
        <f t="shared" si="11"/>
        <v>0.1865493455960382</v>
      </c>
      <c r="X92" s="38">
        <f t="shared" si="11"/>
        <v>0.18756847142939514</v>
      </c>
      <c r="Y92" s="38">
        <f t="shared" si="11"/>
        <v>0.1884807013864695</v>
      </c>
      <c r="Z92" s="38">
        <f t="shared" si="11"/>
        <v>0.18937829777471898</v>
      </c>
      <c r="AA92" s="39">
        <f t="shared" si="11"/>
        <v>0.19015842890216983</v>
      </c>
    </row>
    <row r="93" spans="1:27" ht="12.75" customHeight="1" x14ac:dyDescent="0.3">
      <c r="A93" s="13" t="s">
        <v>91</v>
      </c>
      <c r="B93" s="38">
        <f t="shared" si="12"/>
        <v>0.69051753034714192</v>
      </c>
      <c r="C93" s="38">
        <f t="shared" si="11"/>
        <v>0.68948607736871614</v>
      </c>
      <c r="D93" s="38">
        <f t="shared" si="11"/>
        <v>0.68872219540272572</v>
      </c>
      <c r="E93" s="38">
        <f t="shared" si="11"/>
        <v>0.68766566009317576</v>
      </c>
      <c r="F93" s="38">
        <f t="shared" si="11"/>
        <v>0.68655176844153221</v>
      </c>
      <c r="G93" s="38">
        <f t="shared" si="11"/>
        <v>0.6854863735100305</v>
      </c>
      <c r="H93" s="38">
        <f t="shared" si="11"/>
        <v>0.68492141007998775</v>
      </c>
      <c r="I93" s="38">
        <f t="shared" si="11"/>
        <v>0.68451920923950338</v>
      </c>
      <c r="J93" s="38">
        <f t="shared" si="11"/>
        <v>0.68387567268520844</v>
      </c>
      <c r="K93" s="38">
        <f t="shared" si="11"/>
        <v>0.68410971142678456</v>
      </c>
      <c r="L93" s="39">
        <f t="shared" si="11"/>
        <v>0.683172682052686</v>
      </c>
      <c r="M93" s="38">
        <f t="shared" si="11"/>
        <v>0.68210587390370658</v>
      </c>
      <c r="N93" s="38">
        <f t="shared" si="11"/>
        <v>0.68133326761118773</v>
      </c>
      <c r="O93" s="38">
        <f t="shared" si="11"/>
        <v>0.68041825961110547</v>
      </c>
      <c r="P93" s="38">
        <f t="shared" si="11"/>
        <v>0.67914003851198612</v>
      </c>
      <c r="Q93" s="38">
        <f t="shared" si="11"/>
        <v>0.67776569767239914</v>
      </c>
      <c r="R93" s="38">
        <f t="shared" si="11"/>
        <v>0.67659125501591255</v>
      </c>
      <c r="S93" s="38">
        <f t="shared" si="11"/>
        <v>0.67569132165193568</v>
      </c>
      <c r="T93" s="38">
        <f t="shared" si="11"/>
        <v>0.67411540508524048</v>
      </c>
      <c r="U93" s="38">
        <f t="shared" si="11"/>
        <v>0.67281749426782111</v>
      </c>
      <c r="V93" s="38">
        <f t="shared" si="11"/>
        <v>0.67211794966262084</v>
      </c>
      <c r="W93" s="38">
        <f t="shared" si="11"/>
        <v>0.67151574106827028</v>
      </c>
      <c r="X93" s="38">
        <f t="shared" si="11"/>
        <v>0.67089960010989347</v>
      </c>
      <c r="Y93" s="38">
        <f t="shared" si="11"/>
        <v>0.67036256566196395</v>
      </c>
      <c r="Z93" s="38">
        <f t="shared" si="11"/>
        <v>0.66976708095488713</v>
      </c>
      <c r="AA93" s="39">
        <f t="shared" si="11"/>
        <v>0.66905252247886715</v>
      </c>
    </row>
    <row r="94" spans="1:27" ht="12.75" customHeight="1" x14ac:dyDescent="0.3">
      <c r="A94" s="13" t="s">
        <v>92</v>
      </c>
      <c r="B94" s="38">
        <f t="shared" si="12"/>
        <v>0.16546960389588378</v>
      </c>
      <c r="C94" s="38">
        <f t="shared" si="11"/>
        <v>0.16646981872547187</v>
      </c>
      <c r="D94" s="38">
        <f t="shared" si="11"/>
        <v>0.16711352073972296</v>
      </c>
      <c r="E94" s="38">
        <f t="shared" si="11"/>
        <v>0.1681113088162548</v>
      </c>
      <c r="F94" s="38">
        <f t="shared" si="11"/>
        <v>0.17001266450085348</v>
      </c>
      <c r="G94" s="38">
        <f t="shared" si="11"/>
        <v>0.17210083420039063</v>
      </c>
      <c r="H94" s="38">
        <f t="shared" si="11"/>
        <v>0.17436832149068504</v>
      </c>
      <c r="I94" s="38">
        <f t="shared" si="11"/>
        <v>0.17673656003293631</v>
      </c>
      <c r="J94" s="38">
        <f t="shared" si="11"/>
        <v>0.17900431811813394</v>
      </c>
      <c r="K94" s="38">
        <f t="shared" si="11"/>
        <v>0.18129187885285447</v>
      </c>
      <c r="L94" s="39">
        <f t="shared" si="11"/>
        <v>0.18394601263639951</v>
      </c>
      <c r="M94" s="38">
        <f t="shared" si="11"/>
        <v>0.18666794029512801</v>
      </c>
      <c r="N94" s="38">
        <f t="shared" si="11"/>
        <v>0.18911782102920879</v>
      </c>
      <c r="O94" s="38">
        <f t="shared" si="11"/>
        <v>0.1912864917143528</v>
      </c>
      <c r="P94" s="38">
        <f t="shared" si="11"/>
        <v>0.1935611028939804</v>
      </c>
      <c r="Q94" s="38">
        <f t="shared" si="11"/>
        <v>0.1958053860288371</v>
      </c>
      <c r="R94" s="38">
        <f t="shared" si="11"/>
        <v>0.19767192472671924</v>
      </c>
      <c r="S94" s="38">
        <f t="shared" si="11"/>
        <v>0.19900070639720197</v>
      </c>
      <c r="T94" s="38">
        <f t="shared" si="11"/>
        <v>0.20103696327707865</v>
      </c>
      <c r="U94" s="38">
        <f t="shared" si="11"/>
        <v>0.20280620101981453</v>
      </c>
      <c r="V94" s="38">
        <f t="shared" si="11"/>
        <v>0.20391823757769273</v>
      </c>
      <c r="W94" s="38">
        <f t="shared" si="11"/>
        <v>0.20488218007673262</v>
      </c>
      <c r="X94" s="38">
        <f t="shared" si="11"/>
        <v>0.2058094298089414</v>
      </c>
      <c r="Y94" s="38">
        <f t="shared" si="11"/>
        <v>0.20664450029258261</v>
      </c>
      <c r="Z94" s="38">
        <f t="shared" si="11"/>
        <v>0.20749497321296034</v>
      </c>
      <c r="AA94" s="39">
        <f t="shared" si="11"/>
        <v>0.20842419102998977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209.29094005120166</v>
      </c>
      <c r="C97" s="76">
        <f t="shared" ref="C97:AA97" si="13">C83/(C84/1000)</f>
        <v>207.8423059305145</v>
      </c>
      <c r="D97" s="76">
        <f t="shared" si="13"/>
        <v>206.92191287782614</v>
      </c>
      <c r="E97" s="76">
        <f t="shared" si="13"/>
        <v>206.98826458979045</v>
      </c>
      <c r="F97" s="76">
        <f t="shared" si="13"/>
        <v>205.97460240481172</v>
      </c>
      <c r="G97" s="76">
        <f t="shared" si="13"/>
        <v>204.78670348477056</v>
      </c>
      <c r="H97" s="76">
        <f t="shared" si="13"/>
        <v>202.45956450871401</v>
      </c>
      <c r="I97" s="76">
        <f t="shared" si="13"/>
        <v>199.71097063960741</v>
      </c>
      <c r="J97" s="76">
        <f t="shared" si="13"/>
        <v>197.12773694542608</v>
      </c>
      <c r="K97" s="76">
        <f t="shared" si="13"/>
        <v>192.06603240148107</v>
      </c>
      <c r="L97" s="63">
        <f t="shared" si="13"/>
        <v>188.80592490805481</v>
      </c>
      <c r="M97" s="76">
        <f t="shared" si="13"/>
        <v>186.62923213935304</v>
      </c>
      <c r="N97" s="76">
        <f t="shared" si="13"/>
        <v>184.52303340922541</v>
      </c>
      <c r="O97" s="76">
        <f t="shared" si="13"/>
        <v>183.09661932386476</v>
      </c>
      <c r="P97" s="76">
        <f t="shared" si="13"/>
        <v>182.04039688517966</v>
      </c>
      <c r="Q97" s="76">
        <f t="shared" si="13"/>
        <v>181.14045128348047</v>
      </c>
      <c r="R97" s="76">
        <f t="shared" si="13"/>
        <v>180.53672274291844</v>
      </c>
      <c r="S97" s="76">
        <f t="shared" si="13"/>
        <v>180.35331693382003</v>
      </c>
      <c r="T97" s="76">
        <f t="shared" si="13"/>
        <v>180.01604103335941</v>
      </c>
      <c r="U97" s="76">
        <f t="shared" si="13"/>
        <v>179.53683212140373</v>
      </c>
      <c r="V97" s="76">
        <f t="shared" si="13"/>
        <v>179.34645813077748</v>
      </c>
      <c r="W97" s="76">
        <f t="shared" si="13"/>
        <v>179.17276810586674</v>
      </c>
      <c r="X97" s="76">
        <f t="shared" si="13"/>
        <v>178.90540407520425</v>
      </c>
      <c r="Y97" s="76">
        <f t="shared" si="13"/>
        <v>178.63213433026459</v>
      </c>
      <c r="Z97" s="76">
        <f t="shared" si="13"/>
        <v>178.42832410481765</v>
      </c>
      <c r="AA97" s="63">
        <f t="shared" si="13"/>
        <v>178.2628066722481</v>
      </c>
    </row>
    <row r="98" spans="1:27" ht="12.75" customHeight="1" x14ac:dyDescent="0.3">
      <c r="A98" s="13" t="s">
        <v>78</v>
      </c>
      <c r="B98" s="76">
        <f>B85/(B84/1000)</f>
        <v>243.9885218295579</v>
      </c>
      <c r="C98" s="76">
        <f t="shared" ref="C98:AA98" si="14">C85/(C84/1000)</f>
        <v>235.06511127567015</v>
      </c>
      <c r="D98" s="76">
        <f t="shared" si="14"/>
        <v>228.39831582934508</v>
      </c>
      <c r="E98" s="76">
        <f t="shared" si="14"/>
        <v>228.20736973164853</v>
      </c>
      <c r="F98" s="76">
        <f t="shared" si="14"/>
        <v>230.03326252088792</v>
      </c>
      <c r="G98" s="76">
        <f t="shared" si="14"/>
        <v>233.19299056098612</v>
      </c>
      <c r="H98" s="76">
        <f t="shared" si="14"/>
        <v>236.38044886529863</v>
      </c>
      <c r="I98" s="76">
        <f t="shared" si="14"/>
        <v>239.70722781335775</v>
      </c>
      <c r="J98" s="76">
        <f t="shared" si="14"/>
        <v>240.501520085219</v>
      </c>
      <c r="K98" s="76">
        <f t="shared" si="14"/>
        <v>234.890146356602</v>
      </c>
      <c r="L98" s="63">
        <f t="shared" si="14"/>
        <v>232.05553085721215</v>
      </c>
      <c r="M98" s="76">
        <f t="shared" si="14"/>
        <v>235.56581986143186</v>
      </c>
      <c r="N98" s="76">
        <f t="shared" si="14"/>
        <v>239.82728704251628</v>
      </c>
      <c r="O98" s="76">
        <f t="shared" si="14"/>
        <v>244.05381076215241</v>
      </c>
      <c r="P98" s="76">
        <f t="shared" si="14"/>
        <v>247.98339826699456</v>
      </c>
      <c r="Q98" s="76">
        <f t="shared" si="14"/>
        <v>251.60497267813955</v>
      </c>
      <c r="R98" s="76">
        <f t="shared" si="14"/>
        <v>255.29346902892223</v>
      </c>
      <c r="S98" s="76">
        <f t="shared" si="14"/>
        <v>258.92715441993334</v>
      </c>
      <c r="T98" s="76">
        <f t="shared" si="14"/>
        <v>261.86986959233991</v>
      </c>
      <c r="U98" s="76">
        <f t="shared" si="14"/>
        <v>263.9602434397724</v>
      </c>
      <c r="V98" s="76">
        <f t="shared" si="14"/>
        <v>267.41815920520781</v>
      </c>
      <c r="W98" s="76">
        <f t="shared" si="14"/>
        <v>270.42071580359038</v>
      </c>
      <c r="X98" s="76">
        <f t="shared" si="14"/>
        <v>272.17737966335267</v>
      </c>
      <c r="Y98" s="76">
        <f t="shared" si="14"/>
        <v>273.74507511372678</v>
      </c>
      <c r="Z98" s="76">
        <f t="shared" si="14"/>
        <v>275.3056690387794</v>
      </c>
      <c r="AA98" s="63">
        <f t="shared" si="14"/>
        <v>276.66720522499497</v>
      </c>
    </row>
    <row r="99" spans="1:27" ht="12.75" customHeight="1" x14ac:dyDescent="0.3">
      <c r="A99" s="13" t="s">
        <v>80</v>
      </c>
      <c r="B99" s="76">
        <f>SUM(B97:B98)</f>
        <v>453.27946188075953</v>
      </c>
      <c r="C99" s="76">
        <f t="shared" ref="C99:AA99" si="15">SUM(C97:C98)</f>
        <v>442.90741720618462</v>
      </c>
      <c r="D99" s="76">
        <f t="shared" si="15"/>
        <v>435.32022870717122</v>
      </c>
      <c r="E99" s="76">
        <f t="shared" si="15"/>
        <v>435.195634321439</v>
      </c>
      <c r="F99" s="76">
        <f t="shared" si="15"/>
        <v>436.00786492569966</v>
      </c>
      <c r="G99" s="76">
        <f t="shared" si="15"/>
        <v>437.97969404575667</v>
      </c>
      <c r="H99" s="76">
        <f t="shared" si="15"/>
        <v>438.84001337401264</v>
      </c>
      <c r="I99" s="76">
        <f t="shared" si="15"/>
        <v>439.41819845296516</v>
      </c>
      <c r="J99" s="76">
        <f t="shared" si="15"/>
        <v>437.62925703064508</v>
      </c>
      <c r="K99" s="76">
        <f t="shared" si="15"/>
        <v>426.95617875808307</v>
      </c>
      <c r="L99" s="63">
        <f t="shared" si="15"/>
        <v>420.86145576526695</v>
      </c>
      <c r="M99" s="76">
        <f t="shared" si="15"/>
        <v>422.19505200078493</v>
      </c>
      <c r="N99" s="76">
        <f t="shared" si="15"/>
        <v>424.35032045174171</v>
      </c>
      <c r="O99" s="76">
        <f t="shared" si="15"/>
        <v>427.1504300860172</v>
      </c>
      <c r="P99" s="76">
        <f t="shared" si="15"/>
        <v>430.02379515217422</v>
      </c>
      <c r="Q99" s="76">
        <f t="shared" si="15"/>
        <v>432.74542396162002</v>
      </c>
      <c r="R99" s="76">
        <f t="shared" si="15"/>
        <v>435.83019177184065</v>
      </c>
      <c r="S99" s="76">
        <f t="shared" si="15"/>
        <v>439.28047135375334</v>
      </c>
      <c r="T99" s="76">
        <f t="shared" si="15"/>
        <v>441.88591062569935</v>
      </c>
      <c r="U99" s="76">
        <f t="shared" si="15"/>
        <v>443.49707556117613</v>
      </c>
      <c r="V99" s="76">
        <f t="shared" si="15"/>
        <v>446.76461733598529</v>
      </c>
      <c r="W99" s="76">
        <f t="shared" si="15"/>
        <v>449.59348390945712</v>
      </c>
      <c r="X99" s="76">
        <f t="shared" si="15"/>
        <v>451.08278373855694</v>
      </c>
      <c r="Y99" s="76">
        <f t="shared" si="15"/>
        <v>452.37720944399138</v>
      </c>
      <c r="Z99" s="76">
        <f t="shared" si="15"/>
        <v>453.73399314359705</v>
      </c>
      <c r="AA99" s="63">
        <f t="shared" si="15"/>
        <v>454.93001189724305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252989</v>
      </c>
      <c r="D10" s="76">
        <v>255292</v>
      </c>
      <c r="E10" s="76">
        <v>257545</v>
      </c>
      <c r="F10" s="76">
        <v>259557</v>
      </c>
      <c r="G10" s="76">
        <v>261381</v>
      </c>
      <c r="H10" s="76">
        <v>263158</v>
      </c>
      <c r="I10" s="76">
        <v>264864</v>
      </c>
      <c r="J10" s="76">
        <v>266549</v>
      </c>
      <c r="K10" s="76">
        <v>268162</v>
      </c>
      <c r="L10" s="63">
        <v>269747</v>
      </c>
      <c r="M10" s="76">
        <v>271334</v>
      </c>
      <c r="N10" s="76">
        <v>272863</v>
      </c>
      <c r="O10" s="76">
        <v>274336</v>
      </c>
      <c r="P10" s="76">
        <v>275759</v>
      </c>
      <c r="Q10" s="76">
        <v>277139</v>
      </c>
      <c r="R10" s="76">
        <v>278484</v>
      </c>
      <c r="S10" s="76">
        <v>279773</v>
      </c>
      <c r="T10" s="76">
        <v>281021</v>
      </c>
      <c r="U10" s="76">
        <v>282219</v>
      </c>
      <c r="V10" s="76">
        <v>283366</v>
      </c>
      <c r="W10" s="76">
        <v>284469</v>
      </c>
      <c r="X10" s="76">
        <v>285513</v>
      </c>
      <c r="Y10" s="76">
        <v>286553</v>
      </c>
      <c r="Z10" s="76">
        <v>287543</v>
      </c>
      <c r="AA10" s="63">
        <v>288488</v>
      </c>
    </row>
    <row r="11" spans="1:27" ht="12.75" customHeight="1" x14ac:dyDescent="0.3">
      <c r="A11" s="6" t="s">
        <v>55</v>
      </c>
      <c r="B11" s="25"/>
      <c r="C11" s="76">
        <v>2532</v>
      </c>
      <c r="D11" s="76">
        <v>2580</v>
      </c>
      <c r="E11" s="76">
        <v>2585</v>
      </c>
      <c r="F11" s="76">
        <v>2586</v>
      </c>
      <c r="G11" s="76">
        <v>2590</v>
      </c>
      <c r="H11" s="76">
        <v>2593</v>
      </c>
      <c r="I11" s="76">
        <v>2594</v>
      </c>
      <c r="J11" s="76">
        <v>2591</v>
      </c>
      <c r="K11" s="76">
        <v>2584</v>
      </c>
      <c r="L11" s="63">
        <v>2580</v>
      </c>
      <c r="M11" s="76">
        <v>2568</v>
      </c>
      <c r="N11" s="76">
        <v>2566</v>
      </c>
      <c r="O11" s="76">
        <v>2557</v>
      </c>
      <c r="P11" s="76">
        <v>2557</v>
      </c>
      <c r="Q11" s="76">
        <v>2557</v>
      </c>
      <c r="R11" s="76">
        <v>2559</v>
      </c>
      <c r="S11" s="76">
        <v>2559</v>
      </c>
      <c r="T11" s="76">
        <v>2569</v>
      </c>
      <c r="U11" s="76">
        <v>2576</v>
      </c>
      <c r="V11" s="76">
        <v>2591</v>
      </c>
      <c r="W11" s="76">
        <v>2603</v>
      </c>
      <c r="X11" s="76">
        <v>2613</v>
      </c>
      <c r="Y11" s="76">
        <v>2619</v>
      </c>
      <c r="Z11" s="76">
        <v>2624</v>
      </c>
      <c r="AA11" s="63">
        <v>2622</v>
      </c>
    </row>
    <row r="12" spans="1:27" ht="12.75" customHeight="1" x14ac:dyDescent="0.3">
      <c r="A12" s="6" t="s">
        <v>56</v>
      </c>
      <c r="B12" s="25"/>
      <c r="C12" s="76">
        <v>2064</v>
      </c>
      <c r="D12" s="76">
        <v>2099</v>
      </c>
      <c r="E12" s="76">
        <v>2158</v>
      </c>
      <c r="F12" s="76">
        <v>2153</v>
      </c>
      <c r="G12" s="76">
        <v>2186</v>
      </c>
      <c r="H12" s="76">
        <v>2207</v>
      </c>
      <c r="I12" s="76">
        <v>2229</v>
      </c>
      <c r="J12" s="76">
        <v>2246</v>
      </c>
      <c r="K12" s="76">
        <v>2260</v>
      </c>
      <c r="L12" s="63">
        <v>2265</v>
      </c>
      <c r="M12" s="76">
        <v>2302</v>
      </c>
      <c r="N12" s="76">
        <v>2333</v>
      </c>
      <c r="O12" s="76">
        <v>2356</v>
      </c>
      <c r="P12" s="76">
        <v>2377</v>
      </c>
      <c r="Q12" s="76">
        <v>2414</v>
      </c>
      <c r="R12" s="76">
        <v>2453</v>
      </c>
      <c r="S12" s="76">
        <v>2498</v>
      </c>
      <c r="T12" s="76">
        <v>2506</v>
      </c>
      <c r="U12" s="76">
        <v>2550</v>
      </c>
      <c r="V12" s="76">
        <v>2575</v>
      </c>
      <c r="W12" s="76">
        <v>2613</v>
      </c>
      <c r="X12" s="76">
        <v>2622</v>
      </c>
      <c r="Y12" s="76">
        <v>2650</v>
      </c>
      <c r="Z12" s="76">
        <v>2690</v>
      </c>
      <c r="AA12" s="63">
        <v>2692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468</v>
      </c>
      <c r="D14" s="76">
        <f t="shared" ref="D14:AA14" si="0">D11-D12</f>
        <v>481</v>
      </c>
      <c r="E14" s="76">
        <f t="shared" si="0"/>
        <v>427</v>
      </c>
      <c r="F14" s="76">
        <f t="shared" si="0"/>
        <v>433</v>
      </c>
      <c r="G14" s="76">
        <f t="shared" si="0"/>
        <v>404</v>
      </c>
      <c r="H14" s="76">
        <f t="shared" si="0"/>
        <v>386</v>
      </c>
      <c r="I14" s="76">
        <f t="shared" si="0"/>
        <v>365</v>
      </c>
      <c r="J14" s="76">
        <f t="shared" si="0"/>
        <v>345</v>
      </c>
      <c r="K14" s="76">
        <f t="shared" si="0"/>
        <v>324</v>
      </c>
      <c r="L14" s="63">
        <f t="shared" si="0"/>
        <v>315</v>
      </c>
      <c r="M14" s="76">
        <f t="shared" si="0"/>
        <v>266</v>
      </c>
      <c r="N14" s="76">
        <f t="shared" si="0"/>
        <v>233</v>
      </c>
      <c r="O14" s="76">
        <f t="shared" si="0"/>
        <v>201</v>
      </c>
      <c r="P14" s="76">
        <f t="shared" si="0"/>
        <v>180</v>
      </c>
      <c r="Q14" s="76">
        <f t="shared" si="0"/>
        <v>143</v>
      </c>
      <c r="R14" s="76">
        <f t="shared" si="0"/>
        <v>106</v>
      </c>
      <c r="S14" s="76">
        <f t="shared" si="0"/>
        <v>61</v>
      </c>
      <c r="T14" s="76">
        <f t="shared" si="0"/>
        <v>63</v>
      </c>
      <c r="U14" s="76">
        <f t="shared" si="0"/>
        <v>26</v>
      </c>
      <c r="V14" s="76">
        <f t="shared" si="0"/>
        <v>16</v>
      </c>
      <c r="W14" s="76">
        <f t="shared" si="0"/>
        <v>-10</v>
      </c>
      <c r="X14" s="76">
        <f t="shared" si="0"/>
        <v>-9</v>
      </c>
      <c r="Y14" s="76">
        <f t="shared" si="0"/>
        <v>-31</v>
      </c>
      <c r="Z14" s="76">
        <f t="shared" si="0"/>
        <v>-66</v>
      </c>
      <c r="AA14" s="63">
        <f t="shared" si="0"/>
        <v>-70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4300</v>
      </c>
      <c r="D16" s="76">
        <v>4307</v>
      </c>
      <c r="E16" s="76">
        <v>4195</v>
      </c>
      <c r="F16" s="76">
        <v>4121</v>
      </c>
      <c r="G16" s="76">
        <v>4084</v>
      </c>
      <c r="H16" s="76">
        <v>4070</v>
      </c>
      <c r="I16" s="76">
        <v>4071</v>
      </c>
      <c r="J16" s="76">
        <v>4071</v>
      </c>
      <c r="K16" s="76">
        <v>4071</v>
      </c>
      <c r="L16" s="63">
        <v>4071</v>
      </c>
      <c r="M16" s="76">
        <v>4071</v>
      </c>
      <c r="N16" s="76">
        <v>4071</v>
      </c>
      <c r="O16" s="76">
        <v>4071</v>
      </c>
      <c r="P16" s="76">
        <v>4071</v>
      </c>
      <c r="Q16" s="76">
        <v>4071</v>
      </c>
      <c r="R16" s="76">
        <v>4071</v>
      </c>
      <c r="S16" s="76">
        <v>4071</v>
      </c>
      <c r="T16" s="76">
        <v>4071</v>
      </c>
      <c r="U16" s="76">
        <v>4071</v>
      </c>
      <c r="V16" s="76">
        <v>4071</v>
      </c>
      <c r="W16" s="76">
        <v>4071</v>
      </c>
      <c r="X16" s="76">
        <v>4071</v>
      </c>
      <c r="Y16" s="76">
        <v>4071</v>
      </c>
      <c r="Z16" s="76">
        <v>4071</v>
      </c>
      <c r="AA16" s="63">
        <v>4071</v>
      </c>
    </row>
    <row r="17" spans="1:27" ht="12.75" customHeight="1" x14ac:dyDescent="0.3">
      <c r="A17" s="81" t="s">
        <v>83</v>
      </c>
      <c r="B17" s="81"/>
      <c r="C17" s="76">
        <v>4177</v>
      </c>
      <c r="D17" s="76">
        <v>4168</v>
      </c>
      <c r="E17" s="76">
        <v>4138</v>
      </c>
      <c r="F17" s="76">
        <v>4118</v>
      </c>
      <c r="G17" s="76">
        <v>4114</v>
      </c>
      <c r="H17" s="76">
        <v>4107</v>
      </c>
      <c r="I17" s="76">
        <v>4110</v>
      </c>
      <c r="J17" s="76">
        <v>4106</v>
      </c>
      <c r="K17" s="76">
        <v>4113</v>
      </c>
      <c r="L17" s="63">
        <v>4123</v>
      </c>
      <c r="M17" s="76">
        <v>4128</v>
      </c>
      <c r="N17" s="76">
        <v>4131</v>
      </c>
      <c r="O17" s="76">
        <v>4140</v>
      </c>
      <c r="P17" s="76">
        <v>4137</v>
      </c>
      <c r="Q17" s="76">
        <v>4127</v>
      </c>
      <c r="R17" s="76">
        <v>4114</v>
      </c>
      <c r="S17" s="76">
        <v>4116</v>
      </c>
      <c r="T17" s="76">
        <v>4106</v>
      </c>
      <c r="U17" s="76">
        <v>4085</v>
      </c>
      <c r="V17" s="76">
        <v>4059</v>
      </c>
      <c r="W17" s="76">
        <v>4038</v>
      </c>
      <c r="X17" s="76">
        <v>4031</v>
      </c>
      <c r="Y17" s="76">
        <v>4019</v>
      </c>
      <c r="Z17" s="76">
        <v>4009</v>
      </c>
      <c r="AA17" s="63">
        <v>3994</v>
      </c>
    </row>
    <row r="18" spans="1:27" ht="12.75" customHeight="1" x14ac:dyDescent="0.3">
      <c r="A18" s="6" t="s">
        <v>97</v>
      </c>
      <c r="B18" s="6"/>
      <c r="C18" s="76">
        <v>5506</v>
      </c>
      <c r="D18" s="76">
        <v>5521</v>
      </c>
      <c r="E18" s="76">
        <v>5455</v>
      </c>
      <c r="F18" s="76">
        <v>5403</v>
      </c>
      <c r="G18" s="76">
        <v>5430</v>
      </c>
      <c r="H18" s="76">
        <v>5404</v>
      </c>
      <c r="I18" s="76">
        <v>5412</v>
      </c>
      <c r="J18" s="76">
        <v>5393</v>
      </c>
      <c r="K18" s="76">
        <v>5403</v>
      </c>
      <c r="L18" s="63">
        <v>5406</v>
      </c>
      <c r="M18" s="76">
        <v>5408</v>
      </c>
      <c r="N18" s="76">
        <v>5414</v>
      </c>
      <c r="O18" s="76">
        <v>5411</v>
      </c>
      <c r="P18" s="76">
        <v>5413</v>
      </c>
      <c r="Q18" s="76">
        <v>5415</v>
      </c>
      <c r="R18" s="76">
        <v>5413</v>
      </c>
      <c r="S18" s="76">
        <v>5425</v>
      </c>
      <c r="T18" s="76">
        <v>5402</v>
      </c>
      <c r="U18" s="76">
        <v>5397</v>
      </c>
      <c r="V18" s="76">
        <v>5380</v>
      </c>
      <c r="W18" s="76">
        <v>5376</v>
      </c>
      <c r="X18" s="76">
        <v>5372</v>
      </c>
      <c r="Y18" s="76">
        <v>5355</v>
      </c>
      <c r="Z18" s="76">
        <v>5344</v>
      </c>
      <c r="AA18" s="63">
        <v>5327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2176</v>
      </c>
      <c r="D20" s="76">
        <v>2199</v>
      </c>
      <c r="E20" s="76">
        <v>2175</v>
      </c>
      <c r="F20" s="76">
        <v>2191</v>
      </c>
      <c r="G20" s="76">
        <v>2180</v>
      </c>
      <c r="H20" s="76">
        <v>2177</v>
      </c>
      <c r="I20" s="76">
        <v>2179</v>
      </c>
      <c r="J20" s="76">
        <v>2179</v>
      </c>
      <c r="K20" s="76">
        <v>2179</v>
      </c>
      <c r="L20" s="63">
        <v>2179</v>
      </c>
      <c r="M20" s="76">
        <v>2179</v>
      </c>
      <c r="N20" s="76">
        <v>2179</v>
      </c>
      <c r="O20" s="76">
        <v>2179</v>
      </c>
      <c r="P20" s="76">
        <v>2179</v>
      </c>
      <c r="Q20" s="76">
        <v>2179</v>
      </c>
      <c r="R20" s="76">
        <v>2179</v>
      </c>
      <c r="S20" s="76">
        <v>2179</v>
      </c>
      <c r="T20" s="76">
        <v>2179</v>
      </c>
      <c r="U20" s="76">
        <v>2179</v>
      </c>
      <c r="V20" s="76">
        <v>2179</v>
      </c>
      <c r="W20" s="76">
        <v>2179</v>
      </c>
      <c r="X20" s="76">
        <v>2179</v>
      </c>
      <c r="Y20" s="76">
        <v>2179</v>
      </c>
      <c r="Z20" s="76">
        <v>2179</v>
      </c>
      <c r="AA20" s="63">
        <v>2179</v>
      </c>
    </row>
    <row r="21" spans="1:27" ht="12.75" customHeight="1" x14ac:dyDescent="0.3">
      <c r="A21" s="81" t="s">
        <v>84</v>
      </c>
      <c r="B21" s="81"/>
      <c r="C21" s="76">
        <v>3389</v>
      </c>
      <c r="D21" s="76">
        <v>3375</v>
      </c>
      <c r="E21" s="76">
        <v>3398</v>
      </c>
      <c r="F21" s="76">
        <v>3388</v>
      </c>
      <c r="G21" s="76">
        <v>3400</v>
      </c>
      <c r="H21" s="76">
        <v>3396</v>
      </c>
      <c r="I21" s="76">
        <v>3391</v>
      </c>
      <c r="J21" s="76">
        <v>3391</v>
      </c>
      <c r="K21" s="76">
        <v>3394</v>
      </c>
      <c r="L21" s="63">
        <v>3403</v>
      </c>
      <c r="M21" s="76">
        <v>3420</v>
      </c>
      <c r="N21" s="76">
        <v>3429</v>
      </c>
      <c r="O21" s="76">
        <v>3450</v>
      </c>
      <c r="P21" s="76">
        <v>3468</v>
      </c>
      <c r="Q21" s="76">
        <v>3477</v>
      </c>
      <c r="R21" s="76">
        <v>3482</v>
      </c>
      <c r="S21" s="76">
        <v>3496</v>
      </c>
      <c r="T21" s="76">
        <v>3512</v>
      </c>
      <c r="U21" s="76">
        <v>3506</v>
      </c>
      <c r="V21" s="76">
        <v>3506</v>
      </c>
      <c r="W21" s="76">
        <v>3504</v>
      </c>
      <c r="X21" s="76">
        <v>3498</v>
      </c>
      <c r="Y21" s="76">
        <v>3495</v>
      </c>
      <c r="Z21" s="76">
        <v>3489</v>
      </c>
      <c r="AA21" s="63">
        <v>3484</v>
      </c>
    </row>
    <row r="22" spans="1:27" ht="12.75" customHeight="1" x14ac:dyDescent="0.3">
      <c r="A22" s="6" t="s">
        <v>98</v>
      </c>
      <c r="B22" s="6"/>
      <c r="C22" s="76">
        <v>6595</v>
      </c>
      <c r="D22" s="76">
        <v>6662</v>
      </c>
      <c r="E22" s="76">
        <v>6642</v>
      </c>
      <c r="F22" s="76">
        <v>6681</v>
      </c>
      <c r="G22" s="76">
        <v>6689</v>
      </c>
      <c r="H22" s="76">
        <v>6703</v>
      </c>
      <c r="I22" s="76">
        <v>6716</v>
      </c>
      <c r="J22" s="76">
        <v>6743</v>
      </c>
      <c r="K22" s="76">
        <v>6763</v>
      </c>
      <c r="L22" s="63">
        <v>6757</v>
      </c>
      <c r="M22" s="76">
        <v>6762</v>
      </c>
      <c r="N22" s="76">
        <v>6783</v>
      </c>
      <c r="O22" s="76">
        <v>6791</v>
      </c>
      <c r="P22" s="76">
        <v>6788</v>
      </c>
      <c r="Q22" s="76">
        <v>6767</v>
      </c>
      <c r="R22" s="76">
        <v>6774</v>
      </c>
      <c r="S22" s="76">
        <v>6768</v>
      </c>
      <c r="T22" s="76">
        <v>6773</v>
      </c>
      <c r="U22" s="76">
        <v>6763</v>
      </c>
      <c r="V22" s="76">
        <v>6756</v>
      </c>
      <c r="W22" s="76">
        <v>6767</v>
      </c>
      <c r="X22" s="76">
        <v>6761</v>
      </c>
      <c r="Y22" s="76">
        <v>6770</v>
      </c>
      <c r="Z22" s="76">
        <v>6768</v>
      </c>
      <c r="AA22" s="63">
        <v>6768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2124</v>
      </c>
      <c r="D24" s="76">
        <f t="shared" ref="D24:AA26" si="1">D16-D20</f>
        <v>2108</v>
      </c>
      <c r="E24" s="76">
        <f t="shared" si="1"/>
        <v>2020</v>
      </c>
      <c r="F24" s="76">
        <f t="shared" si="1"/>
        <v>1930</v>
      </c>
      <c r="G24" s="76">
        <f t="shared" si="1"/>
        <v>1904</v>
      </c>
      <c r="H24" s="76">
        <f t="shared" si="1"/>
        <v>1893</v>
      </c>
      <c r="I24" s="76">
        <f t="shared" si="1"/>
        <v>1892</v>
      </c>
      <c r="J24" s="76">
        <f t="shared" si="1"/>
        <v>1892</v>
      </c>
      <c r="K24" s="76">
        <f t="shared" si="1"/>
        <v>1892</v>
      </c>
      <c r="L24" s="63">
        <f t="shared" si="1"/>
        <v>1892</v>
      </c>
      <c r="M24" s="76">
        <f t="shared" si="1"/>
        <v>1892</v>
      </c>
      <c r="N24" s="76">
        <f t="shared" si="1"/>
        <v>1892</v>
      </c>
      <c r="O24" s="76">
        <f t="shared" si="1"/>
        <v>1892</v>
      </c>
      <c r="P24" s="76">
        <f t="shared" si="1"/>
        <v>1892</v>
      </c>
      <c r="Q24" s="76">
        <f t="shared" si="1"/>
        <v>1892</v>
      </c>
      <c r="R24" s="76">
        <f t="shared" si="1"/>
        <v>1892</v>
      </c>
      <c r="S24" s="76">
        <f t="shared" si="1"/>
        <v>1892</v>
      </c>
      <c r="T24" s="76">
        <f t="shared" si="1"/>
        <v>1892</v>
      </c>
      <c r="U24" s="76">
        <f t="shared" si="1"/>
        <v>1892</v>
      </c>
      <c r="V24" s="76">
        <f t="shared" si="1"/>
        <v>1892</v>
      </c>
      <c r="W24" s="76">
        <f t="shared" si="1"/>
        <v>1892</v>
      </c>
      <c r="X24" s="76">
        <f t="shared" si="1"/>
        <v>1892</v>
      </c>
      <c r="Y24" s="76">
        <f t="shared" si="1"/>
        <v>1892</v>
      </c>
      <c r="Z24" s="76">
        <f t="shared" si="1"/>
        <v>1892</v>
      </c>
      <c r="AA24" s="63">
        <f t="shared" si="1"/>
        <v>1892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788</v>
      </c>
      <c r="D25" s="76">
        <f t="shared" si="2"/>
        <v>793</v>
      </c>
      <c r="E25" s="76">
        <f t="shared" si="2"/>
        <v>740</v>
      </c>
      <c r="F25" s="76">
        <f t="shared" si="2"/>
        <v>730</v>
      </c>
      <c r="G25" s="76">
        <f t="shared" si="2"/>
        <v>714</v>
      </c>
      <c r="H25" s="76">
        <f t="shared" si="2"/>
        <v>711</v>
      </c>
      <c r="I25" s="76">
        <f t="shared" si="2"/>
        <v>719</v>
      </c>
      <c r="J25" s="76">
        <f t="shared" si="2"/>
        <v>715</v>
      </c>
      <c r="K25" s="76">
        <f t="shared" si="2"/>
        <v>719</v>
      </c>
      <c r="L25" s="63">
        <f t="shared" si="2"/>
        <v>720</v>
      </c>
      <c r="M25" s="76">
        <f t="shared" si="2"/>
        <v>708</v>
      </c>
      <c r="N25" s="76">
        <f t="shared" si="2"/>
        <v>702</v>
      </c>
      <c r="O25" s="76">
        <f t="shared" si="2"/>
        <v>690</v>
      </c>
      <c r="P25" s="76">
        <f t="shared" si="2"/>
        <v>669</v>
      </c>
      <c r="Q25" s="76">
        <f t="shared" si="2"/>
        <v>650</v>
      </c>
      <c r="R25" s="76">
        <f t="shared" si="2"/>
        <v>632</v>
      </c>
      <c r="S25" s="76">
        <f t="shared" si="1"/>
        <v>620</v>
      </c>
      <c r="T25" s="76">
        <f t="shared" si="1"/>
        <v>594</v>
      </c>
      <c r="U25" s="76">
        <f t="shared" si="1"/>
        <v>579</v>
      </c>
      <c r="V25" s="76">
        <f t="shared" si="1"/>
        <v>553</v>
      </c>
      <c r="W25" s="76">
        <f t="shared" si="1"/>
        <v>534</v>
      </c>
      <c r="X25" s="76">
        <f t="shared" si="1"/>
        <v>533</v>
      </c>
      <c r="Y25" s="76">
        <f t="shared" si="1"/>
        <v>524</v>
      </c>
      <c r="Z25" s="76">
        <f t="shared" si="1"/>
        <v>520</v>
      </c>
      <c r="AA25" s="63">
        <f t="shared" si="1"/>
        <v>510</v>
      </c>
    </row>
    <row r="26" spans="1:27" ht="12.75" customHeight="1" x14ac:dyDescent="0.3">
      <c r="A26" s="6" t="s">
        <v>82</v>
      </c>
      <c r="B26" s="6"/>
      <c r="C26" s="76">
        <f t="shared" si="2"/>
        <v>-1089</v>
      </c>
      <c r="D26" s="76">
        <f t="shared" si="1"/>
        <v>-1141</v>
      </c>
      <c r="E26" s="76">
        <f t="shared" si="1"/>
        <v>-1187</v>
      </c>
      <c r="F26" s="76">
        <f t="shared" si="1"/>
        <v>-1278</v>
      </c>
      <c r="G26" s="76">
        <f t="shared" si="1"/>
        <v>-1259</v>
      </c>
      <c r="H26" s="76">
        <f t="shared" si="1"/>
        <v>-1299</v>
      </c>
      <c r="I26" s="76">
        <f t="shared" si="1"/>
        <v>-1304</v>
      </c>
      <c r="J26" s="76">
        <f t="shared" si="1"/>
        <v>-1350</v>
      </c>
      <c r="K26" s="76">
        <f t="shared" si="1"/>
        <v>-1360</v>
      </c>
      <c r="L26" s="63">
        <f t="shared" si="1"/>
        <v>-1351</v>
      </c>
      <c r="M26" s="76">
        <f t="shared" si="1"/>
        <v>-1354</v>
      </c>
      <c r="N26" s="76">
        <f t="shared" si="1"/>
        <v>-1369</v>
      </c>
      <c r="O26" s="76">
        <f t="shared" si="1"/>
        <v>-1380</v>
      </c>
      <c r="P26" s="76">
        <f t="shared" si="1"/>
        <v>-1375</v>
      </c>
      <c r="Q26" s="76">
        <f t="shared" si="1"/>
        <v>-1352</v>
      </c>
      <c r="R26" s="76">
        <f t="shared" si="1"/>
        <v>-1361</v>
      </c>
      <c r="S26" s="76">
        <f t="shared" si="1"/>
        <v>-1343</v>
      </c>
      <c r="T26" s="76">
        <f t="shared" si="1"/>
        <v>-1371</v>
      </c>
      <c r="U26" s="76">
        <f t="shared" si="1"/>
        <v>-1366</v>
      </c>
      <c r="V26" s="76">
        <f t="shared" si="1"/>
        <v>-1376</v>
      </c>
      <c r="W26" s="76">
        <f t="shared" si="1"/>
        <v>-1391</v>
      </c>
      <c r="X26" s="76">
        <f t="shared" si="1"/>
        <v>-1389</v>
      </c>
      <c r="Y26" s="76">
        <f t="shared" si="1"/>
        <v>-1415</v>
      </c>
      <c r="Z26" s="76">
        <f t="shared" si="1"/>
        <v>-1424</v>
      </c>
      <c r="AA26" s="63">
        <f t="shared" si="1"/>
        <v>-1441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1823</v>
      </c>
      <c r="D28" s="76">
        <f t="shared" ref="D28:AA28" si="3">SUM(D24:D26)</f>
        <v>1760</v>
      </c>
      <c r="E28" s="76">
        <f t="shared" si="3"/>
        <v>1573</v>
      </c>
      <c r="F28" s="76">
        <f t="shared" si="3"/>
        <v>1382</v>
      </c>
      <c r="G28" s="76">
        <f t="shared" si="3"/>
        <v>1359</v>
      </c>
      <c r="H28" s="76">
        <f t="shared" si="3"/>
        <v>1305</v>
      </c>
      <c r="I28" s="76">
        <f t="shared" si="3"/>
        <v>1307</v>
      </c>
      <c r="J28" s="76">
        <f t="shared" si="3"/>
        <v>1257</v>
      </c>
      <c r="K28" s="76">
        <f t="shared" si="3"/>
        <v>1251</v>
      </c>
      <c r="L28" s="63">
        <f t="shared" si="3"/>
        <v>1261</v>
      </c>
      <c r="M28" s="76">
        <f t="shared" si="3"/>
        <v>1246</v>
      </c>
      <c r="N28" s="76">
        <f t="shared" si="3"/>
        <v>1225</v>
      </c>
      <c r="O28" s="76">
        <f t="shared" si="3"/>
        <v>1202</v>
      </c>
      <c r="P28" s="76">
        <f t="shared" si="3"/>
        <v>1186</v>
      </c>
      <c r="Q28" s="76">
        <f t="shared" si="3"/>
        <v>1190</v>
      </c>
      <c r="R28" s="76">
        <f t="shared" si="3"/>
        <v>1163</v>
      </c>
      <c r="S28" s="76">
        <f t="shared" si="3"/>
        <v>1169</v>
      </c>
      <c r="T28" s="76">
        <f t="shared" si="3"/>
        <v>1115</v>
      </c>
      <c r="U28" s="76">
        <f t="shared" si="3"/>
        <v>1105</v>
      </c>
      <c r="V28" s="76">
        <f t="shared" si="3"/>
        <v>1069</v>
      </c>
      <c r="W28" s="76">
        <f t="shared" si="3"/>
        <v>1035</v>
      </c>
      <c r="X28" s="76">
        <f t="shared" si="3"/>
        <v>1036</v>
      </c>
      <c r="Y28" s="76">
        <f t="shared" si="3"/>
        <v>1001</v>
      </c>
      <c r="Z28" s="76">
        <f t="shared" si="3"/>
        <v>988</v>
      </c>
      <c r="AA28" s="63">
        <f t="shared" si="3"/>
        <v>961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12</v>
      </c>
      <c r="D30" s="76">
        <v>12</v>
      </c>
      <c r="E30" s="76">
        <v>12</v>
      </c>
      <c r="F30" s="76">
        <v>9</v>
      </c>
      <c r="G30" s="76">
        <v>14</v>
      </c>
      <c r="H30" s="76">
        <v>15</v>
      </c>
      <c r="I30" s="76">
        <v>13</v>
      </c>
      <c r="J30" s="76">
        <v>11</v>
      </c>
      <c r="K30" s="76">
        <v>10</v>
      </c>
      <c r="L30" s="63">
        <v>11</v>
      </c>
      <c r="M30" s="76">
        <v>17</v>
      </c>
      <c r="N30" s="76">
        <v>15</v>
      </c>
      <c r="O30" s="76">
        <v>20</v>
      </c>
      <c r="P30" s="76">
        <v>14</v>
      </c>
      <c r="Q30" s="76">
        <v>12</v>
      </c>
      <c r="R30" s="76">
        <v>20</v>
      </c>
      <c r="S30" s="76">
        <v>18</v>
      </c>
      <c r="T30" s="76">
        <v>20</v>
      </c>
      <c r="U30" s="76">
        <v>16</v>
      </c>
      <c r="V30" s="76">
        <v>18</v>
      </c>
      <c r="W30" s="76">
        <v>19</v>
      </c>
      <c r="X30" s="76">
        <v>13</v>
      </c>
      <c r="Y30" s="76">
        <v>20</v>
      </c>
      <c r="Z30" s="76">
        <v>23</v>
      </c>
      <c r="AA30" s="63">
        <v>19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2303</v>
      </c>
      <c r="D32" s="76">
        <f t="shared" ref="D32:AA32" si="4">D30+D28+D14</f>
        <v>2253</v>
      </c>
      <c r="E32" s="76">
        <f t="shared" si="4"/>
        <v>2012</v>
      </c>
      <c r="F32" s="76">
        <f t="shared" si="4"/>
        <v>1824</v>
      </c>
      <c r="G32" s="76">
        <f t="shared" si="4"/>
        <v>1777</v>
      </c>
      <c r="H32" s="76">
        <f t="shared" si="4"/>
        <v>1706</v>
      </c>
      <c r="I32" s="76">
        <f t="shared" si="4"/>
        <v>1685</v>
      </c>
      <c r="J32" s="76">
        <f t="shared" si="4"/>
        <v>1613</v>
      </c>
      <c r="K32" s="76">
        <f t="shared" si="4"/>
        <v>1585</v>
      </c>
      <c r="L32" s="63">
        <f t="shared" si="4"/>
        <v>1587</v>
      </c>
      <c r="M32" s="76">
        <f t="shared" si="4"/>
        <v>1529</v>
      </c>
      <c r="N32" s="76">
        <f t="shared" si="4"/>
        <v>1473</v>
      </c>
      <c r="O32" s="76">
        <f t="shared" si="4"/>
        <v>1423</v>
      </c>
      <c r="P32" s="76">
        <f t="shared" si="4"/>
        <v>1380</v>
      </c>
      <c r="Q32" s="76">
        <f t="shared" si="4"/>
        <v>1345</v>
      </c>
      <c r="R32" s="76">
        <f t="shared" si="4"/>
        <v>1289</v>
      </c>
      <c r="S32" s="76">
        <f t="shared" si="4"/>
        <v>1248</v>
      </c>
      <c r="T32" s="76">
        <f t="shared" si="4"/>
        <v>1198</v>
      </c>
      <c r="U32" s="76">
        <f t="shared" si="4"/>
        <v>1147</v>
      </c>
      <c r="V32" s="76">
        <f t="shared" si="4"/>
        <v>1103</v>
      </c>
      <c r="W32" s="76">
        <f t="shared" si="4"/>
        <v>1044</v>
      </c>
      <c r="X32" s="76">
        <f t="shared" si="4"/>
        <v>1040</v>
      </c>
      <c r="Y32" s="76">
        <f t="shared" si="4"/>
        <v>990</v>
      </c>
      <c r="Z32" s="76">
        <f t="shared" si="4"/>
        <v>945</v>
      </c>
      <c r="AA32" s="63">
        <f t="shared" si="4"/>
        <v>910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255292</v>
      </c>
      <c r="D34" s="76">
        <v>257545</v>
      </c>
      <c r="E34" s="76">
        <v>259557</v>
      </c>
      <c r="F34" s="76">
        <v>261381</v>
      </c>
      <c r="G34" s="76">
        <v>263158</v>
      </c>
      <c r="H34" s="76">
        <v>264864</v>
      </c>
      <c r="I34" s="76">
        <v>266549</v>
      </c>
      <c r="J34" s="76">
        <v>268162</v>
      </c>
      <c r="K34" s="76">
        <v>269747</v>
      </c>
      <c r="L34" s="63">
        <v>271334</v>
      </c>
      <c r="M34" s="76">
        <v>272863</v>
      </c>
      <c r="N34" s="76">
        <v>274336</v>
      </c>
      <c r="O34" s="76">
        <v>275759</v>
      </c>
      <c r="P34" s="76">
        <v>277139</v>
      </c>
      <c r="Q34" s="76">
        <v>278484</v>
      </c>
      <c r="R34" s="76">
        <v>279773</v>
      </c>
      <c r="S34" s="76">
        <v>281021</v>
      </c>
      <c r="T34" s="76">
        <v>282219</v>
      </c>
      <c r="U34" s="76">
        <v>283366</v>
      </c>
      <c r="V34" s="76">
        <v>284469</v>
      </c>
      <c r="W34" s="76">
        <v>285513</v>
      </c>
      <c r="X34" s="76">
        <v>286553</v>
      </c>
      <c r="Y34" s="76">
        <v>287543</v>
      </c>
      <c r="Z34" s="76">
        <v>288488</v>
      </c>
      <c r="AA34" s="63">
        <v>289398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9.1031625880967151E-3</v>
      </c>
      <c r="D36" s="38">
        <f t="shared" si="5"/>
        <v>8.8251884117011101E-3</v>
      </c>
      <c r="E36" s="38">
        <f t="shared" si="5"/>
        <v>7.8122269894581528E-3</v>
      </c>
      <c r="F36" s="38">
        <f t="shared" si="5"/>
        <v>7.0273581525445274E-3</v>
      </c>
      <c r="G36" s="38">
        <f t="shared" si="5"/>
        <v>6.7985048645463906E-3</v>
      </c>
      <c r="H36" s="38">
        <f t="shared" si="5"/>
        <v>6.4827974068810369E-3</v>
      </c>
      <c r="I36" s="38">
        <f t="shared" si="5"/>
        <v>6.3617554669566272E-3</v>
      </c>
      <c r="J36" s="38">
        <f t="shared" si="5"/>
        <v>6.0514201891584659E-3</v>
      </c>
      <c r="K36" s="38">
        <f t="shared" si="5"/>
        <v>5.9106062753111928E-3</v>
      </c>
      <c r="L36" s="39">
        <f t="shared" si="5"/>
        <v>5.8832906390061798E-3</v>
      </c>
      <c r="M36" s="38">
        <f t="shared" si="5"/>
        <v>5.6351212896282813E-3</v>
      </c>
      <c r="N36" s="38">
        <f t="shared" si="5"/>
        <v>5.3983134393450196E-3</v>
      </c>
      <c r="O36" s="38">
        <f t="shared" si="5"/>
        <v>5.1870698705237372E-3</v>
      </c>
      <c r="P36" s="38">
        <f t="shared" si="5"/>
        <v>5.0043697576507024E-3</v>
      </c>
      <c r="Q36" s="38">
        <f t="shared" si="5"/>
        <v>4.8531603274890936E-3</v>
      </c>
      <c r="R36" s="38">
        <f t="shared" si="5"/>
        <v>4.6286321655822239E-3</v>
      </c>
      <c r="S36" s="38">
        <f t="shared" si="5"/>
        <v>4.4607592583987736E-3</v>
      </c>
      <c r="T36" s="38">
        <f t="shared" si="5"/>
        <v>4.2630266065525352E-3</v>
      </c>
      <c r="U36" s="38">
        <f t="shared" si="5"/>
        <v>4.064219630854053E-3</v>
      </c>
      <c r="V36" s="38">
        <f t="shared" si="5"/>
        <v>3.8924923949944595E-3</v>
      </c>
      <c r="W36" s="38">
        <f t="shared" si="5"/>
        <v>3.6699956761545196E-3</v>
      </c>
      <c r="X36" s="38">
        <f t="shared" si="5"/>
        <v>3.6425661878793608E-3</v>
      </c>
      <c r="Y36" s="38">
        <f t="shared" si="5"/>
        <v>3.4548582635672981E-3</v>
      </c>
      <c r="Z36" s="38">
        <f t="shared" si="5"/>
        <v>3.2864649808898149E-3</v>
      </c>
      <c r="AA36" s="39">
        <f t="shared" si="5"/>
        <v>3.1543773051218769E-3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9.1031625880967151E-3</v>
      </c>
      <c r="D37" s="75">
        <f t="shared" si="6"/>
        <v>1.8008688124780129E-2</v>
      </c>
      <c r="E37" s="75">
        <f t="shared" si="6"/>
        <v>2.5961603073651425E-2</v>
      </c>
      <c r="F37" s="75">
        <f t="shared" si="6"/>
        <v>3.3171402709208701E-2</v>
      </c>
      <c r="G37" s="75">
        <f t="shared" si="6"/>
        <v>4.019542351643747E-2</v>
      </c>
      <c r="H37" s="75">
        <f t="shared" si="6"/>
        <v>4.6938799710659354E-2</v>
      </c>
      <c r="I37" s="75">
        <f t="shared" si="6"/>
        <v>5.3599168343287651E-2</v>
      </c>
      <c r="J37" s="75">
        <f t="shared" si="6"/>
        <v>5.9974939621880795E-2</v>
      </c>
      <c r="K37" s="75">
        <f t="shared" si="6"/>
        <v>6.6240034151682489E-2</v>
      </c>
      <c r="L37" s="77">
        <f t="shared" si="6"/>
        <v>7.2513034163540713E-2</v>
      </c>
      <c r="M37" s="75">
        <f t="shared" si="6"/>
        <v>7.8556775195759501E-2</v>
      </c>
      <c r="N37" s="75">
        <f t="shared" si="6"/>
        <v>8.4379162730395391E-2</v>
      </c>
      <c r="O37" s="75">
        <f t="shared" si="6"/>
        <v>9.0003913213617989E-2</v>
      </c>
      <c r="P37" s="75">
        <f t="shared" si="6"/>
        <v>9.5458695832625132E-2</v>
      </c>
      <c r="Q37" s="75">
        <f t="shared" si="6"/>
        <v>0.10077513251564298</v>
      </c>
      <c r="R37" s="75">
        <f t="shared" si="6"/>
        <v>0.10587021570107791</v>
      </c>
      <c r="S37" s="75">
        <f t="shared" si="6"/>
        <v>0.11080323650435395</v>
      </c>
      <c r="T37" s="75">
        <f t="shared" si="6"/>
        <v>0.11553862025621667</v>
      </c>
      <c r="U37" s="75">
        <f t="shared" si="6"/>
        <v>0.12007241421563783</v>
      </c>
      <c r="V37" s="75">
        <f t="shared" si="6"/>
        <v>0.12443228756981529</v>
      </c>
      <c r="W37" s="75">
        <f t="shared" si="6"/>
        <v>0.12855894920332506</v>
      </c>
      <c r="X37" s="75">
        <f t="shared" si="6"/>
        <v>0.13266979987272173</v>
      </c>
      <c r="Y37" s="75">
        <f t="shared" si="6"/>
        <v>0.13658301349070512</v>
      </c>
      <c r="Z37" s="75">
        <f t="shared" si="6"/>
        <v>0.14031835376241655</v>
      </c>
      <c r="AA37" s="77">
        <f t="shared" si="6"/>
        <v>0.14391534809813866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78.461354696988707</v>
      </c>
      <c r="D47" s="11">
        <v>78.472231512829097</v>
      </c>
      <c r="E47" s="11">
        <v>78.425904376183098</v>
      </c>
      <c r="F47" s="11">
        <v>78.654344512763004</v>
      </c>
      <c r="G47" s="11">
        <v>78.733428213941295</v>
      </c>
      <c r="H47" s="11">
        <v>78.891839318670606</v>
      </c>
      <c r="I47" s="11">
        <v>78.992407848628204</v>
      </c>
      <c r="J47" s="11">
        <v>79.173654371833095</v>
      </c>
      <c r="K47" s="11">
        <v>79.353708071039193</v>
      </c>
      <c r="L47" s="64">
        <v>79.670645344291003</v>
      </c>
      <c r="M47" s="11">
        <v>79.739249253222894</v>
      </c>
      <c r="N47" s="11">
        <v>79.892136972492395</v>
      </c>
      <c r="O47" s="11">
        <v>80.027277522663894</v>
      </c>
      <c r="P47" s="11">
        <v>80.209852450802998</v>
      </c>
      <c r="Q47" s="11">
        <v>80.305982847137997</v>
      </c>
      <c r="R47" s="11">
        <v>80.394839925411205</v>
      </c>
      <c r="S47" s="11">
        <v>80.397637795534095</v>
      </c>
      <c r="T47" s="11">
        <v>80.651034359728598</v>
      </c>
      <c r="U47" s="11">
        <v>80.7504393304052</v>
      </c>
      <c r="V47" s="11">
        <v>80.848928941502905</v>
      </c>
      <c r="W47" s="11">
        <v>80.924293435164898</v>
      </c>
      <c r="X47" s="11">
        <v>81.115256716640801</v>
      </c>
      <c r="Y47" s="11">
        <v>81.217425899579993</v>
      </c>
      <c r="Z47" s="11">
        <v>81.278776315060597</v>
      </c>
      <c r="AA47" s="64">
        <v>81.492224725326594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38123</v>
      </c>
      <c r="C57" s="76">
        <v>38367</v>
      </c>
      <c r="D57" s="76">
        <v>38492</v>
      </c>
      <c r="E57" s="76">
        <v>38610</v>
      </c>
      <c r="F57" s="76">
        <v>38556</v>
      </c>
      <c r="G57" s="76">
        <v>38316</v>
      </c>
      <c r="H57" s="76">
        <v>38065</v>
      </c>
      <c r="I57" s="76">
        <v>37917</v>
      </c>
      <c r="J57" s="76">
        <v>37512</v>
      </c>
      <c r="K57" s="76">
        <v>37236</v>
      </c>
      <c r="L57" s="63">
        <v>36897</v>
      </c>
      <c r="M57" s="76">
        <v>36635</v>
      </c>
      <c r="N57" s="76">
        <v>36406</v>
      </c>
      <c r="O57" s="76">
        <v>36199</v>
      </c>
      <c r="P57" s="76">
        <v>36142</v>
      </c>
      <c r="Q57" s="76">
        <v>36100</v>
      </c>
      <c r="R57" s="76">
        <v>36114</v>
      </c>
      <c r="S57" s="76">
        <v>36081</v>
      </c>
      <c r="T57" s="76">
        <v>36063</v>
      </c>
      <c r="U57" s="76">
        <v>36044</v>
      </c>
      <c r="V57" s="76">
        <v>36036</v>
      </c>
      <c r="W57" s="76">
        <v>36037</v>
      </c>
      <c r="X57" s="76">
        <v>36051</v>
      </c>
      <c r="Y57" s="76">
        <v>36073</v>
      </c>
      <c r="Z57" s="76">
        <v>36107</v>
      </c>
      <c r="AA57" s="63">
        <v>36146</v>
      </c>
    </row>
    <row r="58" spans="1:27" ht="12.75" customHeight="1" x14ac:dyDescent="0.3">
      <c r="A58" s="13" t="s">
        <v>68</v>
      </c>
      <c r="B58" s="76">
        <v>59847</v>
      </c>
      <c r="C58" s="76">
        <v>58970</v>
      </c>
      <c r="D58" s="76">
        <v>58320</v>
      </c>
      <c r="E58" s="76">
        <v>57307</v>
      </c>
      <c r="F58" s="76">
        <v>56678</v>
      </c>
      <c r="G58" s="76">
        <v>56529</v>
      </c>
      <c r="H58" s="76">
        <v>56574</v>
      </c>
      <c r="I58" s="76">
        <v>56485</v>
      </c>
      <c r="J58" s="76">
        <v>56542</v>
      </c>
      <c r="K58" s="76">
        <v>56456</v>
      </c>
      <c r="L58" s="63">
        <v>56570</v>
      </c>
      <c r="M58" s="76">
        <v>56704</v>
      </c>
      <c r="N58" s="76">
        <v>57032</v>
      </c>
      <c r="O58" s="76">
        <v>57524</v>
      </c>
      <c r="P58" s="76">
        <v>57888</v>
      </c>
      <c r="Q58" s="76">
        <v>58251</v>
      </c>
      <c r="R58" s="76">
        <v>58425</v>
      </c>
      <c r="S58" s="76">
        <v>58502</v>
      </c>
      <c r="T58" s="76">
        <v>58531</v>
      </c>
      <c r="U58" s="76">
        <v>58441</v>
      </c>
      <c r="V58" s="76">
        <v>58125</v>
      </c>
      <c r="W58" s="76">
        <v>57726</v>
      </c>
      <c r="X58" s="76">
        <v>57444</v>
      </c>
      <c r="Y58" s="76">
        <v>56871</v>
      </c>
      <c r="Z58" s="76">
        <v>56388</v>
      </c>
      <c r="AA58" s="63">
        <v>55923</v>
      </c>
    </row>
    <row r="59" spans="1:27" ht="12.75" customHeight="1" x14ac:dyDescent="0.3">
      <c r="A59" s="13" t="s">
        <v>69</v>
      </c>
      <c r="B59" s="76">
        <v>60967</v>
      </c>
      <c r="C59" s="76">
        <v>62731</v>
      </c>
      <c r="D59" s="76">
        <v>64404</v>
      </c>
      <c r="E59" s="76">
        <v>66329</v>
      </c>
      <c r="F59" s="76">
        <v>67814</v>
      </c>
      <c r="G59" s="76">
        <v>69008</v>
      </c>
      <c r="H59" s="76">
        <v>69605</v>
      </c>
      <c r="I59" s="76">
        <v>70232</v>
      </c>
      <c r="J59" s="76">
        <v>70966</v>
      </c>
      <c r="K59" s="76">
        <v>71587</v>
      </c>
      <c r="L59" s="63">
        <v>71900</v>
      </c>
      <c r="M59" s="76">
        <v>72227</v>
      </c>
      <c r="N59" s="76">
        <v>72102</v>
      </c>
      <c r="O59" s="76">
        <v>71739</v>
      </c>
      <c r="P59" s="76">
        <v>71242</v>
      </c>
      <c r="Q59" s="76">
        <v>70512</v>
      </c>
      <c r="R59" s="76">
        <v>69749</v>
      </c>
      <c r="S59" s="76">
        <v>69148</v>
      </c>
      <c r="T59" s="76">
        <v>68336</v>
      </c>
      <c r="U59" s="76">
        <v>67806</v>
      </c>
      <c r="V59" s="76">
        <v>67719</v>
      </c>
      <c r="W59" s="76">
        <v>67804</v>
      </c>
      <c r="X59" s="76">
        <v>67790</v>
      </c>
      <c r="Y59" s="76">
        <v>67979</v>
      </c>
      <c r="Z59" s="76">
        <v>68046</v>
      </c>
      <c r="AA59" s="63">
        <v>68164</v>
      </c>
    </row>
    <row r="60" spans="1:27" ht="12.75" customHeight="1" x14ac:dyDescent="0.3">
      <c r="A60" s="13" t="s">
        <v>70</v>
      </c>
      <c r="B60" s="76">
        <v>47308</v>
      </c>
      <c r="C60" s="76">
        <v>47515</v>
      </c>
      <c r="D60" s="76">
        <v>47632</v>
      </c>
      <c r="E60" s="76">
        <v>47552</v>
      </c>
      <c r="F60" s="76">
        <v>47498</v>
      </c>
      <c r="G60" s="76">
        <v>47243</v>
      </c>
      <c r="H60" s="76">
        <v>47493</v>
      </c>
      <c r="I60" s="76">
        <v>47610</v>
      </c>
      <c r="J60" s="76">
        <v>47824</v>
      </c>
      <c r="K60" s="76">
        <v>48071</v>
      </c>
      <c r="L60" s="63">
        <v>48574</v>
      </c>
      <c r="M60" s="76">
        <v>48985</v>
      </c>
      <c r="N60" s="76">
        <v>49701</v>
      </c>
      <c r="O60" s="76">
        <v>50280</v>
      </c>
      <c r="P60" s="76">
        <v>50931</v>
      </c>
      <c r="Q60" s="76">
        <v>51920</v>
      </c>
      <c r="R60" s="76">
        <v>53101</v>
      </c>
      <c r="S60" s="76">
        <v>54302</v>
      </c>
      <c r="T60" s="76">
        <v>55733</v>
      </c>
      <c r="U60" s="76">
        <v>56959</v>
      </c>
      <c r="V60" s="76">
        <v>57953</v>
      </c>
      <c r="W60" s="76">
        <v>58534</v>
      </c>
      <c r="X60" s="76">
        <v>59076</v>
      </c>
      <c r="Y60" s="76">
        <v>59702</v>
      </c>
      <c r="Z60" s="76">
        <v>60240</v>
      </c>
      <c r="AA60" s="63">
        <v>60545</v>
      </c>
    </row>
    <row r="61" spans="1:27" ht="12.75" customHeight="1" x14ac:dyDescent="0.3">
      <c r="A61" s="13" t="s">
        <v>71</v>
      </c>
      <c r="B61" s="76">
        <v>32543</v>
      </c>
      <c r="C61" s="76">
        <v>33187</v>
      </c>
      <c r="D61" s="76">
        <v>33865</v>
      </c>
      <c r="E61" s="76">
        <v>34666</v>
      </c>
      <c r="F61" s="76">
        <v>34856</v>
      </c>
      <c r="G61" s="76">
        <v>35506</v>
      </c>
      <c r="H61" s="76">
        <v>35996</v>
      </c>
      <c r="I61" s="76">
        <v>36708</v>
      </c>
      <c r="J61" s="76">
        <v>37291</v>
      </c>
      <c r="K61" s="76">
        <v>37880</v>
      </c>
      <c r="L61" s="63">
        <v>38404</v>
      </c>
      <c r="M61" s="76">
        <v>38807</v>
      </c>
      <c r="N61" s="76">
        <v>39144</v>
      </c>
      <c r="O61" s="76">
        <v>39509</v>
      </c>
      <c r="P61" s="76">
        <v>39876</v>
      </c>
      <c r="Q61" s="76">
        <v>40066</v>
      </c>
      <c r="R61" s="76">
        <v>40188</v>
      </c>
      <c r="S61" s="76">
        <v>40231</v>
      </c>
      <c r="T61" s="76">
        <v>40138</v>
      </c>
      <c r="U61" s="76">
        <v>40074</v>
      </c>
      <c r="V61" s="76">
        <v>39856</v>
      </c>
      <c r="W61" s="76">
        <v>40034</v>
      </c>
      <c r="X61" s="76">
        <v>40129</v>
      </c>
      <c r="Y61" s="76">
        <v>40303</v>
      </c>
      <c r="Z61" s="76">
        <v>40523</v>
      </c>
      <c r="AA61" s="63">
        <v>40925</v>
      </c>
    </row>
    <row r="62" spans="1:27" ht="12.75" customHeight="1" x14ac:dyDescent="0.3">
      <c r="A62" s="13" t="s">
        <v>72</v>
      </c>
      <c r="B62" s="76">
        <v>14201</v>
      </c>
      <c r="C62" s="76">
        <v>14522</v>
      </c>
      <c r="D62" s="76">
        <v>14832</v>
      </c>
      <c r="E62" s="76">
        <v>15093</v>
      </c>
      <c r="F62" s="76">
        <v>15979</v>
      </c>
      <c r="G62" s="76">
        <v>16556</v>
      </c>
      <c r="H62" s="76">
        <v>17131</v>
      </c>
      <c r="I62" s="76">
        <v>17597</v>
      </c>
      <c r="J62" s="76">
        <v>18027</v>
      </c>
      <c r="K62" s="76">
        <v>18517</v>
      </c>
      <c r="L62" s="63">
        <v>18989</v>
      </c>
      <c r="M62" s="76">
        <v>19505</v>
      </c>
      <c r="N62" s="76">
        <v>19951</v>
      </c>
      <c r="O62" s="76">
        <v>20508</v>
      </c>
      <c r="P62" s="76">
        <v>21060</v>
      </c>
      <c r="Q62" s="76">
        <v>21635</v>
      </c>
      <c r="R62" s="76">
        <v>22196</v>
      </c>
      <c r="S62" s="76">
        <v>22757</v>
      </c>
      <c r="T62" s="76">
        <v>23418</v>
      </c>
      <c r="U62" s="76">
        <v>24042</v>
      </c>
      <c r="V62" s="76">
        <v>24780</v>
      </c>
      <c r="W62" s="76">
        <v>25378</v>
      </c>
      <c r="X62" s="76">
        <v>26063</v>
      </c>
      <c r="Y62" s="76">
        <v>26615</v>
      </c>
      <c r="Z62" s="76">
        <v>27184</v>
      </c>
      <c r="AA62" s="63">
        <v>27695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252989</v>
      </c>
      <c r="C64" s="76">
        <f t="shared" ref="C64:AA64" si="7">SUM(C57:C62)</f>
        <v>255292</v>
      </c>
      <c r="D64" s="76">
        <f t="shared" si="7"/>
        <v>257545</v>
      </c>
      <c r="E64" s="76">
        <f t="shared" si="7"/>
        <v>259557</v>
      </c>
      <c r="F64" s="76">
        <f t="shared" si="7"/>
        <v>261381</v>
      </c>
      <c r="G64" s="76">
        <f t="shared" si="7"/>
        <v>263158</v>
      </c>
      <c r="H64" s="76">
        <f t="shared" si="7"/>
        <v>264864</v>
      </c>
      <c r="I64" s="76">
        <f t="shared" si="7"/>
        <v>266549</v>
      </c>
      <c r="J64" s="76">
        <f t="shared" si="7"/>
        <v>268162</v>
      </c>
      <c r="K64" s="76">
        <f t="shared" si="7"/>
        <v>269747</v>
      </c>
      <c r="L64" s="63">
        <f t="shared" si="7"/>
        <v>271334</v>
      </c>
      <c r="M64" s="76">
        <f t="shared" si="7"/>
        <v>272863</v>
      </c>
      <c r="N64" s="76">
        <f t="shared" si="7"/>
        <v>274336</v>
      </c>
      <c r="O64" s="76">
        <f t="shared" si="7"/>
        <v>275759</v>
      </c>
      <c r="P64" s="76">
        <f t="shared" si="7"/>
        <v>277139</v>
      </c>
      <c r="Q64" s="76">
        <f t="shared" si="7"/>
        <v>278484</v>
      </c>
      <c r="R64" s="76">
        <f t="shared" si="7"/>
        <v>279773</v>
      </c>
      <c r="S64" s="76">
        <f t="shared" si="7"/>
        <v>281021</v>
      </c>
      <c r="T64" s="76">
        <f t="shared" si="7"/>
        <v>282219</v>
      </c>
      <c r="U64" s="76">
        <f t="shared" si="7"/>
        <v>283366</v>
      </c>
      <c r="V64" s="76">
        <f t="shared" si="7"/>
        <v>284469</v>
      </c>
      <c r="W64" s="76">
        <f t="shared" si="7"/>
        <v>285513</v>
      </c>
      <c r="X64" s="76">
        <f t="shared" si="7"/>
        <v>286553</v>
      </c>
      <c r="Y64" s="76">
        <f t="shared" si="7"/>
        <v>287543</v>
      </c>
      <c r="Z64" s="76">
        <f t="shared" si="7"/>
        <v>288488</v>
      </c>
      <c r="AA64" s="63">
        <f t="shared" si="7"/>
        <v>289398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0.15069034622058666</v>
      </c>
      <c r="C67" s="38">
        <f t="shared" ref="C67:AA72" si="8">C57/C$64</f>
        <v>0.15028673048900867</v>
      </c>
      <c r="D67" s="38">
        <f t="shared" si="8"/>
        <v>0.14945737638082665</v>
      </c>
      <c r="E67" s="38">
        <f t="shared" si="8"/>
        <v>0.14875345299876327</v>
      </c>
      <c r="F67" s="38">
        <f t="shared" si="8"/>
        <v>0.14750880897999472</v>
      </c>
      <c r="G67" s="38">
        <f t="shared" si="8"/>
        <v>0.14560074175970331</v>
      </c>
      <c r="H67" s="38">
        <f t="shared" si="8"/>
        <v>0.14371526519270267</v>
      </c>
      <c r="I67" s="38">
        <f t="shared" si="8"/>
        <v>0.14225151848253043</v>
      </c>
      <c r="J67" s="38">
        <f t="shared" si="8"/>
        <v>0.13988559154540911</v>
      </c>
      <c r="K67" s="38">
        <f t="shared" si="8"/>
        <v>0.13804046013486712</v>
      </c>
      <c r="L67" s="39">
        <f t="shared" si="8"/>
        <v>0.13598369537175584</v>
      </c>
      <c r="M67" s="38">
        <f t="shared" si="8"/>
        <v>0.13426151585227752</v>
      </c>
      <c r="N67" s="38">
        <f t="shared" si="8"/>
        <v>0.1327058789221976</v>
      </c>
      <c r="O67" s="38">
        <f t="shared" si="8"/>
        <v>0.13127042091101288</v>
      </c>
      <c r="P67" s="38">
        <f t="shared" si="8"/>
        <v>0.13041109335026826</v>
      </c>
      <c r="Q67" s="38">
        <f t="shared" si="8"/>
        <v>0.12963042760086754</v>
      </c>
      <c r="R67" s="38">
        <f t="shared" si="8"/>
        <v>0.12908322103991451</v>
      </c>
      <c r="S67" s="38">
        <f t="shared" si="8"/>
        <v>0.12839254005928383</v>
      </c>
      <c r="T67" s="38">
        <f t="shared" si="8"/>
        <v>0.12778374241280707</v>
      </c>
      <c r="U67" s="38">
        <f t="shared" si="8"/>
        <v>0.12719945229844087</v>
      </c>
      <c r="V67" s="38">
        <f t="shared" si="8"/>
        <v>0.12667812661485084</v>
      </c>
      <c r="W67" s="38">
        <f t="shared" si="8"/>
        <v>0.1262184208775082</v>
      </c>
      <c r="X67" s="38">
        <f t="shared" si="8"/>
        <v>0.12580918713117642</v>
      </c>
      <c r="Y67" s="38">
        <f t="shared" si="8"/>
        <v>0.12545254101125744</v>
      </c>
      <c r="Z67" s="38">
        <f t="shared" si="8"/>
        <v>0.12515945203959958</v>
      </c>
      <c r="AA67" s="39">
        <f t="shared" si="8"/>
        <v>0.12490065584420072</v>
      </c>
    </row>
    <row r="68" spans="1:27" ht="12.75" customHeight="1" x14ac:dyDescent="0.3">
      <c r="A68" s="13" t="s">
        <v>68</v>
      </c>
      <c r="B68" s="38">
        <f t="shared" ref="B68:Q72" si="9">B58/B$64</f>
        <v>0.23655969231863835</v>
      </c>
      <c r="C68" s="38">
        <f t="shared" si="9"/>
        <v>0.23099039531203486</v>
      </c>
      <c r="D68" s="38">
        <f t="shared" si="9"/>
        <v>0.22644586382962201</v>
      </c>
      <c r="E68" s="38">
        <f t="shared" si="9"/>
        <v>0.22078772678063008</v>
      </c>
      <c r="F68" s="38">
        <f t="shared" si="9"/>
        <v>0.21684055076688818</v>
      </c>
      <c r="G68" s="38">
        <f t="shared" si="9"/>
        <v>0.21481011407595438</v>
      </c>
      <c r="H68" s="38">
        <f t="shared" si="9"/>
        <v>0.21359641174338528</v>
      </c>
      <c r="I68" s="38">
        <f t="shared" si="9"/>
        <v>0.21191225628308491</v>
      </c>
      <c r="J68" s="38">
        <f t="shared" si="9"/>
        <v>0.21085015774047031</v>
      </c>
      <c r="K68" s="38">
        <f t="shared" si="9"/>
        <v>0.20929241103700874</v>
      </c>
      <c r="L68" s="39">
        <f t="shared" si="9"/>
        <v>0.20848843123235569</v>
      </c>
      <c r="M68" s="38">
        <f t="shared" si="9"/>
        <v>0.20781124593660555</v>
      </c>
      <c r="N68" s="38">
        <f t="shared" si="9"/>
        <v>0.20789105330689372</v>
      </c>
      <c r="O68" s="38">
        <f t="shared" si="9"/>
        <v>0.20860243908630363</v>
      </c>
      <c r="P68" s="38">
        <f t="shared" si="9"/>
        <v>0.20887713385701759</v>
      </c>
      <c r="Q68" s="38">
        <f t="shared" si="9"/>
        <v>0.20917180161158272</v>
      </c>
      <c r="R68" s="38">
        <f t="shared" si="8"/>
        <v>0.2088300157627791</v>
      </c>
      <c r="S68" s="38">
        <f t="shared" si="8"/>
        <v>0.20817661313567312</v>
      </c>
      <c r="T68" s="38">
        <f t="shared" si="8"/>
        <v>0.20739567498999004</v>
      </c>
      <c r="U68" s="38">
        <f t="shared" si="8"/>
        <v>0.20623857484666475</v>
      </c>
      <c r="V68" s="38">
        <f t="shared" si="8"/>
        <v>0.20432806386636154</v>
      </c>
      <c r="W68" s="38">
        <f t="shared" si="8"/>
        <v>0.20218343823223461</v>
      </c>
      <c r="X68" s="38">
        <f t="shared" si="8"/>
        <v>0.20046553342662615</v>
      </c>
      <c r="Y68" s="38">
        <f t="shared" si="8"/>
        <v>0.19778259251659752</v>
      </c>
      <c r="Z68" s="38">
        <f t="shared" si="8"/>
        <v>0.19546046975957407</v>
      </c>
      <c r="AA68" s="39">
        <f t="shared" si="8"/>
        <v>0.19323906868741317</v>
      </c>
    </row>
    <row r="69" spans="1:27" ht="12.75" customHeight="1" x14ac:dyDescent="0.3">
      <c r="A69" s="13" t="s">
        <v>69</v>
      </c>
      <c r="B69" s="38">
        <f t="shared" si="9"/>
        <v>0.24098676227029633</v>
      </c>
      <c r="C69" s="38">
        <f t="shared" si="8"/>
        <v>0.2457225451639691</v>
      </c>
      <c r="D69" s="38">
        <f t="shared" si="8"/>
        <v>0.25006891999456404</v>
      </c>
      <c r="E69" s="38">
        <f t="shared" si="8"/>
        <v>0.25554695115138487</v>
      </c>
      <c r="F69" s="38">
        <f t="shared" si="8"/>
        <v>0.25944502469575065</v>
      </c>
      <c r="G69" s="38">
        <f t="shared" si="8"/>
        <v>0.26223029510788198</v>
      </c>
      <c r="H69" s="38">
        <f t="shared" si="8"/>
        <v>0.26279524586202729</v>
      </c>
      <c r="I69" s="38">
        <f t="shared" si="8"/>
        <v>0.26348626331368719</v>
      </c>
      <c r="J69" s="38">
        <f t="shared" si="8"/>
        <v>0.26463853939036852</v>
      </c>
      <c r="K69" s="38">
        <f t="shared" si="8"/>
        <v>0.26538571327948041</v>
      </c>
      <c r="L69" s="39">
        <f t="shared" si="8"/>
        <v>0.26498706391384785</v>
      </c>
      <c r="M69" s="38">
        <f t="shared" si="8"/>
        <v>0.26470060066773438</v>
      </c>
      <c r="N69" s="38">
        <f t="shared" si="8"/>
        <v>0.26282369065671296</v>
      </c>
      <c r="O69" s="38">
        <f t="shared" si="8"/>
        <v>0.2601510739450027</v>
      </c>
      <c r="P69" s="38">
        <f t="shared" si="8"/>
        <v>0.25706234055834798</v>
      </c>
      <c r="Q69" s="38">
        <f t="shared" si="8"/>
        <v>0.25319946567845908</v>
      </c>
      <c r="R69" s="38">
        <f t="shared" si="8"/>
        <v>0.24930568711062182</v>
      </c>
      <c r="S69" s="38">
        <f t="shared" si="8"/>
        <v>0.24605990299657321</v>
      </c>
      <c r="T69" s="38">
        <f t="shared" si="8"/>
        <v>0.24213819764083921</v>
      </c>
      <c r="U69" s="38">
        <f t="shared" si="8"/>
        <v>0.23928770565276003</v>
      </c>
      <c r="V69" s="38">
        <f t="shared" si="8"/>
        <v>0.23805405861447118</v>
      </c>
      <c r="W69" s="38">
        <f t="shared" si="8"/>
        <v>0.23748130557978095</v>
      </c>
      <c r="X69" s="38">
        <f t="shared" si="8"/>
        <v>0.23657054715881529</v>
      </c>
      <c r="Y69" s="38">
        <f t="shared" si="8"/>
        <v>0.23641333644011506</v>
      </c>
      <c r="Z69" s="38">
        <f t="shared" si="8"/>
        <v>0.23587116275200354</v>
      </c>
      <c r="AA69" s="39">
        <f t="shared" si="8"/>
        <v>0.23553721864007354</v>
      </c>
    </row>
    <row r="70" spans="1:27" ht="12.75" customHeight="1" x14ac:dyDescent="0.3">
      <c r="A70" s="13" t="s">
        <v>70</v>
      </c>
      <c r="B70" s="38">
        <f t="shared" si="9"/>
        <v>0.18699627256521034</v>
      </c>
      <c r="C70" s="38">
        <f t="shared" si="8"/>
        <v>0.18612020744872537</v>
      </c>
      <c r="D70" s="38">
        <f t="shared" si="8"/>
        <v>0.18494632006057193</v>
      </c>
      <c r="E70" s="38">
        <f t="shared" si="8"/>
        <v>0.18320445990668716</v>
      </c>
      <c r="F70" s="38">
        <f t="shared" si="8"/>
        <v>0.18171940577165135</v>
      </c>
      <c r="G70" s="38">
        <f t="shared" si="8"/>
        <v>0.17952332819066871</v>
      </c>
      <c r="H70" s="38">
        <f t="shared" si="8"/>
        <v>0.17931089162740124</v>
      </c>
      <c r="I70" s="38">
        <f t="shared" si="8"/>
        <v>0.17861631444875051</v>
      </c>
      <c r="J70" s="38">
        <f t="shared" si="8"/>
        <v>0.17833995868169242</v>
      </c>
      <c r="K70" s="38">
        <f t="shared" si="8"/>
        <v>0.17820772798214624</v>
      </c>
      <c r="L70" s="39">
        <f t="shared" si="8"/>
        <v>0.17901921616900204</v>
      </c>
      <c r="M70" s="38">
        <f t="shared" si="8"/>
        <v>0.17952232438989529</v>
      </c>
      <c r="N70" s="38">
        <f t="shared" si="8"/>
        <v>0.18116834830281114</v>
      </c>
      <c r="O70" s="38">
        <f t="shared" si="8"/>
        <v>0.18233312421353429</v>
      </c>
      <c r="P70" s="38">
        <f t="shared" si="8"/>
        <v>0.18377420716680076</v>
      </c>
      <c r="Q70" s="38">
        <f t="shared" si="8"/>
        <v>0.18643800002872696</v>
      </c>
      <c r="R70" s="38">
        <f t="shared" si="8"/>
        <v>0.18980030238800741</v>
      </c>
      <c r="S70" s="38">
        <f t="shared" si="8"/>
        <v>0.19323111084225023</v>
      </c>
      <c r="T70" s="38">
        <f t="shared" si="8"/>
        <v>0.19748138856703482</v>
      </c>
      <c r="U70" s="38">
        <f t="shared" si="8"/>
        <v>0.20100858959790519</v>
      </c>
      <c r="V70" s="38">
        <f t="shared" si="8"/>
        <v>0.20372342856339354</v>
      </c>
      <c r="W70" s="38">
        <f t="shared" si="8"/>
        <v>0.20501343196281779</v>
      </c>
      <c r="X70" s="38">
        <f t="shared" si="8"/>
        <v>0.20616081492777949</v>
      </c>
      <c r="Y70" s="38">
        <f t="shared" si="8"/>
        <v>0.2076280764963849</v>
      </c>
      <c r="Z70" s="38">
        <f t="shared" si="8"/>
        <v>0.20881284490169436</v>
      </c>
      <c r="AA70" s="39">
        <f t="shared" si="8"/>
        <v>0.20921015349104002</v>
      </c>
    </row>
    <row r="71" spans="1:27" ht="12.75" customHeight="1" x14ac:dyDescent="0.3">
      <c r="A71" s="13" t="s">
        <v>71</v>
      </c>
      <c r="B71" s="38">
        <f t="shared" si="9"/>
        <v>0.12863405128286209</v>
      </c>
      <c r="C71" s="38">
        <f t="shared" si="8"/>
        <v>0.12999623960014414</v>
      </c>
      <c r="D71" s="38">
        <f t="shared" si="8"/>
        <v>0.13149158399503</v>
      </c>
      <c r="E71" s="38">
        <f t="shared" si="8"/>
        <v>0.13355833208119988</v>
      </c>
      <c r="F71" s="38">
        <f t="shared" si="8"/>
        <v>0.13335322766383173</v>
      </c>
      <c r="G71" s="38">
        <f t="shared" si="8"/>
        <v>0.1349227460309016</v>
      </c>
      <c r="H71" s="38">
        <f t="shared" si="8"/>
        <v>0.13590370907333574</v>
      </c>
      <c r="I71" s="38">
        <f t="shared" si="8"/>
        <v>0.13771576708222502</v>
      </c>
      <c r="J71" s="38">
        <f t="shared" si="8"/>
        <v>0.13906146284708498</v>
      </c>
      <c r="K71" s="38">
        <f t="shared" si="8"/>
        <v>0.14042788242315948</v>
      </c>
      <c r="L71" s="39">
        <f t="shared" si="8"/>
        <v>0.14153773577951897</v>
      </c>
      <c r="M71" s="38">
        <f t="shared" si="8"/>
        <v>0.14222155440642373</v>
      </c>
      <c r="N71" s="38">
        <f t="shared" si="8"/>
        <v>0.14268634083751311</v>
      </c>
      <c r="O71" s="38">
        <f t="shared" si="8"/>
        <v>0.14327365561958086</v>
      </c>
      <c r="P71" s="38">
        <f t="shared" si="8"/>
        <v>0.14388447674271757</v>
      </c>
      <c r="Q71" s="38">
        <f t="shared" si="8"/>
        <v>0.14387182028410969</v>
      </c>
      <c r="R71" s="38">
        <f t="shared" si="8"/>
        <v>0.14364502650362973</v>
      </c>
      <c r="S71" s="38">
        <f t="shared" si="8"/>
        <v>0.14316011970635648</v>
      </c>
      <c r="T71" s="38">
        <f t="shared" si="8"/>
        <v>0.14222288364709676</v>
      </c>
      <c r="U71" s="38">
        <f t="shared" si="8"/>
        <v>0.14142134200998002</v>
      </c>
      <c r="V71" s="38">
        <f t="shared" si="8"/>
        <v>0.14010665485518634</v>
      </c>
      <c r="W71" s="38">
        <f t="shared" si="8"/>
        <v>0.14021778342842534</v>
      </c>
      <c r="X71" s="38">
        <f t="shared" si="8"/>
        <v>0.14004041137241627</v>
      </c>
      <c r="Y71" s="38">
        <f t="shared" si="8"/>
        <v>0.14016338425904995</v>
      </c>
      <c r="Z71" s="38">
        <f t="shared" si="8"/>
        <v>0.14046684784115804</v>
      </c>
      <c r="AA71" s="39">
        <f t="shared" si="8"/>
        <v>0.14141424612471407</v>
      </c>
    </row>
    <row r="72" spans="1:27" ht="12.75" customHeight="1" x14ac:dyDescent="0.3">
      <c r="A72" s="13" t="s">
        <v>72</v>
      </c>
      <c r="B72" s="38">
        <f t="shared" si="9"/>
        <v>5.6132875342406192E-2</v>
      </c>
      <c r="C72" s="38">
        <f t="shared" si="8"/>
        <v>5.6883881986117858E-2</v>
      </c>
      <c r="D72" s="38">
        <f t="shared" si="8"/>
        <v>5.7589935739385353E-2</v>
      </c>
      <c r="E72" s="38">
        <f t="shared" si="8"/>
        <v>5.8149077081334738E-2</v>
      </c>
      <c r="F72" s="38">
        <f t="shared" si="8"/>
        <v>6.1132982121883381E-2</v>
      </c>
      <c r="G72" s="38">
        <f t="shared" si="8"/>
        <v>6.2912774834890065E-2</v>
      </c>
      <c r="H72" s="38">
        <f t="shared" si="8"/>
        <v>6.4678476501147761E-2</v>
      </c>
      <c r="I72" s="38">
        <f t="shared" si="8"/>
        <v>6.6017880389721964E-2</v>
      </c>
      <c r="J72" s="38">
        <f t="shared" si="8"/>
        <v>6.7224289794974676E-2</v>
      </c>
      <c r="K72" s="38">
        <f t="shared" si="8"/>
        <v>6.8645805143338012E-2</v>
      </c>
      <c r="L72" s="39">
        <f t="shared" si="8"/>
        <v>6.9983857533519572E-2</v>
      </c>
      <c r="M72" s="38">
        <f t="shared" si="8"/>
        <v>7.1482758747063543E-2</v>
      </c>
      <c r="N72" s="38">
        <f t="shared" si="8"/>
        <v>7.2724687973871452E-2</v>
      </c>
      <c r="O72" s="38">
        <f t="shared" si="8"/>
        <v>7.4369286224565651E-2</v>
      </c>
      <c r="P72" s="38">
        <f t="shared" si="8"/>
        <v>7.5990748324847826E-2</v>
      </c>
      <c r="Q72" s="38">
        <f t="shared" si="8"/>
        <v>7.7688484796254009E-2</v>
      </c>
      <c r="R72" s="38">
        <f t="shared" si="8"/>
        <v>7.9335747195047407E-2</v>
      </c>
      <c r="S72" s="38">
        <f t="shared" si="8"/>
        <v>8.097971325986314E-2</v>
      </c>
      <c r="T72" s="38">
        <f t="shared" si="8"/>
        <v>8.2978112742232102E-2</v>
      </c>
      <c r="U72" s="38">
        <f t="shared" si="8"/>
        <v>8.4844335594249129E-2</v>
      </c>
      <c r="V72" s="38">
        <f t="shared" si="8"/>
        <v>8.7109667485736578E-2</v>
      </c>
      <c r="W72" s="38">
        <f t="shared" si="8"/>
        <v>8.8885619919233105E-2</v>
      </c>
      <c r="X72" s="38">
        <f t="shared" si="8"/>
        <v>9.0953505983186356E-2</v>
      </c>
      <c r="Y72" s="38">
        <f t="shared" si="8"/>
        <v>9.2560069276595158E-2</v>
      </c>
      <c r="Z72" s="38">
        <f t="shared" si="8"/>
        <v>9.4229222705970436E-2</v>
      </c>
      <c r="AA72" s="39">
        <f t="shared" si="8"/>
        <v>9.5698657212558477E-2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40264</v>
      </c>
      <c r="C83" s="76">
        <v>40559</v>
      </c>
      <c r="D83" s="76">
        <v>40840</v>
      </c>
      <c r="E83" s="76">
        <v>40962</v>
      </c>
      <c r="F83" s="76">
        <v>41035</v>
      </c>
      <c r="G83" s="76">
        <v>40994</v>
      </c>
      <c r="H83" s="76">
        <v>40760</v>
      </c>
      <c r="I83" s="76">
        <v>40506</v>
      </c>
      <c r="J83" s="76">
        <v>40361</v>
      </c>
      <c r="K83" s="76">
        <v>39949</v>
      </c>
      <c r="L83" s="63">
        <v>39673</v>
      </c>
      <c r="M83" s="76">
        <v>39324</v>
      </c>
      <c r="N83" s="76">
        <v>39063</v>
      </c>
      <c r="O83" s="76">
        <v>38821</v>
      </c>
      <c r="P83" s="76">
        <v>38613</v>
      </c>
      <c r="Q83" s="76">
        <v>38553</v>
      </c>
      <c r="R83" s="76">
        <v>38513</v>
      </c>
      <c r="S83" s="76">
        <v>38527</v>
      </c>
      <c r="T83" s="76">
        <v>38501</v>
      </c>
      <c r="U83" s="76">
        <v>38489</v>
      </c>
      <c r="V83" s="76">
        <v>38482</v>
      </c>
      <c r="W83" s="76">
        <v>38485</v>
      </c>
      <c r="X83" s="76">
        <v>38499</v>
      </c>
      <c r="Y83" s="76">
        <v>38520</v>
      </c>
      <c r="Z83" s="76">
        <v>38544</v>
      </c>
      <c r="AA83" s="63">
        <v>38575</v>
      </c>
    </row>
    <row r="84" spans="1:27" ht="12.75" customHeight="1" x14ac:dyDescent="0.3">
      <c r="A84" s="32" t="s">
        <v>77</v>
      </c>
      <c r="B84" s="76">
        <v>178599</v>
      </c>
      <c r="C84" s="76">
        <v>180787.99935999999</v>
      </c>
      <c r="D84" s="76">
        <v>183210.82771000001</v>
      </c>
      <c r="E84" s="76">
        <v>184721</v>
      </c>
      <c r="F84" s="76">
        <v>185687</v>
      </c>
      <c r="G84" s="76">
        <v>186739</v>
      </c>
      <c r="H84" s="76">
        <v>187880</v>
      </c>
      <c r="I84" s="76">
        <v>189011</v>
      </c>
      <c r="J84" s="76">
        <v>190324.06984499999</v>
      </c>
      <c r="K84" s="76">
        <v>192725.39707499999</v>
      </c>
      <c r="L84" s="63">
        <v>194596</v>
      </c>
      <c r="M84" s="76">
        <v>195555</v>
      </c>
      <c r="N84" s="76">
        <v>196249</v>
      </c>
      <c r="O84" s="76">
        <v>197019</v>
      </c>
      <c r="P84" s="76">
        <v>197612</v>
      </c>
      <c r="Q84" s="76">
        <v>198185</v>
      </c>
      <c r="R84" s="76">
        <v>198653</v>
      </c>
      <c r="S84" s="76">
        <v>199135</v>
      </c>
      <c r="T84" s="76">
        <v>199675</v>
      </c>
      <c r="U84" s="76">
        <v>200282</v>
      </c>
      <c r="V84" s="76">
        <v>200711</v>
      </c>
      <c r="W84" s="76">
        <v>201097</v>
      </c>
      <c r="X84" s="76">
        <v>201593</v>
      </c>
      <c r="Y84" s="76">
        <v>202102</v>
      </c>
      <c r="Z84" s="76">
        <v>202636</v>
      </c>
      <c r="AA84" s="63">
        <v>203149</v>
      </c>
    </row>
    <row r="85" spans="1:27" ht="12.75" customHeight="1" x14ac:dyDescent="0.3">
      <c r="A85" s="13" t="s">
        <v>78</v>
      </c>
      <c r="B85" s="76">
        <v>34126</v>
      </c>
      <c r="C85" s="76">
        <v>33945.000639999998</v>
      </c>
      <c r="D85" s="76">
        <v>33494.172290000002</v>
      </c>
      <c r="E85" s="76">
        <v>33874</v>
      </c>
      <c r="F85" s="76">
        <v>34659</v>
      </c>
      <c r="G85" s="76">
        <v>35425</v>
      </c>
      <c r="H85" s="76">
        <v>36224</v>
      </c>
      <c r="I85" s="76">
        <v>37032</v>
      </c>
      <c r="J85" s="76">
        <v>37476.930155000002</v>
      </c>
      <c r="K85" s="76">
        <v>37072.602924999999</v>
      </c>
      <c r="L85" s="63">
        <v>37065</v>
      </c>
      <c r="M85" s="76">
        <v>37984</v>
      </c>
      <c r="N85" s="76">
        <v>39024</v>
      </c>
      <c r="O85" s="76">
        <v>39919</v>
      </c>
      <c r="P85" s="76">
        <v>40914</v>
      </c>
      <c r="Q85" s="76">
        <v>41746</v>
      </c>
      <c r="R85" s="76">
        <v>42607</v>
      </c>
      <c r="S85" s="76">
        <v>43359</v>
      </c>
      <c r="T85" s="76">
        <v>44043</v>
      </c>
      <c r="U85" s="76">
        <v>44595</v>
      </c>
      <c r="V85" s="76">
        <v>45276</v>
      </c>
      <c r="W85" s="76">
        <v>45931</v>
      </c>
      <c r="X85" s="76">
        <v>46461</v>
      </c>
      <c r="Y85" s="76">
        <v>46921</v>
      </c>
      <c r="Z85" s="76">
        <v>47308</v>
      </c>
      <c r="AA85" s="63">
        <v>47674</v>
      </c>
    </row>
    <row r="86" spans="1:27" ht="12.75" customHeight="1" x14ac:dyDescent="0.3">
      <c r="A86" s="13" t="s">
        <v>91</v>
      </c>
      <c r="B86" s="76">
        <v>178599</v>
      </c>
      <c r="C86" s="76">
        <v>179860</v>
      </c>
      <c r="D86" s="76">
        <v>181153</v>
      </c>
      <c r="E86" s="76">
        <v>182271</v>
      </c>
      <c r="F86" s="76">
        <v>183222</v>
      </c>
      <c r="G86" s="76">
        <v>184213</v>
      </c>
      <c r="H86" s="76">
        <v>185329</v>
      </c>
      <c r="I86" s="76">
        <v>186409</v>
      </c>
      <c r="J86" s="76">
        <v>187192</v>
      </c>
      <c r="K86" s="76">
        <v>188227</v>
      </c>
      <c r="L86" s="63">
        <v>188976</v>
      </c>
      <c r="M86" s="76">
        <v>189888</v>
      </c>
      <c r="N86" s="76">
        <v>190573</v>
      </c>
      <c r="O86" s="76">
        <v>191348</v>
      </c>
      <c r="P86" s="76">
        <v>191993</v>
      </c>
      <c r="Q86" s="76">
        <v>192555</v>
      </c>
      <c r="R86" s="76">
        <v>193133</v>
      </c>
      <c r="S86" s="76">
        <v>193755</v>
      </c>
      <c r="T86" s="76">
        <v>194227</v>
      </c>
      <c r="U86" s="76">
        <v>194662</v>
      </c>
      <c r="V86" s="76">
        <v>195181</v>
      </c>
      <c r="W86" s="76">
        <v>195717</v>
      </c>
      <c r="X86" s="76">
        <v>196285</v>
      </c>
      <c r="Y86" s="76">
        <v>196836</v>
      </c>
      <c r="Z86" s="76">
        <v>197352</v>
      </c>
      <c r="AA86" s="63">
        <v>197852</v>
      </c>
    </row>
    <row r="87" spans="1:27" ht="12.75" customHeight="1" x14ac:dyDescent="0.3">
      <c r="A87" s="13" t="s">
        <v>92</v>
      </c>
      <c r="B87" s="76">
        <v>34126</v>
      </c>
      <c r="C87" s="76">
        <v>34873</v>
      </c>
      <c r="D87" s="76">
        <v>35552</v>
      </c>
      <c r="E87" s="76">
        <v>36324</v>
      </c>
      <c r="F87" s="76">
        <v>37124</v>
      </c>
      <c r="G87" s="76">
        <v>37951</v>
      </c>
      <c r="H87" s="76">
        <v>38775</v>
      </c>
      <c r="I87" s="76">
        <v>39634</v>
      </c>
      <c r="J87" s="76">
        <v>40609</v>
      </c>
      <c r="K87" s="76">
        <v>41571</v>
      </c>
      <c r="L87" s="63">
        <v>42685</v>
      </c>
      <c r="M87" s="76">
        <v>43651</v>
      </c>
      <c r="N87" s="76">
        <v>44700</v>
      </c>
      <c r="O87" s="76">
        <v>45590</v>
      </c>
      <c r="P87" s="76">
        <v>46533</v>
      </c>
      <c r="Q87" s="76">
        <v>47376</v>
      </c>
      <c r="R87" s="76">
        <v>48127</v>
      </c>
      <c r="S87" s="76">
        <v>48739</v>
      </c>
      <c r="T87" s="76">
        <v>49491</v>
      </c>
      <c r="U87" s="76">
        <v>50215</v>
      </c>
      <c r="V87" s="76">
        <v>50806</v>
      </c>
      <c r="W87" s="76">
        <v>51311</v>
      </c>
      <c r="X87" s="76">
        <v>51769</v>
      </c>
      <c r="Y87" s="76">
        <v>52187</v>
      </c>
      <c r="Z87" s="76">
        <v>52592</v>
      </c>
      <c r="AA87" s="63">
        <v>52971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0.15915316476210428</v>
      </c>
      <c r="C90" s="38">
        <f t="shared" ref="C90:AA94" si="11">C83/SUM(C$83:C$85)</f>
        <v>0.15887297682653589</v>
      </c>
      <c r="D90" s="38">
        <f t="shared" si="11"/>
        <v>0.15857422974625793</v>
      </c>
      <c r="E90" s="38">
        <f t="shared" si="11"/>
        <v>0.15781504640599175</v>
      </c>
      <c r="F90" s="38">
        <f t="shared" si="11"/>
        <v>0.15699304846182394</v>
      </c>
      <c r="G90" s="38">
        <f t="shared" si="11"/>
        <v>0.15577713768914492</v>
      </c>
      <c r="H90" s="38">
        <f t="shared" si="11"/>
        <v>0.15389029841730095</v>
      </c>
      <c r="I90" s="38">
        <f t="shared" si="11"/>
        <v>0.15196455435961118</v>
      </c>
      <c r="J90" s="38">
        <f t="shared" si="11"/>
        <v>0.15050976648443851</v>
      </c>
      <c r="K90" s="38">
        <f t="shared" si="11"/>
        <v>0.14809803260091864</v>
      </c>
      <c r="L90" s="39">
        <f t="shared" si="11"/>
        <v>0.14621462846528632</v>
      </c>
      <c r="M90" s="38">
        <f t="shared" si="11"/>
        <v>0.1441162781322495</v>
      </c>
      <c r="N90" s="38">
        <f t="shared" si="11"/>
        <v>0.14239108246821416</v>
      </c>
      <c r="O90" s="38">
        <f t="shared" si="11"/>
        <v>0.1407787234505492</v>
      </c>
      <c r="P90" s="38">
        <f t="shared" si="11"/>
        <v>0.13932719682181144</v>
      </c>
      <c r="Q90" s="38">
        <f t="shared" si="11"/>
        <v>0.13843883311069935</v>
      </c>
      <c r="R90" s="38">
        <f t="shared" si="11"/>
        <v>0.13765802990281406</v>
      </c>
      <c r="S90" s="38">
        <f t="shared" si="11"/>
        <v>0.13709651591873917</v>
      </c>
      <c r="T90" s="38">
        <f t="shared" si="11"/>
        <v>0.13642242372058577</v>
      </c>
      <c r="U90" s="38">
        <f t="shared" si="11"/>
        <v>0.13582786925742679</v>
      </c>
      <c r="V90" s="38">
        <f t="shared" si="11"/>
        <v>0.13527660307450021</v>
      </c>
      <c r="W90" s="38">
        <f t="shared" si="11"/>
        <v>0.13479246128897809</v>
      </c>
      <c r="X90" s="38">
        <f t="shared" si="11"/>
        <v>0.13435210938290648</v>
      </c>
      <c r="Y90" s="38">
        <f t="shared" si="11"/>
        <v>0.13396257255436578</v>
      </c>
      <c r="Z90" s="38">
        <f t="shared" si="11"/>
        <v>0.13360694378968968</v>
      </c>
      <c r="AA90" s="39">
        <f t="shared" si="11"/>
        <v>0.13329394121590335</v>
      </c>
    </row>
    <row r="91" spans="1:27" ht="12.75" customHeight="1" x14ac:dyDescent="0.3">
      <c r="A91" s="13" t="s">
        <v>77</v>
      </c>
      <c r="B91" s="38">
        <f t="shared" ref="B91:Q94" si="12">B84/SUM(B$83:B$85)</f>
        <v>0.70595559490728843</v>
      </c>
      <c r="C91" s="38">
        <f t="shared" si="12"/>
        <v>0.70816163201353743</v>
      </c>
      <c r="D91" s="38">
        <f t="shared" si="12"/>
        <v>0.71137404224504464</v>
      </c>
      <c r="E91" s="38">
        <f t="shared" si="12"/>
        <v>0.71167797439483427</v>
      </c>
      <c r="F91" s="38">
        <f t="shared" si="12"/>
        <v>0.71040741293361032</v>
      </c>
      <c r="G91" s="38">
        <f t="shared" si="12"/>
        <v>0.7096079161568335</v>
      </c>
      <c r="H91" s="38">
        <f t="shared" si="12"/>
        <v>0.70934517337199465</v>
      </c>
      <c r="I91" s="38">
        <f t="shared" si="12"/>
        <v>0.70910414220274698</v>
      </c>
      <c r="J91" s="38">
        <f t="shared" si="12"/>
        <v>0.70973542054802685</v>
      </c>
      <c r="K91" s="38">
        <f t="shared" si="12"/>
        <v>0.7144672492187123</v>
      </c>
      <c r="L91" s="39">
        <f t="shared" si="12"/>
        <v>0.71718251306507852</v>
      </c>
      <c r="M91" s="38">
        <f t="shared" si="12"/>
        <v>0.71667833308290241</v>
      </c>
      <c r="N91" s="38">
        <f t="shared" si="12"/>
        <v>0.71535999650064153</v>
      </c>
      <c r="O91" s="38">
        <f t="shared" si="12"/>
        <v>0.71446081542216211</v>
      </c>
      <c r="P91" s="38">
        <f t="shared" si="12"/>
        <v>0.71304291348384741</v>
      </c>
      <c r="Q91" s="38">
        <f t="shared" si="12"/>
        <v>0.71165668404648019</v>
      </c>
      <c r="R91" s="38">
        <f t="shared" si="11"/>
        <v>0.7100506482040797</v>
      </c>
      <c r="S91" s="38">
        <f t="shared" si="11"/>
        <v>0.70861252361923133</v>
      </c>
      <c r="T91" s="38">
        <f t="shared" si="11"/>
        <v>0.70751792048019446</v>
      </c>
      <c r="U91" s="38">
        <f t="shared" si="11"/>
        <v>0.70679615761947445</v>
      </c>
      <c r="V91" s="38">
        <f t="shared" si="11"/>
        <v>0.70556369938376418</v>
      </c>
      <c r="W91" s="38">
        <f t="shared" si="11"/>
        <v>0.70433570450382299</v>
      </c>
      <c r="X91" s="38">
        <f t="shared" si="11"/>
        <v>0.70351034538113366</v>
      </c>
      <c r="Y91" s="38">
        <f t="shared" si="11"/>
        <v>0.70285835509819405</v>
      </c>
      <c r="Z91" s="38">
        <f t="shared" si="11"/>
        <v>0.70240703252821612</v>
      </c>
      <c r="AA91" s="39">
        <f t="shared" si="11"/>
        <v>0.70197098805105773</v>
      </c>
    </row>
    <row r="92" spans="1:27" ht="12.75" customHeight="1" x14ac:dyDescent="0.3">
      <c r="A92" s="13" t="s">
        <v>78</v>
      </c>
      <c r="B92" s="38">
        <f t="shared" si="12"/>
        <v>0.13489124033060726</v>
      </c>
      <c r="C92" s="38">
        <f t="shared" si="11"/>
        <v>0.13296539115992667</v>
      </c>
      <c r="D92" s="38">
        <f t="shared" si="11"/>
        <v>0.13005172800869752</v>
      </c>
      <c r="E92" s="38">
        <f t="shared" si="11"/>
        <v>0.13050697919917398</v>
      </c>
      <c r="F92" s="38">
        <f t="shared" si="11"/>
        <v>0.13259953860456575</v>
      </c>
      <c r="G92" s="38">
        <f t="shared" si="11"/>
        <v>0.13461494615402153</v>
      </c>
      <c r="H92" s="38">
        <f t="shared" si="11"/>
        <v>0.13676452821070437</v>
      </c>
      <c r="I92" s="38">
        <f t="shared" si="11"/>
        <v>0.13893130343764187</v>
      </c>
      <c r="J92" s="38">
        <f t="shared" si="11"/>
        <v>0.13975481296753456</v>
      </c>
      <c r="K92" s="38">
        <f t="shared" si="11"/>
        <v>0.13743471818036901</v>
      </c>
      <c r="L92" s="39">
        <f t="shared" si="11"/>
        <v>0.13660285846963521</v>
      </c>
      <c r="M92" s="38">
        <f t="shared" si="11"/>
        <v>0.13920538878484806</v>
      </c>
      <c r="N92" s="38">
        <f t="shared" si="11"/>
        <v>0.14224892103114428</v>
      </c>
      <c r="O92" s="38">
        <f t="shared" si="11"/>
        <v>0.14476046112728869</v>
      </c>
      <c r="P92" s="38">
        <f t="shared" si="11"/>
        <v>0.1476298896943411</v>
      </c>
      <c r="Q92" s="38">
        <f t="shared" si="11"/>
        <v>0.1499044828428204</v>
      </c>
      <c r="R92" s="38">
        <f t="shared" si="11"/>
        <v>0.15229132189310621</v>
      </c>
      <c r="S92" s="38">
        <f t="shared" si="11"/>
        <v>0.15429096046202953</v>
      </c>
      <c r="T92" s="38">
        <f t="shared" si="11"/>
        <v>0.15605965579921977</v>
      </c>
      <c r="U92" s="38">
        <f t="shared" si="11"/>
        <v>0.15737597312309876</v>
      </c>
      <c r="V92" s="38">
        <f t="shared" si="11"/>
        <v>0.15915969754173565</v>
      </c>
      <c r="W92" s="38">
        <f t="shared" si="11"/>
        <v>0.16087183420719897</v>
      </c>
      <c r="X92" s="38">
        <f t="shared" si="11"/>
        <v>0.16213754523595983</v>
      </c>
      <c r="Y92" s="38">
        <f t="shared" si="11"/>
        <v>0.1631790723474402</v>
      </c>
      <c r="Z92" s="38">
        <f t="shared" si="11"/>
        <v>0.16398602368209422</v>
      </c>
      <c r="AA92" s="39">
        <f t="shared" si="11"/>
        <v>0.16473507073303892</v>
      </c>
    </row>
    <row r="93" spans="1:27" ht="12.75" customHeight="1" x14ac:dyDescent="0.3">
      <c r="A93" s="13" t="s">
        <v>91</v>
      </c>
      <c r="B93" s="38">
        <f t="shared" si="12"/>
        <v>0.70595559490728843</v>
      </c>
      <c r="C93" s="38">
        <f t="shared" si="11"/>
        <v>0.70452658132648105</v>
      </c>
      <c r="D93" s="38">
        <f t="shared" si="11"/>
        <v>0.70338387466268026</v>
      </c>
      <c r="E93" s="38">
        <f t="shared" si="11"/>
        <v>0.70223881459563797</v>
      </c>
      <c r="F93" s="38">
        <f t="shared" si="11"/>
        <v>0.70097673511081526</v>
      </c>
      <c r="G93" s="38">
        <f t="shared" si="11"/>
        <v>0.70000911999635196</v>
      </c>
      <c r="H93" s="38">
        <f t="shared" si="11"/>
        <v>0.69971381539205024</v>
      </c>
      <c r="I93" s="38">
        <f t="shared" si="11"/>
        <v>0.69934233480523278</v>
      </c>
      <c r="J93" s="38">
        <f t="shared" si="11"/>
        <v>0.6980556529262163</v>
      </c>
      <c r="K93" s="38">
        <f t="shared" si="11"/>
        <v>0.69779089294783636</v>
      </c>
      <c r="L93" s="39">
        <f t="shared" si="11"/>
        <v>0.69647003324316159</v>
      </c>
      <c r="M93" s="38">
        <f t="shared" si="11"/>
        <v>0.69590966895475015</v>
      </c>
      <c r="N93" s="38">
        <f t="shared" si="11"/>
        <v>0.69467003965939578</v>
      </c>
      <c r="O93" s="38">
        <f t="shared" si="11"/>
        <v>0.69389575680213522</v>
      </c>
      <c r="P93" s="38">
        <f t="shared" si="11"/>
        <v>0.69276788903763098</v>
      </c>
      <c r="Q93" s="38">
        <f t="shared" si="11"/>
        <v>0.69144008273365798</v>
      </c>
      <c r="R93" s="38">
        <f t="shared" si="11"/>
        <v>0.69032036686885434</v>
      </c>
      <c r="S93" s="38">
        <f t="shared" si="11"/>
        <v>0.68946804687194196</v>
      </c>
      <c r="T93" s="38">
        <f t="shared" si="11"/>
        <v>0.68821376307052329</v>
      </c>
      <c r="U93" s="38">
        <f t="shared" si="11"/>
        <v>0.68696315013092613</v>
      </c>
      <c r="V93" s="38">
        <f t="shared" si="11"/>
        <v>0.68612397132903757</v>
      </c>
      <c r="W93" s="38">
        <f t="shared" si="11"/>
        <v>0.685492429416524</v>
      </c>
      <c r="X93" s="38">
        <f t="shared" si="11"/>
        <v>0.68498672147909812</v>
      </c>
      <c r="Y93" s="38">
        <f t="shared" si="11"/>
        <v>0.68454457246394451</v>
      </c>
      <c r="Z93" s="38">
        <f t="shared" si="11"/>
        <v>0.68409084606638748</v>
      </c>
      <c r="AA93" s="39">
        <f t="shared" si="11"/>
        <v>0.68366747524170868</v>
      </c>
    </row>
    <row r="94" spans="1:27" ht="12.75" customHeight="1" x14ac:dyDescent="0.3">
      <c r="A94" s="13" t="s">
        <v>92</v>
      </c>
      <c r="B94" s="38">
        <f t="shared" si="12"/>
        <v>0.13489124033060726</v>
      </c>
      <c r="C94" s="38">
        <f t="shared" si="11"/>
        <v>0.13660044184698306</v>
      </c>
      <c r="D94" s="38">
        <f t="shared" si="11"/>
        <v>0.13804189559106175</v>
      </c>
      <c r="E94" s="38">
        <f t="shared" si="11"/>
        <v>0.1399461389983703</v>
      </c>
      <c r="F94" s="38">
        <f t="shared" si="11"/>
        <v>0.14203021642736083</v>
      </c>
      <c r="G94" s="38">
        <f t="shared" si="11"/>
        <v>0.14421374231450307</v>
      </c>
      <c r="H94" s="38">
        <f t="shared" si="11"/>
        <v>0.14639588619064878</v>
      </c>
      <c r="I94" s="38">
        <f t="shared" si="11"/>
        <v>0.14869311083515602</v>
      </c>
      <c r="J94" s="38">
        <f t="shared" si="11"/>
        <v>0.15143458058934525</v>
      </c>
      <c r="K94" s="38">
        <f t="shared" si="11"/>
        <v>0.15411107445124506</v>
      </c>
      <c r="L94" s="39">
        <f t="shared" si="11"/>
        <v>0.15731533829155211</v>
      </c>
      <c r="M94" s="38">
        <f t="shared" si="11"/>
        <v>0.15997405291300029</v>
      </c>
      <c r="N94" s="38">
        <f t="shared" si="11"/>
        <v>0.16293887787239006</v>
      </c>
      <c r="O94" s="38">
        <f t="shared" si="11"/>
        <v>0.1653255197473156</v>
      </c>
      <c r="P94" s="38">
        <f t="shared" si="11"/>
        <v>0.16790491414055764</v>
      </c>
      <c r="Q94" s="38">
        <f t="shared" si="11"/>
        <v>0.1701210841556427</v>
      </c>
      <c r="R94" s="38">
        <f t="shared" si="11"/>
        <v>0.17202160322833154</v>
      </c>
      <c r="S94" s="38">
        <f t="shared" si="11"/>
        <v>0.17343543720931887</v>
      </c>
      <c r="T94" s="38">
        <f t="shared" si="11"/>
        <v>0.17536381320889097</v>
      </c>
      <c r="U94" s="38">
        <f t="shared" si="11"/>
        <v>0.17720898061164714</v>
      </c>
      <c r="V94" s="38">
        <f t="shared" si="11"/>
        <v>0.17859942559646219</v>
      </c>
      <c r="W94" s="38">
        <f t="shared" si="11"/>
        <v>0.17971510929449797</v>
      </c>
      <c r="X94" s="38">
        <f t="shared" si="11"/>
        <v>0.1806611691379954</v>
      </c>
      <c r="Y94" s="38">
        <f t="shared" si="11"/>
        <v>0.18149285498168968</v>
      </c>
      <c r="Z94" s="38">
        <f t="shared" si="11"/>
        <v>0.18230221014392281</v>
      </c>
      <c r="AA94" s="39">
        <f t="shared" si="11"/>
        <v>0.183038583542388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225.44359150947096</v>
      </c>
      <c r="C97" s="76">
        <f t="shared" ref="C97:AA97" si="13">C83/(C84/1000)</f>
        <v>224.34564320409106</v>
      </c>
      <c r="D97" s="76">
        <f t="shared" si="13"/>
        <v>222.91258934021437</v>
      </c>
      <c r="E97" s="76">
        <f t="shared" si="13"/>
        <v>221.75064015461155</v>
      </c>
      <c r="F97" s="76">
        <f t="shared" si="13"/>
        <v>220.99016086209588</v>
      </c>
      <c r="G97" s="76">
        <f t="shared" si="13"/>
        <v>219.52564809707667</v>
      </c>
      <c r="H97" s="76">
        <f t="shared" si="13"/>
        <v>216.94698743879073</v>
      </c>
      <c r="I97" s="76">
        <f t="shared" si="13"/>
        <v>214.30498754040769</v>
      </c>
      <c r="J97" s="76">
        <f t="shared" si="13"/>
        <v>212.06461186370183</v>
      </c>
      <c r="K97" s="76">
        <f t="shared" si="13"/>
        <v>207.28456449594788</v>
      </c>
      <c r="L97" s="63">
        <f t="shared" si="13"/>
        <v>203.8736664679644</v>
      </c>
      <c r="M97" s="76">
        <f t="shared" si="13"/>
        <v>201.08920763979444</v>
      </c>
      <c r="N97" s="76">
        <f t="shared" si="13"/>
        <v>199.04814801604084</v>
      </c>
      <c r="O97" s="76">
        <f t="shared" si="13"/>
        <v>197.04190966353499</v>
      </c>
      <c r="P97" s="76">
        <f t="shared" si="13"/>
        <v>195.398052749833</v>
      </c>
      <c r="Q97" s="76">
        <f t="shared" si="13"/>
        <v>194.53036304463001</v>
      </c>
      <c r="R97" s="76">
        <f t="shared" si="13"/>
        <v>193.87071929444812</v>
      </c>
      <c r="S97" s="76">
        <f t="shared" si="13"/>
        <v>193.47176538529141</v>
      </c>
      <c r="T97" s="76">
        <f t="shared" si="13"/>
        <v>192.81832978590208</v>
      </c>
      <c r="U97" s="76">
        <f t="shared" si="13"/>
        <v>192.17403461119821</v>
      </c>
      <c r="V97" s="76">
        <f t="shared" si="13"/>
        <v>191.72840551838215</v>
      </c>
      <c r="W97" s="76">
        <f t="shared" si="13"/>
        <v>191.37530644415381</v>
      </c>
      <c r="X97" s="76">
        <f t="shared" si="13"/>
        <v>190.9738929427113</v>
      </c>
      <c r="Y97" s="76">
        <f t="shared" si="13"/>
        <v>190.59682734460816</v>
      </c>
      <c r="Z97" s="76">
        <f t="shared" si="13"/>
        <v>190.21299275548273</v>
      </c>
      <c r="AA97" s="63">
        <f t="shared" si="13"/>
        <v>189.88525663429306</v>
      </c>
    </row>
    <row r="98" spans="1:27" ht="12.75" customHeight="1" x14ac:dyDescent="0.3">
      <c r="A98" s="13" t="s">
        <v>78</v>
      </c>
      <c r="B98" s="76">
        <f>B85/(B84/1000)</f>
        <v>191.07609785049189</v>
      </c>
      <c r="C98" s="76">
        <f t="shared" ref="C98:AA98" si="14">C85/(C84/1000)</f>
        <v>187.76136004694598</v>
      </c>
      <c r="D98" s="76">
        <f t="shared" si="14"/>
        <v>182.81764625296665</v>
      </c>
      <c r="E98" s="76">
        <f t="shared" si="14"/>
        <v>183.37925844922884</v>
      </c>
      <c r="F98" s="76">
        <f t="shared" si="14"/>
        <v>186.65280822028467</v>
      </c>
      <c r="G98" s="76">
        <f t="shared" si="14"/>
        <v>189.7032756949539</v>
      </c>
      <c r="H98" s="76">
        <f t="shared" si="14"/>
        <v>192.80391739408134</v>
      </c>
      <c r="I98" s="76">
        <f t="shared" si="14"/>
        <v>195.92510488807531</v>
      </c>
      <c r="J98" s="76">
        <f t="shared" si="14"/>
        <v>196.91114311248825</v>
      </c>
      <c r="K98" s="76">
        <f t="shared" si="14"/>
        <v>192.35971744073265</v>
      </c>
      <c r="L98" s="63">
        <f t="shared" si="14"/>
        <v>190.47154103887027</v>
      </c>
      <c r="M98" s="76">
        <f t="shared" si="14"/>
        <v>194.2369154457825</v>
      </c>
      <c r="N98" s="76">
        <f t="shared" si="14"/>
        <v>198.84942088876886</v>
      </c>
      <c r="O98" s="76">
        <f t="shared" si="14"/>
        <v>202.61497622056754</v>
      </c>
      <c r="P98" s="76">
        <f t="shared" si="14"/>
        <v>207.04208246462767</v>
      </c>
      <c r="Q98" s="76">
        <f t="shared" si="14"/>
        <v>210.64157226833512</v>
      </c>
      <c r="R98" s="76">
        <f t="shared" si="14"/>
        <v>214.47951956426533</v>
      </c>
      <c r="S98" s="76">
        <f t="shared" si="14"/>
        <v>217.73671127626989</v>
      </c>
      <c r="T98" s="76">
        <f t="shared" si="14"/>
        <v>220.57343182671841</v>
      </c>
      <c r="U98" s="76">
        <f t="shared" si="14"/>
        <v>222.66104792242936</v>
      </c>
      <c r="V98" s="76">
        <f t="shared" si="14"/>
        <v>225.57806996128761</v>
      </c>
      <c r="W98" s="76">
        <f t="shared" si="14"/>
        <v>228.40221385699436</v>
      </c>
      <c r="X98" s="76">
        <f t="shared" si="14"/>
        <v>230.46931193047379</v>
      </c>
      <c r="Y98" s="76">
        <f t="shared" si="14"/>
        <v>232.1649464131973</v>
      </c>
      <c r="Z98" s="76">
        <f t="shared" si="14"/>
        <v>233.46295821078189</v>
      </c>
      <c r="AA98" s="63">
        <f t="shared" si="14"/>
        <v>234.675041472023</v>
      </c>
    </row>
    <row r="99" spans="1:27" ht="12.75" customHeight="1" x14ac:dyDescent="0.3">
      <c r="A99" s="13" t="s">
        <v>80</v>
      </c>
      <c r="B99" s="76">
        <f>SUM(B97:B98)</f>
        <v>416.51968935996285</v>
      </c>
      <c r="C99" s="76">
        <f t="shared" ref="C99:AA99" si="15">SUM(C97:C98)</f>
        <v>412.10700325103704</v>
      </c>
      <c r="D99" s="76">
        <f t="shared" si="15"/>
        <v>405.73023559318102</v>
      </c>
      <c r="E99" s="76">
        <f t="shared" si="15"/>
        <v>405.12989860384039</v>
      </c>
      <c r="F99" s="76">
        <f t="shared" si="15"/>
        <v>407.64296908238055</v>
      </c>
      <c r="G99" s="76">
        <f t="shared" si="15"/>
        <v>409.22892379203057</v>
      </c>
      <c r="H99" s="76">
        <f t="shared" si="15"/>
        <v>409.75090483287204</v>
      </c>
      <c r="I99" s="76">
        <f t="shared" si="15"/>
        <v>410.23009242848298</v>
      </c>
      <c r="J99" s="76">
        <f t="shared" si="15"/>
        <v>408.97575497619005</v>
      </c>
      <c r="K99" s="76">
        <f t="shared" si="15"/>
        <v>399.6442819366805</v>
      </c>
      <c r="L99" s="63">
        <f t="shared" si="15"/>
        <v>394.34520750683464</v>
      </c>
      <c r="M99" s="76">
        <f t="shared" si="15"/>
        <v>395.32612308557691</v>
      </c>
      <c r="N99" s="76">
        <f t="shared" si="15"/>
        <v>397.8975689048097</v>
      </c>
      <c r="O99" s="76">
        <f t="shared" si="15"/>
        <v>399.65688588410251</v>
      </c>
      <c r="P99" s="76">
        <f t="shared" si="15"/>
        <v>402.44013521446067</v>
      </c>
      <c r="Q99" s="76">
        <f t="shared" si="15"/>
        <v>405.17193531296516</v>
      </c>
      <c r="R99" s="76">
        <f t="shared" si="15"/>
        <v>408.35023885871345</v>
      </c>
      <c r="S99" s="76">
        <f t="shared" si="15"/>
        <v>411.20847666156129</v>
      </c>
      <c r="T99" s="76">
        <f t="shared" si="15"/>
        <v>413.39176161262048</v>
      </c>
      <c r="U99" s="76">
        <f t="shared" si="15"/>
        <v>414.83508253362754</v>
      </c>
      <c r="V99" s="76">
        <f t="shared" si="15"/>
        <v>417.30647547966976</v>
      </c>
      <c r="W99" s="76">
        <f t="shared" si="15"/>
        <v>419.77752030114817</v>
      </c>
      <c r="X99" s="76">
        <f t="shared" si="15"/>
        <v>421.4432048731851</v>
      </c>
      <c r="Y99" s="76">
        <f t="shared" si="15"/>
        <v>422.76177375780549</v>
      </c>
      <c r="Z99" s="76">
        <f t="shared" si="15"/>
        <v>423.67595096626462</v>
      </c>
      <c r="AA99" s="63">
        <f t="shared" si="15"/>
        <v>424.56029810631605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2020-03-24T08:53:45Z</dcterms:modified>
</cp:coreProperties>
</file>