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67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AA98" i="9" l="1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AA99" i="9" s="1"/>
  <c r="Z97" i="9"/>
  <c r="Y97" i="9"/>
  <c r="Y99" i="9" s="1"/>
  <c r="X97" i="9"/>
  <c r="X99" i="9" s="1"/>
  <c r="W97" i="9"/>
  <c r="W99" i="9" s="1"/>
  <c r="V97" i="9"/>
  <c r="U97" i="9"/>
  <c r="U99" i="9" s="1"/>
  <c r="T97" i="9"/>
  <c r="T99" i="9" s="1"/>
  <c r="S97" i="9"/>
  <c r="S99" i="9" s="1"/>
  <c r="R97" i="9"/>
  <c r="Q97" i="9"/>
  <c r="Q99" i="9" s="1"/>
  <c r="P97" i="9"/>
  <c r="P99" i="9" s="1"/>
  <c r="O97" i="9"/>
  <c r="O99" i="9" s="1"/>
  <c r="N97" i="9"/>
  <c r="M97" i="9"/>
  <c r="M99" i="9" s="1"/>
  <c r="L97" i="9"/>
  <c r="L99" i="9" s="1"/>
  <c r="K97" i="9"/>
  <c r="K99" i="9" s="1"/>
  <c r="J97" i="9"/>
  <c r="I97" i="9"/>
  <c r="I99" i="9" s="1"/>
  <c r="H97" i="9"/>
  <c r="H99" i="9" s="1"/>
  <c r="G97" i="9"/>
  <c r="G99" i="9" s="1"/>
  <c r="F97" i="9"/>
  <c r="E97" i="9"/>
  <c r="E99" i="9" s="1"/>
  <c r="D97" i="9"/>
  <c r="D99" i="9" s="1"/>
  <c r="C97" i="9"/>
  <c r="C99" i="9" s="1"/>
  <c r="B97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V72" i="9"/>
  <c r="F72" i="9"/>
  <c r="X71" i="9"/>
  <c r="T71" i="9"/>
  <c r="P71" i="9"/>
  <c r="L71" i="9"/>
  <c r="H71" i="9"/>
  <c r="D71" i="9"/>
  <c r="Z70" i="9"/>
  <c r="J70" i="9"/>
  <c r="Y69" i="9"/>
  <c r="X69" i="9"/>
  <c r="U69" i="9"/>
  <c r="T69" i="9"/>
  <c r="Q69" i="9"/>
  <c r="P69" i="9"/>
  <c r="M69" i="9"/>
  <c r="L69" i="9"/>
  <c r="I69" i="9"/>
  <c r="H69" i="9"/>
  <c r="E69" i="9"/>
  <c r="D69" i="9"/>
  <c r="V68" i="9"/>
  <c r="F68" i="9"/>
  <c r="Y67" i="9"/>
  <c r="X67" i="9"/>
  <c r="U67" i="9"/>
  <c r="T67" i="9"/>
  <c r="Q67" i="9"/>
  <c r="P67" i="9"/>
  <c r="M67" i="9"/>
  <c r="L67" i="9"/>
  <c r="I67" i="9"/>
  <c r="H67" i="9"/>
  <c r="E67" i="9"/>
  <c r="D67" i="9"/>
  <c r="AA64" i="9"/>
  <c r="AA71" i="9" s="1"/>
  <c r="Z64" i="9"/>
  <c r="Y64" i="9"/>
  <c r="Y72" i="9" s="1"/>
  <c r="X64" i="9"/>
  <c r="X72" i="9" s="1"/>
  <c r="W64" i="9"/>
  <c r="W71" i="9" s="1"/>
  <c r="V64" i="9"/>
  <c r="U64" i="9"/>
  <c r="U72" i="9" s="1"/>
  <c r="T64" i="9"/>
  <c r="T72" i="9" s="1"/>
  <c r="S64" i="9"/>
  <c r="S71" i="9" s="1"/>
  <c r="R64" i="9"/>
  <c r="Q64" i="9"/>
  <c r="Q72" i="9" s="1"/>
  <c r="P64" i="9"/>
  <c r="P72" i="9" s="1"/>
  <c r="O64" i="9"/>
  <c r="O71" i="9" s="1"/>
  <c r="N64" i="9"/>
  <c r="M64" i="9"/>
  <c r="M72" i="9" s="1"/>
  <c r="L64" i="9"/>
  <c r="L72" i="9" s="1"/>
  <c r="K64" i="9"/>
  <c r="K71" i="9" s="1"/>
  <c r="J64" i="9"/>
  <c r="I64" i="9"/>
  <c r="I72" i="9" s="1"/>
  <c r="H64" i="9"/>
  <c r="H72" i="9" s="1"/>
  <c r="G64" i="9"/>
  <c r="G71" i="9" s="1"/>
  <c r="F64" i="9"/>
  <c r="E64" i="9"/>
  <c r="E72" i="9" s="1"/>
  <c r="D64" i="9"/>
  <c r="D72" i="9" s="1"/>
  <c r="C64" i="9"/>
  <c r="C71" i="9" s="1"/>
  <c r="B64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V32" i="9"/>
  <c r="R32" i="9"/>
  <c r="F32" i="9"/>
  <c r="AA28" i="9"/>
  <c r="AA32" i="9" s="1"/>
  <c r="W28" i="9"/>
  <c r="S28" i="9"/>
  <c r="O28" i="9"/>
  <c r="O32" i="9" s="1"/>
  <c r="K28" i="9"/>
  <c r="K32" i="9" s="1"/>
  <c r="G28" i="9"/>
  <c r="C28" i="9"/>
  <c r="AA26" i="9"/>
  <c r="Z26" i="9"/>
  <c r="Y26" i="9"/>
  <c r="X26" i="9"/>
  <c r="X28" i="9" s="1"/>
  <c r="X32" i="9" s="1"/>
  <c r="W26" i="9"/>
  <c r="V26" i="9"/>
  <c r="U26" i="9"/>
  <c r="T26" i="9"/>
  <c r="T28" i="9" s="1"/>
  <c r="T32" i="9" s="1"/>
  <c r="S26" i="9"/>
  <c r="R26" i="9"/>
  <c r="Q26" i="9"/>
  <c r="P26" i="9"/>
  <c r="P28" i="9" s="1"/>
  <c r="P32" i="9" s="1"/>
  <c r="O26" i="9"/>
  <c r="N26" i="9"/>
  <c r="M26" i="9"/>
  <c r="L26" i="9"/>
  <c r="L28" i="9" s="1"/>
  <c r="L32" i="9" s="1"/>
  <c r="K26" i="9"/>
  <c r="J26" i="9"/>
  <c r="I26" i="9"/>
  <c r="H26" i="9"/>
  <c r="H28" i="9" s="1"/>
  <c r="H32" i="9" s="1"/>
  <c r="G26" i="9"/>
  <c r="F26" i="9"/>
  <c r="E26" i="9"/>
  <c r="D26" i="9"/>
  <c r="D28" i="9" s="1"/>
  <c r="D32" i="9" s="1"/>
  <c r="C26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AA24" i="9"/>
  <c r="Z24" i="9"/>
  <c r="Z28" i="9" s="1"/>
  <c r="Z32" i="9" s="1"/>
  <c r="Y24" i="9"/>
  <c r="Y28" i="9" s="1"/>
  <c r="Y32" i="9" s="1"/>
  <c r="X24" i="9"/>
  <c r="W24" i="9"/>
  <c r="V24" i="9"/>
  <c r="V28" i="9" s="1"/>
  <c r="U24" i="9"/>
  <c r="U28" i="9" s="1"/>
  <c r="U32" i="9" s="1"/>
  <c r="T24" i="9"/>
  <c r="S24" i="9"/>
  <c r="R24" i="9"/>
  <c r="R28" i="9" s="1"/>
  <c r="Q24" i="9"/>
  <c r="Q28" i="9" s="1"/>
  <c r="Q32" i="9" s="1"/>
  <c r="P24" i="9"/>
  <c r="O24" i="9"/>
  <c r="N24" i="9"/>
  <c r="N28" i="9" s="1"/>
  <c r="N32" i="9" s="1"/>
  <c r="M24" i="9"/>
  <c r="M28" i="9" s="1"/>
  <c r="M32" i="9" s="1"/>
  <c r="L24" i="9"/>
  <c r="K24" i="9"/>
  <c r="J24" i="9"/>
  <c r="J28" i="9" s="1"/>
  <c r="J32" i="9" s="1"/>
  <c r="I24" i="9"/>
  <c r="I28" i="9" s="1"/>
  <c r="I32" i="9" s="1"/>
  <c r="H24" i="9"/>
  <c r="G24" i="9"/>
  <c r="F24" i="9"/>
  <c r="F28" i="9" s="1"/>
  <c r="E24" i="9"/>
  <c r="E28" i="9" s="1"/>
  <c r="E32" i="9" s="1"/>
  <c r="D24" i="9"/>
  <c r="C2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X99" i="8"/>
  <c r="T99" i="8"/>
  <c r="H99" i="8"/>
  <c r="D99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A97" i="8"/>
  <c r="AA99" i="8" s="1"/>
  <c r="Z97" i="8"/>
  <c r="Z99" i="8" s="1"/>
  <c r="Y97" i="8"/>
  <c r="Y99" i="8" s="1"/>
  <c r="X97" i="8"/>
  <c r="W97" i="8"/>
  <c r="W99" i="8" s="1"/>
  <c r="V97" i="8"/>
  <c r="V99" i="8" s="1"/>
  <c r="U97" i="8"/>
  <c r="U99" i="8" s="1"/>
  <c r="T97" i="8"/>
  <c r="S97" i="8"/>
  <c r="S99" i="8" s="1"/>
  <c r="R97" i="8"/>
  <c r="R99" i="8" s="1"/>
  <c r="Q97" i="8"/>
  <c r="Q99" i="8" s="1"/>
  <c r="P97" i="8"/>
  <c r="P99" i="8" s="1"/>
  <c r="O97" i="8"/>
  <c r="O99" i="8" s="1"/>
  <c r="N97" i="8"/>
  <c r="N99" i="8" s="1"/>
  <c r="M97" i="8"/>
  <c r="M99" i="8" s="1"/>
  <c r="L97" i="8"/>
  <c r="L99" i="8" s="1"/>
  <c r="K97" i="8"/>
  <c r="K99" i="8" s="1"/>
  <c r="J97" i="8"/>
  <c r="J99" i="8" s="1"/>
  <c r="I97" i="8"/>
  <c r="I99" i="8" s="1"/>
  <c r="H97" i="8"/>
  <c r="G97" i="8"/>
  <c r="G99" i="8" s="1"/>
  <c r="F97" i="8"/>
  <c r="F99" i="8" s="1"/>
  <c r="E97" i="8"/>
  <c r="E99" i="8" s="1"/>
  <c r="D97" i="8"/>
  <c r="C97" i="8"/>
  <c r="C99" i="8" s="1"/>
  <c r="B97" i="8"/>
  <c r="B99" i="8" s="1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AA72" i="8"/>
  <c r="X72" i="8"/>
  <c r="W72" i="8"/>
  <c r="P72" i="8"/>
  <c r="L72" i="8"/>
  <c r="K72" i="8"/>
  <c r="G72" i="8"/>
  <c r="F72" i="8"/>
  <c r="AA71" i="8"/>
  <c r="X71" i="8"/>
  <c r="W71" i="8"/>
  <c r="T71" i="8"/>
  <c r="S71" i="8"/>
  <c r="P71" i="8"/>
  <c r="O71" i="8"/>
  <c r="L71" i="8"/>
  <c r="K71" i="8"/>
  <c r="H71" i="8"/>
  <c r="G71" i="8"/>
  <c r="D71" i="8"/>
  <c r="C71" i="8"/>
  <c r="V70" i="8"/>
  <c r="N70" i="8"/>
  <c r="F70" i="8"/>
  <c r="AA69" i="8"/>
  <c r="X69" i="8"/>
  <c r="W69" i="8"/>
  <c r="T69" i="8"/>
  <c r="S69" i="8"/>
  <c r="P69" i="8"/>
  <c r="O69" i="8"/>
  <c r="L69" i="8"/>
  <c r="K69" i="8"/>
  <c r="H69" i="8"/>
  <c r="G69" i="8"/>
  <c r="D69" i="8"/>
  <c r="C69" i="8"/>
  <c r="Z68" i="8"/>
  <c r="R68" i="8"/>
  <c r="J68" i="8"/>
  <c r="B68" i="8"/>
  <c r="AA67" i="8"/>
  <c r="X67" i="8"/>
  <c r="W67" i="8"/>
  <c r="T67" i="8"/>
  <c r="S67" i="8"/>
  <c r="P67" i="8"/>
  <c r="O67" i="8"/>
  <c r="L67" i="8"/>
  <c r="K67" i="8"/>
  <c r="H67" i="8"/>
  <c r="G67" i="8"/>
  <c r="D67" i="8"/>
  <c r="C67" i="8"/>
  <c r="AA64" i="8"/>
  <c r="AA70" i="8" s="1"/>
  <c r="Z64" i="8"/>
  <c r="Y64" i="8"/>
  <c r="X64" i="8"/>
  <c r="X70" i="8" s="1"/>
  <c r="W64" i="8"/>
  <c r="W70" i="8" s="1"/>
  <c r="V64" i="8"/>
  <c r="U64" i="8"/>
  <c r="U68" i="8" s="1"/>
  <c r="T64" i="8"/>
  <c r="T72" i="8" s="1"/>
  <c r="S64" i="8"/>
  <c r="S72" i="8" s="1"/>
  <c r="R64" i="8"/>
  <c r="Q64" i="8"/>
  <c r="Q70" i="8" s="1"/>
  <c r="P64" i="8"/>
  <c r="P70" i="8" s="1"/>
  <c r="O64" i="8"/>
  <c r="O72" i="8" s="1"/>
  <c r="N64" i="8"/>
  <c r="M64" i="8"/>
  <c r="M68" i="8" s="1"/>
  <c r="L64" i="8"/>
  <c r="L70" i="8" s="1"/>
  <c r="K64" i="8"/>
  <c r="K70" i="8" s="1"/>
  <c r="J64" i="8"/>
  <c r="I64" i="8"/>
  <c r="H64" i="8"/>
  <c r="H70" i="8" s="1"/>
  <c r="G64" i="8"/>
  <c r="G70" i="8" s="1"/>
  <c r="F64" i="8"/>
  <c r="E64" i="8"/>
  <c r="E68" i="8" s="1"/>
  <c r="D64" i="8"/>
  <c r="D72" i="8" s="1"/>
  <c r="C64" i="8"/>
  <c r="C72" i="8" s="1"/>
  <c r="B64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Z28" i="8"/>
  <c r="Z32" i="8" s="1"/>
  <c r="W28" i="8"/>
  <c r="W32" i="8" s="1"/>
  <c r="R28" i="8"/>
  <c r="R32" i="8" s="1"/>
  <c r="O28" i="8"/>
  <c r="O32" i="8" s="1"/>
  <c r="J28" i="8"/>
  <c r="J32" i="8" s="1"/>
  <c r="G28" i="8"/>
  <c r="G32" i="8" s="1"/>
  <c r="AA26" i="8"/>
  <c r="AA28" i="8" s="1"/>
  <c r="AA32" i="8" s="1"/>
  <c r="Z26" i="8"/>
  <c r="Y26" i="8"/>
  <c r="X26" i="8"/>
  <c r="W26" i="8"/>
  <c r="V26" i="8"/>
  <c r="U26" i="8"/>
  <c r="T26" i="8"/>
  <c r="S26" i="8"/>
  <c r="S28" i="8" s="1"/>
  <c r="S32" i="8" s="1"/>
  <c r="R26" i="8"/>
  <c r="Q26" i="8"/>
  <c r="P26" i="8"/>
  <c r="O26" i="8"/>
  <c r="N26" i="8"/>
  <c r="M26" i="8"/>
  <c r="L26" i="8"/>
  <c r="K26" i="8"/>
  <c r="K28" i="8" s="1"/>
  <c r="K32" i="8" s="1"/>
  <c r="J26" i="8"/>
  <c r="I26" i="8"/>
  <c r="H26" i="8"/>
  <c r="G26" i="8"/>
  <c r="F26" i="8"/>
  <c r="E26" i="8"/>
  <c r="D26" i="8"/>
  <c r="C26" i="8"/>
  <c r="C28" i="8" s="1"/>
  <c r="C32" i="8" s="1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AA24" i="8"/>
  <c r="Z24" i="8"/>
  <c r="Y24" i="8"/>
  <c r="Y28" i="8" s="1"/>
  <c r="Y32" i="8" s="1"/>
  <c r="X24" i="8"/>
  <c r="X28" i="8" s="1"/>
  <c r="X32" i="8" s="1"/>
  <c r="W24" i="8"/>
  <c r="V24" i="8"/>
  <c r="V28" i="8" s="1"/>
  <c r="V32" i="8" s="1"/>
  <c r="U24" i="8"/>
  <c r="U28" i="8" s="1"/>
  <c r="U32" i="8" s="1"/>
  <c r="T24" i="8"/>
  <c r="T28" i="8" s="1"/>
  <c r="T32" i="8" s="1"/>
  <c r="S24" i="8"/>
  <c r="R24" i="8"/>
  <c r="Q24" i="8"/>
  <c r="Q28" i="8" s="1"/>
  <c r="Q32" i="8" s="1"/>
  <c r="P24" i="8"/>
  <c r="P28" i="8" s="1"/>
  <c r="P32" i="8" s="1"/>
  <c r="O24" i="8"/>
  <c r="N24" i="8"/>
  <c r="N28" i="8" s="1"/>
  <c r="N32" i="8" s="1"/>
  <c r="M24" i="8"/>
  <c r="M28" i="8" s="1"/>
  <c r="M32" i="8" s="1"/>
  <c r="L24" i="8"/>
  <c r="L28" i="8" s="1"/>
  <c r="L32" i="8" s="1"/>
  <c r="K24" i="8"/>
  <c r="J24" i="8"/>
  <c r="I24" i="8"/>
  <c r="I28" i="8" s="1"/>
  <c r="I32" i="8" s="1"/>
  <c r="H24" i="8"/>
  <c r="H28" i="8" s="1"/>
  <c r="H32" i="8" s="1"/>
  <c r="G24" i="8"/>
  <c r="F24" i="8"/>
  <c r="F28" i="8" s="1"/>
  <c r="F32" i="8" s="1"/>
  <c r="E24" i="8"/>
  <c r="E28" i="8" s="1"/>
  <c r="E32" i="8" s="1"/>
  <c r="D24" i="8"/>
  <c r="D28" i="8" s="1"/>
  <c r="D32" i="8" s="1"/>
  <c r="C2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AA99" i="7"/>
  <c r="X99" i="7"/>
  <c r="T99" i="7"/>
  <c r="S99" i="7"/>
  <c r="P99" i="7"/>
  <c r="L99" i="7"/>
  <c r="K99" i="7"/>
  <c r="H99" i="7"/>
  <c r="D99" i="7"/>
  <c r="C99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A97" i="7"/>
  <c r="Z97" i="7"/>
  <c r="Z99" i="7" s="1"/>
  <c r="Y97" i="7"/>
  <c r="Y99" i="7" s="1"/>
  <c r="X97" i="7"/>
  <c r="W97" i="7"/>
  <c r="W99" i="7" s="1"/>
  <c r="V97" i="7"/>
  <c r="V99" i="7" s="1"/>
  <c r="U97" i="7"/>
  <c r="U99" i="7" s="1"/>
  <c r="T97" i="7"/>
  <c r="S97" i="7"/>
  <c r="R97" i="7"/>
  <c r="R99" i="7" s="1"/>
  <c r="Q97" i="7"/>
  <c r="Q99" i="7" s="1"/>
  <c r="P97" i="7"/>
  <c r="O97" i="7"/>
  <c r="O99" i="7" s="1"/>
  <c r="N97" i="7"/>
  <c r="N99" i="7" s="1"/>
  <c r="M97" i="7"/>
  <c r="M99" i="7" s="1"/>
  <c r="L97" i="7"/>
  <c r="K97" i="7"/>
  <c r="J97" i="7"/>
  <c r="J99" i="7" s="1"/>
  <c r="I97" i="7"/>
  <c r="I99" i="7" s="1"/>
  <c r="H97" i="7"/>
  <c r="G97" i="7"/>
  <c r="G99" i="7" s="1"/>
  <c r="F97" i="7"/>
  <c r="F99" i="7" s="1"/>
  <c r="E97" i="7"/>
  <c r="E99" i="7" s="1"/>
  <c r="D97" i="7"/>
  <c r="C97" i="7"/>
  <c r="B97" i="7"/>
  <c r="B99" i="7" s="1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Z72" i="7"/>
  <c r="Y72" i="7"/>
  <c r="Z71" i="7"/>
  <c r="Y71" i="7"/>
  <c r="V71" i="7"/>
  <c r="U71" i="7"/>
  <c r="R71" i="7"/>
  <c r="Q71" i="7"/>
  <c r="N71" i="7"/>
  <c r="M71" i="7"/>
  <c r="J71" i="7"/>
  <c r="I71" i="7"/>
  <c r="F71" i="7"/>
  <c r="E71" i="7"/>
  <c r="B71" i="7"/>
  <c r="Z69" i="7"/>
  <c r="Y69" i="7"/>
  <c r="V69" i="7"/>
  <c r="U69" i="7"/>
  <c r="R69" i="7"/>
  <c r="Q69" i="7"/>
  <c r="N69" i="7"/>
  <c r="M69" i="7"/>
  <c r="J69" i="7"/>
  <c r="I69" i="7"/>
  <c r="F69" i="7"/>
  <c r="E69" i="7"/>
  <c r="B69" i="7"/>
  <c r="Z67" i="7"/>
  <c r="Y67" i="7"/>
  <c r="V67" i="7"/>
  <c r="U67" i="7"/>
  <c r="R67" i="7"/>
  <c r="Q67" i="7"/>
  <c r="N67" i="7"/>
  <c r="M67" i="7"/>
  <c r="J67" i="7"/>
  <c r="I67" i="7"/>
  <c r="F67" i="7"/>
  <c r="E67" i="7"/>
  <c r="B67" i="7"/>
  <c r="AA64" i="7"/>
  <c r="AA72" i="7" s="1"/>
  <c r="Z64" i="7"/>
  <c r="Z70" i="7" s="1"/>
  <c r="Y64" i="7"/>
  <c r="Y68" i="7" s="1"/>
  <c r="X64" i="7"/>
  <c r="X72" i="7" s="1"/>
  <c r="W64" i="7"/>
  <c r="W71" i="7" s="1"/>
  <c r="V64" i="7"/>
  <c r="V72" i="7" s="1"/>
  <c r="U64" i="7"/>
  <c r="U70" i="7" s="1"/>
  <c r="T64" i="7"/>
  <c r="T71" i="7" s="1"/>
  <c r="S64" i="7"/>
  <c r="S69" i="7" s="1"/>
  <c r="R64" i="7"/>
  <c r="R72" i="7" s="1"/>
  <c r="Q64" i="7"/>
  <c r="Q70" i="7" s="1"/>
  <c r="P64" i="7"/>
  <c r="P71" i="7" s="1"/>
  <c r="O64" i="7"/>
  <c r="O67" i="7" s="1"/>
  <c r="N64" i="7"/>
  <c r="N72" i="7" s="1"/>
  <c r="M64" i="7"/>
  <c r="M68" i="7" s="1"/>
  <c r="L64" i="7"/>
  <c r="L71" i="7" s="1"/>
  <c r="K64" i="7"/>
  <c r="K69" i="7" s="1"/>
  <c r="J64" i="7"/>
  <c r="J72" i="7" s="1"/>
  <c r="I64" i="7"/>
  <c r="I70" i="7" s="1"/>
  <c r="H64" i="7"/>
  <c r="H71" i="7" s="1"/>
  <c r="G64" i="7"/>
  <c r="G67" i="7" s="1"/>
  <c r="F64" i="7"/>
  <c r="F72" i="7" s="1"/>
  <c r="E64" i="7"/>
  <c r="E70" i="7" s="1"/>
  <c r="D64" i="7"/>
  <c r="D71" i="7" s="1"/>
  <c r="C64" i="7"/>
  <c r="C71" i="7" s="1"/>
  <c r="B64" i="7"/>
  <c r="B72" i="7" s="1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X28" i="7"/>
  <c r="X32" i="7" s="1"/>
  <c r="T28" i="7"/>
  <c r="T32" i="7" s="1"/>
  <c r="P28" i="7"/>
  <c r="P32" i="7" s="1"/>
  <c r="L28" i="7"/>
  <c r="L32" i="7" s="1"/>
  <c r="H28" i="7"/>
  <c r="H32" i="7" s="1"/>
  <c r="D28" i="7"/>
  <c r="D32" i="7" s="1"/>
  <c r="AA26" i="7"/>
  <c r="Z26" i="7"/>
  <c r="Y26" i="7"/>
  <c r="Y28" i="7" s="1"/>
  <c r="Y32" i="7" s="1"/>
  <c r="X26" i="7"/>
  <c r="W26" i="7"/>
  <c r="V26" i="7"/>
  <c r="U26" i="7"/>
  <c r="U28" i="7" s="1"/>
  <c r="U32" i="7" s="1"/>
  <c r="T26" i="7"/>
  <c r="S26" i="7"/>
  <c r="R26" i="7"/>
  <c r="Q26" i="7"/>
  <c r="Q28" i="7" s="1"/>
  <c r="Q32" i="7" s="1"/>
  <c r="P26" i="7"/>
  <c r="O26" i="7"/>
  <c r="N26" i="7"/>
  <c r="M26" i="7"/>
  <c r="M28" i="7" s="1"/>
  <c r="M32" i="7" s="1"/>
  <c r="L26" i="7"/>
  <c r="K26" i="7"/>
  <c r="J26" i="7"/>
  <c r="I26" i="7"/>
  <c r="I28" i="7" s="1"/>
  <c r="I32" i="7" s="1"/>
  <c r="H26" i="7"/>
  <c r="G26" i="7"/>
  <c r="F26" i="7"/>
  <c r="E26" i="7"/>
  <c r="E28" i="7" s="1"/>
  <c r="E32" i="7" s="1"/>
  <c r="D26" i="7"/>
  <c r="C26" i="7"/>
  <c r="AA25" i="7"/>
  <c r="Z25" i="7"/>
  <c r="Z28" i="7" s="1"/>
  <c r="Z32" i="7" s="1"/>
  <c r="Y25" i="7"/>
  <c r="X25" i="7"/>
  <c r="W25" i="7"/>
  <c r="V25" i="7"/>
  <c r="V28" i="7" s="1"/>
  <c r="V32" i="7" s="1"/>
  <c r="U25" i="7"/>
  <c r="T25" i="7"/>
  <c r="S25" i="7"/>
  <c r="R25" i="7"/>
  <c r="R28" i="7" s="1"/>
  <c r="R32" i="7" s="1"/>
  <c r="Q25" i="7"/>
  <c r="P25" i="7"/>
  <c r="O25" i="7"/>
  <c r="N25" i="7"/>
  <c r="N28" i="7" s="1"/>
  <c r="N32" i="7" s="1"/>
  <c r="M25" i="7"/>
  <c r="L25" i="7"/>
  <c r="K25" i="7"/>
  <c r="J25" i="7"/>
  <c r="J28" i="7" s="1"/>
  <c r="J32" i="7" s="1"/>
  <c r="I25" i="7"/>
  <c r="H25" i="7"/>
  <c r="G25" i="7"/>
  <c r="F25" i="7"/>
  <c r="F28" i="7" s="1"/>
  <c r="F32" i="7" s="1"/>
  <c r="E25" i="7"/>
  <c r="D25" i="7"/>
  <c r="C25" i="7"/>
  <c r="AA24" i="7"/>
  <c r="AA28" i="7" s="1"/>
  <c r="AA32" i="7" s="1"/>
  <c r="Z24" i="7"/>
  <c r="Y24" i="7"/>
  <c r="X24" i="7"/>
  <c r="W24" i="7"/>
  <c r="W28" i="7" s="1"/>
  <c r="W32" i="7" s="1"/>
  <c r="V24" i="7"/>
  <c r="U24" i="7"/>
  <c r="T24" i="7"/>
  <c r="S24" i="7"/>
  <c r="S28" i="7" s="1"/>
  <c r="S32" i="7" s="1"/>
  <c r="R24" i="7"/>
  <c r="Q24" i="7"/>
  <c r="P24" i="7"/>
  <c r="O24" i="7"/>
  <c r="O28" i="7" s="1"/>
  <c r="O32" i="7" s="1"/>
  <c r="N24" i="7"/>
  <c r="M24" i="7"/>
  <c r="L24" i="7"/>
  <c r="K24" i="7"/>
  <c r="K28" i="7" s="1"/>
  <c r="K32" i="7" s="1"/>
  <c r="J24" i="7"/>
  <c r="I24" i="7"/>
  <c r="H24" i="7"/>
  <c r="G24" i="7"/>
  <c r="G28" i="7" s="1"/>
  <c r="G32" i="7" s="1"/>
  <c r="F24" i="7"/>
  <c r="E24" i="7"/>
  <c r="D24" i="7"/>
  <c r="C24" i="7"/>
  <c r="C28" i="7" s="1"/>
  <c r="C32" i="7" s="1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K68" i="7" l="1"/>
  <c r="S68" i="7"/>
  <c r="G70" i="7"/>
  <c r="W70" i="7"/>
  <c r="C72" i="7"/>
  <c r="K72" i="7"/>
  <c r="S72" i="7"/>
  <c r="I72" i="8"/>
  <c r="I71" i="8"/>
  <c r="I69" i="8"/>
  <c r="I67" i="8"/>
  <c r="Y72" i="8"/>
  <c r="Y71" i="8"/>
  <c r="Y69" i="8"/>
  <c r="Y67" i="8"/>
  <c r="L68" i="7"/>
  <c r="X68" i="7"/>
  <c r="D70" i="7"/>
  <c r="H70" i="7"/>
  <c r="L70" i="7"/>
  <c r="P70" i="7"/>
  <c r="T70" i="7"/>
  <c r="D72" i="7"/>
  <c r="H72" i="7"/>
  <c r="L72" i="7"/>
  <c r="P72" i="7"/>
  <c r="T72" i="7"/>
  <c r="B71" i="8"/>
  <c r="B69" i="8"/>
  <c r="B67" i="8"/>
  <c r="B72" i="8"/>
  <c r="F71" i="8"/>
  <c r="F69" i="8"/>
  <c r="F67" i="8"/>
  <c r="J72" i="8"/>
  <c r="J71" i="8"/>
  <c r="J69" i="8"/>
  <c r="J67" i="8"/>
  <c r="N71" i="8"/>
  <c r="N69" i="8"/>
  <c r="N67" i="8"/>
  <c r="N72" i="8"/>
  <c r="R71" i="8"/>
  <c r="R69" i="8"/>
  <c r="R67" i="8"/>
  <c r="R72" i="8"/>
  <c r="V71" i="8"/>
  <c r="V69" i="8"/>
  <c r="V67" i="8"/>
  <c r="Z72" i="8"/>
  <c r="Z71" i="8"/>
  <c r="Z69" i="8"/>
  <c r="Z67" i="8"/>
  <c r="I70" i="8"/>
  <c r="Y70" i="8"/>
  <c r="V72" i="8"/>
  <c r="G68" i="7"/>
  <c r="G74" i="7" s="1"/>
  <c r="O70" i="7"/>
  <c r="W72" i="7"/>
  <c r="M72" i="8"/>
  <c r="M71" i="8"/>
  <c r="M69" i="8"/>
  <c r="M67" i="8"/>
  <c r="D68" i="7"/>
  <c r="K67" i="7"/>
  <c r="W67" i="7"/>
  <c r="I68" i="7"/>
  <c r="I74" i="7" s="1"/>
  <c r="U68" i="7"/>
  <c r="G69" i="7"/>
  <c r="O69" i="7"/>
  <c r="AA69" i="7"/>
  <c r="M70" i="7"/>
  <c r="M74" i="7" s="1"/>
  <c r="Y70" i="7"/>
  <c r="Y74" i="7" s="1"/>
  <c r="G71" i="7"/>
  <c r="K71" i="7"/>
  <c r="O71" i="7"/>
  <c r="S71" i="7"/>
  <c r="AA71" i="7"/>
  <c r="E72" i="7"/>
  <c r="I72" i="7"/>
  <c r="M72" i="7"/>
  <c r="Q72" i="7"/>
  <c r="U72" i="7"/>
  <c r="F68" i="8"/>
  <c r="N68" i="8"/>
  <c r="V68" i="8"/>
  <c r="B70" i="8"/>
  <c r="J70" i="8"/>
  <c r="R70" i="8"/>
  <c r="Z70" i="8"/>
  <c r="U74" i="7"/>
  <c r="C68" i="7"/>
  <c r="O68" i="7"/>
  <c r="O74" i="7" s="1"/>
  <c r="W68" i="7"/>
  <c r="AA68" i="7"/>
  <c r="C70" i="7"/>
  <c r="K70" i="7"/>
  <c r="S70" i="7"/>
  <c r="AA70" i="7"/>
  <c r="G72" i="7"/>
  <c r="O72" i="7"/>
  <c r="E72" i="8"/>
  <c r="E71" i="8"/>
  <c r="E69" i="8"/>
  <c r="E67" i="8"/>
  <c r="Q72" i="8"/>
  <c r="Q71" i="8"/>
  <c r="Q69" i="8"/>
  <c r="Q67" i="8"/>
  <c r="U72" i="8"/>
  <c r="U71" i="8"/>
  <c r="U69" i="8"/>
  <c r="U67" i="8"/>
  <c r="H68" i="7"/>
  <c r="P68" i="7"/>
  <c r="T68" i="7"/>
  <c r="X70" i="7"/>
  <c r="C67" i="7"/>
  <c r="C74" i="7" s="1"/>
  <c r="S67" i="7"/>
  <c r="S74" i="7" s="1"/>
  <c r="AA67" i="7"/>
  <c r="E68" i="7"/>
  <c r="E74" i="7" s="1"/>
  <c r="Q68" i="7"/>
  <c r="Q74" i="7" s="1"/>
  <c r="C69" i="7"/>
  <c r="W69" i="7"/>
  <c r="D67" i="7"/>
  <c r="H67" i="7"/>
  <c r="H74" i="7" s="1"/>
  <c r="L67" i="7"/>
  <c r="P67" i="7"/>
  <c r="T67" i="7"/>
  <c r="X67" i="7"/>
  <c r="B68" i="7"/>
  <c r="B74" i="7" s="1"/>
  <c r="F68" i="7"/>
  <c r="F74" i="7" s="1"/>
  <c r="J68" i="7"/>
  <c r="J74" i="7" s="1"/>
  <c r="N68" i="7"/>
  <c r="N74" i="7" s="1"/>
  <c r="R68" i="7"/>
  <c r="R74" i="7" s="1"/>
  <c r="V68" i="7"/>
  <c r="V74" i="7" s="1"/>
  <c r="Z68" i="7"/>
  <c r="Z74" i="7" s="1"/>
  <c r="D69" i="7"/>
  <c r="H69" i="7"/>
  <c r="L69" i="7"/>
  <c r="P69" i="7"/>
  <c r="T69" i="7"/>
  <c r="X69" i="7"/>
  <c r="B70" i="7"/>
  <c r="F70" i="7"/>
  <c r="J70" i="7"/>
  <c r="N70" i="7"/>
  <c r="R70" i="7"/>
  <c r="V70" i="7"/>
  <c r="X71" i="7"/>
  <c r="AA74" i="8"/>
  <c r="I68" i="8"/>
  <c r="Q68" i="8"/>
  <c r="Y68" i="8"/>
  <c r="E70" i="8"/>
  <c r="M70" i="8"/>
  <c r="U70" i="8"/>
  <c r="B71" i="9"/>
  <c r="B69" i="9"/>
  <c r="B67" i="9"/>
  <c r="F71" i="9"/>
  <c r="F69" i="9"/>
  <c r="F67" i="9"/>
  <c r="J71" i="9"/>
  <c r="J69" i="9"/>
  <c r="J67" i="9"/>
  <c r="N71" i="9"/>
  <c r="N69" i="9"/>
  <c r="N67" i="9"/>
  <c r="R71" i="9"/>
  <c r="R69" i="9"/>
  <c r="R67" i="9"/>
  <c r="V71" i="9"/>
  <c r="V69" i="9"/>
  <c r="V67" i="9"/>
  <c r="V74" i="9" s="1"/>
  <c r="Z71" i="9"/>
  <c r="Z69" i="9"/>
  <c r="Z67" i="9"/>
  <c r="J68" i="9"/>
  <c r="Z68" i="9"/>
  <c r="N70" i="9"/>
  <c r="J72" i="9"/>
  <c r="Z72" i="9"/>
  <c r="C68" i="8"/>
  <c r="C74" i="8" s="1"/>
  <c r="G68" i="8"/>
  <c r="G74" i="8" s="1"/>
  <c r="K68" i="8"/>
  <c r="K74" i="8" s="1"/>
  <c r="O68" i="8"/>
  <c r="O74" i="8" s="1"/>
  <c r="S68" i="8"/>
  <c r="S74" i="8" s="1"/>
  <c r="W68" i="8"/>
  <c r="W74" i="8" s="1"/>
  <c r="AA68" i="8"/>
  <c r="C70" i="8"/>
  <c r="O70" i="8"/>
  <c r="S70" i="8"/>
  <c r="H72" i="8"/>
  <c r="C32" i="9"/>
  <c r="S32" i="9"/>
  <c r="N68" i="9"/>
  <c r="B70" i="9"/>
  <c r="R70" i="9"/>
  <c r="N72" i="9"/>
  <c r="B99" i="9"/>
  <c r="F99" i="9"/>
  <c r="J99" i="9"/>
  <c r="N99" i="9"/>
  <c r="R99" i="9"/>
  <c r="V99" i="9"/>
  <c r="Z99" i="9"/>
  <c r="D68" i="8"/>
  <c r="D74" i="8" s="1"/>
  <c r="H68" i="8"/>
  <c r="L68" i="8"/>
  <c r="L74" i="8" s="1"/>
  <c r="P68" i="8"/>
  <c r="P74" i="8" s="1"/>
  <c r="T68" i="8"/>
  <c r="T74" i="8" s="1"/>
  <c r="X68" i="8"/>
  <c r="X74" i="8" s="1"/>
  <c r="D70" i="8"/>
  <c r="T70" i="8"/>
  <c r="G32" i="9"/>
  <c r="W32" i="9"/>
  <c r="B68" i="9"/>
  <c r="R68" i="9"/>
  <c r="F70" i="9"/>
  <c r="V70" i="9"/>
  <c r="B72" i="9"/>
  <c r="R72" i="9"/>
  <c r="C68" i="9"/>
  <c r="G68" i="9"/>
  <c r="K68" i="9"/>
  <c r="O68" i="9"/>
  <c r="S68" i="9"/>
  <c r="W68" i="9"/>
  <c r="AA68" i="9"/>
  <c r="C70" i="9"/>
  <c r="G70" i="9"/>
  <c r="K70" i="9"/>
  <c r="O70" i="9"/>
  <c r="S70" i="9"/>
  <c r="W70" i="9"/>
  <c r="AA70" i="9"/>
  <c r="E71" i="9"/>
  <c r="I71" i="9"/>
  <c r="M71" i="9"/>
  <c r="Q71" i="9"/>
  <c r="U71" i="9"/>
  <c r="Y71" i="9"/>
  <c r="C72" i="9"/>
  <c r="G72" i="9"/>
  <c r="K72" i="9"/>
  <c r="O72" i="9"/>
  <c r="S72" i="9"/>
  <c r="W72" i="9"/>
  <c r="AA72" i="9"/>
  <c r="D68" i="9"/>
  <c r="D74" i="9" s="1"/>
  <c r="H68" i="9"/>
  <c r="H74" i="9" s="1"/>
  <c r="L68" i="9"/>
  <c r="P68" i="9"/>
  <c r="P74" i="9" s="1"/>
  <c r="T68" i="9"/>
  <c r="T74" i="9" s="1"/>
  <c r="X68" i="9"/>
  <c r="X74" i="9" s="1"/>
  <c r="D70" i="9"/>
  <c r="H70" i="9"/>
  <c r="L70" i="9"/>
  <c r="P70" i="9"/>
  <c r="T70" i="9"/>
  <c r="X70" i="9"/>
  <c r="C67" i="9"/>
  <c r="G67" i="9"/>
  <c r="G74" i="9" s="1"/>
  <c r="K67" i="9"/>
  <c r="O67" i="9"/>
  <c r="S67" i="9"/>
  <c r="W67" i="9"/>
  <c r="W74" i="9" s="1"/>
  <c r="AA67" i="9"/>
  <c r="E68" i="9"/>
  <c r="E74" i="9" s="1"/>
  <c r="I68" i="9"/>
  <c r="I74" i="9" s="1"/>
  <c r="M68" i="9"/>
  <c r="M74" i="9" s="1"/>
  <c r="Q68" i="9"/>
  <c r="Q74" i="9" s="1"/>
  <c r="U68" i="9"/>
  <c r="U74" i="9" s="1"/>
  <c r="Y68" i="9"/>
  <c r="Y74" i="9" s="1"/>
  <c r="C69" i="9"/>
  <c r="G69" i="9"/>
  <c r="K69" i="9"/>
  <c r="O69" i="9"/>
  <c r="S69" i="9"/>
  <c r="W69" i="9"/>
  <c r="AA69" i="9"/>
  <c r="E70" i="9"/>
  <c r="I70" i="9"/>
  <c r="M70" i="9"/>
  <c r="Q70" i="9"/>
  <c r="U70" i="9"/>
  <c r="Y70" i="9"/>
  <c r="F74" i="9" l="1"/>
  <c r="X74" i="7"/>
  <c r="W74" i="7"/>
  <c r="S74" i="9"/>
  <c r="C74" i="9"/>
  <c r="Z74" i="9"/>
  <c r="J74" i="9"/>
  <c r="T74" i="7"/>
  <c r="D74" i="7"/>
  <c r="K74" i="7"/>
  <c r="Y74" i="8"/>
  <c r="I74" i="8"/>
  <c r="O74" i="9"/>
  <c r="N74" i="9"/>
  <c r="P74" i="7"/>
  <c r="AA74" i="7"/>
  <c r="U74" i="8"/>
  <c r="Q74" i="8"/>
  <c r="E74" i="8"/>
  <c r="M74" i="8"/>
  <c r="J74" i="8"/>
  <c r="F74" i="8"/>
  <c r="B74" i="8"/>
  <c r="AA74" i="9"/>
  <c r="K74" i="9"/>
  <c r="L74" i="9"/>
  <c r="H74" i="8"/>
  <c r="R74" i="9"/>
  <c r="B74" i="9"/>
  <c r="L74" i="7"/>
  <c r="Z74" i="8"/>
  <c r="V74" i="8"/>
  <c r="R74" i="8"/>
  <c r="N74" i="8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<sst xmlns="http://schemas.openxmlformats.org/spreadsheetml/2006/main" count="1660" uniqueCount="104">
  <si>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</si>
  <si>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</si>
  <si>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</si>
  <si>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</si>
  <si>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</si>
  <si>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</si>
  <si>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</si>
  <si>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</si>
  <si>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</si>
  <si>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</si>
  <si>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</si>
  <si>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</si>
  <si>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</si>
  <si>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</si>
  <si>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</si>
  <si>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</si>
  <si>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</si>
  <si>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</si>
  <si>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</si>
  <si>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</si>
  <si>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</si>
  <si>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</si>
  <si>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</si>
  <si>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</si>
  <si>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</si>
  <si>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</si>
  <si>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</si>
  <si>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</si>
  <si>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</si>
  <si>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</si>
  <si>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</si>
  <si>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</si>
  <si>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</si>
  <si>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</si>
  <si>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</si>
  <si>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</si>
  <si>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</si>
  <si>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</si>
  <si>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</si>
  <si>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</si>
  <si>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</si>
  <si>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</si>
  <si>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</si>
  <si>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</si>
  <si>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</si>
  <si>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</si>
  <si>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</si>
  <si>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</si>
  <si>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</si>
  <si>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</si>
  <si>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</si>
  <si>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</si>
  <si>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</si>
  <si>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</si>
  <si>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</si>
  <si>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</si>
  <si>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</si>
  <si>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</si>
  <si>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</si>
  <si>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</si>
  <si>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</si>
  <si>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</si>
  <si>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</si>
  <si>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</si>
  <si>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</si>
  <si>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</si>
  <si>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</si>
  <si>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</si>
  <si>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</si>
  <si>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</si>
  <si>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</si>
  <si>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</si>
  <si>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</si>
  <si>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</si>
  <si>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</si>
  <si>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</si>
  <si>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</si>
  <si>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</si>
  <si>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</si>
  <si>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</si>
  <si>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</si>
  <si>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</si>
  <si>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</si>
  <si>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</si>
  <si>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</si>
  <si>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</si>
  <si>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</si>
  <si>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</si>
  <si>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</si>
  <si>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</si>
  <si>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</si>
  <si>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</si>
  <si>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</si>
  <si>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</si>
  <si>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</si>
  <si>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</si>
  <si>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</si>
  <si>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</si>
  <si>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</si>
  <si>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</si>
  <si>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East Dunbartonshire (S12000045), Persons</t>
  </si>
  <si>
    <t>© Crown Copyright 2020</t>
  </si>
  <si>
    <t>Summary table for East Dunbartonshire (S12000045), Females</t>
  </si>
  <si>
    <t>Summary table for East Dunbartonshire (S12000045),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</si>
</sst>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108330</v>
      </c>
      <c r="D10" s="76">
        <v>108821</v>
      </c>
      <c r="E10" s="76">
        <v>109202</v>
      </c>
      <c r="F10" s="76">
        <v>109617</v>
      </c>
      <c r="G10" s="76">
        <v>110017</v>
      </c>
      <c r="H10" s="76">
        <v>110392</v>
      </c>
      <c r="I10" s="76">
        <v>110794</v>
      </c>
      <c r="J10" s="76">
        <v>111205</v>
      </c>
      <c r="K10" s="76">
        <v>111631</v>
      </c>
      <c r="L10" s="63">
        <v>112008</v>
      </c>
      <c r="M10" s="76">
        <v>112399</v>
      </c>
      <c r="N10" s="76">
        <v>112763</v>
      </c>
      <c r="O10" s="76">
        <v>113126</v>
      </c>
      <c r="P10" s="76">
        <v>113477</v>
      </c>
      <c r="Q10" s="76">
        <v>113828</v>
      </c>
      <c r="R10" s="76">
        <v>114125</v>
      </c>
      <c r="S10" s="76">
        <v>114406</v>
      </c>
      <c r="T10" s="76">
        <v>114671</v>
      </c>
      <c r="U10" s="76">
        <v>114925</v>
      </c>
      <c r="V10" s="76">
        <v>115171</v>
      </c>
      <c r="W10" s="76">
        <v>115407</v>
      </c>
      <c r="X10" s="76">
        <v>115635</v>
      </c>
      <c r="Y10" s="76">
        <v>115848</v>
      </c>
      <c r="Z10" s="76">
        <v>116073</v>
      </c>
      <c r="AA10" s="63">
        <v>116315</v>
      </c>
    </row>
    <row r="11" spans="1:27" ht="12.75" customHeight="1" x14ac:dyDescent="0.3">
      <c r="A11" s="6" t="s">
        <v>55</v>
      </c>
      <c r="B11" s="25"/>
      <c r="C11" s="76">
        <v>903</v>
      </c>
      <c r="D11" s="76">
        <v>919</v>
      </c>
      <c r="E11" s="76">
        <v>929</v>
      </c>
      <c r="F11" s="76">
        <v>932</v>
      </c>
      <c r="G11" s="76">
        <v>938</v>
      </c>
      <c r="H11" s="76">
        <v>944</v>
      </c>
      <c r="I11" s="76">
        <v>949</v>
      </c>
      <c r="J11" s="76">
        <v>949</v>
      </c>
      <c r="K11" s="76">
        <v>950</v>
      </c>
      <c r="L11" s="63">
        <v>953</v>
      </c>
      <c r="M11" s="76">
        <v>948</v>
      </c>
      <c r="N11" s="76">
        <v>950</v>
      </c>
      <c r="O11" s="76">
        <v>949</v>
      </c>
      <c r="P11" s="76">
        <v>949</v>
      </c>
      <c r="Q11" s="76">
        <v>948</v>
      </c>
      <c r="R11" s="76">
        <v>947</v>
      </c>
      <c r="S11" s="76">
        <v>949</v>
      </c>
      <c r="T11" s="76">
        <v>948</v>
      </c>
      <c r="U11" s="76">
        <v>954</v>
      </c>
      <c r="V11" s="76">
        <v>959</v>
      </c>
      <c r="W11" s="76">
        <v>966</v>
      </c>
      <c r="X11" s="76">
        <v>975</v>
      </c>
      <c r="Y11" s="76">
        <v>983</v>
      </c>
      <c r="Z11" s="76">
        <v>988</v>
      </c>
      <c r="AA11" s="63">
        <v>992</v>
      </c>
    </row>
    <row r="12" spans="1:27" ht="12.75" customHeight="1" x14ac:dyDescent="0.3">
      <c r="A12" s="6" t="s">
        <v>56</v>
      </c>
      <c r="B12" s="25"/>
      <c r="C12" s="76">
        <v>1061</v>
      </c>
      <c r="D12" s="76">
        <v>1133</v>
      </c>
      <c r="E12" s="76">
        <v>1120</v>
      </c>
      <c r="F12" s="76">
        <v>1148</v>
      </c>
      <c r="G12" s="76">
        <v>1166</v>
      </c>
      <c r="H12" s="76">
        <v>1180</v>
      </c>
      <c r="I12" s="76">
        <v>1185</v>
      </c>
      <c r="J12" s="76">
        <v>1183</v>
      </c>
      <c r="K12" s="76">
        <v>1219</v>
      </c>
      <c r="L12" s="63">
        <v>1209</v>
      </c>
      <c r="M12" s="76">
        <v>1216</v>
      </c>
      <c r="N12" s="76">
        <v>1213</v>
      </c>
      <c r="O12" s="76">
        <v>1224</v>
      </c>
      <c r="P12" s="76">
        <v>1205</v>
      </c>
      <c r="Q12" s="76">
        <v>1231</v>
      </c>
      <c r="R12" s="76">
        <v>1246</v>
      </c>
      <c r="S12" s="76">
        <v>1248</v>
      </c>
      <c r="T12" s="76">
        <v>1242</v>
      </c>
      <c r="U12" s="76">
        <v>1243</v>
      </c>
      <c r="V12" s="76">
        <v>1264</v>
      </c>
      <c r="W12" s="76">
        <v>1274</v>
      </c>
      <c r="X12" s="76">
        <v>1287</v>
      </c>
      <c r="Y12" s="76">
        <v>1278</v>
      </c>
      <c r="Z12" s="76">
        <v>1270</v>
      </c>
      <c r="AA12" s="63">
        <v>1294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-158</v>
      </c>
      <c r="D14" s="76">
        <f t="shared" ref="D14:AA14" si="0">D11-D12</f>
        <v>-214</v>
      </c>
      <c r="E14" s="76">
        <f t="shared" si="0"/>
        <v>-191</v>
      </c>
      <c r="F14" s="76">
        <f t="shared" si="0"/>
        <v>-216</v>
      </c>
      <c r="G14" s="76">
        <f t="shared" si="0"/>
        <v>-228</v>
      </c>
      <c r="H14" s="76">
        <f t="shared" si="0"/>
        <v>-236</v>
      </c>
      <c r="I14" s="76">
        <f t="shared" si="0"/>
        <v>-236</v>
      </c>
      <c r="J14" s="76">
        <f t="shared" si="0"/>
        <v>-234</v>
      </c>
      <c r="K14" s="76">
        <f t="shared" si="0"/>
        <v>-269</v>
      </c>
      <c r="L14" s="63">
        <f t="shared" si="0"/>
        <v>-256</v>
      </c>
      <c r="M14" s="76">
        <f t="shared" si="0"/>
        <v>-268</v>
      </c>
      <c r="N14" s="76">
        <f t="shared" si="0"/>
        <v>-263</v>
      </c>
      <c r="O14" s="76">
        <f t="shared" si="0"/>
        <v>-275</v>
      </c>
      <c r="P14" s="76">
        <f t="shared" si="0"/>
        <v>-256</v>
      </c>
      <c r="Q14" s="76">
        <f t="shared" si="0"/>
        <v>-283</v>
      </c>
      <c r="R14" s="76">
        <f t="shared" si="0"/>
        <v>-299</v>
      </c>
      <c r="S14" s="76">
        <f t="shared" si="0"/>
        <v>-299</v>
      </c>
      <c r="T14" s="76">
        <f t="shared" si="0"/>
        <v>-294</v>
      </c>
      <c r="U14" s="76">
        <f t="shared" si="0"/>
        <v>-289</v>
      </c>
      <c r="V14" s="76">
        <f t="shared" si="0"/>
        <v>-305</v>
      </c>
      <c r="W14" s="76">
        <f t="shared" si="0"/>
        <v>-308</v>
      </c>
      <c r="X14" s="76">
        <f t="shared" si="0"/>
        <v>-312</v>
      </c>
      <c r="Y14" s="76">
        <f t="shared" si="0"/>
        <v>-295</v>
      </c>
      <c r="Z14" s="76">
        <f t="shared" si="0"/>
        <v>-282</v>
      </c>
      <c r="AA14" s="63">
        <f t="shared" si="0"/>
        <v>-302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140</v>
      </c>
      <c r="D16" s="76">
        <v>145</v>
      </c>
      <c r="E16" s="76">
        <v>142</v>
      </c>
      <c r="F16" s="76">
        <v>150</v>
      </c>
      <c r="G16" s="76">
        <v>147</v>
      </c>
      <c r="H16" s="76">
        <v>142</v>
      </c>
      <c r="I16" s="76">
        <v>153</v>
      </c>
      <c r="J16" s="76">
        <v>153</v>
      </c>
      <c r="K16" s="76">
        <v>153</v>
      </c>
      <c r="L16" s="63">
        <v>153</v>
      </c>
      <c r="M16" s="76">
        <v>153</v>
      </c>
      <c r="N16" s="76">
        <v>153</v>
      </c>
      <c r="O16" s="76">
        <v>153</v>
      </c>
      <c r="P16" s="76">
        <v>153</v>
      </c>
      <c r="Q16" s="76">
        <v>153</v>
      </c>
      <c r="R16" s="76">
        <v>153</v>
      </c>
      <c r="S16" s="76">
        <v>153</v>
      </c>
      <c r="T16" s="76">
        <v>153</v>
      </c>
      <c r="U16" s="76">
        <v>153</v>
      </c>
      <c r="V16" s="76">
        <v>153</v>
      </c>
      <c r="W16" s="76">
        <v>153</v>
      </c>
      <c r="X16" s="76">
        <v>153</v>
      </c>
      <c r="Y16" s="76">
        <v>153</v>
      </c>
      <c r="Z16" s="76">
        <v>153</v>
      </c>
      <c r="AA16" s="63">
        <v>153</v>
      </c>
    </row>
    <row r="17" spans="1:27" ht="12.75" customHeight="1" x14ac:dyDescent="0.3">
      <c r="A17" s="81" t="s">
        <v>83</v>
      </c>
      <c r="B17" s="81"/>
      <c r="C17" s="76">
        <v>433</v>
      </c>
      <c r="D17" s="76">
        <v>434</v>
      </c>
      <c r="E17" s="76">
        <v>432</v>
      </c>
      <c r="F17" s="76">
        <v>433</v>
      </c>
      <c r="G17" s="76">
        <v>431</v>
      </c>
      <c r="H17" s="76">
        <v>426</v>
      </c>
      <c r="I17" s="76">
        <v>426</v>
      </c>
      <c r="J17" s="76">
        <v>424</v>
      </c>
      <c r="K17" s="76">
        <v>423</v>
      </c>
      <c r="L17" s="63">
        <v>423</v>
      </c>
      <c r="M17" s="76">
        <v>424</v>
      </c>
      <c r="N17" s="76">
        <v>422</v>
      </c>
      <c r="O17" s="76">
        <v>421</v>
      </c>
      <c r="P17" s="76">
        <v>421</v>
      </c>
      <c r="Q17" s="76">
        <v>419</v>
      </c>
      <c r="R17" s="76">
        <v>418</v>
      </c>
      <c r="S17" s="76">
        <v>416</v>
      </c>
      <c r="T17" s="76">
        <v>416</v>
      </c>
      <c r="U17" s="76">
        <v>413</v>
      </c>
      <c r="V17" s="76">
        <v>415</v>
      </c>
      <c r="W17" s="76">
        <v>417</v>
      </c>
      <c r="X17" s="76">
        <v>417</v>
      </c>
      <c r="Y17" s="76">
        <v>416</v>
      </c>
      <c r="Z17" s="76">
        <v>414</v>
      </c>
      <c r="AA17" s="63">
        <v>418</v>
      </c>
    </row>
    <row r="18" spans="1:27" ht="12.75" customHeight="1" x14ac:dyDescent="0.3">
      <c r="A18" s="6" t="s">
        <v>97</v>
      </c>
      <c r="B18" s="6"/>
      <c r="C18" s="76">
        <v>3198</v>
      </c>
      <c r="D18" s="76">
        <v>3172</v>
      </c>
      <c r="E18" s="76">
        <v>3140</v>
      </c>
      <c r="F18" s="76">
        <v>3137</v>
      </c>
      <c r="G18" s="76">
        <v>3156</v>
      </c>
      <c r="H18" s="76">
        <v>3179</v>
      </c>
      <c r="I18" s="76">
        <v>3166</v>
      </c>
      <c r="J18" s="76">
        <v>3169</v>
      </c>
      <c r="K18" s="76">
        <v>3165</v>
      </c>
      <c r="L18" s="63">
        <v>3162</v>
      </c>
      <c r="M18" s="76">
        <v>3157</v>
      </c>
      <c r="N18" s="76">
        <v>3142</v>
      </c>
      <c r="O18" s="76">
        <v>3141</v>
      </c>
      <c r="P18" s="76">
        <v>3131</v>
      </c>
      <c r="Q18" s="76">
        <v>3122</v>
      </c>
      <c r="R18" s="76">
        <v>3115</v>
      </c>
      <c r="S18" s="76">
        <v>3111</v>
      </c>
      <c r="T18" s="76">
        <v>3107</v>
      </c>
      <c r="U18" s="76">
        <v>3105</v>
      </c>
      <c r="V18" s="76">
        <v>3100</v>
      </c>
      <c r="W18" s="76">
        <v>3100</v>
      </c>
      <c r="X18" s="76">
        <v>3103</v>
      </c>
      <c r="Y18" s="76">
        <v>3108</v>
      </c>
      <c r="Z18" s="76">
        <v>3106</v>
      </c>
      <c r="AA18" s="63">
        <v>3108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216</v>
      </c>
      <c r="D20" s="76">
        <v>224</v>
      </c>
      <c r="E20" s="76">
        <v>226</v>
      </c>
      <c r="F20" s="76">
        <v>225</v>
      </c>
      <c r="G20" s="76">
        <v>232</v>
      </c>
      <c r="H20" s="76">
        <v>229</v>
      </c>
      <c r="I20" s="76">
        <v>228</v>
      </c>
      <c r="J20" s="76">
        <v>228</v>
      </c>
      <c r="K20" s="76">
        <v>228</v>
      </c>
      <c r="L20" s="63">
        <v>228</v>
      </c>
      <c r="M20" s="76">
        <v>228</v>
      </c>
      <c r="N20" s="76">
        <v>228</v>
      </c>
      <c r="O20" s="76">
        <v>228</v>
      </c>
      <c r="P20" s="76">
        <v>228</v>
      </c>
      <c r="Q20" s="76">
        <v>228</v>
      </c>
      <c r="R20" s="76">
        <v>228</v>
      </c>
      <c r="S20" s="76">
        <v>228</v>
      </c>
      <c r="T20" s="76">
        <v>228</v>
      </c>
      <c r="U20" s="76">
        <v>228</v>
      </c>
      <c r="V20" s="76">
        <v>228</v>
      </c>
      <c r="W20" s="76">
        <v>228</v>
      </c>
      <c r="X20" s="76">
        <v>228</v>
      </c>
      <c r="Y20" s="76">
        <v>228</v>
      </c>
      <c r="Z20" s="76">
        <v>228</v>
      </c>
      <c r="AA20" s="63">
        <v>228</v>
      </c>
    </row>
    <row r="21" spans="1:27" ht="12.75" customHeight="1" x14ac:dyDescent="0.3">
      <c r="A21" s="81" t="s">
        <v>84</v>
      </c>
      <c r="B21" s="81"/>
      <c r="C21" s="76">
        <v>448</v>
      </c>
      <c r="D21" s="76">
        <v>436</v>
      </c>
      <c r="E21" s="76">
        <v>439</v>
      </c>
      <c r="F21" s="76">
        <v>452</v>
      </c>
      <c r="G21" s="76">
        <v>451</v>
      </c>
      <c r="H21" s="76">
        <v>438</v>
      </c>
      <c r="I21" s="76">
        <v>438</v>
      </c>
      <c r="J21" s="76">
        <v>437</v>
      </c>
      <c r="K21" s="76">
        <v>437</v>
      </c>
      <c r="L21" s="63">
        <v>440</v>
      </c>
      <c r="M21" s="76">
        <v>438</v>
      </c>
      <c r="N21" s="76">
        <v>435</v>
      </c>
      <c r="O21" s="76">
        <v>434</v>
      </c>
      <c r="P21" s="76">
        <v>440</v>
      </c>
      <c r="Q21" s="76">
        <v>441</v>
      </c>
      <c r="R21" s="76">
        <v>441</v>
      </c>
      <c r="S21" s="76">
        <v>443</v>
      </c>
      <c r="T21" s="76">
        <v>449</v>
      </c>
      <c r="U21" s="76">
        <v>449</v>
      </c>
      <c r="V21" s="76">
        <v>451</v>
      </c>
      <c r="W21" s="76">
        <v>450</v>
      </c>
      <c r="X21" s="76">
        <v>453</v>
      </c>
      <c r="Y21" s="76">
        <v>453</v>
      </c>
      <c r="Z21" s="76">
        <v>452</v>
      </c>
      <c r="AA21" s="63">
        <v>451</v>
      </c>
    </row>
    <row r="22" spans="1:27" ht="12.75" customHeight="1" x14ac:dyDescent="0.3">
      <c r="A22" s="6" t="s">
        <v>98</v>
      </c>
      <c r="B22" s="6"/>
      <c r="C22" s="76">
        <v>2445</v>
      </c>
      <c r="D22" s="76">
        <v>2477</v>
      </c>
      <c r="E22" s="76">
        <v>2422</v>
      </c>
      <c r="F22" s="76">
        <v>2403</v>
      </c>
      <c r="G22" s="76">
        <v>2420</v>
      </c>
      <c r="H22" s="76">
        <v>2408</v>
      </c>
      <c r="I22" s="76">
        <v>2405</v>
      </c>
      <c r="J22" s="76">
        <v>2393</v>
      </c>
      <c r="K22" s="76">
        <v>2396</v>
      </c>
      <c r="L22" s="63">
        <v>2390</v>
      </c>
      <c r="M22" s="76">
        <v>2398</v>
      </c>
      <c r="N22" s="76">
        <v>2390</v>
      </c>
      <c r="O22" s="76">
        <v>2388</v>
      </c>
      <c r="P22" s="76">
        <v>2387</v>
      </c>
      <c r="Q22" s="76">
        <v>2397</v>
      </c>
      <c r="R22" s="76">
        <v>2388</v>
      </c>
      <c r="S22" s="76">
        <v>2398</v>
      </c>
      <c r="T22" s="76">
        <v>2398</v>
      </c>
      <c r="U22" s="76">
        <v>2400</v>
      </c>
      <c r="V22" s="76">
        <v>2397</v>
      </c>
      <c r="W22" s="76">
        <v>2405</v>
      </c>
      <c r="X22" s="76">
        <v>2413</v>
      </c>
      <c r="Y22" s="76">
        <v>2418</v>
      </c>
      <c r="Z22" s="76">
        <v>2418</v>
      </c>
      <c r="AA22" s="63">
        <v>2418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-76</v>
      </c>
      <c r="D24" s="76">
        <f t="shared" ref="D24:AA26" si="1">D16-D20</f>
        <v>-79</v>
      </c>
      <c r="E24" s="76">
        <f t="shared" si="1"/>
        <v>-84</v>
      </c>
      <c r="F24" s="76">
        <f t="shared" si="1"/>
        <v>-75</v>
      </c>
      <c r="G24" s="76">
        <f t="shared" si="1"/>
        <v>-85</v>
      </c>
      <c r="H24" s="76">
        <f t="shared" si="1"/>
        <v>-87</v>
      </c>
      <c r="I24" s="76">
        <f t="shared" si="1"/>
        <v>-75</v>
      </c>
      <c r="J24" s="76">
        <f t="shared" si="1"/>
        <v>-75</v>
      </c>
      <c r="K24" s="76">
        <f t="shared" si="1"/>
        <v>-75</v>
      </c>
      <c r="L24" s="63">
        <f t="shared" si="1"/>
        <v>-75</v>
      </c>
      <c r="M24" s="76">
        <f t="shared" si="1"/>
        <v>-75</v>
      </c>
      <c r="N24" s="76">
        <f t="shared" si="1"/>
        <v>-75</v>
      </c>
      <c r="O24" s="76">
        <f t="shared" si="1"/>
        <v>-75</v>
      </c>
      <c r="P24" s="76">
        <f t="shared" si="1"/>
        <v>-75</v>
      </c>
      <c r="Q24" s="76">
        <f t="shared" si="1"/>
        <v>-75</v>
      </c>
      <c r="R24" s="76">
        <f t="shared" si="1"/>
        <v>-75</v>
      </c>
      <c r="S24" s="76">
        <f t="shared" si="1"/>
        <v>-75</v>
      </c>
      <c r="T24" s="76">
        <f t="shared" si="1"/>
        <v>-75</v>
      </c>
      <c r="U24" s="76">
        <f t="shared" si="1"/>
        <v>-75</v>
      </c>
      <c r="V24" s="76">
        <f t="shared" si="1"/>
        <v>-75</v>
      </c>
      <c r="W24" s="76">
        <f t="shared" si="1"/>
        <v>-75</v>
      </c>
      <c r="X24" s="76">
        <f t="shared" si="1"/>
        <v>-75</v>
      </c>
      <c r="Y24" s="76">
        <f t="shared" si="1"/>
        <v>-75</v>
      </c>
      <c r="Z24" s="76">
        <f t="shared" si="1"/>
        <v>-75</v>
      </c>
      <c r="AA24" s="63">
        <f t="shared" si="1"/>
        <v>-75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-15</v>
      </c>
      <c r="D25" s="76">
        <f t="shared" si="2"/>
        <v>-2</v>
      </c>
      <c r="E25" s="76">
        <f t="shared" si="2"/>
        <v>-7</v>
      </c>
      <c r="F25" s="76">
        <f t="shared" si="2"/>
        <v>-19</v>
      </c>
      <c r="G25" s="76">
        <f t="shared" si="2"/>
        <v>-20</v>
      </c>
      <c r="H25" s="76">
        <f t="shared" si="2"/>
        <v>-12</v>
      </c>
      <c r="I25" s="76">
        <f t="shared" si="2"/>
        <v>-12</v>
      </c>
      <c r="J25" s="76">
        <f t="shared" si="2"/>
        <v>-13</v>
      </c>
      <c r="K25" s="76">
        <f t="shared" si="2"/>
        <v>-14</v>
      </c>
      <c r="L25" s="63">
        <f t="shared" si="2"/>
        <v>-17</v>
      </c>
      <c r="M25" s="76">
        <f t="shared" si="2"/>
        <v>-14</v>
      </c>
      <c r="N25" s="76">
        <f t="shared" si="2"/>
        <v>-13</v>
      </c>
      <c r="O25" s="76">
        <f t="shared" si="2"/>
        <v>-13</v>
      </c>
      <c r="P25" s="76">
        <f t="shared" si="2"/>
        <v>-19</v>
      </c>
      <c r="Q25" s="76">
        <f t="shared" si="2"/>
        <v>-22</v>
      </c>
      <c r="R25" s="76">
        <f t="shared" si="2"/>
        <v>-23</v>
      </c>
      <c r="S25" s="76">
        <f t="shared" si="1"/>
        <v>-27</v>
      </c>
      <c r="T25" s="76">
        <f t="shared" si="1"/>
        <v>-33</v>
      </c>
      <c r="U25" s="76">
        <f t="shared" si="1"/>
        <v>-36</v>
      </c>
      <c r="V25" s="76">
        <f t="shared" si="1"/>
        <v>-36</v>
      </c>
      <c r="W25" s="76">
        <f t="shared" si="1"/>
        <v>-33</v>
      </c>
      <c r="X25" s="76">
        <f t="shared" si="1"/>
        <v>-36</v>
      </c>
      <c r="Y25" s="76">
        <f t="shared" si="1"/>
        <v>-37</v>
      </c>
      <c r="Z25" s="76">
        <f t="shared" si="1"/>
        <v>-38</v>
      </c>
      <c r="AA25" s="63">
        <f t="shared" si="1"/>
        <v>-33</v>
      </c>
    </row>
    <row r="26" spans="1:27" ht="12.75" customHeight="1" x14ac:dyDescent="0.3">
      <c r="A26" s="6" t="s">
        <v>82</v>
      </c>
      <c r="B26" s="6"/>
      <c r="C26" s="76">
        <f t="shared" si="2"/>
        <v>753</v>
      </c>
      <c r="D26" s="76">
        <f t="shared" si="1"/>
        <v>695</v>
      </c>
      <c r="E26" s="76">
        <f t="shared" si="1"/>
        <v>718</v>
      </c>
      <c r="F26" s="76">
        <f t="shared" si="1"/>
        <v>734</v>
      </c>
      <c r="G26" s="76">
        <f t="shared" si="1"/>
        <v>736</v>
      </c>
      <c r="H26" s="76">
        <f t="shared" si="1"/>
        <v>771</v>
      </c>
      <c r="I26" s="76">
        <f t="shared" si="1"/>
        <v>761</v>
      </c>
      <c r="J26" s="76">
        <f t="shared" si="1"/>
        <v>776</v>
      </c>
      <c r="K26" s="76">
        <f t="shared" si="1"/>
        <v>769</v>
      </c>
      <c r="L26" s="63">
        <f t="shared" si="1"/>
        <v>772</v>
      </c>
      <c r="M26" s="76">
        <f t="shared" si="1"/>
        <v>759</v>
      </c>
      <c r="N26" s="76">
        <f t="shared" si="1"/>
        <v>752</v>
      </c>
      <c r="O26" s="76">
        <f t="shared" si="1"/>
        <v>753</v>
      </c>
      <c r="P26" s="76">
        <f t="shared" si="1"/>
        <v>744</v>
      </c>
      <c r="Q26" s="76">
        <f t="shared" si="1"/>
        <v>725</v>
      </c>
      <c r="R26" s="76">
        <f t="shared" si="1"/>
        <v>727</v>
      </c>
      <c r="S26" s="76">
        <f t="shared" si="1"/>
        <v>713</v>
      </c>
      <c r="T26" s="76">
        <f t="shared" si="1"/>
        <v>709</v>
      </c>
      <c r="U26" s="76">
        <f t="shared" si="1"/>
        <v>705</v>
      </c>
      <c r="V26" s="76">
        <f t="shared" si="1"/>
        <v>703</v>
      </c>
      <c r="W26" s="76">
        <f t="shared" si="1"/>
        <v>695</v>
      </c>
      <c r="X26" s="76">
        <f t="shared" si="1"/>
        <v>690</v>
      </c>
      <c r="Y26" s="76">
        <f t="shared" si="1"/>
        <v>690</v>
      </c>
      <c r="Z26" s="76">
        <f t="shared" si="1"/>
        <v>688</v>
      </c>
      <c r="AA26" s="63">
        <f t="shared" si="1"/>
        <v>690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662</v>
      </c>
      <c r="D28" s="76">
        <f t="shared" ref="D28:AA28" si="3">SUM(D24:D26)</f>
        <v>614</v>
      </c>
      <c r="E28" s="76">
        <f t="shared" si="3"/>
        <v>627</v>
      </c>
      <c r="F28" s="76">
        <f t="shared" si="3"/>
        <v>640</v>
      </c>
      <c r="G28" s="76">
        <f t="shared" si="3"/>
        <v>631</v>
      </c>
      <c r="H28" s="76">
        <f t="shared" si="3"/>
        <v>672</v>
      </c>
      <c r="I28" s="76">
        <f t="shared" si="3"/>
        <v>674</v>
      </c>
      <c r="J28" s="76">
        <f t="shared" si="3"/>
        <v>688</v>
      </c>
      <c r="K28" s="76">
        <f t="shared" si="3"/>
        <v>680</v>
      </c>
      <c r="L28" s="63">
        <f t="shared" si="3"/>
        <v>680</v>
      </c>
      <c r="M28" s="76">
        <f t="shared" si="3"/>
        <v>670</v>
      </c>
      <c r="N28" s="76">
        <f t="shared" si="3"/>
        <v>664</v>
      </c>
      <c r="O28" s="76">
        <f t="shared" si="3"/>
        <v>665</v>
      </c>
      <c r="P28" s="76">
        <f t="shared" si="3"/>
        <v>650</v>
      </c>
      <c r="Q28" s="76">
        <f t="shared" si="3"/>
        <v>628</v>
      </c>
      <c r="R28" s="76">
        <f t="shared" si="3"/>
        <v>629</v>
      </c>
      <c r="S28" s="76">
        <f t="shared" si="3"/>
        <v>611</v>
      </c>
      <c r="T28" s="76">
        <f t="shared" si="3"/>
        <v>601</v>
      </c>
      <c r="U28" s="76">
        <f t="shared" si="3"/>
        <v>594</v>
      </c>
      <c r="V28" s="76">
        <f t="shared" si="3"/>
        <v>592</v>
      </c>
      <c r="W28" s="76">
        <f t="shared" si="3"/>
        <v>587</v>
      </c>
      <c r="X28" s="76">
        <f t="shared" si="3"/>
        <v>579</v>
      </c>
      <c r="Y28" s="76">
        <f t="shared" si="3"/>
        <v>578</v>
      </c>
      <c r="Z28" s="76">
        <f t="shared" si="3"/>
        <v>575</v>
      </c>
      <c r="AA28" s="63">
        <f t="shared" si="3"/>
        <v>582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-13</v>
      </c>
      <c r="D30" s="76">
        <v>-19</v>
      </c>
      <c r="E30" s="76">
        <v>-21</v>
      </c>
      <c r="F30" s="76">
        <v>-24</v>
      </c>
      <c r="G30" s="76">
        <v>-28</v>
      </c>
      <c r="H30" s="76">
        <v>-34</v>
      </c>
      <c r="I30" s="76">
        <v>-27</v>
      </c>
      <c r="J30" s="76">
        <v>-28</v>
      </c>
      <c r="K30" s="76">
        <v>-34</v>
      </c>
      <c r="L30" s="63">
        <v>-33</v>
      </c>
      <c r="M30" s="76">
        <v>-38</v>
      </c>
      <c r="N30" s="76">
        <v>-38</v>
      </c>
      <c r="O30" s="76">
        <v>-39</v>
      </c>
      <c r="P30" s="76">
        <v>-43</v>
      </c>
      <c r="Q30" s="76">
        <v>-48</v>
      </c>
      <c r="R30" s="76">
        <v>-49</v>
      </c>
      <c r="S30" s="76">
        <v>-47</v>
      </c>
      <c r="T30" s="76">
        <v>-53</v>
      </c>
      <c r="U30" s="76">
        <v>-59</v>
      </c>
      <c r="V30" s="76">
        <v>-51</v>
      </c>
      <c r="W30" s="76">
        <v>-51</v>
      </c>
      <c r="X30" s="76">
        <v>-54</v>
      </c>
      <c r="Y30" s="76">
        <v>-58</v>
      </c>
      <c r="Z30" s="76">
        <v>-51</v>
      </c>
      <c r="AA30" s="63">
        <v>-59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491</v>
      </c>
      <c r="D32" s="76">
        <f t="shared" ref="D32:AA32" si="4">D30+D28+D14</f>
        <v>381</v>
      </c>
      <c r="E32" s="76">
        <f t="shared" si="4"/>
        <v>415</v>
      </c>
      <c r="F32" s="76">
        <f t="shared" si="4"/>
        <v>400</v>
      </c>
      <c r="G32" s="76">
        <f t="shared" si="4"/>
        <v>375</v>
      </c>
      <c r="H32" s="76">
        <f t="shared" si="4"/>
        <v>402</v>
      </c>
      <c r="I32" s="76">
        <f t="shared" si="4"/>
        <v>411</v>
      </c>
      <c r="J32" s="76">
        <f t="shared" si="4"/>
        <v>426</v>
      </c>
      <c r="K32" s="76">
        <f t="shared" si="4"/>
        <v>377</v>
      </c>
      <c r="L32" s="63">
        <f t="shared" si="4"/>
        <v>391</v>
      </c>
      <c r="M32" s="76">
        <f t="shared" si="4"/>
        <v>364</v>
      </c>
      <c r="N32" s="76">
        <f t="shared" si="4"/>
        <v>363</v>
      </c>
      <c r="O32" s="76">
        <f t="shared" si="4"/>
        <v>351</v>
      </c>
      <c r="P32" s="76">
        <f t="shared" si="4"/>
        <v>351</v>
      </c>
      <c r="Q32" s="76">
        <f t="shared" si="4"/>
        <v>297</v>
      </c>
      <c r="R32" s="76">
        <f t="shared" si="4"/>
        <v>281</v>
      </c>
      <c r="S32" s="76">
        <f t="shared" si="4"/>
        <v>265</v>
      </c>
      <c r="T32" s="76">
        <f t="shared" si="4"/>
        <v>254</v>
      </c>
      <c r="U32" s="76">
        <f t="shared" si="4"/>
        <v>246</v>
      </c>
      <c r="V32" s="76">
        <f t="shared" si="4"/>
        <v>236</v>
      </c>
      <c r="W32" s="76">
        <f t="shared" si="4"/>
        <v>228</v>
      </c>
      <c r="X32" s="76">
        <f t="shared" si="4"/>
        <v>213</v>
      </c>
      <c r="Y32" s="76">
        <f t="shared" si="4"/>
        <v>225</v>
      </c>
      <c r="Z32" s="76">
        <f t="shared" si="4"/>
        <v>242</v>
      </c>
      <c r="AA32" s="63">
        <f t="shared" si="4"/>
        <v>221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108821</v>
      </c>
      <c r="D34" s="76">
        <v>109202</v>
      </c>
      <c r="E34" s="76">
        <v>109617</v>
      </c>
      <c r="F34" s="76">
        <v>110017</v>
      </c>
      <c r="G34" s="76">
        <v>110392</v>
      </c>
      <c r="H34" s="76">
        <v>110794</v>
      </c>
      <c r="I34" s="76">
        <v>111205</v>
      </c>
      <c r="J34" s="76">
        <v>111631</v>
      </c>
      <c r="K34" s="76">
        <v>112008</v>
      </c>
      <c r="L34" s="63">
        <v>112399</v>
      </c>
      <c r="M34" s="76">
        <v>112763</v>
      </c>
      <c r="N34" s="76">
        <v>113126</v>
      </c>
      <c r="O34" s="76">
        <v>113477</v>
      </c>
      <c r="P34" s="76">
        <v>113828</v>
      </c>
      <c r="Q34" s="76">
        <v>114125</v>
      </c>
      <c r="R34" s="76">
        <v>114406</v>
      </c>
      <c r="S34" s="76">
        <v>114671</v>
      </c>
      <c r="T34" s="76">
        <v>114925</v>
      </c>
      <c r="U34" s="76">
        <v>115171</v>
      </c>
      <c r="V34" s="76">
        <v>115407</v>
      </c>
      <c r="W34" s="76">
        <v>115635</v>
      </c>
      <c r="X34" s="76">
        <v>115848</v>
      </c>
      <c r="Y34" s="76">
        <v>116073</v>
      </c>
      <c r="Z34" s="76">
        <v>116315</v>
      </c>
      <c r="AA34" s="63">
        <v>116536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4.5324471522200684E-3</v>
      </c>
      <c r="D36" s="38">
        <f t="shared" si="5"/>
        <v>3.5011624594517604E-3</v>
      </c>
      <c r="E36" s="38">
        <f t="shared" si="5"/>
        <v>3.8002966978626764E-3</v>
      </c>
      <c r="F36" s="38">
        <f t="shared" si="5"/>
        <v>3.649069031263399E-3</v>
      </c>
      <c r="G36" s="38">
        <f t="shared" si="5"/>
        <v>3.4085641309979367E-3</v>
      </c>
      <c r="H36" s="38">
        <f t="shared" si="5"/>
        <v>3.6415682295818539E-3</v>
      </c>
      <c r="I36" s="38">
        <f t="shared" si="5"/>
        <v>3.709587161759662E-3</v>
      </c>
      <c r="J36" s="38">
        <f t="shared" si="5"/>
        <v>3.8307630052605546E-3</v>
      </c>
      <c r="K36" s="38">
        <f t="shared" si="5"/>
        <v>3.3771980901362523E-3</v>
      </c>
      <c r="L36" s="39">
        <f t="shared" si="5"/>
        <v>3.4908220841368474E-3</v>
      </c>
      <c r="M36" s="38">
        <f t="shared" si="5"/>
        <v>3.2384629756492494E-3</v>
      </c>
      <c r="N36" s="38">
        <f t="shared" si="5"/>
        <v>3.2191410303024927E-3</v>
      </c>
      <c r="O36" s="38">
        <f t="shared" si="5"/>
        <v>3.1027350034474833E-3</v>
      </c>
      <c r="P36" s="38">
        <f t="shared" si="5"/>
        <v>3.0931378164738227E-3</v>
      </c>
      <c r="Q36" s="38">
        <f t="shared" si="5"/>
        <v>2.6091998453807498E-3</v>
      </c>
      <c r="R36" s="38">
        <f t="shared" si="5"/>
        <v>2.4622124863088717E-3</v>
      </c>
      <c r="S36" s="38">
        <f t="shared" si="5"/>
        <v>2.3163120815341853E-3</v>
      </c>
      <c r="T36" s="38">
        <f t="shared" si="5"/>
        <v>2.215032571443521E-3</v>
      </c>
      <c r="U36" s="38">
        <f t="shared" si="5"/>
        <v>2.1405264302806178E-3</v>
      </c>
      <c r="V36" s="38">
        <f t="shared" si="5"/>
        <v>2.049126950360768E-3</v>
      </c>
      <c r="W36" s="38">
        <f t="shared" si="5"/>
        <v>1.9756167303543112E-3</v>
      </c>
      <c r="X36" s="38">
        <f t="shared" si="5"/>
        <v>1.8420028538072384E-3</v>
      </c>
      <c r="Y36" s="38">
        <f t="shared" si="5"/>
        <v>1.942200124300808E-3</v>
      </c>
      <c r="Z36" s="38">
        <f t="shared" si="5"/>
        <v>2.0848948506543294E-3</v>
      </c>
      <c r="AA36" s="39">
        <f t="shared" si="5"/>
        <v>1.9000128960151314E-3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4.5324471522200684E-3</v>
      </c>
      <c r="D37" s="75">
        <f t="shared" si="6"/>
        <v>8.049478445490631E-3</v>
      </c>
      <c r="E37" s="75">
        <f t="shared" si="6"/>
        <v>1.1880365549709221E-2</v>
      </c>
      <c r="F37" s="75">
        <f t="shared" si="6"/>
        <v>1.5572786854980153E-2</v>
      </c>
      <c r="G37" s="75">
        <f t="shared" si="6"/>
        <v>1.9034431828671653E-2</v>
      </c>
      <c r="H37" s="75">
        <f t="shared" si="6"/>
        <v>2.2745315240468938E-2</v>
      </c>
      <c r="I37" s="75">
        <f t="shared" si="6"/>
        <v>2.6539278131634821E-2</v>
      </c>
      <c r="J37" s="75">
        <f t="shared" si="6"/>
        <v>3.0471706821748362E-2</v>
      </c>
      <c r="K37" s="75">
        <f t="shared" si="6"/>
        <v>3.3951813901966214E-2</v>
      </c>
      <c r="L37" s="77">
        <f t="shared" si="6"/>
        <v>3.7561155727868549E-2</v>
      </c>
      <c r="M37" s="75">
        <f t="shared" si="6"/>
        <v>4.0921259115665097E-2</v>
      </c>
      <c r="N37" s="75">
        <f t="shared" si="6"/>
        <v>4.4272131450198468E-2</v>
      </c>
      <c r="O37" s="75">
        <f t="shared" si="6"/>
        <v>4.7512231145573708E-2</v>
      </c>
      <c r="P37" s="75">
        <f t="shared" si="6"/>
        <v>5.0752330840948955E-2</v>
      </c>
      <c r="Q37" s="75">
        <f t="shared" si="6"/>
        <v>5.3493953660112621E-2</v>
      </c>
      <c r="R37" s="75">
        <f t="shared" si="6"/>
        <v>5.6087879627065448E-2</v>
      </c>
      <c r="S37" s="75">
        <f t="shared" si="6"/>
        <v>5.8534108741807443E-2</v>
      </c>
      <c r="T37" s="75">
        <f t="shared" si="6"/>
        <v>6.0878796270654484E-2</v>
      </c>
      <c r="U37" s="75">
        <f t="shared" si="6"/>
        <v>6.3149635373396101E-2</v>
      </c>
      <c r="V37" s="75">
        <f t="shared" si="6"/>
        <v>6.5328163943505949E-2</v>
      </c>
      <c r="W37" s="75">
        <f t="shared" si="6"/>
        <v>6.743284408751038E-2</v>
      </c>
      <c r="X37" s="75">
        <f t="shared" si="6"/>
        <v>6.9399058432567162E-2</v>
      </c>
      <c r="Y37" s="75">
        <f t="shared" si="6"/>
        <v>7.1476045416782055E-2</v>
      </c>
      <c r="Z37" s="75">
        <f t="shared" si="6"/>
        <v>7.3709960306470965E-2</v>
      </c>
      <c r="AA37" s="77">
        <f t="shared" si="6"/>
        <v>7.5750023077633163E-2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1.6498654172</v>
      </c>
      <c r="D44" s="3">
        <v>1.6599770575999999</v>
      </c>
      <c r="E44" s="3">
        <v>1.662467667</v>
      </c>
      <c r="F44" s="3">
        <v>1.6542052008999999</v>
      </c>
      <c r="G44" s="3">
        <v>1.6566959460999999</v>
      </c>
      <c r="H44" s="3">
        <v>1.6625513685</v>
      </c>
      <c r="I44" s="3">
        <v>1.6691143868</v>
      </c>
      <c r="J44" s="3">
        <v>1.6721921053</v>
      </c>
      <c r="K44" s="3">
        <v>1.6776681341999999</v>
      </c>
      <c r="L44" s="4">
        <v>1.6908897513000001</v>
      </c>
      <c r="M44" s="3">
        <v>1.6899630404999999</v>
      </c>
      <c r="N44" s="3">
        <v>1.7058613752</v>
      </c>
      <c r="O44" s="3">
        <v>1.7127392894</v>
      </c>
      <c r="P44" s="3">
        <v>1.7220006177</v>
      </c>
      <c r="Q44" s="3">
        <v>1.7287347830999999</v>
      </c>
      <c r="R44" s="3">
        <v>1.7332857303</v>
      </c>
      <c r="S44" s="3">
        <v>1.7400559356</v>
      </c>
      <c r="T44" s="3">
        <v>1.7405639796000001</v>
      </c>
      <c r="U44" s="3">
        <v>1.7496064751</v>
      </c>
      <c r="V44" s="3">
        <v>1.7555719108000001</v>
      </c>
      <c r="W44" s="3">
        <v>1.7615717567</v>
      </c>
      <c r="X44" s="3">
        <v>1.7713950248000001</v>
      </c>
      <c r="Y44" s="3">
        <v>1.7765931971</v>
      </c>
      <c r="Z44" s="3">
        <v>1.7759985795</v>
      </c>
      <c r="AA44" s="4">
        <v>1.7729707402999999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80.906053827799298</v>
      </c>
      <c r="D47" s="11">
        <v>80.608572192595602</v>
      </c>
      <c r="E47" s="11">
        <v>81.024238194137098</v>
      </c>
      <c r="F47" s="11">
        <v>81.205382551199193</v>
      </c>
      <c r="G47" s="11">
        <v>81.407787832952096</v>
      </c>
      <c r="H47" s="11">
        <v>81.222965934119699</v>
      </c>
      <c r="I47" s="11">
        <v>81.552596675000103</v>
      </c>
      <c r="J47" s="11">
        <v>81.687795590650197</v>
      </c>
      <c r="K47" s="11">
        <v>81.753899463154099</v>
      </c>
      <c r="L47" s="64">
        <v>82.075523725466596</v>
      </c>
      <c r="M47" s="11">
        <v>82.504093833696004</v>
      </c>
      <c r="N47" s="11">
        <v>82.588253785457994</v>
      </c>
      <c r="O47" s="11">
        <v>82.692208621048806</v>
      </c>
      <c r="P47" s="11">
        <v>83.036737770281604</v>
      </c>
      <c r="Q47" s="11">
        <v>83.289138211972201</v>
      </c>
      <c r="R47" s="11">
        <v>83.362452346428299</v>
      </c>
      <c r="S47" s="11">
        <v>83.541440820352605</v>
      </c>
      <c r="T47" s="11">
        <v>83.944483655216999</v>
      </c>
      <c r="U47" s="11">
        <v>84.091860702313198</v>
      </c>
      <c r="V47" s="11">
        <v>83.961079310080095</v>
      </c>
      <c r="W47" s="11">
        <v>84.301656769235095</v>
      </c>
      <c r="X47" s="11">
        <v>84.234896799609601</v>
      </c>
      <c r="Y47" s="11">
        <v>84.261389384658401</v>
      </c>
      <c r="Z47" s="11">
        <v>84.789076827446493</v>
      </c>
      <c r="AA47" s="64">
        <v>84.453637449835796</v>
      </c>
    </row>
    <row r="48" spans="1:27" ht="12.75" customHeight="1" x14ac:dyDescent="0.3">
      <c r="A48" s="6" t="s">
        <v>89</v>
      </c>
      <c r="B48" s="25"/>
      <c r="C48" s="11">
        <v>85.011179442561797</v>
      </c>
      <c r="D48" s="11">
        <v>84.299974367336901</v>
      </c>
      <c r="E48" s="11">
        <v>84.703808315920995</v>
      </c>
      <c r="F48" s="11">
        <v>84.5643665158305</v>
      </c>
      <c r="G48" s="11">
        <v>84.419210235076903</v>
      </c>
      <c r="H48" s="11">
        <v>84.885388629377005</v>
      </c>
      <c r="I48" s="11">
        <v>84.909054819233603</v>
      </c>
      <c r="J48" s="11">
        <v>85.177175621438295</v>
      </c>
      <c r="K48" s="11">
        <v>84.956257568623997</v>
      </c>
      <c r="L48" s="64">
        <v>85.213806360677694</v>
      </c>
      <c r="M48" s="11">
        <v>85.203435752338393</v>
      </c>
      <c r="N48" s="11">
        <v>85.633936923891298</v>
      </c>
      <c r="O48" s="11">
        <v>85.718441720885195</v>
      </c>
      <c r="P48" s="11">
        <v>86.257190148106005</v>
      </c>
      <c r="Q48" s="11">
        <v>86.123977365257403</v>
      </c>
      <c r="R48" s="11">
        <v>86.130603878273106</v>
      </c>
      <c r="S48" s="11">
        <v>86.364223815103003</v>
      </c>
      <c r="T48" s="11">
        <v>86.646523735826193</v>
      </c>
      <c r="U48" s="11">
        <v>87.068984572035902</v>
      </c>
      <c r="V48" s="11">
        <v>87.016274698535597</v>
      </c>
      <c r="W48" s="11">
        <v>86.917678039785201</v>
      </c>
      <c r="X48" s="11">
        <v>87.039326449326794</v>
      </c>
      <c r="Y48" s="11">
        <v>87.524546762230798</v>
      </c>
      <c r="Z48" s="11">
        <v>87.654241339659194</v>
      </c>
      <c r="AA48" s="64">
        <v>87.691777213464803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18065</v>
      </c>
      <c r="C57" s="76">
        <v>18203</v>
      </c>
      <c r="D57" s="76">
        <v>18322</v>
      </c>
      <c r="E57" s="76">
        <v>18438</v>
      </c>
      <c r="F57" s="76">
        <v>18592</v>
      </c>
      <c r="G57" s="76">
        <v>18673</v>
      </c>
      <c r="H57" s="76">
        <v>18711</v>
      </c>
      <c r="I57" s="76">
        <v>18752</v>
      </c>
      <c r="J57" s="76">
        <v>18673</v>
      </c>
      <c r="K57" s="76">
        <v>18715</v>
      </c>
      <c r="L57" s="63">
        <v>18695</v>
      </c>
      <c r="M57" s="76">
        <v>18591</v>
      </c>
      <c r="N57" s="76">
        <v>18519</v>
      </c>
      <c r="O57" s="76">
        <v>18483</v>
      </c>
      <c r="P57" s="76">
        <v>18391</v>
      </c>
      <c r="Q57" s="76">
        <v>18374</v>
      </c>
      <c r="R57" s="76">
        <v>18417</v>
      </c>
      <c r="S57" s="76">
        <v>18441</v>
      </c>
      <c r="T57" s="76">
        <v>18454</v>
      </c>
      <c r="U57" s="76">
        <v>18471</v>
      </c>
      <c r="V57" s="76">
        <v>18494</v>
      </c>
      <c r="W57" s="76">
        <v>18514</v>
      </c>
      <c r="X57" s="76">
        <v>18540</v>
      </c>
      <c r="Y57" s="76">
        <v>18575</v>
      </c>
      <c r="Z57" s="76">
        <v>18613</v>
      </c>
      <c r="AA57" s="63">
        <v>18652</v>
      </c>
    </row>
    <row r="58" spans="1:27" ht="12.75" customHeight="1" x14ac:dyDescent="0.3">
      <c r="A58" s="13" t="s">
        <v>68</v>
      </c>
      <c r="B58" s="76">
        <v>17355</v>
      </c>
      <c r="C58" s="76">
        <v>17210</v>
      </c>
      <c r="D58" s="76">
        <v>17050</v>
      </c>
      <c r="E58" s="76">
        <v>16843</v>
      </c>
      <c r="F58" s="76">
        <v>16560</v>
      </c>
      <c r="G58" s="76">
        <v>16426</v>
      </c>
      <c r="H58" s="76">
        <v>16351</v>
      </c>
      <c r="I58" s="76">
        <v>16344</v>
      </c>
      <c r="J58" s="76">
        <v>16421</v>
      </c>
      <c r="K58" s="76">
        <v>16450</v>
      </c>
      <c r="L58" s="63">
        <v>16508</v>
      </c>
      <c r="M58" s="76">
        <v>16642</v>
      </c>
      <c r="N58" s="76">
        <v>16797</v>
      </c>
      <c r="O58" s="76">
        <v>16942</v>
      </c>
      <c r="P58" s="76">
        <v>17178</v>
      </c>
      <c r="Q58" s="76">
        <v>17323</v>
      </c>
      <c r="R58" s="76">
        <v>17371</v>
      </c>
      <c r="S58" s="76">
        <v>17411</v>
      </c>
      <c r="T58" s="76">
        <v>17464</v>
      </c>
      <c r="U58" s="76">
        <v>17524</v>
      </c>
      <c r="V58" s="76">
        <v>17534</v>
      </c>
      <c r="W58" s="76">
        <v>17525</v>
      </c>
      <c r="X58" s="76">
        <v>17521</v>
      </c>
      <c r="Y58" s="76">
        <v>17433</v>
      </c>
      <c r="Z58" s="76">
        <v>17418</v>
      </c>
      <c r="AA58" s="63">
        <v>17385</v>
      </c>
    </row>
    <row r="59" spans="1:27" ht="12.75" customHeight="1" x14ac:dyDescent="0.3">
      <c r="A59" s="13" t="s">
        <v>69</v>
      </c>
      <c r="B59" s="76">
        <v>16998</v>
      </c>
      <c r="C59" s="76">
        <v>17365</v>
      </c>
      <c r="D59" s="76">
        <v>17741</v>
      </c>
      <c r="E59" s="76">
        <v>18146</v>
      </c>
      <c r="F59" s="76">
        <v>18647</v>
      </c>
      <c r="G59" s="76">
        <v>19080</v>
      </c>
      <c r="H59" s="76">
        <v>19382</v>
      </c>
      <c r="I59" s="76">
        <v>19613</v>
      </c>
      <c r="J59" s="76">
        <v>19855</v>
      </c>
      <c r="K59" s="76">
        <v>20039</v>
      </c>
      <c r="L59" s="63">
        <v>20249</v>
      </c>
      <c r="M59" s="76">
        <v>20435</v>
      </c>
      <c r="N59" s="76">
        <v>20507</v>
      </c>
      <c r="O59" s="76">
        <v>20488</v>
      </c>
      <c r="P59" s="76">
        <v>20418</v>
      </c>
      <c r="Q59" s="76">
        <v>20219</v>
      </c>
      <c r="R59" s="76">
        <v>20032</v>
      </c>
      <c r="S59" s="76">
        <v>19833</v>
      </c>
      <c r="T59" s="76">
        <v>19535</v>
      </c>
      <c r="U59" s="76">
        <v>19176</v>
      </c>
      <c r="V59" s="76">
        <v>18998</v>
      </c>
      <c r="W59" s="76">
        <v>18892</v>
      </c>
      <c r="X59" s="76">
        <v>18826</v>
      </c>
      <c r="Y59" s="76">
        <v>18814</v>
      </c>
      <c r="Z59" s="76">
        <v>18779</v>
      </c>
      <c r="AA59" s="63">
        <v>18764</v>
      </c>
    </row>
    <row r="60" spans="1:27" ht="12.75" customHeight="1" x14ac:dyDescent="0.3">
      <c r="A60" s="13" t="s">
        <v>70</v>
      </c>
      <c r="B60" s="76">
        <v>24478</v>
      </c>
      <c r="C60" s="76">
        <v>23955</v>
      </c>
      <c r="D60" s="76">
        <v>23550</v>
      </c>
      <c r="E60" s="76">
        <v>23078</v>
      </c>
      <c r="F60" s="76">
        <v>22517</v>
      </c>
      <c r="G60" s="76">
        <v>21990</v>
      </c>
      <c r="H60" s="76">
        <v>21590</v>
      </c>
      <c r="I60" s="76">
        <v>21200</v>
      </c>
      <c r="J60" s="76">
        <v>20979</v>
      </c>
      <c r="K60" s="76">
        <v>20692</v>
      </c>
      <c r="L60" s="63">
        <v>20554</v>
      </c>
      <c r="M60" s="76">
        <v>20411</v>
      </c>
      <c r="N60" s="76">
        <v>20327</v>
      </c>
      <c r="O60" s="76">
        <v>20284</v>
      </c>
      <c r="P60" s="76">
        <v>20336</v>
      </c>
      <c r="Q60" s="76">
        <v>20615</v>
      </c>
      <c r="R60" s="76">
        <v>21033</v>
      </c>
      <c r="S60" s="76">
        <v>21489</v>
      </c>
      <c r="T60" s="76">
        <v>22007</v>
      </c>
      <c r="U60" s="76">
        <v>22605</v>
      </c>
      <c r="V60" s="76">
        <v>23094</v>
      </c>
      <c r="W60" s="76">
        <v>23380</v>
      </c>
      <c r="X60" s="76">
        <v>23606</v>
      </c>
      <c r="Y60" s="76">
        <v>23824</v>
      </c>
      <c r="Z60" s="76">
        <v>23998</v>
      </c>
      <c r="AA60" s="63">
        <v>24163</v>
      </c>
    </row>
    <row r="61" spans="1:27" ht="12.75" customHeight="1" x14ac:dyDescent="0.3">
      <c r="A61" s="13" t="s">
        <v>71</v>
      </c>
      <c r="B61" s="76">
        <v>20022</v>
      </c>
      <c r="C61" s="76">
        <v>20338</v>
      </c>
      <c r="D61" s="76">
        <v>20548</v>
      </c>
      <c r="E61" s="76">
        <v>20900</v>
      </c>
      <c r="F61" s="76">
        <v>20972</v>
      </c>
      <c r="G61" s="76">
        <v>21134</v>
      </c>
      <c r="H61" s="76">
        <v>21357</v>
      </c>
      <c r="I61" s="76">
        <v>21589</v>
      </c>
      <c r="J61" s="76">
        <v>21745</v>
      </c>
      <c r="K61" s="76">
        <v>22016</v>
      </c>
      <c r="L61" s="63">
        <v>22028</v>
      </c>
      <c r="M61" s="76">
        <v>22097</v>
      </c>
      <c r="N61" s="76">
        <v>22114</v>
      </c>
      <c r="O61" s="76">
        <v>22130</v>
      </c>
      <c r="P61" s="76">
        <v>21983</v>
      </c>
      <c r="Q61" s="76">
        <v>21756</v>
      </c>
      <c r="R61" s="76">
        <v>21327</v>
      </c>
      <c r="S61" s="76">
        <v>20984</v>
      </c>
      <c r="T61" s="76">
        <v>20579</v>
      </c>
      <c r="U61" s="76">
        <v>20101</v>
      </c>
      <c r="V61" s="76">
        <v>19642</v>
      </c>
      <c r="W61" s="76">
        <v>19322</v>
      </c>
      <c r="X61" s="76">
        <v>19013</v>
      </c>
      <c r="Y61" s="76">
        <v>18843</v>
      </c>
      <c r="Z61" s="76">
        <v>18634</v>
      </c>
      <c r="AA61" s="63">
        <v>18562</v>
      </c>
    </row>
    <row r="62" spans="1:27" ht="12.75" customHeight="1" x14ac:dyDescent="0.3">
      <c r="A62" s="13" t="s">
        <v>72</v>
      </c>
      <c r="B62" s="76">
        <v>11412</v>
      </c>
      <c r="C62" s="76">
        <v>11750</v>
      </c>
      <c r="D62" s="76">
        <v>11991</v>
      </c>
      <c r="E62" s="76">
        <v>12212</v>
      </c>
      <c r="F62" s="76">
        <v>12729</v>
      </c>
      <c r="G62" s="76">
        <v>13089</v>
      </c>
      <c r="H62" s="76">
        <v>13403</v>
      </c>
      <c r="I62" s="76">
        <v>13707</v>
      </c>
      <c r="J62" s="76">
        <v>13958</v>
      </c>
      <c r="K62" s="76">
        <v>14096</v>
      </c>
      <c r="L62" s="63">
        <v>14365</v>
      </c>
      <c r="M62" s="76">
        <v>14587</v>
      </c>
      <c r="N62" s="76">
        <v>14862</v>
      </c>
      <c r="O62" s="76">
        <v>15150</v>
      </c>
      <c r="P62" s="76">
        <v>15522</v>
      </c>
      <c r="Q62" s="76">
        <v>15838</v>
      </c>
      <c r="R62" s="76">
        <v>16226</v>
      </c>
      <c r="S62" s="76">
        <v>16513</v>
      </c>
      <c r="T62" s="76">
        <v>16886</v>
      </c>
      <c r="U62" s="76">
        <v>17294</v>
      </c>
      <c r="V62" s="76">
        <v>17645</v>
      </c>
      <c r="W62" s="76">
        <v>18002</v>
      </c>
      <c r="X62" s="76">
        <v>18342</v>
      </c>
      <c r="Y62" s="76">
        <v>18584</v>
      </c>
      <c r="Z62" s="76">
        <v>18873</v>
      </c>
      <c r="AA62" s="63">
        <v>19010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108330</v>
      </c>
      <c r="C64" s="76">
        <f t="shared" ref="C64:AA64" si="7">SUM(C57:C62)</f>
        <v>108821</v>
      </c>
      <c r="D64" s="76">
        <f t="shared" si="7"/>
        <v>109202</v>
      </c>
      <c r="E64" s="76">
        <f t="shared" si="7"/>
        <v>109617</v>
      </c>
      <c r="F64" s="76">
        <f t="shared" si="7"/>
        <v>110017</v>
      </c>
      <c r="G64" s="76">
        <f t="shared" si="7"/>
        <v>110392</v>
      </c>
      <c r="H64" s="76">
        <f t="shared" si="7"/>
        <v>110794</v>
      </c>
      <c r="I64" s="76">
        <f t="shared" si="7"/>
        <v>111205</v>
      </c>
      <c r="J64" s="76">
        <f t="shared" si="7"/>
        <v>111631</v>
      </c>
      <c r="K64" s="76">
        <f t="shared" si="7"/>
        <v>112008</v>
      </c>
      <c r="L64" s="63">
        <f t="shared" si="7"/>
        <v>112399</v>
      </c>
      <c r="M64" s="76">
        <f t="shared" si="7"/>
        <v>112763</v>
      </c>
      <c r="N64" s="76">
        <f t="shared" si="7"/>
        <v>113126</v>
      </c>
      <c r="O64" s="76">
        <f t="shared" si="7"/>
        <v>113477</v>
      </c>
      <c r="P64" s="76">
        <f t="shared" si="7"/>
        <v>113828</v>
      </c>
      <c r="Q64" s="76">
        <f t="shared" si="7"/>
        <v>114125</v>
      </c>
      <c r="R64" s="76">
        <f t="shared" si="7"/>
        <v>114406</v>
      </c>
      <c r="S64" s="76">
        <f t="shared" si="7"/>
        <v>114671</v>
      </c>
      <c r="T64" s="76">
        <f t="shared" si="7"/>
        <v>114925</v>
      </c>
      <c r="U64" s="76">
        <f t="shared" si="7"/>
        <v>115171</v>
      </c>
      <c r="V64" s="76">
        <f t="shared" si="7"/>
        <v>115407</v>
      </c>
      <c r="W64" s="76">
        <f t="shared" si="7"/>
        <v>115635</v>
      </c>
      <c r="X64" s="76">
        <f t="shared" si="7"/>
        <v>115848</v>
      </c>
      <c r="Y64" s="76">
        <f t="shared" si="7"/>
        <v>116073</v>
      </c>
      <c r="Z64" s="76">
        <f t="shared" si="7"/>
        <v>116315</v>
      </c>
      <c r="AA64" s="63">
        <f t="shared" si="7"/>
        <v>116536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0.16675897719929844</v>
      </c>
      <c r="C67" s="38">
        <f t="shared" ref="C67:AA72" si="8">C57/C$64</f>
        <v>0.16727469881732387</v>
      </c>
      <c r="D67" s="38">
        <f t="shared" si="8"/>
        <v>0.16778080987527702</v>
      </c>
      <c r="E67" s="38">
        <f t="shared" si="8"/>
        <v>0.16820383699608638</v>
      </c>
      <c r="F67" s="38">
        <f t="shared" si="8"/>
        <v>0.16899206486270305</v>
      </c>
      <c r="G67" s="38">
        <f t="shared" si="8"/>
        <v>0.16915175012682079</v>
      </c>
      <c r="H67" s="38">
        <f t="shared" si="8"/>
        <v>0.16888098633500009</v>
      </c>
      <c r="I67" s="38">
        <f t="shared" si="8"/>
        <v>0.16862551144283081</v>
      </c>
      <c r="J67" s="38">
        <f t="shared" si="8"/>
        <v>0.16727432344062132</v>
      </c>
      <c r="K67" s="38">
        <f t="shared" si="8"/>
        <v>0.1670862795514606</v>
      </c>
      <c r="L67" s="39">
        <f t="shared" si="8"/>
        <v>0.1663271025542932</v>
      </c>
      <c r="M67" s="38">
        <f t="shared" si="8"/>
        <v>0.16486790879987229</v>
      </c>
      <c r="N67" s="38">
        <f t="shared" si="8"/>
        <v>0.16370242031009671</v>
      </c>
      <c r="O67" s="38">
        <f t="shared" si="8"/>
        <v>0.16287882125893352</v>
      </c>
      <c r="P67" s="38">
        <f t="shared" si="8"/>
        <v>0.16156833116632111</v>
      </c>
      <c r="Q67" s="38">
        <f t="shared" si="8"/>
        <v>0.16099890470974809</v>
      </c>
      <c r="R67" s="38">
        <f t="shared" si="8"/>
        <v>0.16097931926647205</v>
      </c>
      <c r="S67" s="38">
        <f t="shared" si="8"/>
        <v>0.16081659704720461</v>
      </c>
      <c r="T67" s="38">
        <f t="shared" si="8"/>
        <v>0.16057428757885578</v>
      </c>
      <c r="U67" s="38">
        <f t="shared" si="8"/>
        <v>0.16037891483099043</v>
      </c>
      <c r="V67" s="38">
        <f t="shared" si="8"/>
        <v>0.16025024478584488</v>
      </c>
      <c r="W67" s="38">
        <f t="shared" si="8"/>
        <v>0.16010723396895404</v>
      </c>
      <c r="X67" s="38">
        <f t="shared" si="8"/>
        <v>0.16003729024238658</v>
      </c>
      <c r="Y67" s="38">
        <f t="shared" si="8"/>
        <v>0.16002860268968666</v>
      </c>
      <c r="Z67" s="38">
        <f t="shared" si="8"/>
        <v>0.16002235309289431</v>
      </c>
      <c r="AA67" s="39">
        <f t="shared" si="8"/>
        <v>0.16005354568545344</v>
      </c>
    </row>
    <row r="68" spans="1:27" ht="12.75" customHeight="1" x14ac:dyDescent="0.3">
      <c r="A68" s="13" t="s">
        <v>68</v>
      </c>
      <c r="B68" s="38">
        <f t="shared" ref="B68:Q72" si="9">B58/B$64</f>
        <v>0.16020492938244255</v>
      </c>
      <c r="C68" s="38">
        <f t="shared" si="9"/>
        <v>0.15814962185607556</v>
      </c>
      <c r="D68" s="38">
        <f t="shared" si="9"/>
        <v>0.1561326715627919</v>
      </c>
      <c r="E68" s="38">
        <f t="shared" si="9"/>
        <v>0.15365317423392358</v>
      </c>
      <c r="F68" s="38">
        <f t="shared" si="9"/>
        <v>0.15052219202486888</v>
      </c>
      <c r="G68" s="38">
        <f t="shared" si="9"/>
        <v>0.14879701427639683</v>
      </c>
      <c r="H68" s="38">
        <f t="shared" si="9"/>
        <v>0.14758019387331445</v>
      </c>
      <c r="I68" s="38">
        <f t="shared" si="9"/>
        <v>0.14697180882154579</v>
      </c>
      <c r="J68" s="38">
        <f t="shared" si="9"/>
        <v>0.14710071575100106</v>
      </c>
      <c r="K68" s="38">
        <f t="shared" si="9"/>
        <v>0.14686450967788015</v>
      </c>
      <c r="L68" s="39">
        <f t="shared" si="9"/>
        <v>0.14686963407147752</v>
      </c>
      <c r="M68" s="38">
        <f t="shared" si="9"/>
        <v>0.14758387059585149</v>
      </c>
      <c r="N68" s="38">
        <f t="shared" si="9"/>
        <v>0.14848045542138855</v>
      </c>
      <c r="O68" s="38">
        <f t="shared" si="9"/>
        <v>0.14929897688518379</v>
      </c>
      <c r="P68" s="38">
        <f t="shared" si="9"/>
        <v>0.15091190216818356</v>
      </c>
      <c r="Q68" s="38">
        <f t="shared" si="9"/>
        <v>0.15178970427163199</v>
      </c>
      <c r="R68" s="38">
        <f t="shared" si="8"/>
        <v>0.15183644214464276</v>
      </c>
      <c r="S68" s="38">
        <f t="shared" si="8"/>
        <v>0.15183437835198088</v>
      </c>
      <c r="T68" s="38">
        <f t="shared" si="8"/>
        <v>0.15195997389601915</v>
      </c>
      <c r="U68" s="38">
        <f t="shared" si="8"/>
        <v>0.1521563588056021</v>
      </c>
      <c r="V68" s="38">
        <f t="shared" si="8"/>
        <v>0.15193185855277411</v>
      </c>
      <c r="W68" s="38">
        <f t="shared" si="8"/>
        <v>0.15155446015479743</v>
      </c>
      <c r="X68" s="38">
        <f t="shared" si="8"/>
        <v>0.15124128167944204</v>
      </c>
      <c r="Y68" s="38">
        <f t="shared" si="8"/>
        <v>0.15018996665891293</v>
      </c>
      <c r="Z68" s="38">
        <f t="shared" si="8"/>
        <v>0.14974852770493918</v>
      </c>
      <c r="AA68" s="39">
        <f t="shared" si="8"/>
        <v>0.1491813688473948</v>
      </c>
    </row>
    <row r="69" spans="1:27" ht="12.75" customHeight="1" x14ac:dyDescent="0.3">
      <c r="A69" s="13" t="s">
        <v>69</v>
      </c>
      <c r="B69" s="38">
        <f t="shared" si="9"/>
        <v>0.15690944336748824</v>
      </c>
      <c r="C69" s="38">
        <f t="shared" si="8"/>
        <v>0.15957397928708614</v>
      </c>
      <c r="D69" s="38">
        <f t="shared" si="8"/>
        <v>0.16246039449826927</v>
      </c>
      <c r="E69" s="38">
        <f t="shared" si="8"/>
        <v>0.16554001660326409</v>
      </c>
      <c r="F69" s="38">
        <f t="shared" si="8"/>
        <v>0.16949198760191606</v>
      </c>
      <c r="G69" s="38">
        <f t="shared" si="8"/>
        <v>0.17283861149358648</v>
      </c>
      <c r="H69" s="38">
        <f t="shared" si="8"/>
        <v>0.17493727097135223</v>
      </c>
      <c r="I69" s="38">
        <f t="shared" si="8"/>
        <v>0.17636796906613911</v>
      </c>
      <c r="J69" s="38">
        <f t="shared" si="8"/>
        <v>0.17786278005213604</v>
      </c>
      <c r="K69" s="38">
        <f t="shared" si="8"/>
        <v>0.17890686379544318</v>
      </c>
      <c r="L69" s="39">
        <f t="shared" si="8"/>
        <v>0.1801528483349496</v>
      </c>
      <c r="M69" s="38">
        <f t="shared" si="8"/>
        <v>0.18122079050752463</v>
      </c>
      <c r="N69" s="38">
        <f t="shared" si="8"/>
        <v>0.18127574562876791</v>
      </c>
      <c r="O69" s="38">
        <f t="shared" si="8"/>
        <v>0.18054759995417574</v>
      </c>
      <c r="P69" s="38">
        <f t="shared" si="8"/>
        <v>0.17937590048142812</v>
      </c>
      <c r="Q69" s="38">
        <f t="shared" si="8"/>
        <v>0.17716538882803942</v>
      </c>
      <c r="R69" s="38">
        <f t="shared" si="8"/>
        <v>0.17509571176336905</v>
      </c>
      <c r="S69" s="38">
        <f t="shared" si="8"/>
        <v>0.1729556731867691</v>
      </c>
      <c r="T69" s="38">
        <f t="shared" si="8"/>
        <v>0.1699804220143572</v>
      </c>
      <c r="U69" s="38">
        <f t="shared" si="8"/>
        <v>0.16650024745812747</v>
      </c>
      <c r="V69" s="38">
        <f t="shared" si="8"/>
        <v>0.16461739755820703</v>
      </c>
      <c r="W69" s="38">
        <f t="shared" si="8"/>
        <v>0.16337614044190774</v>
      </c>
      <c r="X69" s="38">
        <f t="shared" si="8"/>
        <v>0.16250604240038671</v>
      </c>
      <c r="Y69" s="38">
        <f t="shared" si="8"/>
        <v>0.16208765173640727</v>
      </c>
      <c r="Z69" s="38">
        <f t="shared" si="8"/>
        <v>0.16144951210076086</v>
      </c>
      <c r="AA69" s="39">
        <f t="shared" si="8"/>
        <v>0.16101462209102765</v>
      </c>
    </row>
    <row r="70" spans="1:27" ht="12.75" customHeight="1" x14ac:dyDescent="0.3">
      <c r="A70" s="13" t="s">
        <v>70</v>
      </c>
      <c r="B70" s="38">
        <f t="shared" si="9"/>
        <v>0.22595772177605464</v>
      </c>
      <c r="C70" s="38">
        <f t="shared" si="8"/>
        <v>0.22013214361198666</v>
      </c>
      <c r="D70" s="38">
        <f t="shared" si="8"/>
        <v>0.21565539092690611</v>
      </c>
      <c r="E70" s="38">
        <f t="shared" si="8"/>
        <v>0.2105330377587418</v>
      </c>
      <c r="F70" s="38">
        <f t="shared" si="8"/>
        <v>0.20466836943381478</v>
      </c>
      <c r="G70" s="38">
        <f t="shared" si="8"/>
        <v>0.19919921733458945</v>
      </c>
      <c r="H70" s="38">
        <f t="shared" si="8"/>
        <v>0.19486614798635304</v>
      </c>
      <c r="I70" s="38">
        <f t="shared" si="8"/>
        <v>0.1906389101209478</v>
      </c>
      <c r="J70" s="38">
        <f t="shared" si="8"/>
        <v>0.18793166772670675</v>
      </c>
      <c r="K70" s="38">
        <f t="shared" si="8"/>
        <v>0.18473680451396329</v>
      </c>
      <c r="L70" s="39">
        <f t="shared" si="8"/>
        <v>0.18286639560850185</v>
      </c>
      <c r="M70" s="38">
        <f t="shared" si="8"/>
        <v>0.18100795473692613</v>
      </c>
      <c r="N70" s="38">
        <f t="shared" si="8"/>
        <v>0.17968459947315382</v>
      </c>
      <c r="O70" s="38">
        <f t="shared" si="8"/>
        <v>0.17874987883007129</v>
      </c>
      <c r="P70" s="38">
        <f t="shared" si="8"/>
        <v>0.17865551533893242</v>
      </c>
      <c r="Q70" s="38">
        <f t="shared" si="8"/>
        <v>0.18063526834611171</v>
      </c>
      <c r="R70" s="38">
        <f t="shared" si="8"/>
        <v>0.18384525287135289</v>
      </c>
      <c r="S70" s="38">
        <f t="shared" si="8"/>
        <v>0.18739698790452686</v>
      </c>
      <c r="T70" s="38">
        <f t="shared" si="8"/>
        <v>0.19149010224059168</v>
      </c>
      <c r="U70" s="38">
        <f t="shared" si="8"/>
        <v>0.19627336742756424</v>
      </c>
      <c r="V70" s="38">
        <f t="shared" si="8"/>
        <v>0.20010917881930906</v>
      </c>
      <c r="W70" s="38">
        <f t="shared" si="8"/>
        <v>0.20218791888269122</v>
      </c>
      <c r="X70" s="38">
        <f t="shared" si="8"/>
        <v>0.20376700504108833</v>
      </c>
      <c r="Y70" s="38">
        <f t="shared" si="8"/>
        <v>0.20525014430573862</v>
      </c>
      <c r="Z70" s="38">
        <f t="shared" si="8"/>
        <v>0.20631904741434898</v>
      </c>
      <c r="AA70" s="39">
        <f t="shared" si="8"/>
        <v>0.20734365346330746</v>
      </c>
    </row>
    <row r="71" spans="1:27" ht="12.75" customHeight="1" x14ac:dyDescent="0.3">
      <c r="A71" s="13" t="s">
        <v>71</v>
      </c>
      <c r="B71" s="38">
        <f t="shared" si="9"/>
        <v>0.18482414843533648</v>
      </c>
      <c r="C71" s="38">
        <f t="shared" si="8"/>
        <v>0.18689407375414671</v>
      </c>
      <c r="D71" s="38">
        <f t="shared" si="8"/>
        <v>0.18816505192212596</v>
      </c>
      <c r="E71" s="38">
        <f t="shared" si="8"/>
        <v>0.19066385688351259</v>
      </c>
      <c r="F71" s="38">
        <f t="shared" si="8"/>
        <v>0.19062508521410326</v>
      </c>
      <c r="G71" s="38">
        <f t="shared" si="8"/>
        <v>0.19144503224871368</v>
      </c>
      <c r="H71" s="38">
        <f t="shared" si="8"/>
        <v>0.19276314601873748</v>
      </c>
      <c r="I71" s="38">
        <f t="shared" si="8"/>
        <v>0.19413695427363878</v>
      </c>
      <c r="J71" s="38">
        <f t="shared" si="8"/>
        <v>0.19479356092841593</v>
      </c>
      <c r="K71" s="38">
        <f t="shared" si="8"/>
        <v>0.19655738875794587</v>
      </c>
      <c r="L71" s="39">
        <f t="shared" si="8"/>
        <v>0.19598039128461997</v>
      </c>
      <c r="M71" s="38">
        <f t="shared" si="8"/>
        <v>0.19595966762147157</v>
      </c>
      <c r="N71" s="38">
        <f t="shared" si="8"/>
        <v>0.19548114491805596</v>
      </c>
      <c r="O71" s="38">
        <f t="shared" si="8"/>
        <v>0.1950174925315262</v>
      </c>
      <c r="P71" s="38">
        <f t="shared" si="8"/>
        <v>0.1931247144814984</v>
      </c>
      <c r="Q71" s="38">
        <f t="shared" si="8"/>
        <v>0.19063307776560789</v>
      </c>
      <c r="R71" s="38">
        <f t="shared" si="8"/>
        <v>0.1864150481618097</v>
      </c>
      <c r="S71" s="38">
        <f t="shared" si="8"/>
        <v>0.18299308456366475</v>
      </c>
      <c r="T71" s="38">
        <f t="shared" si="8"/>
        <v>0.17906460735262128</v>
      </c>
      <c r="U71" s="38">
        <f t="shared" si="8"/>
        <v>0.17453178317458387</v>
      </c>
      <c r="V71" s="38">
        <f t="shared" si="8"/>
        <v>0.17019764832289203</v>
      </c>
      <c r="W71" s="38">
        <f t="shared" si="8"/>
        <v>0.1670947377524106</v>
      </c>
      <c r="X71" s="38">
        <f t="shared" si="8"/>
        <v>0.16412022650369448</v>
      </c>
      <c r="Y71" s="38">
        <f t="shared" si="8"/>
        <v>0.16233749450776666</v>
      </c>
      <c r="Z71" s="38">
        <f t="shared" si="8"/>
        <v>0.16020289730473283</v>
      </c>
      <c r="AA71" s="39">
        <f t="shared" si="8"/>
        <v>0.15928125214525984</v>
      </c>
    </row>
    <row r="72" spans="1:27" ht="12.75" customHeight="1" x14ac:dyDescent="0.3">
      <c r="A72" s="13" t="s">
        <v>72</v>
      </c>
      <c r="B72" s="38">
        <f t="shared" si="9"/>
        <v>0.10534477983937968</v>
      </c>
      <c r="C72" s="38">
        <f t="shared" si="8"/>
        <v>0.10797548267338106</v>
      </c>
      <c r="D72" s="38">
        <f t="shared" si="8"/>
        <v>0.10980568121462977</v>
      </c>
      <c r="E72" s="38">
        <f t="shared" si="8"/>
        <v>0.11140607752447157</v>
      </c>
      <c r="F72" s="38">
        <f t="shared" si="8"/>
        <v>0.11570030086259396</v>
      </c>
      <c r="G72" s="38">
        <f t="shared" si="8"/>
        <v>0.11856837451989274</v>
      </c>
      <c r="H72" s="38">
        <f t="shared" si="8"/>
        <v>0.12097225481524271</v>
      </c>
      <c r="I72" s="38">
        <f t="shared" si="8"/>
        <v>0.12325884627489771</v>
      </c>
      <c r="J72" s="38">
        <f t="shared" si="8"/>
        <v>0.12503695210111887</v>
      </c>
      <c r="K72" s="38">
        <f t="shared" si="8"/>
        <v>0.1258481537033069</v>
      </c>
      <c r="L72" s="39">
        <f t="shared" si="8"/>
        <v>0.12780362814615789</v>
      </c>
      <c r="M72" s="38">
        <f t="shared" si="8"/>
        <v>0.1293598077383539</v>
      </c>
      <c r="N72" s="38">
        <f t="shared" si="8"/>
        <v>0.13137563424853704</v>
      </c>
      <c r="O72" s="38">
        <f t="shared" si="8"/>
        <v>0.13350723054010946</v>
      </c>
      <c r="P72" s="38">
        <f t="shared" si="8"/>
        <v>0.13636363636363635</v>
      </c>
      <c r="Q72" s="38">
        <f t="shared" si="8"/>
        <v>0.13877765607886089</v>
      </c>
      <c r="R72" s="38">
        <f t="shared" si="8"/>
        <v>0.14182822579235355</v>
      </c>
      <c r="S72" s="38">
        <f t="shared" si="8"/>
        <v>0.1440032789458538</v>
      </c>
      <c r="T72" s="38">
        <f t="shared" si="8"/>
        <v>0.14693060691755494</v>
      </c>
      <c r="U72" s="38">
        <f t="shared" si="8"/>
        <v>0.15015932830313186</v>
      </c>
      <c r="V72" s="38">
        <f t="shared" si="8"/>
        <v>0.15289367196097289</v>
      </c>
      <c r="W72" s="38">
        <f t="shared" si="8"/>
        <v>0.15567950879923897</v>
      </c>
      <c r="X72" s="38">
        <f t="shared" si="8"/>
        <v>0.15832815413300186</v>
      </c>
      <c r="Y72" s="38">
        <f t="shared" si="8"/>
        <v>0.16010614010148785</v>
      </c>
      <c r="Z72" s="38">
        <f t="shared" si="8"/>
        <v>0.16225766238232386</v>
      </c>
      <c r="AA72" s="39">
        <f t="shared" si="8"/>
        <v>0.1631255577675568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0.99999999999999989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0.99999999999999989</v>
      </c>
      <c r="V74" s="38">
        <f t="shared" si="10"/>
        <v>0.99999999999999989</v>
      </c>
      <c r="W74" s="38">
        <f t="shared" si="10"/>
        <v>0.99999999999999989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19224</v>
      </c>
      <c r="C83" s="76">
        <v>19431</v>
      </c>
      <c r="D83" s="76">
        <v>19582</v>
      </c>
      <c r="E83" s="76">
        <v>19685</v>
      </c>
      <c r="F83" s="76">
        <v>19808</v>
      </c>
      <c r="G83" s="76">
        <v>19965</v>
      </c>
      <c r="H83" s="76">
        <v>20043</v>
      </c>
      <c r="I83" s="76">
        <v>20087</v>
      </c>
      <c r="J83" s="76">
        <v>20128</v>
      </c>
      <c r="K83" s="76">
        <v>20047</v>
      </c>
      <c r="L83" s="63">
        <v>20088</v>
      </c>
      <c r="M83" s="76">
        <v>20062</v>
      </c>
      <c r="N83" s="76">
        <v>19955</v>
      </c>
      <c r="O83" s="76">
        <v>19880</v>
      </c>
      <c r="P83" s="76">
        <v>19845</v>
      </c>
      <c r="Q83" s="76">
        <v>19751</v>
      </c>
      <c r="R83" s="76">
        <v>19732</v>
      </c>
      <c r="S83" s="76">
        <v>19776</v>
      </c>
      <c r="T83" s="76">
        <v>19800</v>
      </c>
      <c r="U83" s="76">
        <v>19818</v>
      </c>
      <c r="V83" s="76">
        <v>19841</v>
      </c>
      <c r="W83" s="76">
        <v>19871</v>
      </c>
      <c r="X83" s="76">
        <v>19900</v>
      </c>
      <c r="Y83" s="76">
        <v>19934</v>
      </c>
      <c r="Z83" s="76">
        <v>19974</v>
      </c>
      <c r="AA83" s="63">
        <v>20016</v>
      </c>
    </row>
    <row r="84" spans="1:27" ht="12.75" customHeight="1" x14ac:dyDescent="0.3">
      <c r="A84" s="32" t="s">
        <v>77</v>
      </c>
      <c r="B84" s="76">
        <v>64847.889799999997</v>
      </c>
      <c r="C84" s="76">
        <v>65449.314700000003</v>
      </c>
      <c r="D84" s="76">
        <v>66017.622109999997</v>
      </c>
      <c r="E84" s="76">
        <v>66060</v>
      </c>
      <c r="F84" s="76">
        <v>65944</v>
      </c>
      <c r="G84" s="76">
        <v>65714</v>
      </c>
      <c r="H84" s="76">
        <v>65628</v>
      </c>
      <c r="I84" s="76">
        <v>65484</v>
      </c>
      <c r="J84" s="76">
        <v>65691.469270000001</v>
      </c>
      <c r="K84" s="76">
        <v>66485.438250000007</v>
      </c>
      <c r="L84" s="63">
        <v>66922</v>
      </c>
      <c r="M84" s="76">
        <v>66821</v>
      </c>
      <c r="N84" s="76">
        <v>66834</v>
      </c>
      <c r="O84" s="76">
        <v>66794</v>
      </c>
      <c r="P84" s="76">
        <v>66698</v>
      </c>
      <c r="Q84" s="76">
        <v>66762</v>
      </c>
      <c r="R84" s="76">
        <v>66710</v>
      </c>
      <c r="S84" s="76">
        <v>66715</v>
      </c>
      <c r="T84" s="76">
        <v>66705</v>
      </c>
      <c r="U84" s="76">
        <v>66699</v>
      </c>
      <c r="V84" s="76">
        <v>66680</v>
      </c>
      <c r="W84" s="76">
        <v>66747</v>
      </c>
      <c r="X84" s="76">
        <v>66915</v>
      </c>
      <c r="Y84" s="76">
        <v>67190</v>
      </c>
      <c r="Z84" s="76">
        <v>67476</v>
      </c>
      <c r="AA84" s="63">
        <v>67745</v>
      </c>
    </row>
    <row r="85" spans="1:27" ht="12.75" customHeight="1" x14ac:dyDescent="0.3">
      <c r="A85" s="13" t="s">
        <v>78</v>
      </c>
      <c r="B85" s="76">
        <v>24258.110199999999</v>
      </c>
      <c r="C85" s="76">
        <v>23940.685300000001</v>
      </c>
      <c r="D85" s="76">
        <v>23602.37789</v>
      </c>
      <c r="E85" s="76">
        <v>23872</v>
      </c>
      <c r="F85" s="76">
        <v>24265</v>
      </c>
      <c r="G85" s="76">
        <v>24713</v>
      </c>
      <c r="H85" s="76">
        <v>25123</v>
      </c>
      <c r="I85" s="76">
        <v>25634</v>
      </c>
      <c r="J85" s="76">
        <v>25811.530729999999</v>
      </c>
      <c r="K85" s="76">
        <v>25475.561750000001</v>
      </c>
      <c r="L85" s="63">
        <v>25389</v>
      </c>
      <c r="M85" s="76">
        <v>25880</v>
      </c>
      <c r="N85" s="76">
        <v>26337</v>
      </c>
      <c r="O85" s="76">
        <v>26803</v>
      </c>
      <c r="P85" s="76">
        <v>27285</v>
      </c>
      <c r="Q85" s="76">
        <v>27612</v>
      </c>
      <c r="R85" s="76">
        <v>27964</v>
      </c>
      <c r="S85" s="76">
        <v>28180</v>
      </c>
      <c r="T85" s="76">
        <v>28420</v>
      </c>
      <c r="U85" s="76">
        <v>28654</v>
      </c>
      <c r="V85" s="76">
        <v>28886</v>
      </c>
      <c r="W85" s="76">
        <v>29017</v>
      </c>
      <c r="X85" s="76">
        <v>29033</v>
      </c>
      <c r="Y85" s="76">
        <v>28949</v>
      </c>
      <c r="Z85" s="76">
        <v>28865</v>
      </c>
      <c r="AA85" s="63">
        <v>28775</v>
      </c>
    </row>
    <row r="86" spans="1:27" ht="12.75" customHeight="1" x14ac:dyDescent="0.3">
      <c r="A86" s="13" t="s">
        <v>91</v>
      </c>
      <c r="B86" s="76">
        <v>65039</v>
      </c>
      <c r="C86" s="76">
        <v>64915</v>
      </c>
      <c r="D86" s="76">
        <v>64753</v>
      </c>
      <c r="E86" s="76">
        <v>64636</v>
      </c>
      <c r="F86" s="76">
        <v>64443</v>
      </c>
      <c r="G86" s="76">
        <v>64239</v>
      </c>
      <c r="H86" s="76">
        <v>64044</v>
      </c>
      <c r="I86" s="76">
        <v>64015</v>
      </c>
      <c r="J86" s="76">
        <v>63903</v>
      </c>
      <c r="K86" s="76">
        <v>63861</v>
      </c>
      <c r="L86" s="63">
        <v>63740</v>
      </c>
      <c r="M86" s="76">
        <v>63651</v>
      </c>
      <c r="N86" s="76">
        <v>63635</v>
      </c>
      <c r="O86" s="76">
        <v>63717</v>
      </c>
      <c r="P86" s="76">
        <v>63695</v>
      </c>
      <c r="Q86" s="76">
        <v>63846</v>
      </c>
      <c r="R86" s="76">
        <v>63902</v>
      </c>
      <c r="S86" s="76">
        <v>63883</v>
      </c>
      <c r="T86" s="76">
        <v>63853</v>
      </c>
      <c r="U86" s="76">
        <v>63916</v>
      </c>
      <c r="V86" s="76">
        <v>64083</v>
      </c>
      <c r="W86" s="76">
        <v>64358</v>
      </c>
      <c r="X86" s="76">
        <v>64646</v>
      </c>
      <c r="Y86" s="76">
        <v>64912</v>
      </c>
      <c r="Z86" s="76">
        <v>65209</v>
      </c>
      <c r="AA86" s="63">
        <v>65526</v>
      </c>
    </row>
    <row r="87" spans="1:27" ht="12.75" customHeight="1" x14ac:dyDescent="0.3">
      <c r="A87" s="13" t="s">
        <v>92</v>
      </c>
      <c r="B87" s="76">
        <v>24067</v>
      </c>
      <c r="C87" s="76">
        <v>24475</v>
      </c>
      <c r="D87" s="76">
        <v>24867</v>
      </c>
      <c r="E87" s="76">
        <v>25296</v>
      </c>
      <c r="F87" s="76">
        <v>25766</v>
      </c>
      <c r="G87" s="76">
        <v>26188</v>
      </c>
      <c r="H87" s="76">
        <v>26707</v>
      </c>
      <c r="I87" s="76">
        <v>27103</v>
      </c>
      <c r="J87" s="76">
        <v>27600</v>
      </c>
      <c r="K87" s="76">
        <v>28100</v>
      </c>
      <c r="L87" s="63">
        <v>28571</v>
      </c>
      <c r="M87" s="76">
        <v>29050</v>
      </c>
      <c r="N87" s="76">
        <v>29536</v>
      </c>
      <c r="O87" s="76">
        <v>29880</v>
      </c>
      <c r="P87" s="76">
        <v>30288</v>
      </c>
      <c r="Q87" s="76">
        <v>30528</v>
      </c>
      <c r="R87" s="76">
        <v>30772</v>
      </c>
      <c r="S87" s="76">
        <v>31012</v>
      </c>
      <c r="T87" s="76">
        <v>31272</v>
      </c>
      <c r="U87" s="76">
        <v>31437</v>
      </c>
      <c r="V87" s="76">
        <v>31483</v>
      </c>
      <c r="W87" s="76">
        <v>31406</v>
      </c>
      <c r="X87" s="76">
        <v>31302</v>
      </c>
      <c r="Y87" s="76">
        <v>31227</v>
      </c>
      <c r="Z87" s="76">
        <v>31132</v>
      </c>
      <c r="AA87" s="63">
        <v>30994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0.17745776793132095</v>
      </c>
      <c r="C90" s="38">
        <f t="shared" ref="C90:AA94" si="11">C83/SUM(C$83:C$85)</f>
        <v>0.17855928543203978</v>
      </c>
      <c r="D90" s="38">
        <f t="shared" si="11"/>
        <v>0.17931906009047455</v>
      </c>
      <c r="E90" s="38">
        <f t="shared" si="11"/>
        <v>0.17957980970105003</v>
      </c>
      <c r="F90" s="38">
        <f t="shared" si="11"/>
        <v>0.18004490215148569</v>
      </c>
      <c r="G90" s="38">
        <f t="shared" si="11"/>
        <v>0.18085549677512863</v>
      </c>
      <c r="H90" s="38">
        <f t="shared" si="11"/>
        <v>0.18090329801252775</v>
      </c>
      <c r="I90" s="38">
        <f t="shared" si="11"/>
        <v>0.18063036733959803</v>
      </c>
      <c r="J90" s="38">
        <f t="shared" si="11"/>
        <v>0.18030833728982093</v>
      </c>
      <c r="K90" s="38">
        <f t="shared" si="11"/>
        <v>0.17897828726519535</v>
      </c>
      <c r="L90" s="39">
        <f t="shared" si="11"/>
        <v>0.17872045124956629</v>
      </c>
      <c r="M90" s="38">
        <f t="shared" si="11"/>
        <v>0.17791296790613942</v>
      </c>
      <c r="N90" s="38">
        <f t="shared" si="11"/>
        <v>0.17639623075155136</v>
      </c>
      <c r="O90" s="38">
        <f t="shared" si="11"/>
        <v>0.17518968601566837</v>
      </c>
      <c r="P90" s="38">
        <f t="shared" si="11"/>
        <v>0.17434198966862283</v>
      </c>
      <c r="Q90" s="38">
        <f t="shared" si="11"/>
        <v>0.17306462212486309</v>
      </c>
      <c r="R90" s="38">
        <f t="shared" si="11"/>
        <v>0.17247347167106619</v>
      </c>
      <c r="S90" s="38">
        <f t="shared" si="11"/>
        <v>0.17245859894829557</v>
      </c>
      <c r="T90" s="38">
        <f t="shared" si="11"/>
        <v>0.17228627365673266</v>
      </c>
      <c r="U90" s="38">
        <f t="shared" si="11"/>
        <v>0.17207456738241397</v>
      </c>
      <c r="V90" s="38">
        <f t="shared" si="11"/>
        <v>0.17192198046912233</v>
      </c>
      <c r="W90" s="38">
        <f t="shared" si="11"/>
        <v>0.17184243524884335</v>
      </c>
      <c r="X90" s="38">
        <f t="shared" si="11"/>
        <v>0.17177681099371592</v>
      </c>
      <c r="Y90" s="38">
        <f t="shared" si="11"/>
        <v>0.17173675187166698</v>
      </c>
      <c r="Z90" s="38">
        <f t="shared" si="11"/>
        <v>0.17172333748871599</v>
      </c>
      <c r="AA90" s="39">
        <f t="shared" si="11"/>
        <v>0.17175808333905401</v>
      </c>
    </row>
    <row r="91" spans="1:27" ht="12.75" customHeight="1" x14ac:dyDescent="0.3">
      <c r="A91" s="13" t="s">
        <v>77</v>
      </c>
      <c r="B91" s="38">
        <f t="shared" ref="B91:Q94" si="12">B84/SUM(B$83:B$85)</f>
        <v>0.59861432474845377</v>
      </c>
      <c r="C91" s="38">
        <f t="shared" si="12"/>
        <v>0.60144011449995871</v>
      </c>
      <c r="D91" s="38">
        <f t="shared" si="12"/>
        <v>0.60454590675994946</v>
      </c>
      <c r="E91" s="38">
        <f t="shared" si="12"/>
        <v>0.60264375051315033</v>
      </c>
      <c r="F91" s="38">
        <f t="shared" si="12"/>
        <v>0.59939827481207453</v>
      </c>
      <c r="G91" s="38">
        <f t="shared" si="12"/>
        <v>0.59527864337995506</v>
      </c>
      <c r="H91" s="38">
        <f t="shared" si="12"/>
        <v>0.59234254562521438</v>
      </c>
      <c r="I91" s="38">
        <f t="shared" si="12"/>
        <v>0.58885841463962951</v>
      </c>
      <c r="J91" s="38">
        <f t="shared" si="12"/>
        <v>0.58846977336044648</v>
      </c>
      <c r="K91" s="38">
        <f t="shared" si="12"/>
        <v>0.59357758597600174</v>
      </c>
      <c r="L91" s="39">
        <f t="shared" si="12"/>
        <v>0.59539675619889854</v>
      </c>
      <c r="M91" s="38">
        <f t="shared" si="12"/>
        <v>0.59257912613179853</v>
      </c>
      <c r="N91" s="38">
        <f t="shared" si="12"/>
        <v>0.59079256757951315</v>
      </c>
      <c r="O91" s="38">
        <f t="shared" si="12"/>
        <v>0.58861267040898158</v>
      </c>
      <c r="P91" s="38">
        <f t="shared" si="12"/>
        <v>0.58595424675826691</v>
      </c>
      <c r="Q91" s="38">
        <f t="shared" si="12"/>
        <v>0.58499014238773273</v>
      </c>
      <c r="R91" s="38">
        <f t="shared" si="11"/>
        <v>0.58309878852507735</v>
      </c>
      <c r="S91" s="38">
        <f t="shared" si="11"/>
        <v>0.58179487403092323</v>
      </c>
      <c r="T91" s="38">
        <f t="shared" si="11"/>
        <v>0.58042201435718943</v>
      </c>
      <c r="U91" s="38">
        <f t="shared" si="11"/>
        <v>0.57913016297505449</v>
      </c>
      <c r="V91" s="38">
        <f t="shared" si="11"/>
        <v>0.57778124377204154</v>
      </c>
      <c r="W91" s="38">
        <f t="shared" si="11"/>
        <v>0.57722142949798938</v>
      </c>
      <c r="X91" s="38">
        <f t="shared" si="11"/>
        <v>0.57761031696706033</v>
      </c>
      <c r="Y91" s="38">
        <f t="shared" si="11"/>
        <v>0.57885985543580332</v>
      </c>
      <c r="Z91" s="38">
        <f t="shared" si="11"/>
        <v>0.58011434466749778</v>
      </c>
      <c r="AA91" s="39">
        <f t="shared" si="11"/>
        <v>0.58132250978238487</v>
      </c>
    </row>
    <row r="92" spans="1:27" ht="12.75" customHeight="1" x14ac:dyDescent="0.3">
      <c r="A92" s="13" t="s">
        <v>78</v>
      </c>
      <c r="B92" s="38">
        <f t="shared" si="12"/>
        <v>0.22392790732022522</v>
      </c>
      <c r="C92" s="38">
        <f t="shared" si="11"/>
        <v>0.22000060006800159</v>
      </c>
      <c r="D92" s="38">
        <f t="shared" si="11"/>
        <v>0.21613503314957602</v>
      </c>
      <c r="E92" s="38">
        <f t="shared" si="11"/>
        <v>0.21777643978579964</v>
      </c>
      <c r="F92" s="38">
        <f t="shared" si="11"/>
        <v>0.22055682303643984</v>
      </c>
      <c r="G92" s="38">
        <f t="shared" si="11"/>
        <v>0.2238658598449163</v>
      </c>
      <c r="H92" s="38">
        <f t="shared" si="11"/>
        <v>0.22675415636225787</v>
      </c>
      <c r="I92" s="38">
        <f t="shared" si="11"/>
        <v>0.23051121802077246</v>
      </c>
      <c r="J92" s="38">
        <f t="shared" si="11"/>
        <v>0.23122188934973259</v>
      </c>
      <c r="K92" s="38">
        <f t="shared" si="11"/>
        <v>0.22744412675880296</v>
      </c>
      <c r="L92" s="39">
        <f t="shared" si="11"/>
        <v>0.22588279255153515</v>
      </c>
      <c r="M92" s="38">
        <f t="shared" si="11"/>
        <v>0.22950790596206203</v>
      </c>
      <c r="N92" s="38">
        <f t="shared" si="11"/>
        <v>0.23281120166893551</v>
      </c>
      <c r="O92" s="38">
        <f t="shared" si="11"/>
        <v>0.23619764357535006</v>
      </c>
      <c r="P92" s="38">
        <f t="shared" si="11"/>
        <v>0.2397037635731103</v>
      </c>
      <c r="Q92" s="38">
        <f t="shared" si="11"/>
        <v>0.24194523548740415</v>
      </c>
      <c r="R92" s="38">
        <f t="shared" si="11"/>
        <v>0.24442773980385643</v>
      </c>
      <c r="S92" s="38">
        <f t="shared" si="11"/>
        <v>0.2457465270207812</v>
      </c>
      <c r="T92" s="38">
        <f t="shared" si="11"/>
        <v>0.24729171198607788</v>
      </c>
      <c r="U92" s="38">
        <f t="shared" si="11"/>
        <v>0.24879526964253154</v>
      </c>
      <c r="V92" s="38">
        <f t="shared" si="11"/>
        <v>0.25029677575883613</v>
      </c>
      <c r="W92" s="38">
        <f t="shared" si="11"/>
        <v>0.25093613525316727</v>
      </c>
      <c r="X92" s="38">
        <f t="shared" si="11"/>
        <v>0.25061287203922383</v>
      </c>
      <c r="Y92" s="38">
        <f t="shared" si="11"/>
        <v>0.2494033926925297</v>
      </c>
      <c r="Z92" s="38">
        <f t="shared" si="11"/>
        <v>0.24816231784378626</v>
      </c>
      <c r="AA92" s="39">
        <f t="shared" si="11"/>
        <v>0.24691940687856112</v>
      </c>
    </row>
    <row r="93" spans="1:27" ht="12.75" customHeight="1" x14ac:dyDescent="0.3">
      <c r="A93" s="13" t="s">
        <v>91</v>
      </c>
      <c r="B93" s="38">
        <f t="shared" si="12"/>
        <v>0.60037847318379023</v>
      </c>
      <c r="C93" s="38">
        <f t="shared" si="11"/>
        <v>0.59653008151000264</v>
      </c>
      <c r="D93" s="38">
        <f t="shared" si="11"/>
        <v>0.59296533030530574</v>
      </c>
      <c r="E93" s="38">
        <f t="shared" si="11"/>
        <v>0.58965306476185264</v>
      </c>
      <c r="F93" s="38">
        <f t="shared" si="11"/>
        <v>0.58575492878373348</v>
      </c>
      <c r="G93" s="38">
        <f t="shared" si="11"/>
        <v>0.58191716791071812</v>
      </c>
      <c r="H93" s="38">
        <f t="shared" si="11"/>
        <v>0.57804574254923546</v>
      </c>
      <c r="I93" s="38">
        <f t="shared" si="11"/>
        <v>0.57564857695247518</v>
      </c>
      <c r="J93" s="38">
        <f t="shared" si="11"/>
        <v>0.57244851340577441</v>
      </c>
      <c r="K93" s="38">
        <f t="shared" si="11"/>
        <v>0.57014677523034074</v>
      </c>
      <c r="L93" s="39">
        <f t="shared" si="11"/>
        <v>0.56708689579088778</v>
      </c>
      <c r="M93" s="38">
        <f t="shared" si="11"/>
        <v>0.56446706809857838</v>
      </c>
      <c r="N93" s="38">
        <f t="shared" si="11"/>
        <v>0.5625143645139048</v>
      </c>
      <c r="O93" s="38">
        <f t="shared" si="11"/>
        <v>0.56149704345373952</v>
      </c>
      <c r="P93" s="38">
        <f t="shared" si="11"/>
        <v>0.55957233721052813</v>
      </c>
      <c r="Q93" s="38">
        <f t="shared" si="11"/>
        <v>0.5594392113910186</v>
      </c>
      <c r="R93" s="38">
        <f t="shared" si="11"/>
        <v>0.55855462126112265</v>
      </c>
      <c r="S93" s="38">
        <f t="shared" si="11"/>
        <v>0.55709813291939547</v>
      </c>
      <c r="T93" s="38">
        <f t="shared" si="11"/>
        <v>0.55560582988905804</v>
      </c>
      <c r="U93" s="38">
        <f t="shared" si="11"/>
        <v>0.5549660938951646</v>
      </c>
      <c r="V93" s="38">
        <f t="shared" si="11"/>
        <v>0.55527827601445323</v>
      </c>
      <c r="W93" s="38">
        <f t="shared" si="11"/>
        <v>0.55656159467289312</v>
      </c>
      <c r="X93" s="38">
        <f t="shared" si="11"/>
        <v>0.55802430771355571</v>
      </c>
      <c r="Y93" s="38">
        <f t="shared" si="11"/>
        <v>0.5592342749821233</v>
      </c>
      <c r="Z93" s="38">
        <f t="shared" si="11"/>
        <v>0.56062416713235608</v>
      </c>
      <c r="AA93" s="39">
        <f t="shared" si="11"/>
        <v>0.56228118349694511</v>
      </c>
    </row>
    <row r="94" spans="1:27" ht="12.75" customHeight="1" x14ac:dyDescent="0.3">
      <c r="A94" s="13" t="s">
        <v>92</v>
      </c>
      <c r="B94" s="38">
        <f t="shared" si="12"/>
        <v>0.22216375888488876</v>
      </c>
      <c r="C94" s="38">
        <f t="shared" si="11"/>
        <v>0.22491063305795755</v>
      </c>
      <c r="D94" s="38">
        <f t="shared" si="11"/>
        <v>0.22771560960421972</v>
      </c>
      <c r="E94" s="38">
        <f t="shared" si="11"/>
        <v>0.23076712553709736</v>
      </c>
      <c r="F94" s="38">
        <f t="shared" si="11"/>
        <v>0.23420016906478089</v>
      </c>
      <c r="G94" s="38">
        <f t="shared" si="11"/>
        <v>0.23722733531415319</v>
      </c>
      <c r="H94" s="38">
        <f t="shared" si="11"/>
        <v>0.24105095943823673</v>
      </c>
      <c r="I94" s="38">
        <f t="shared" si="11"/>
        <v>0.24372105570792679</v>
      </c>
      <c r="J94" s="38">
        <f t="shared" si="11"/>
        <v>0.24724314930440469</v>
      </c>
      <c r="K94" s="38">
        <f t="shared" si="11"/>
        <v>0.25087493750446399</v>
      </c>
      <c r="L94" s="39">
        <f t="shared" si="11"/>
        <v>0.25419265295954591</v>
      </c>
      <c r="M94" s="38">
        <f t="shared" si="11"/>
        <v>0.25761996399528214</v>
      </c>
      <c r="N94" s="38">
        <f t="shared" si="11"/>
        <v>0.26108940473454378</v>
      </c>
      <c r="O94" s="38">
        <f t="shared" si="11"/>
        <v>0.26331327053059211</v>
      </c>
      <c r="P94" s="38">
        <f t="shared" si="11"/>
        <v>0.26608567312084902</v>
      </c>
      <c r="Q94" s="38">
        <f t="shared" si="11"/>
        <v>0.26749616648411828</v>
      </c>
      <c r="R94" s="38">
        <f t="shared" si="11"/>
        <v>0.26897190706781116</v>
      </c>
      <c r="S94" s="38">
        <f t="shared" si="11"/>
        <v>0.27044326813230896</v>
      </c>
      <c r="T94" s="38">
        <f t="shared" si="11"/>
        <v>0.27210789645420924</v>
      </c>
      <c r="U94" s="38">
        <f t="shared" si="11"/>
        <v>0.27295933872242145</v>
      </c>
      <c r="V94" s="38">
        <f t="shared" si="11"/>
        <v>0.2727997435164245</v>
      </c>
      <c r="W94" s="38">
        <f t="shared" si="11"/>
        <v>0.27159597007826353</v>
      </c>
      <c r="X94" s="38">
        <f t="shared" si="11"/>
        <v>0.2701988812927284</v>
      </c>
      <c r="Y94" s="38">
        <f t="shared" si="11"/>
        <v>0.26902897314620972</v>
      </c>
      <c r="Z94" s="38">
        <f t="shared" si="11"/>
        <v>0.26765249537892793</v>
      </c>
      <c r="AA94" s="39">
        <f t="shared" si="11"/>
        <v>0.26596073316400082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296.44758001053725</v>
      </c>
      <c r="C97" s="76">
        <f t="shared" ref="C97:AA97" si="13">C83/(C84/1000)</f>
        <v>296.88622545653635</v>
      </c>
      <c r="D97" s="76">
        <f t="shared" si="13"/>
        <v>296.61777225741406</v>
      </c>
      <c r="E97" s="76">
        <f t="shared" si="13"/>
        <v>297.9866787768695</v>
      </c>
      <c r="F97" s="76">
        <f t="shared" si="13"/>
        <v>300.3760766711149</v>
      </c>
      <c r="G97" s="76">
        <f t="shared" si="13"/>
        <v>303.81653833277539</v>
      </c>
      <c r="H97" s="76">
        <f t="shared" si="13"/>
        <v>305.40318156884257</v>
      </c>
      <c r="I97" s="76">
        <f t="shared" si="13"/>
        <v>306.74668621342619</v>
      </c>
      <c r="J97" s="76">
        <f t="shared" si="13"/>
        <v>306.40203703271499</v>
      </c>
      <c r="K97" s="76">
        <f t="shared" si="13"/>
        <v>301.52467258497768</v>
      </c>
      <c r="L97" s="63">
        <f t="shared" si="13"/>
        <v>300.17034756881145</v>
      </c>
      <c r="M97" s="76">
        <f t="shared" si="13"/>
        <v>300.23495607668247</v>
      </c>
      <c r="N97" s="76">
        <f t="shared" si="13"/>
        <v>298.57557530598194</v>
      </c>
      <c r="O97" s="76">
        <f t="shared" si="13"/>
        <v>297.63152378956192</v>
      </c>
      <c r="P97" s="76">
        <f t="shared" si="13"/>
        <v>297.53515847551654</v>
      </c>
      <c r="Q97" s="76">
        <f t="shared" si="13"/>
        <v>295.84194601719543</v>
      </c>
      <c r="R97" s="76">
        <f t="shared" si="13"/>
        <v>295.78773797031931</v>
      </c>
      <c r="S97" s="76">
        <f t="shared" si="13"/>
        <v>296.42509180843888</v>
      </c>
      <c r="T97" s="76">
        <f t="shared" si="13"/>
        <v>296.82932313919497</v>
      </c>
      <c r="U97" s="76">
        <f t="shared" si="13"/>
        <v>297.12589394143839</v>
      </c>
      <c r="V97" s="76">
        <f t="shared" si="13"/>
        <v>297.55548890221951</v>
      </c>
      <c r="W97" s="76">
        <f t="shared" si="13"/>
        <v>297.7062639519379</v>
      </c>
      <c r="X97" s="76">
        <f t="shared" si="13"/>
        <v>297.39221400283941</v>
      </c>
      <c r="Y97" s="76">
        <f t="shared" si="13"/>
        <v>296.68105372823339</v>
      </c>
      <c r="Z97" s="76">
        <f t="shared" si="13"/>
        <v>296.01636137293258</v>
      </c>
      <c r="AA97" s="63">
        <f t="shared" si="13"/>
        <v>295.46091962506455</v>
      </c>
    </row>
    <row r="98" spans="1:27" ht="12.75" customHeight="1" x14ac:dyDescent="0.3">
      <c r="A98" s="13" t="s">
        <v>78</v>
      </c>
      <c r="B98" s="76">
        <f>B85/(B84/1000)</f>
        <v>374.07709448704378</v>
      </c>
      <c r="C98" s="76">
        <f t="shared" ref="C98:AA98" si="14">C85/(C84/1000)</f>
        <v>365.78970169110113</v>
      </c>
      <c r="D98" s="76">
        <f t="shared" si="14"/>
        <v>357.51632875648272</v>
      </c>
      <c r="E98" s="76">
        <f t="shared" si="14"/>
        <v>361.36845292158642</v>
      </c>
      <c r="F98" s="76">
        <f t="shared" si="14"/>
        <v>367.96372679849566</v>
      </c>
      <c r="G98" s="76">
        <f t="shared" si="14"/>
        <v>376.06902638707123</v>
      </c>
      <c r="H98" s="76">
        <f t="shared" si="14"/>
        <v>382.80916681904063</v>
      </c>
      <c r="I98" s="76">
        <f t="shared" si="14"/>
        <v>391.45440107507181</v>
      </c>
      <c r="J98" s="76">
        <f t="shared" si="14"/>
        <v>392.92058796723575</v>
      </c>
      <c r="K98" s="76">
        <f t="shared" si="14"/>
        <v>383.17505938979053</v>
      </c>
      <c r="L98" s="63">
        <f t="shared" si="14"/>
        <v>379.38196706613672</v>
      </c>
      <c r="M98" s="76">
        <f t="shared" si="14"/>
        <v>387.30339264602446</v>
      </c>
      <c r="N98" s="76">
        <f t="shared" si="14"/>
        <v>394.06589460454256</v>
      </c>
      <c r="O98" s="76">
        <f t="shared" si="14"/>
        <v>401.2785579543073</v>
      </c>
      <c r="P98" s="76">
        <f t="shared" si="14"/>
        <v>409.08273111637533</v>
      </c>
      <c r="Q98" s="76">
        <f t="shared" si="14"/>
        <v>413.58856834726339</v>
      </c>
      <c r="R98" s="76">
        <f t="shared" si="14"/>
        <v>419.18752810673067</v>
      </c>
      <c r="S98" s="76">
        <f t="shared" si="14"/>
        <v>422.39376452072247</v>
      </c>
      <c r="T98" s="76">
        <f t="shared" si="14"/>
        <v>426.05501836444046</v>
      </c>
      <c r="U98" s="76">
        <f t="shared" si="14"/>
        <v>429.60164320304654</v>
      </c>
      <c r="V98" s="76">
        <f t="shared" si="14"/>
        <v>433.20335932813435</v>
      </c>
      <c r="W98" s="76">
        <f t="shared" si="14"/>
        <v>434.73114896549657</v>
      </c>
      <c r="X98" s="76">
        <f t="shared" si="14"/>
        <v>433.87880146454455</v>
      </c>
      <c r="Y98" s="76">
        <f t="shared" si="14"/>
        <v>430.85280547700552</v>
      </c>
      <c r="Z98" s="76">
        <f t="shared" si="14"/>
        <v>427.78172980022526</v>
      </c>
      <c r="AA98" s="63">
        <f t="shared" si="14"/>
        <v>424.75459443501364</v>
      </c>
    </row>
    <row r="99" spans="1:27" ht="12.75" customHeight="1" x14ac:dyDescent="0.3">
      <c r="A99" s="13" t="s">
        <v>80</v>
      </c>
      <c r="B99" s="76">
        <f>SUM(B97:B98)</f>
        <v>670.52467449758103</v>
      </c>
      <c r="C99" s="76">
        <f t="shared" ref="C99:AA99" si="15">SUM(C97:C98)</f>
        <v>662.67592714763748</v>
      </c>
      <c r="D99" s="76">
        <f t="shared" si="15"/>
        <v>654.13410101389672</v>
      </c>
      <c r="E99" s="76">
        <f t="shared" si="15"/>
        <v>659.35513169845592</v>
      </c>
      <c r="F99" s="76">
        <f t="shared" si="15"/>
        <v>668.33980346961062</v>
      </c>
      <c r="G99" s="76">
        <f t="shared" si="15"/>
        <v>679.88556471984657</v>
      </c>
      <c r="H99" s="76">
        <f t="shared" si="15"/>
        <v>688.21234838788314</v>
      </c>
      <c r="I99" s="76">
        <f t="shared" si="15"/>
        <v>698.201087288498</v>
      </c>
      <c r="J99" s="76">
        <f t="shared" si="15"/>
        <v>699.32262499995068</v>
      </c>
      <c r="K99" s="76">
        <f t="shared" si="15"/>
        <v>684.69973197476816</v>
      </c>
      <c r="L99" s="63">
        <f t="shared" si="15"/>
        <v>679.55231463494817</v>
      </c>
      <c r="M99" s="76">
        <f t="shared" si="15"/>
        <v>687.53834872270693</v>
      </c>
      <c r="N99" s="76">
        <f t="shared" si="15"/>
        <v>692.64146991052451</v>
      </c>
      <c r="O99" s="76">
        <f t="shared" si="15"/>
        <v>698.91008174386923</v>
      </c>
      <c r="P99" s="76">
        <f t="shared" si="15"/>
        <v>706.61788959189187</v>
      </c>
      <c r="Q99" s="76">
        <f t="shared" si="15"/>
        <v>709.43051436445876</v>
      </c>
      <c r="R99" s="76">
        <f t="shared" si="15"/>
        <v>714.97526607705004</v>
      </c>
      <c r="S99" s="76">
        <f t="shared" si="15"/>
        <v>718.81885632916135</v>
      </c>
      <c r="T99" s="76">
        <f t="shared" si="15"/>
        <v>722.88434150363537</v>
      </c>
      <c r="U99" s="76">
        <f t="shared" si="15"/>
        <v>726.72753714448493</v>
      </c>
      <c r="V99" s="76">
        <f t="shared" si="15"/>
        <v>730.75884823035381</v>
      </c>
      <c r="W99" s="76">
        <f t="shared" si="15"/>
        <v>732.43741291743447</v>
      </c>
      <c r="X99" s="76">
        <f t="shared" si="15"/>
        <v>731.2710154673839</v>
      </c>
      <c r="Y99" s="76">
        <f t="shared" si="15"/>
        <v>727.53385920523897</v>
      </c>
      <c r="Z99" s="76">
        <f t="shared" si="15"/>
        <v>723.7980911731579</v>
      </c>
      <c r="AA99" s="63">
        <f t="shared" si="15"/>
        <v>720.21551406007825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2:B32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55862</v>
      </c>
      <c r="D10" s="76">
        <v>56161</v>
      </c>
      <c r="E10" s="76">
        <v>56389</v>
      </c>
      <c r="F10" s="76">
        <v>56647</v>
      </c>
      <c r="G10" s="76">
        <v>56882</v>
      </c>
      <c r="H10" s="76">
        <v>57098</v>
      </c>
      <c r="I10" s="76">
        <v>57334</v>
      </c>
      <c r="J10" s="76">
        <v>57569</v>
      </c>
      <c r="K10" s="76">
        <v>57809</v>
      </c>
      <c r="L10" s="63">
        <v>58017</v>
      </c>
      <c r="M10" s="76">
        <v>58230</v>
      </c>
      <c r="N10" s="76">
        <v>58416</v>
      </c>
      <c r="O10" s="76">
        <v>58617</v>
      </c>
      <c r="P10" s="76">
        <v>58801</v>
      </c>
      <c r="Q10" s="76">
        <v>58985</v>
      </c>
      <c r="R10" s="76">
        <v>59130</v>
      </c>
      <c r="S10" s="76">
        <v>59270</v>
      </c>
      <c r="T10" s="76">
        <v>59398</v>
      </c>
      <c r="U10" s="76">
        <v>59523</v>
      </c>
      <c r="V10" s="76">
        <v>59643</v>
      </c>
      <c r="W10" s="76">
        <v>59754</v>
      </c>
      <c r="X10" s="76">
        <v>59853</v>
      </c>
      <c r="Y10" s="76">
        <v>59945</v>
      </c>
      <c r="Z10" s="76">
        <v>60051</v>
      </c>
      <c r="AA10" s="63">
        <v>60154</v>
      </c>
    </row>
    <row r="11" spans="1:27" ht="12.75" customHeight="1" x14ac:dyDescent="0.3">
      <c r="A11" s="6" t="s">
        <v>55</v>
      </c>
      <c r="B11" s="25"/>
      <c r="C11" s="76">
        <v>440</v>
      </c>
      <c r="D11" s="76">
        <v>450</v>
      </c>
      <c r="E11" s="76">
        <v>453</v>
      </c>
      <c r="F11" s="76">
        <v>455</v>
      </c>
      <c r="G11" s="76">
        <v>460</v>
      </c>
      <c r="H11" s="76">
        <v>461</v>
      </c>
      <c r="I11" s="76">
        <v>463</v>
      </c>
      <c r="J11" s="76">
        <v>461</v>
      </c>
      <c r="K11" s="76">
        <v>463</v>
      </c>
      <c r="L11" s="63">
        <v>465</v>
      </c>
      <c r="M11" s="76">
        <v>462</v>
      </c>
      <c r="N11" s="76">
        <v>466</v>
      </c>
      <c r="O11" s="76">
        <v>462</v>
      </c>
      <c r="P11" s="76">
        <v>463</v>
      </c>
      <c r="Q11" s="76">
        <v>464</v>
      </c>
      <c r="R11" s="76">
        <v>461</v>
      </c>
      <c r="S11" s="76">
        <v>463</v>
      </c>
      <c r="T11" s="76">
        <v>464</v>
      </c>
      <c r="U11" s="76">
        <v>466</v>
      </c>
      <c r="V11" s="76">
        <v>468</v>
      </c>
      <c r="W11" s="76">
        <v>472</v>
      </c>
      <c r="X11" s="76">
        <v>476</v>
      </c>
      <c r="Y11" s="76">
        <v>478</v>
      </c>
      <c r="Z11" s="76">
        <v>482</v>
      </c>
      <c r="AA11" s="63">
        <v>485</v>
      </c>
    </row>
    <row r="12" spans="1:27" ht="12.75" customHeight="1" x14ac:dyDescent="0.3">
      <c r="A12" s="6" t="s">
        <v>56</v>
      </c>
      <c r="B12" s="25"/>
      <c r="C12" s="76">
        <v>538</v>
      </c>
      <c r="D12" s="76">
        <v>588</v>
      </c>
      <c r="E12" s="76">
        <v>577</v>
      </c>
      <c r="F12" s="76">
        <v>599</v>
      </c>
      <c r="G12" s="76">
        <v>615</v>
      </c>
      <c r="H12" s="76">
        <v>612</v>
      </c>
      <c r="I12" s="76">
        <v>618</v>
      </c>
      <c r="J12" s="76">
        <v>611</v>
      </c>
      <c r="K12" s="76">
        <v>638</v>
      </c>
      <c r="L12" s="63">
        <v>632</v>
      </c>
      <c r="M12" s="76">
        <v>645</v>
      </c>
      <c r="N12" s="76">
        <v>632</v>
      </c>
      <c r="O12" s="76">
        <v>639</v>
      </c>
      <c r="P12" s="76">
        <v>624</v>
      </c>
      <c r="Q12" s="76">
        <v>645</v>
      </c>
      <c r="R12" s="76">
        <v>652</v>
      </c>
      <c r="S12" s="76">
        <v>651</v>
      </c>
      <c r="T12" s="76">
        <v>652</v>
      </c>
      <c r="U12" s="76">
        <v>645</v>
      </c>
      <c r="V12" s="76">
        <v>656</v>
      </c>
      <c r="W12" s="76">
        <v>672</v>
      </c>
      <c r="X12" s="76">
        <v>676</v>
      </c>
      <c r="Y12" s="76">
        <v>659</v>
      </c>
      <c r="Z12" s="76">
        <v>667</v>
      </c>
      <c r="AA12" s="63">
        <v>674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-98</v>
      </c>
      <c r="D14" s="76">
        <f t="shared" ref="D14:AA14" si="0">D11-D12</f>
        <v>-138</v>
      </c>
      <c r="E14" s="76">
        <f t="shared" si="0"/>
        <v>-124</v>
      </c>
      <c r="F14" s="76">
        <f t="shared" si="0"/>
        <v>-144</v>
      </c>
      <c r="G14" s="76">
        <f t="shared" si="0"/>
        <v>-155</v>
      </c>
      <c r="H14" s="76">
        <f t="shared" si="0"/>
        <v>-151</v>
      </c>
      <c r="I14" s="76">
        <f t="shared" si="0"/>
        <v>-155</v>
      </c>
      <c r="J14" s="76">
        <f t="shared" si="0"/>
        <v>-150</v>
      </c>
      <c r="K14" s="76">
        <f t="shared" si="0"/>
        <v>-175</v>
      </c>
      <c r="L14" s="63">
        <f t="shared" si="0"/>
        <v>-167</v>
      </c>
      <c r="M14" s="76">
        <f t="shared" si="0"/>
        <v>-183</v>
      </c>
      <c r="N14" s="76">
        <f t="shared" si="0"/>
        <v>-166</v>
      </c>
      <c r="O14" s="76">
        <f t="shared" si="0"/>
        <v>-177</v>
      </c>
      <c r="P14" s="76">
        <f t="shared" si="0"/>
        <v>-161</v>
      </c>
      <c r="Q14" s="76">
        <f t="shared" si="0"/>
        <v>-181</v>
      </c>
      <c r="R14" s="76">
        <f t="shared" si="0"/>
        <v>-191</v>
      </c>
      <c r="S14" s="76">
        <f t="shared" si="0"/>
        <v>-188</v>
      </c>
      <c r="T14" s="76">
        <f t="shared" si="0"/>
        <v>-188</v>
      </c>
      <c r="U14" s="76">
        <f t="shared" si="0"/>
        <v>-179</v>
      </c>
      <c r="V14" s="76">
        <f t="shared" si="0"/>
        <v>-188</v>
      </c>
      <c r="W14" s="76">
        <f t="shared" si="0"/>
        <v>-200</v>
      </c>
      <c r="X14" s="76">
        <f t="shared" si="0"/>
        <v>-200</v>
      </c>
      <c r="Y14" s="76">
        <f t="shared" si="0"/>
        <v>-181</v>
      </c>
      <c r="Z14" s="76">
        <f t="shared" si="0"/>
        <v>-185</v>
      </c>
      <c r="AA14" s="63">
        <f t="shared" si="0"/>
        <v>-189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74</v>
      </c>
      <c r="D16" s="76">
        <v>74</v>
      </c>
      <c r="E16" s="76">
        <v>72</v>
      </c>
      <c r="F16" s="76">
        <v>76</v>
      </c>
      <c r="G16" s="76">
        <v>75</v>
      </c>
      <c r="H16" s="76">
        <v>73</v>
      </c>
      <c r="I16" s="76">
        <v>76</v>
      </c>
      <c r="J16" s="76">
        <v>76</v>
      </c>
      <c r="K16" s="76">
        <v>76</v>
      </c>
      <c r="L16" s="63">
        <v>76</v>
      </c>
      <c r="M16" s="76">
        <v>76</v>
      </c>
      <c r="N16" s="76">
        <v>76</v>
      </c>
      <c r="O16" s="76">
        <v>76</v>
      </c>
      <c r="P16" s="76">
        <v>76</v>
      </c>
      <c r="Q16" s="76">
        <v>76</v>
      </c>
      <c r="R16" s="76">
        <v>76</v>
      </c>
      <c r="S16" s="76">
        <v>76</v>
      </c>
      <c r="T16" s="76">
        <v>76</v>
      </c>
      <c r="U16" s="76">
        <v>76</v>
      </c>
      <c r="V16" s="76">
        <v>76</v>
      </c>
      <c r="W16" s="76">
        <v>76</v>
      </c>
      <c r="X16" s="76">
        <v>76</v>
      </c>
      <c r="Y16" s="76">
        <v>76</v>
      </c>
      <c r="Z16" s="76">
        <v>76</v>
      </c>
      <c r="AA16" s="63">
        <v>76</v>
      </c>
    </row>
    <row r="17" spans="1:27" ht="12.75" customHeight="1" x14ac:dyDescent="0.3">
      <c r="A17" s="81" t="s">
        <v>83</v>
      </c>
      <c r="B17" s="81"/>
      <c r="C17" s="76">
        <v>239</v>
      </c>
      <c r="D17" s="76">
        <v>239</v>
      </c>
      <c r="E17" s="76">
        <v>238</v>
      </c>
      <c r="F17" s="76">
        <v>238</v>
      </c>
      <c r="G17" s="76">
        <v>236</v>
      </c>
      <c r="H17" s="76">
        <v>232</v>
      </c>
      <c r="I17" s="76">
        <v>231</v>
      </c>
      <c r="J17" s="76">
        <v>229</v>
      </c>
      <c r="K17" s="76">
        <v>229</v>
      </c>
      <c r="L17" s="63">
        <v>229</v>
      </c>
      <c r="M17" s="76">
        <v>228</v>
      </c>
      <c r="N17" s="76">
        <v>227</v>
      </c>
      <c r="O17" s="76">
        <v>226</v>
      </c>
      <c r="P17" s="76">
        <v>227</v>
      </c>
      <c r="Q17" s="76">
        <v>226</v>
      </c>
      <c r="R17" s="76">
        <v>226</v>
      </c>
      <c r="S17" s="76">
        <v>224</v>
      </c>
      <c r="T17" s="76">
        <v>226</v>
      </c>
      <c r="U17" s="76">
        <v>223</v>
      </c>
      <c r="V17" s="76">
        <v>224</v>
      </c>
      <c r="W17" s="76">
        <v>225</v>
      </c>
      <c r="X17" s="76">
        <v>225</v>
      </c>
      <c r="Y17" s="76">
        <v>225</v>
      </c>
      <c r="Z17" s="76">
        <v>224</v>
      </c>
      <c r="AA17" s="63">
        <v>228</v>
      </c>
    </row>
    <row r="18" spans="1:27" ht="12.75" customHeight="1" x14ac:dyDescent="0.3">
      <c r="A18" s="6" t="s">
        <v>97</v>
      </c>
      <c r="B18" s="6"/>
      <c r="C18" s="76">
        <v>1653</v>
      </c>
      <c r="D18" s="76">
        <v>1630</v>
      </c>
      <c r="E18" s="76">
        <v>1622</v>
      </c>
      <c r="F18" s="76">
        <v>1613</v>
      </c>
      <c r="G18" s="76">
        <v>1618</v>
      </c>
      <c r="H18" s="76">
        <v>1631</v>
      </c>
      <c r="I18" s="76">
        <v>1621</v>
      </c>
      <c r="J18" s="76">
        <v>1619</v>
      </c>
      <c r="K18" s="76">
        <v>1615</v>
      </c>
      <c r="L18" s="63">
        <v>1611</v>
      </c>
      <c r="M18" s="76">
        <v>1610</v>
      </c>
      <c r="N18" s="76">
        <v>1598</v>
      </c>
      <c r="O18" s="76">
        <v>1597</v>
      </c>
      <c r="P18" s="76">
        <v>1593</v>
      </c>
      <c r="Q18" s="76">
        <v>1585</v>
      </c>
      <c r="R18" s="76">
        <v>1582</v>
      </c>
      <c r="S18" s="76">
        <v>1581</v>
      </c>
      <c r="T18" s="76">
        <v>1578</v>
      </c>
      <c r="U18" s="76">
        <v>1578</v>
      </c>
      <c r="V18" s="76">
        <v>1574</v>
      </c>
      <c r="W18" s="76">
        <v>1575</v>
      </c>
      <c r="X18" s="76">
        <v>1579</v>
      </c>
      <c r="Y18" s="76">
        <v>1580</v>
      </c>
      <c r="Z18" s="76">
        <v>1581</v>
      </c>
      <c r="AA18" s="63">
        <v>1579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106</v>
      </c>
      <c r="D20" s="76">
        <v>110</v>
      </c>
      <c r="E20" s="76">
        <v>111</v>
      </c>
      <c r="F20" s="76">
        <v>109</v>
      </c>
      <c r="G20" s="76">
        <v>110</v>
      </c>
      <c r="H20" s="76">
        <v>110</v>
      </c>
      <c r="I20" s="76">
        <v>108</v>
      </c>
      <c r="J20" s="76">
        <v>108</v>
      </c>
      <c r="K20" s="76">
        <v>108</v>
      </c>
      <c r="L20" s="63">
        <v>108</v>
      </c>
      <c r="M20" s="76">
        <v>108</v>
      </c>
      <c r="N20" s="76">
        <v>108</v>
      </c>
      <c r="O20" s="76">
        <v>108</v>
      </c>
      <c r="P20" s="76">
        <v>108</v>
      </c>
      <c r="Q20" s="76">
        <v>108</v>
      </c>
      <c r="R20" s="76">
        <v>108</v>
      </c>
      <c r="S20" s="76">
        <v>108</v>
      </c>
      <c r="T20" s="76">
        <v>108</v>
      </c>
      <c r="U20" s="76">
        <v>108</v>
      </c>
      <c r="V20" s="76">
        <v>108</v>
      </c>
      <c r="W20" s="76">
        <v>108</v>
      </c>
      <c r="X20" s="76">
        <v>108</v>
      </c>
      <c r="Y20" s="76">
        <v>108</v>
      </c>
      <c r="Z20" s="76">
        <v>108</v>
      </c>
      <c r="AA20" s="63">
        <v>108</v>
      </c>
    </row>
    <row r="21" spans="1:27" ht="12.75" customHeight="1" x14ac:dyDescent="0.3">
      <c r="A21" s="81" t="s">
        <v>84</v>
      </c>
      <c r="B21" s="81"/>
      <c r="C21" s="76">
        <v>231</v>
      </c>
      <c r="D21" s="76">
        <v>225</v>
      </c>
      <c r="E21" s="76">
        <v>225</v>
      </c>
      <c r="F21" s="76">
        <v>230</v>
      </c>
      <c r="G21" s="76">
        <v>228</v>
      </c>
      <c r="H21" s="76">
        <v>225</v>
      </c>
      <c r="I21" s="76">
        <v>224</v>
      </c>
      <c r="J21" s="76">
        <v>223</v>
      </c>
      <c r="K21" s="76">
        <v>222</v>
      </c>
      <c r="L21" s="63">
        <v>222</v>
      </c>
      <c r="M21" s="76">
        <v>222</v>
      </c>
      <c r="N21" s="76">
        <v>220</v>
      </c>
      <c r="O21" s="76">
        <v>220</v>
      </c>
      <c r="P21" s="76">
        <v>224</v>
      </c>
      <c r="Q21" s="76">
        <v>225</v>
      </c>
      <c r="R21" s="76">
        <v>224</v>
      </c>
      <c r="S21" s="76">
        <v>225</v>
      </c>
      <c r="T21" s="76">
        <v>229</v>
      </c>
      <c r="U21" s="76">
        <v>229</v>
      </c>
      <c r="V21" s="76">
        <v>230</v>
      </c>
      <c r="W21" s="76">
        <v>229</v>
      </c>
      <c r="X21" s="76">
        <v>230</v>
      </c>
      <c r="Y21" s="76">
        <v>230</v>
      </c>
      <c r="Z21" s="76">
        <v>229</v>
      </c>
      <c r="AA21" s="63">
        <v>228</v>
      </c>
    </row>
    <row r="22" spans="1:27" ht="12.75" customHeight="1" x14ac:dyDescent="0.3">
      <c r="A22" s="6" t="s">
        <v>98</v>
      </c>
      <c r="B22" s="6"/>
      <c r="C22" s="76">
        <v>1223</v>
      </c>
      <c r="D22" s="76">
        <v>1232</v>
      </c>
      <c r="E22" s="76">
        <v>1203</v>
      </c>
      <c r="F22" s="76">
        <v>1195</v>
      </c>
      <c r="G22" s="76">
        <v>1203</v>
      </c>
      <c r="H22" s="76">
        <v>1198</v>
      </c>
      <c r="I22" s="76">
        <v>1191</v>
      </c>
      <c r="J22" s="76">
        <v>1190</v>
      </c>
      <c r="K22" s="76">
        <v>1189</v>
      </c>
      <c r="L22" s="63">
        <v>1189</v>
      </c>
      <c r="M22" s="76">
        <v>1194</v>
      </c>
      <c r="N22" s="76">
        <v>1187</v>
      </c>
      <c r="O22" s="76">
        <v>1192</v>
      </c>
      <c r="P22" s="76">
        <v>1195</v>
      </c>
      <c r="Q22" s="76">
        <v>1201</v>
      </c>
      <c r="R22" s="76">
        <v>1197</v>
      </c>
      <c r="S22" s="76">
        <v>1205</v>
      </c>
      <c r="T22" s="76">
        <v>1204</v>
      </c>
      <c r="U22" s="76">
        <v>1209</v>
      </c>
      <c r="V22" s="76">
        <v>1209</v>
      </c>
      <c r="W22" s="76">
        <v>1212</v>
      </c>
      <c r="X22" s="76">
        <v>1219</v>
      </c>
      <c r="Y22" s="76">
        <v>1224</v>
      </c>
      <c r="Z22" s="76">
        <v>1225</v>
      </c>
      <c r="AA22" s="63">
        <v>1223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-32</v>
      </c>
      <c r="D24" s="76">
        <f t="shared" ref="D24:AA26" si="1">D16-D20</f>
        <v>-36</v>
      </c>
      <c r="E24" s="76">
        <f t="shared" si="1"/>
        <v>-39</v>
      </c>
      <c r="F24" s="76">
        <f t="shared" si="1"/>
        <v>-33</v>
      </c>
      <c r="G24" s="76">
        <f t="shared" si="1"/>
        <v>-35</v>
      </c>
      <c r="H24" s="76">
        <f t="shared" si="1"/>
        <v>-37</v>
      </c>
      <c r="I24" s="76">
        <f t="shared" si="1"/>
        <v>-32</v>
      </c>
      <c r="J24" s="76">
        <f t="shared" si="1"/>
        <v>-32</v>
      </c>
      <c r="K24" s="76">
        <f t="shared" si="1"/>
        <v>-32</v>
      </c>
      <c r="L24" s="63">
        <f t="shared" si="1"/>
        <v>-32</v>
      </c>
      <c r="M24" s="76">
        <f t="shared" si="1"/>
        <v>-32</v>
      </c>
      <c r="N24" s="76">
        <f t="shared" si="1"/>
        <v>-32</v>
      </c>
      <c r="O24" s="76">
        <f t="shared" si="1"/>
        <v>-32</v>
      </c>
      <c r="P24" s="76">
        <f t="shared" si="1"/>
        <v>-32</v>
      </c>
      <c r="Q24" s="76">
        <f t="shared" si="1"/>
        <v>-32</v>
      </c>
      <c r="R24" s="76">
        <f t="shared" si="1"/>
        <v>-32</v>
      </c>
      <c r="S24" s="76">
        <f t="shared" si="1"/>
        <v>-32</v>
      </c>
      <c r="T24" s="76">
        <f t="shared" si="1"/>
        <v>-32</v>
      </c>
      <c r="U24" s="76">
        <f t="shared" si="1"/>
        <v>-32</v>
      </c>
      <c r="V24" s="76">
        <f t="shared" si="1"/>
        <v>-32</v>
      </c>
      <c r="W24" s="76">
        <f t="shared" si="1"/>
        <v>-32</v>
      </c>
      <c r="X24" s="76">
        <f t="shared" si="1"/>
        <v>-32</v>
      </c>
      <c r="Y24" s="76">
        <f t="shared" si="1"/>
        <v>-32</v>
      </c>
      <c r="Z24" s="76">
        <f t="shared" si="1"/>
        <v>-32</v>
      </c>
      <c r="AA24" s="63">
        <f t="shared" si="1"/>
        <v>-32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8</v>
      </c>
      <c r="D25" s="76">
        <f t="shared" si="2"/>
        <v>14</v>
      </c>
      <c r="E25" s="76">
        <f t="shared" si="2"/>
        <v>13</v>
      </c>
      <c r="F25" s="76">
        <f t="shared" si="2"/>
        <v>8</v>
      </c>
      <c r="G25" s="76">
        <f t="shared" si="2"/>
        <v>8</v>
      </c>
      <c r="H25" s="76">
        <f t="shared" si="2"/>
        <v>7</v>
      </c>
      <c r="I25" s="76">
        <f t="shared" si="2"/>
        <v>7</v>
      </c>
      <c r="J25" s="76">
        <f t="shared" si="2"/>
        <v>6</v>
      </c>
      <c r="K25" s="76">
        <f t="shared" si="2"/>
        <v>7</v>
      </c>
      <c r="L25" s="63">
        <f t="shared" si="2"/>
        <v>7</v>
      </c>
      <c r="M25" s="76">
        <f t="shared" si="2"/>
        <v>6</v>
      </c>
      <c r="N25" s="76">
        <f t="shared" si="2"/>
        <v>7</v>
      </c>
      <c r="O25" s="76">
        <f t="shared" si="2"/>
        <v>6</v>
      </c>
      <c r="P25" s="76">
        <f t="shared" si="2"/>
        <v>3</v>
      </c>
      <c r="Q25" s="76">
        <f t="shared" si="2"/>
        <v>1</v>
      </c>
      <c r="R25" s="76">
        <f t="shared" si="2"/>
        <v>2</v>
      </c>
      <c r="S25" s="76">
        <f t="shared" si="1"/>
        <v>-1</v>
      </c>
      <c r="T25" s="76">
        <f t="shared" si="1"/>
        <v>-3</v>
      </c>
      <c r="U25" s="76">
        <f t="shared" si="1"/>
        <v>-6</v>
      </c>
      <c r="V25" s="76">
        <f t="shared" si="1"/>
        <v>-6</v>
      </c>
      <c r="W25" s="76">
        <f t="shared" si="1"/>
        <v>-4</v>
      </c>
      <c r="X25" s="76">
        <f t="shared" si="1"/>
        <v>-5</v>
      </c>
      <c r="Y25" s="76">
        <f t="shared" si="1"/>
        <v>-5</v>
      </c>
      <c r="Z25" s="76">
        <f t="shared" si="1"/>
        <v>-5</v>
      </c>
      <c r="AA25" s="63">
        <f t="shared" si="1"/>
        <v>0</v>
      </c>
    </row>
    <row r="26" spans="1:27" ht="12.75" customHeight="1" x14ac:dyDescent="0.3">
      <c r="A26" s="6" t="s">
        <v>82</v>
      </c>
      <c r="B26" s="6"/>
      <c r="C26" s="76">
        <f t="shared" si="2"/>
        <v>430</v>
      </c>
      <c r="D26" s="76">
        <f t="shared" si="1"/>
        <v>398</v>
      </c>
      <c r="E26" s="76">
        <f t="shared" si="1"/>
        <v>419</v>
      </c>
      <c r="F26" s="76">
        <f t="shared" si="1"/>
        <v>418</v>
      </c>
      <c r="G26" s="76">
        <f t="shared" si="1"/>
        <v>415</v>
      </c>
      <c r="H26" s="76">
        <f t="shared" si="1"/>
        <v>433</v>
      </c>
      <c r="I26" s="76">
        <f t="shared" si="1"/>
        <v>430</v>
      </c>
      <c r="J26" s="76">
        <f t="shared" si="1"/>
        <v>429</v>
      </c>
      <c r="K26" s="76">
        <f t="shared" si="1"/>
        <v>426</v>
      </c>
      <c r="L26" s="63">
        <f t="shared" si="1"/>
        <v>422</v>
      </c>
      <c r="M26" s="76">
        <f t="shared" si="1"/>
        <v>416</v>
      </c>
      <c r="N26" s="76">
        <f t="shared" si="1"/>
        <v>411</v>
      </c>
      <c r="O26" s="76">
        <f t="shared" si="1"/>
        <v>405</v>
      </c>
      <c r="P26" s="76">
        <f t="shared" si="1"/>
        <v>398</v>
      </c>
      <c r="Q26" s="76">
        <f t="shared" si="1"/>
        <v>384</v>
      </c>
      <c r="R26" s="76">
        <f t="shared" si="1"/>
        <v>385</v>
      </c>
      <c r="S26" s="76">
        <f t="shared" si="1"/>
        <v>376</v>
      </c>
      <c r="T26" s="76">
        <f t="shared" si="1"/>
        <v>374</v>
      </c>
      <c r="U26" s="76">
        <f t="shared" si="1"/>
        <v>369</v>
      </c>
      <c r="V26" s="76">
        <f t="shared" si="1"/>
        <v>365</v>
      </c>
      <c r="W26" s="76">
        <f t="shared" si="1"/>
        <v>363</v>
      </c>
      <c r="X26" s="76">
        <f t="shared" si="1"/>
        <v>360</v>
      </c>
      <c r="Y26" s="76">
        <f t="shared" si="1"/>
        <v>356</v>
      </c>
      <c r="Z26" s="76">
        <f t="shared" si="1"/>
        <v>356</v>
      </c>
      <c r="AA26" s="63">
        <f t="shared" si="1"/>
        <v>356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406</v>
      </c>
      <c r="D28" s="76">
        <f t="shared" ref="D28:AA28" si="3">SUM(D24:D26)</f>
        <v>376</v>
      </c>
      <c r="E28" s="76">
        <f t="shared" si="3"/>
        <v>393</v>
      </c>
      <c r="F28" s="76">
        <f t="shared" si="3"/>
        <v>393</v>
      </c>
      <c r="G28" s="76">
        <f t="shared" si="3"/>
        <v>388</v>
      </c>
      <c r="H28" s="76">
        <f t="shared" si="3"/>
        <v>403</v>
      </c>
      <c r="I28" s="76">
        <f t="shared" si="3"/>
        <v>405</v>
      </c>
      <c r="J28" s="76">
        <f t="shared" si="3"/>
        <v>403</v>
      </c>
      <c r="K28" s="76">
        <f t="shared" si="3"/>
        <v>401</v>
      </c>
      <c r="L28" s="63">
        <f t="shared" si="3"/>
        <v>397</v>
      </c>
      <c r="M28" s="76">
        <f t="shared" si="3"/>
        <v>390</v>
      </c>
      <c r="N28" s="76">
        <f t="shared" si="3"/>
        <v>386</v>
      </c>
      <c r="O28" s="76">
        <f t="shared" si="3"/>
        <v>379</v>
      </c>
      <c r="P28" s="76">
        <f t="shared" si="3"/>
        <v>369</v>
      </c>
      <c r="Q28" s="76">
        <f t="shared" si="3"/>
        <v>353</v>
      </c>
      <c r="R28" s="76">
        <f t="shared" si="3"/>
        <v>355</v>
      </c>
      <c r="S28" s="76">
        <f t="shared" si="3"/>
        <v>343</v>
      </c>
      <c r="T28" s="76">
        <f t="shared" si="3"/>
        <v>339</v>
      </c>
      <c r="U28" s="76">
        <f t="shared" si="3"/>
        <v>331</v>
      </c>
      <c r="V28" s="76">
        <f t="shared" si="3"/>
        <v>327</v>
      </c>
      <c r="W28" s="76">
        <f t="shared" si="3"/>
        <v>327</v>
      </c>
      <c r="X28" s="76">
        <f t="shared" si="3"/>
        <v>323</v>
      </c>
      <c r="Y28" s="76">
        <f t="shared" si="3"/>
        <v>319</v>
      </c>
      <c r="Z28" s="76">
        <f t="shared" si="3"/>
        <v>319</v>
      </c>
      <c r="AA28" s="63">
        <f t="shared" si="3"/>
        <v>324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-9</v>
      </c>
      <c r="D30" s="76">
        <v>-10</v>
      </c>
      <c r="E30" s="76">
        <v>-11</v>
      </c>
      <c r="F30" s="76">
        <v>-14</v>
      </c>
      <c r="G30" s="76">
        <v>-17</v>
      </c>
      <c r="H30" s="76">
        <v>-16</v>
      </c>
      <c r="I30" s="76">
        <v>-15</v>
      </c>
      <c r="J30" s="76">
        <v>-13</v>
      </c>
      <c r="K30" s="76">
        <v>-18</v>
      </c>
      <c r="L30" s="63">
        <v>-17</v>
      </c>
      <c r="M30" s="76">
        <v>-21</v>
      </c>
      <c r="N30" s="76">
        <v>-19</v>
      </c>
      <c r="O30" s="76">
        <v>-18</v>
      </c>
      <c r="P30" s="76">
        <v>-24</v>
      </c>
      <c r="Q30" s="76">
        <v>-27</v>
      </c>
      <c r="R30" s="76">
        <v>-24</v>
      </c>
      <c r="S30" s="76">
        <v>-27</v>
      </c>
      <c r="T30" s="76">
        <v>-26</v>
      </c>
      <c r="U30" s="76">
        <v>-32</v>
      </c>
      <c r="V30" s="76">
        <v>-28</v>
      </c>
      <c r="W30" s="76">
        <v>-28</v>
      </c>
      <c r="X30" s="76">
        <v>-31</v>
      </c>
      <c r="Y30" s="76">
        <v>-32</v>
      </c>
      <c r="Z30" s="76">
        <v>-31</v>
      </c>
      <c r="AA30" s="63">
        <v>-35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299</v>
      </c>
      <c r="D32" s="76">
        <f t="shared" ref="D32:AA32" si="4">D30+D28+D14</f>
        <v>228</v>
      </c>
      <c r="E32" s="76">
        <f t="shared" si="4"/>
        <v>258</v>
      </c>
      <c r="F32" s="76">
        <f t="shared" si="4"/>
        <v>235</v>
      </c>
      <c r="G32" s="76">
        <f t="shared" si="4"/>
        <v>216</v>
      </c>
      <c r="H32" s="76">
        <f t="shared" si="4"/>
        <v>236</v>
      </c>
      <c r="I32" s="76">
        <f t="shared" si="4"/>
        <v>235</v>
      </c>
      <c r="J32" s="76">
        <f t="shared" si="4"/>
        <v>240</v>
      </c>
      <c r="K32" s="76">
        <f t="shared" si="4"/>
        <v>208</v>
      </c>
      <c r="L32" s="63">
        <f t="shared" si="4"/>
        <v>213</v>
      </c>
      <c r="M32" s="76">
        <f t="shared" si="4"/>
        <v>186</v>
      </c>
      <c r="N32" s="76">
        <f t="shared" si="4"/>
        <v>201</v>
      </c>
      <c r="O32" s="76">
        <f t="shared" si="4"/>
        <v>184</v>
      </c>
      <c r="P32" s="76">
        <f t="shared" si="4"/>
        <v>184</v>
      </c>
      <c r="Q32" s="76">
        <f t="shared" si="4"/>
        <v>145</v>
      </c>
      <c r="R32" s="76">
        <f t="shared" si="4"/>
        <v>140</v>
      </c>
      <c r="S32" s="76">
        <f t="shared" si="4"/>
        <v>128</v>
      </c>
      <c r="T32" s="76">
        <f t="shared" si="4"/>
        <v>125</v>
      </c>
      <c r="U32" s="76">
        <f t="shared" si="4"/>
        <v>120</v>
      </c>
      <c r="V32" s="76">
        <f t="shared" si="4"/>
        <v>111</v>
      </c>
      <c r="W32" s="76">
        <f t="shared" si="4"/>
        <v>99</v>
      </c>
      <c r="X32" s="76">
        <f t="shared" si="4"/>
        <v>92</v>
      </c>
      <c r="Y32" s="76">
        <f t="shared" si="4"/>
        <v>106</v>
      </c>
      <c r="Z32" s="76">
        <f t="shared" si="4"/>
        <v>103</v>
      </c>
      <c r="AA32" s="63">
        <f t="shared" si="4"/>
        <v>100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56161</v>
      </c>
      <c r="D34" s="76">
        <v>56389</v>
      </c>
      <c r="E34" s="76">
        <v>56647</v>
      </c>
      <c r="F34" s="76">
        <v>56882</v>
      </c>
      <c r="G34" s="76">
        <v>57098</v>
      </c>
      <c r="H34" s="76">
        <v>57334</v>
      </c>
      <c r="I34" s="76">
        <v>57569</v>
      </c>
      <c r="J34" s="76">
        <v>57809</v>
      </c>
      <c r="K34" s="76">
        <v>58017</v>
      </c>
      <c r="L34" s="63">
        <v>58230</v>
      </c>
      <c r="M34" s="76">
        <v>58416</v>
      </c>
      <c r="N34" s="76">
        <v>58617</v>
      </c>
      <c r="O34" s="76">
        <v>58801</v>
      </c>
      <c r="P34" s="76">
        <v>58985</v>
      </c>
      <c r="Q34" s="76">
        <v>59130</v>
      </c>
      <c r="R34" s="76">
        <v>59270</v>
      </c>
      <c r="S34" s="76">
        <v>59398</v>
      </c>
      <c r="T34" s="76">
        <v>59523</v>
      </c>
      <c r="U34" s="76">
        <v>59643</v>
      </c>
      <c r="V34" s="76">
        <v>59754</v>
      </c>
      <c r="W34" s="76">
        <v>59853</v>
      </c>
      <c r="X34" s="76">
        <v>59945</v>
      </c>
      <c r="Y34" s="76">
        <v>60051</v>
      </c>
      <c r="Z34" s="76">
        <v>60154</v>
      </c>
      <c r="AA34" s="63">
        <v>60254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5.3524757437972146E-3</v>
      </c>
      <c r="D36" s="38">
        <f t="shared" si="5"/>
        <v>4.0597567707127726E-3</v>
      </c>
      <c r="E36" s="38">
        <f t="shared" si="5"/>
        <v>4.5753604426395219E-3</v>
      </c>
      <c r="F36" s="38">
        <f t="shared" si="5"/>
        <v>4.1484985965717517E-3</v>
      </c>
      <c r="G36" s="38">
        <f t="shared" si="5"/>
        <v>3.797334833514996E-3</v>
      </c>
      <c r="H36" s="38">
        <f t="shared" si="5"/>
        <v>4.133244597008652E-3</v>
      </c>
      <c r="I36" s="38">
        <f t="shared" si="5"/>
        <v>4.0987895489587329E-3</v>
      </c>
      <c r="J36" s="38">
        <f t="shared" si="5"/>
        <v>4.1689103510569921E-3</v>
      </c>
      <c r="K36" s="38">
        <f t="shared" si="5"/>
        <v>3.598055666072757E-3</v>
      </c>
      <c r="L36" s="39">
        <f t="shared" si="5"/>
        <v>3.6713377113604634E-3</v>
      </c>
      <c r="M36" s="38">
        <f t="shared" si="5"/>
        <v>3.1942297784647087E-3</v>
      </c>
      <c r="N36" s="38">
        <f t="shared" si="5"/>
        <v>3.4408381265406737E-3</v>
      </c>
      <c r="O36" s="38">
        <f t="shared" si="5"/>
        <v>3.1390211030929592E-3</v>
      </c>
      <c r="P36" s="38">
        <f t="shared" si="5"/>
        <v>3.1291984830189965E-3</v>
      </c>
      <c r="Q36" s="38">
        <f t="shared" si="5"/>
        <v>2.4582520979910148E-3</v>
      </c>
      <c r="R36" s="38">
        <f t="shared" si="5"/>
        <v>2.367664468121089E-3</v>
      </c>
      <c r="S36" s="38">
        <f t="shared" si="5"/>
        <v>2.1596085709465161E-3</v>
      </c>
      <c r="T36" s="38">
        <f t="shared" si="5"/>
        <v>2.1044479612108151E-3</v>
      </c>
      <c r="U36" s="38">
        <f t="shared" si="5"/>
        <v>2.0160274179728843E-3</v>
      </c>
      <c r="V36" s="38">
        <f t="shared" si="5"/>
        <v>1.8610733866505709E-3</v>
      </c>
      <c r="W36" s="38">
        <f t="shared" si="5"/>
        <v>1.6567928506878201E-3</v>
      </c>
      <c r="X36" s="38">
        <f t="shared" si="5"/>
        <v>1.5370992264381067E-3</v>
      </c>
      <c r="Y36" s="38">
        <f t="shared" si="5"/>
        <v>1.7682875969638836E-3</v>
      </c>
      <c r="Z36" s="38">
        <f t="shared" si="5"/>
        <v>1.7152087392383142E-3</v>
      </c>
      <c r="AA36" s="39">
        <f t="shared" si="5"/>
        <v>1.6623998404096153E-3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5.3524757437972146E-3</v>
      </c>
      <c r="D37" s="75">
        <f t="shared" si="6"/>
        <v>9.433962264150943E-3</v>
      </c>
      <c r="E37" s="75">
        <f t="shared" si="6"/>
        <v>1.4052486484551216E-2</v>
      </c>
      <c r="F37" s="75">
        <f t="shared" si="6"/>
        <v>1.8259281801582473E-2</v>
      </c>
      <c r="G37" s="75">
        <f t="shared" si="6"/>
        <v>2.2125953241917583E-2</v>
      </c>
      <c r="H37" s="75">
        <f t="shared" si="6"/>
        <v>2.6350649815617057E-2</v>
      </c>
      <c r="I37" s="75">
        <f t="shared" si="6"/>
        <v>3.0557445132648312E-2</v>
      </c>
      <c r="J37" s="75">
        <f t="shared" si="6"/>
        <v>3.4853746733020656E-2</v>
      </c>
      <c r="K37" s="75">
        <f t="shared" si="6"/>
        <v>3.8577208120010024E-2</v>
      </c>
      <c r="L37" s="77">
        <f t="shared" si="6"/>
        <v>4.2390175790340483E-2</v>
      </c>
      <c r="M37" s="75">
        <f t="shared" si="6"/>
        <v>4.5719809530629048E-2</v>
      </c>
      <c r="N37" s="75">
        <f t="shared" si="6"/>
        <v>4.9317962120940889E-2</v>
      </c>
      <c r="O37" s="75">
        <f t="shared" si="6"/>
        <v>5.2611793347893024E-2</v>
      </c>
      <c r="P37" s="75">
        <f t="shared" si="6"/>
        <v>5.5905624574845152E-2</v>
      </c>
      <c r="Q37" s="75">
        <f t="shared" si="6"/>
        <v>5.8501306791736783E-2</v>
      </c>
      <c r="R37" s="75">
        <f t="shared" si="6"/>
        <v>6.1007482725287318E-2</v>
      </c>
      <c r="S37" s="75">
        <f t="shared" si="6"/>
        <v>6.3298843578819236E-2</v>
      </c>
      <c r="T37" s="75">
        <f t="shared" si="6"/>
        <v>6.5536500662346495E-2</v>
      </c>
      <c r="U37" s="75">
        <f t="shared" si="6"/>
        <v>6.7684651462532663E-2</v>
      </c>
      <c r="V37" s="75">
        <f t="shared" si="6"/>
        <v>6.9671690952704882E-2</v>
      </c>
      <c r="W37" s="75">
        <f t="shared" si="6"/>
        <v>7.1443915362858476E-2</v>
      </c>
      <c r="X37" s="75">
        <f t="shared" si="6"/>
        <v>7.3090830976334537E-2</v>
      </c>
      <c r="Y37" s="75">
        <f t="shared" si="6"/>
        <v>7.4988364183165665E-2</v>
      </c>
      <c r="Z37" s="75">
        <f t="shared" si="6"/>
        <v>7.683219361999212E-2</v>
      </c>
      <c r="AA37" s="77">
        <f t="shared" si="6"/>
        <v>7.862231928681393E-2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1.6498654172</v>
      </c>
      <c r="D44" s="3">
        <v>1.6599770575999999</v>
      </c>
      <c r="E44" s="3">
        <v>1.662467667</v>
      </c>
      <c r="F44" s="3">
        <v>1.6542052008999999</v>
      </c>
      <c r="G44" s="3">
        <v>1.6566959460999999</v>
      </c>
      <c r="H44" s="3">
        <v>1.6625513685</v>
      </c>
      <c r="I44" s="3">
        <v>1.6691143868</v>
      </c>
      <c r="J44" s="3">
        <v>1.6721921053</v>
      </c>
      <c r="K44" s="3">
        <v>1.6776681341999999</v>
      </c>
      <c r="L44" s="4">
        <v>1.6908897513000001</v>
      </c>
      <c r="M44" s="3">
        <v>1.6899630404999999</v>
      </c>
      <c r="N44" s="3">
        <v>1.7058613752</v>
      </c>
      <c r="O44" s="3">
        <v>1.7127392894</v>
      </c>
      <c r="P44" s="3">
        <v>1.7220006177</v>
      </c>
      <c r="Q44" s="3">
        <v>1.7287347830999999</v>
      </c>
      <c r="R44" s="3">
        <v>1.7332857303</v>
      </c>
      <c r="S44" s="3">
        <v>1.7400559356</v>
      </c>
      <c r="T44" s="3">
        <v>1.7405639796000001</v>
      </c>
      <c r="U44" s="3">
        <v>1.7496064751</v>
      </c>
      <c r="V44" s="3">
        <v>1.7555719108000001</v>
      </c>
      <c r="W44" s="3">
        <v>1.7615717567</v>
      </c>
      <c r="X44" s="3">
        <v>1.7713950248000001</v>
      </c>
      <c r="Y44" s="3">
        <v>1.7765931971</v>
      </c>
      <c r="Z44" s="3">
        <v>1.7759985795</v>
      </c>
      <c r="AA44" s="4">
        <v>1.7729707402999999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85.011179442561797</v>
      </c>
      <c r="D48" s="11">
        <v>84.299974367336901</v>
      </c>
      <c r="E48" s="11">
        <v>84.703808315920995</v>
      </c>
      <c r="F48" s="11">
        <v>84.5643665158305</v>
      </c>
      <c r="G48" s="11">
        <v>84.419210235076903</v>
      </c>
      <c r="H48" s="11">
        <v>84.885388629377005</v>
      </c>
      <c r="I48" s="11">
        <v>84.909054819233603</v>
      </c>
      <c r="J48" s="11">
        <v>85.177175621438295</v>
      </c>
      <c r="K48" s="11">
        <v>84.956257568623997</v>
      </c>
      <c r="L48" s="64">
        <v>85.213806360677694</v>
      </c>
      <c r="M48" s="11">
        <v>85.203435752338393</v>
      </c>
      <c r="N48" s="11">
        <v>85.633936923891298</v>
      </c>
      <c r="O48" s="11">
        <v>85.718441720885195</v>
      </c>
      <c r="P48" s="11">
        <v>86.257190148106005</v>
      </c>
      <c r="Q48" s="11">
        <v>86.123977365257403</v>
      </c>
      <c r="R48" s="11">
        <v>86.130603878273106</v>
      </c>
      <c r="S48" s="11">
        <v>86.364223815103003</v>
      </c>
      <c r="T48" s="11">
        <v>86.646523735826193</v>
      </c>
      <c r="U48" s="11">
        <v>87.068984572035902</v>
      </c>
      <c r="V48" s="11">
        <v>87.016274698535597</v>
      </c>
      <c r="W48" s="11">
        <v>86.917678039785201</v>
      </c>
      <c r="X48" s="11">
        <v>87.039326449326794</v>
      </c>
      <c r="Y48" s="11">
        <v>87.524546762230798</v>
      </c>
      <c r="Z48" s="11">
        <v>87.654241339659194</v>
      </c>
      <c r="AA48" s="64">
        <v>87.691777213464803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8705</v>
      </c>
      <c r="C57" s="76">
        <v>8826</v>
      </c>
      <c r="D57" s="76">
        <v>8916</v>
      </c>
      <c r="E57" s="76">
        <v>8995</v>
      </c>
      <c r="F57" s="76">
        <v>9069</v>
      </c>
      <c r="G57" s="76">
        <v>9117</v>
      </c>
      <c r="H57" s="76">
        <v>9179</v>
      </c>
      <c r="I57" s="76">
        <v>9206</v>
      </c>
      <c r="J57" s="76">
        <v>9181</v>
      </c>
      <c r="K57" s="76">
        <v>9213</v>
      </c>
      <c r="L57" s="63">
        <v>9193</v>
      </c>
      <c r="M57" s="76">
        <v>9132</v>
      </c>
      <c r="N57" s="76">
        <v>9089</v>
      </c>
      <c r="O57" s="76">
        <v>9073</v>
      </c>
      <c r="P57" s="76">
        <v>9054</v>
      </c>
      <c r="Q57" s="76">
        <v>9063</v>
      </c>
      <c r="R57" s="76">
        <v>9085</v>
      </c>
      <c r="S57" s="76">
        <v>9095</v>
      </c>
      <c r="T57" s="76">
        <v>9101</v>
      </c>
      <c r="U57" s="76">
        <v>9107</v>
      </c>
      <c r="V57" s="76">
        <v>9117</v>
      </c>
      <c r="W57" s="76">
        <v>9127</v>
      </c>
      <c r="X57" s="76">
        <v>9140</v>
      </c>
      <c r="Y57" s="76">
        <v>9157</v>
      </c>
      <c r="Z57" s="76">
        <v>9176</v>
      </c>
      <c r="AA57" s="63">
        <v>9196</v>
      </c>
    </row>
    <row r="58" spans="1:27" ht="12.75" customHeight="1" x14ac:dyDescent="0.3">
      <c r="A58" s="13" t="s">
        <v>68</v>
      </c>
      <c r="B58" s="76">
        <v>8020</v>
      </c>
      <c r="C58" s="76">
        <v>7934</v>
      </c>
      <c r="D58" s="76">
        <v>7880</v>
      </c>
      <c r="E58" s="76">
        <v>7788</v>
      </c>
      <c r="F58" s="76">
        <v>7650</v>
      </c>
      <c r="G58" s="76">
        <v>7613</v>
      </c>
      <c r="H58" s="76">
        <v>7558</v>
      </c>
      <c r="I58" s="76">
        <v>7595</v>
      </c>
      <c r="J58" s="76">
        <v>7651</v>
      </c>
      <c r="K58" s="76">
        <v>7667</v>
      </c>
      <c r="L58" s="63">
        <v>7740</v>
      </c>
      <c r="M58" s="76">
        <v>7829</v>
      </c>
      <c r="N58" s="76">
        <v>7952</v>
      </c>
      <c r="O58" s="76">
        <v>8036</v>
      </c>
      <c r="P58" s="76">
        <v>8127</v>
      </c>
      <c r="Q58" s="76">
        <v>8186</v>
      </c>
      <c r="R58" s="76">
        <v>8233</v>
      </c>
      <c r="S58" s="76">
        <v>8272</v>
      </c>
      <c r="T58" s="76">
        <v>8310</v>
      </c>
      <c r="U58" s="76">
        <v>8336</v>
      </c>
      <c r="V58" s="76">
        <v>8341</v>
      </c>
      <c r="W58" s="76">
        <v>8355</v>
      </c>
      <c r="X58" s="76">
        <v>8353</v>
      </c>
      <c r="Y58" s="76">
        <v>8313</v>
      </c>
      <c r="Z58" s="76">
        <v>8304</v>
      </c>
      <c r="AA58" s="63">
        <v>8277</v>
      </c>
    </row>
    <row r="59" spans="1:27" ht="12.75" customHeight="1" x14ac:dyDescent="0.3">
      <c r="A59" s="13" t="s">
        <v>69</v>
      </c>
      <c r="B59" s="76">
        <v>8946</v>
      </c>
      <c r="C59" s="76">
        <v>9098</v>
      </c>
      <c r="D59" s="76">
        <v>9236</v>
      </c>
      <c r="E59" s="76">
        <v>9437</v>
      </c>
      <c r="F59" s="76">
        <v>9708</v>
      </c>
      <c r="G59" s="76">
        <v>9876</v>
      </c>
      <c r="H59" s="76">
        <v>10029</v>
      </c>
      <c r="I59" s="76">
        <v>10075</v>
      </c>
      <c r="J59" s="76">
        <v>10146</v>
      </c>
      <c r="K59" s="76">
        <v>10266</v>
      </c>
      <c r="L59" s="63">
        <v>10349</v>
      </c>
      <c r="M59" s="76">
        <v>10416</v>
      </c>
      <c r="N59" s="76">
        <v>10453</v>
      </c>
      <c r="O59" s="76">
        <v>10444</v>
      </c>
      <c r="P59" s="76">
        <v>10413</v>
      </c>
      <c r="Q59" s="76">
        <v>10292</v>
      </c>
      <c r="R59" s="76">
        <v>10171</v>
      </c>
      <c r="S59" s="76">
        <v>10073</v>
      </c>
      <c r="T59" s="76">
        <v>9921</v>
      </c>
      <c r="U59" s="76">
        <v>9728</v>
      </c>
      <c r="V59" s="76">
        <v>9637</v>
      </c>
      <c r="W59" s="76">
        <v>9567</v>
      </c>
      <c r="X59" s="76">
        <v>9553</v>
      </c>
      <c r="Y59" s="76">
        <v>9557</v>
      </c>
      <c r="Z59" s="76">
        <v>9545</v>
      </c>
      <c r="AA59" s="63">
        <v>9563</v>
      </c>
    </row>
    <row r="60" spans="1:27" ht="12.75" customHeight="1" x14ac:dyDescent="0.3">
      <c r="A60" s="13" t="s">
        <v>70</v>
      </c>
      <c r="B60" s="76">
        <v>12932</v>
      </c>
      <c r="C60" s="76">
        <v>12691</v>
      </c>
      <c r="D60" s="76">
        <v>12502</v>
      </c>
      <c r="E60" s="76">
        <v>12248</v>
      </c>
      <c r="F60" s="76">
        <v>11966</v>
      </c>
      <c r="G60" s="76">
        <v>11727</v>
      </c>
      <c r="H60" s="76">
        <v>11497</v>
      </c>
      <c r="I60" s="76">
        <v>11381</v>
      </c>
      <c r="J60" s="76">
        <v>11273</v>
      </c>
      <c r="K60" s="76">
        <v>11074</v>
      </c>
      <c r="L60" s="63">
        <v>10988</v>
      </c>
      <c r="M60" s="76">
        <v>10924</v>
      </c>
      <c r="N60" s="76">
        <v>10831</v>
      </c>
      <c r="O60" s="76">
        <v>10755</v>
      </c>
      <c r="P60" s="76">
        <v>10760</v>
      </c>
      <c r="Q60" s="76">
        <v>10899</v>
      </c>
      <c r="R60" s="76">
        <v>11094</v>
      </c>
      <c r="S60" s="76">
        <v>11281</v>
      </c>
      <c r="T60" s="76">
        <v>11531</v>
      </c>
      <c r="U60" s="76">
        <v>11836</v>
      </c>
      <c r="V60" s="76">
        <v>12036</v>
      </c>
      <c r="W60" s="76">
        <v>12169</v>
      </c>
      <c r="X60" s="76">
        <v>12215</v>
      </c>
      <c r="Y60" s="76">
        <v>12270</v>
      </c>
      <c r="Z60" s="76">
        <v>12364</v>
      </c>
      <c r="AA60" s="63">
        <v>12418</v>
      </c>
    </row>
    <row r="61" spans="1:27" ht="12.75" customHeight="1" x14ac:dyDescent="0.3">
      <c r="A61" s="13" t="s">
        <v>71</v>
      </c>
      <c r="B61" s="76">
        <v>10563</v>
      </c>
      <c r="C61" s="76">
        <v>10724</v>
      </c>
      <c r="D61" s="76">
        <v>10853</v>
      </c>
      <c r="E61" s="76">
        <v>11042</v>
      </c>
      <c r="F61" s="76">
        <v>11100</v>
      </c>
      <c r="G61" s="76">
        <v>11212</v>
      </c>
      <c r="H61" s="76">
        <v>11333</v>
      </c>
      <c r="I61" s="76">
        <v>11411</v>
      </c>
      <c r="J61" s="76">
        <v>11558</v>
      </c>
      <c r="K61" s="76">
        <v>11713</v>
      </c>
      <c r="L61" s="63">
        <v>11751</v>
      </c>
      <c r="M61" s="76">
        <v>11795</v>
      </c>
      <c r="N61" s="76">
        <v>11848</v>
      </c>
      <c r="O61" s="76">
        <v>11904</v>
      </c>
      <c r="P61" s="76">
        <v>11814</v>
      </c>
      <c r="Q61" s="76">
        <v>11694</v>
      </c>
      <c r="R61" s="76">
        <v>11486</v>
      </c>
      <c r="S61" s="76">
        <v>11311</v>
      </c>
      <c r="T61" s="76">
        <v>11084</v>
      </c>
      <c r="U61" s="76">
        <v>10832</v>
      </c>
      <c r="V61" s="76">
        <v>10616</v>
      </c>
      <c r="W61" s="76">
        <v>10419</v>
      </c>
      <c r="X61" s="76">
        <v>10317</v>
      </c>
      <c r="Y61" s="76">
        <v>10220</v>
      </c>
      <c r="Z61" s="76">
        <v>10054</v>
      </c>
      <c r="AA61" s="63">
        <v>9994</v>
      </c>
    </row>
    <row r="62" spans="1:27" ht="12.75" customHeight="1" x14ac:dyDescent="0.3">
      <c r="A62" s="13" t="s">
        <v>72</v>
      </c>
      <c r="B62" s="76">
        <v>6696</v>
      </c>
      <c r="C62" s="76">
        <v>6888</v>
      </c>
      <c r="D62" s="76">
        <v>7002</v>
      </c>
      <c r="E62" s="76">
        <v>7137</v>
      </c>
      <c r="F62" s="76">
        <v>7389</v>
      </c>
      <c r="G62" s="76">
        <v>7553</v>
      </c>
      <c r="H62" s="76">
        <v>7738</v>
      </c>
      <c r="I62" s="76">
        <v>7901</v>
      </c>
      <c r="J62" s="76">
        <v>8000</v>
      </c>
      <c r="K62" s="76">
        <v>8084</v>
      </c>
      <c r="L62" s="63">
        <v>8209</v>
      </c>
      <c r="M62" s="76">
        <v>8320</v>
      </c>
      <c r="N62" s="76">
        <v>8444</v>
      </c>
      <c r="O62" s="76">
        <v>8589</v>
      </c>
      <c r="P62" s="76">
        <v>8817</v>
      </c>
      <c r="Q62" s="76">
        <v>8996</v>
      </c>
      <c r="R62" s="76">
        <v>9201</v>
      </c>
      <c r="S62" s="76">
        <v>9366</v>
      </c>
      <c r="T62" s="76">
        <v>9576</v>
      </c>
      <c r="U62" s="76">
        <v>9804</v>
      </c>
      <c r="V62" s="76">
        <v>10007</v>
      </c>
      <c r="W62" s="76">
        <v>10216</v>
      </c>
      <c r="X62" s="76">
        <v>10367</v>
      </c>
      <c r="Y62" s="76">
        <v>10534</v>
      </c>
      <c r="Z62" s="76">
        <v>10711</v>
      </c>
      <c r="AA62" s="63">
        <v>10806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55862</v>
      </c>
      <c r="C64" s="76">
        <f t="shared" ref="C64:AA64" si="7">SUM(C57:C62)</f>
        <v>56161</v>
      </c>
      <c r="D64" s="76">
        <f t="shared" si="7"/>
        <v>56389</v>
      </c>
      <c r="E64" s="76">
        <f t="shared" si="7"/>
        <v>56647</v>
      </c>
      <c r="F64" s="76">
        <f t="shared" si="7"/>
        <v>56882</v>
      </c>
      <c r="G64" s="76">
        <f t="shared" si="7"/>
        <v>57098</v>
      </c>
      <c r="H64" s="76">
        <f t="shared" si="7"/>
        <v>57334</v>
      </c>
      <c r="I64" s="76">
        <f t="shared" si="7"/>
        <v>57569</v>
      </c>
      <c r="J64" s="76">
        <f t="shared" si="7"/>
        <v>57809</v>
      </c>
      <c r="K64" s="76">
        <f t="shared" si="7"/>
        <v>58017</v>
      </c>
      <c r="L64" s="63">
        <f t="shared" si="7"/>
        <v>58230</v>
      </c>
      <c r="M64" s="76">
        <f t="shared" si="7"/>
        <v>58416</v>
      </c>
      <c r="N64" s="76">
        <f t="shared" si="7"/>
        <v>58617</v>
      </c>
      <c r="O64" s="76">
        <f t="shared" si="7"/>
        <v>58801</v>
      </c>
      <c r="P64" s="76">
        <f t="shared" si="7"/>
        <v>58985</v>
      </c>
      <c r="Q64" s="76">
        <f t="shared" si="7"/>
        <v>59130</v>
      </c>
      <c r="R64" s="76">
        <f t="shared" si="7"/>
        <v>59270</v>
      </c>
      <c r="S64" s="76">
        <f t="shared" si="7"/>
        <v>59398</v>
      </c>
      <c r="T64" s="76">
        <f t="shared" si="7"/>
        <v>59523</v>
      </c>
      <c r="U64" s="76">
        <f t="shared" si="7"/>
        <v>59643</v>
      </c>
      <c r="V64" s="76">
        <f t="shared" si="7"/>
        <v>59754</v>
      </c>
      <c r="W64" s="76">
        <f t="shared" si="7"/>
        <v>59853</v>
      </c>
      <c r="X64" s="76">
        <f t="shared" si="7"/>
        <v>59945</v>
      </c>
      <c r="Y64" s="76">
        <f t="shared" si="7"/>
        <v>60051</v>
      </c>
      <c r="Z64" s="76">
        <f t="shared" si="7"/>
        <v>60154</v>
      </c>
      <c r="AA64" s="63">
        <f t="shared" si="7"/>
        <v>60254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0.15583043929683862</v>
      </c>
      <c r="C67" s="38">
        <f t="shared" ref="C67:AA72" si="8">C57/C$64</f>
        <v>0.15715532130838125</v>
      </c>
      <c r="D67" s="38">
        <f t="shared" si="8"/>
        <v>0.15811594459912395</v>
      </c>
      <c r="E67" s="38">
        <f t="shared" si="8"/>
        <v>0.15879040372835279</v>
      </c>
      <c r="F67" s="38">
        <f t="shared" si="8"/>
        <v>0.15943532224605322</v>
      </c>
      <c r="G67" s="38">
        <f t="shared" si="8"/>
        <v>0.15967284318189778</v>
      </c>
      <c r="H67" s="38">
        <f t="shared" si="8"/>
        <v>0.16009697561656261</v>
      </c>
      <c r="I67" s="38">
        <f t="shared" si="8"/>
        <v>0.15991245288262781</v>
      </c>
      <c r="J67" s="38">
        <f t="shared" si="8"/>
        <v>0.15881610129910567</v>
      </c>
      <c r="K67" s="38">
        <f t="shared" si="8"/>
        <v>0.15879828326180256</v>
      </c>
      <c r="L67" s="39">
        <f t="shared" si="8"/>
        <v>0.1578739481366993</v>
      </c>
      <c r="M67" s="38">
        <f t="shared" si="8"/>
        <v>0.15632703368940015</v>
      </c>
      <c r="N67" s="38">
        <f t="shared" si="8"/>
        <v>0.15505740655441255</v>
      </c>
      <c r="O67" s="38">
        <f t="shared" si="8"/>
        <v>0.15430009693712693</v>
      </c>
      <c r="P67" s="38">
        <f t="shared" si="8"/>
        <v>0.1534966516911079</v>
      </c>
      <c r="Q67" s="38">
        <f t="shared" si="8"/>
        <v>0.15327245053272451</v>
      </c>
      <c r="R67" s="38">
        <f t="shared" si="8"/>
        <v>0.15328159271132108</v>
      </c>
      <c r="S67" s="38">
        <f t="shared" si="8"/>
        <v>0.1531196336576989</v>
      </c>
      <c r="T67" s="38">
        <f t="shared" si="8"/>
        <v>0.15289887942476019</v>
      </c>
      <c r="U67" s="38">
        <f t="shared" si="8"/>
        <v>0.15269184983988063</v>
      </c>
      <c r="V67" s="38">
        <f t="shared" si="8"/>
        <v>0.15257555979516016</v>
      </c>
      <c r="W67" s="38">
        <f t="shared" si="8"/>
        <v>0.15249026782283262</v>
      </c>
      <c r="X67" s="38">
        <f t="shared" si="8"/>
        <v>0.15247310034198014</v>
      </c>
      <c r="Y67" s="38">
        <f t="shared" si="8"/>
        <v>0.15248705267189555</v>
      </c>
      <c r="Z67" s="38">
        <f t="shared" si="8"/>
        <v>0.1525418093559863</v>
      </c>
      <c r="AA67" s="39">
        <f t="shared" si="8"/>
        <v>0.15262057290802269</v>
      </c>
    </row>
    <row r="68" spans="1:27" ht="12.75" customHeight="1" x14ac:dyDescent="0.3">
      <c r="A68" s="13" t="s">
        <v>68</v>
      </c>
      <c r="B68" s="38">
        <f t="shared" ref="B68:Q72" si="9">B58/B$64</f>
        <v>0.14356807847910924</v>
      </c>
      <c r="C68" s="38">
        <f t="shared" si="9"/>
        <v>0.14127241324050499</v>
      </c>
      <c r="D68" s="38">
        <f t="shared" si="9"/>
        <v>0.13974356700774973</v>
      </c>
      <c r="E68" s="38">
        <f t="shared" si="9"/>
        <v>0.13748300880893957</v>
      </c>
      <c r="F68" s="38">
        <f t="shared" si="9"/>
        <v>0.13448894202032277</v>
      </c>
      <c r="G68" s="38">
        <f t="shared" si="9"/>
        <v>0.13333216575011383</v>
      </c>
      <c r="H68" s="38">
        <f t="shared" si="9"/>
        <v>0.1318240485575749</v>
      </c>
      <c r="I68" s="38">
        <f t="shared" si="9"/>
        <v>0.13192864215115774</v>
      </c>
      <c r="J68" s="38">
        <f t="shared" si="9"/>
        <v>0.1323496341400128</v>
      </c>
      <c r="K68" s="38">
        <f t="shared" si="9"/>
        <v>0.13215092128169328</v>
      </c>
      <c r="L68" s="39">
        <f t="shared" si="9"/>
        <v>0.13292117465224113</v>
      </c>
      <c r="M68" s="38">
        <f t="shared" si="9"/>
        <v>0.13402150095864146</v>
      </c>
      <c r="N68" s="38">
        <f t="shared" si="9"/>
        <v>0.13566030332497397</v>
      </c>
      <c r="O68" s="38">
        <f t="shared" si="9"/>
        <v>0.13666434244315573</v>
      </c>
      <c r="P68" s="38">
        <f t="shared" si="9"/>
        <v>0.13778079172671018</v>
      </c>
      <c r="Q68" s="38">
        <f t="shared" si="9"/>
        <v>0.13844072382885167</v>
      </c>
      <c r="R68" s="38">
        <f t="shared" si="8"/>
        <v>0.13890669816095833</v>
      </c>
      <c r="S68" s="38">
        <f t="shared" si="8"/>
        <v>0.1392639482810869</v>
      </c>
      <c r="T68" s="38">
        <f t="shared" si="8"/>
        <v>0.13960989869462226</v>
      </c>
      <c r="U68" s="38">
        <f t="shared" si="8"/>
        <v>0.1397649346947672</v>
      </c>
      <c r="V68" s="38">
        <f t="shared" si="8"/>
        <v>0.13958898149077886</v>
      </c>
      <c r="W68" s="38">
        <f t="shared" si="8"/>
        <v>0.13959200040098241</v>
      </c>
      <c r="X68" s="38">
        <f t="shared" si="8"/>
        <v>0.13934439903244641</v>
      </c>
      <c r="Y68" s="38">
        <f t="shared" si="8"/>
        <v>0.13843233251736026</v>
      </c>
      <c r="Z68" s="38">
        <f t="shared" si="8"/>
        <v>0.13804568274761445</v>
      </c>
      <c r="AA68" s="39">
        <f t="shared" si="8"/>
        <v>0.13736847346234274</v>
      </c>
    </row>
    <row r="69" spans="1:27" ht="12.75" customHeight="1" x14ac:dyDescent="0.3">
      <c r="A69" s="13" t="s">
        <v>69</v>
      </c>
      <c r="B69" s="38">
        <f t="shared" si="9"/>
        <v>0.16014464215387919</v>
      </c>
      <c r="C69" s="38">
        <f t="shared" si="8"/>
        <v>0.16199853991203861</v>
      </c>
      <c r="D69" s="38">
        <f t="shared" si="8"/>
        <v>0.16379081026441328</v>
      </c>
      <c r="E69" s="38">
        <f t="shared" si="8"/>
        <v>0.16659311172701113</v>
      </c>
      <c r="F69" s="38">
        <f t="shared" si="8"/>
        <v>0.17066910446186842</v>
      </c>
      <c r="G69" s="38">
        <f t="shared" si="8"/>
        <v>0.17296577813583663</v>
      </c>
      <c r="H69" s="38">
        <f t="shared" si="8"/>
        <v>0.17492238462343462</v>
      </c>
      <c r="I69" s="38">
        <f t="shared" si="8"/>
        <v>0.17500738244541333</v>
      </c>
      <c r="J69" s="38">
        <f t="shared" si="8"/>
        <v>0.17550900378833745</v>
      </c>
      <c r="K69" s="38">
        <f t="shared" si="8"/>
        <v>0.17694813589120431</v>
      </c>
      <c r="L69" s="39">
        <f t="shared" si="8"/>
        <v>0.17772625794264124</v>
      </c>
      <c r="M69" s="38">
        <f t="shared" si="8"/>
        <v>0.17830731306491374</v>
      </c>
      <c r="N69" s="38">
        <f t="shared" si="8"/>
        <v>0.17832710647081904</v>
      </c>
      <c r="O69" s="38">
        <f t="shared" si="8"/>
        <v>0.17761602693831738</v>
      </c>
      <c r="P69" s="38">
        <f t="shared" si="8"/>
        <v>0.17653640756124439</v>
      </c>
      <c r="Q69" s="38">
        <f t="shared" si="8"/>
        <v>0.17405716218501607</v>
      </c>
      <c r="R69" s="38">
        <f t="shared" si="8"/>
        <v>0.17160452168044543</v>
      </c>
      <c r="S69" s="38">
        <f t="shared" si="8"/>
        <v>0.16958483450621234</v>
      </c>
      <c r="T69" s="38">
        <f t="shared" si="8"/>
        <v>0.16667506678090821</v>
      </c>
      <c r="U69" s="38">
        <f t="shared" si="8"/>
        <v>0.16310380094897975</v>
      </c>
      <c r="V69" s="38">
        <f t="shared" si="8"/>
        <v>0.16127790608160122</v>
      </c>
      <c r="W69" s="38">
        <f t="shared" si="8"/>
        <v>0.15984161194927574</v>
      </c>
      <c r="X69" s="38">
        <f t="shared" si="8"/>
        <v>0.15936274918675453</v>
      </c>
      <c r="Y69" s="38">
        <f t="shared" si="8"/>
        <v>0.15914805748447153</v>
      </c>
      <c r="Z69" s="38">
        <f t="shared" si="8"/>
        <v>0.15867606476709778</v>
      </c>
      <c r="AA69" s="39">
        <f t="shared" si="8"/>
        <v>0.15871145484117238</v>
      </c>
    </row>
    <row r="70" spans="1:27" ht="12.75" customHeight="1" x14ac:dyDescent="0.3">
      <c r="A70" s="13" t="s">
        <v>70</v>
      </c>
      <c r="B70" s="38">
        <f t="shared" si="9"/>
        <v>0.23149905123339659</v>
      </c>
      <c r="C70" s="38">
        <f t="shared" si="8"/>
        <v>0.22597532095226225</v>
      </c>
      <c r="D70" s="38">
        <f t="shared" si="8"/>
        <v>0.2217099079607725</v>
      </c>
      <c r="E70" s="38">
        <f t="shared" si="8"/>
        <v>0.21621621621621623</v>
      </c>
      <c r="F70" s="38">
        <f t="shared" si="8"/>
        <v>0.21036531767518724</v>
      </c>
      <c r="G70" s="38">
        <f t="shared" si="8"/>
        <v>0.20538372622508669</v>
      </c>
      <c r="H70" s="38">
        <f t="shared" si="8"/>
        <v>0.20052673806118534</v>
      </c>
      <c r="I70" s="38">
        <f t="shared" si="8"/>
        <v>0.1976932029390818</v>
      </c>
      <c r="J70" s="38">
        <f t="shared" si="8"/>
        <v>0.19500423809441436</v>
      </c>
      <c r="K70" s="38">
        <f t="shared" si="8"/>
        <v>0.19087508833617733</v>
      </c>
      <c r="L70" s="39">
        <f t="shared" si="8"/>
        <v>0.18869998282672162</v>
      </c>
      <c r="M70" s="38">
        <f t="shared" si="8"/>
        <v>0.18700356066831006</v>
      </c>
      <c r="N70" s="38">
        <f t="shared" si="8"/>
        <v>0.18477574764999916</v>
      </c>
      <c r="O70" s="38">
        <f t="shared" si="8"/>
        <v>0.18290505263515927</v>
      </c>
      <c r="P70" s="38">
        <f t="shared" si="8"/>
        <v>0.18241925913367804</v>
      </c>
      <c r="Q70" s="38">
        <f t="shared" si="8"/>
        <v>0.18432267884322678</v>
      </c>
      <c r="R70" s="38">
        <f t="shared" si="8"/>
        <v>0.18717732411000507</v>
      </c>
      <c r="S70" s="38">
        <f t="shared" si="8"/>
        <v>0.18992221960335365</v>
      </c>
      <c r="T70" s="38">
        <f t="shared" si="8"/>
        <v>0.19372343463871108</v>
      </c>
      <c r="U70" s="38">
        <f t="shared" si="8"/>
        <v>0.19844742886843386</v>
      </c>
      <c r="V70" s="38">
        <f t="shared" si="8"/>
        <v>0.20142584596847074</v>
      </c>
      <c r="W70" s="38">
        <f t="shared" si="8"/>
        <v>0.20331478789701435</v>
      </c>
      <c r="X70" s="38">
        <f t="shared" si="8"/>
        <v>0.20377012261239469</v>
      </c>
      <c r="Y70" s="38">
        <f t="shared" si="8"/>
        <v>0.20432632262576811</v>
      </c>
      <c r="Z70" s="38">
        <f t="shared" si="8"/>
        <v>0.20553911626824484</v>
      </c>
      <c r="AA70" s="39">
        <f t="shared" si="8"/>
        <v>0.20609420121485711</v>
      </c>
    </row>
    <row r="71" spans="1:27" ht="12.75" customHeight="1" x14ac:dyDescent="0.3">
      <c r="A71" s="13" t="s">
        <v>71</v>
      </c>
      <c r="B71" s="38">
        <f t="shared" si="9"/>
        <v>0.18909097418638787</v>
      </c>
      <c r="C71" s="38">
        <f t="shared" si="8"/>
        <v>0.19095101582949023</v>
      </c>
      <c r="D71" s="38">
        <f t="shared" si="8"/>
        <v>0.19246661582932842</v>
      </c>
      <c r="E71" s="38">
        <f t="shared" si="8"/>
        <v>0.19492647448232034</v>
      </c>
      <c r="F71" s="38">
        <f t="shared" si="8"/>
        <v>0.1951408178334095</v>
      </c>
      <c r="G71" s="38">
        <f t="shared" si="8"/>
        <v>0.19636414585449577</v>
      </c>
      <c r="H71" s="38">
        <f t="shared" si="8"/>
        <v>0.1976663062057418</v>
      </c>
      <c r="I71" s="38">
        <f t="shared" si="8"/>
        <v>0.19821431673296391</v>
      </c>
      <c r="J71" s="38">
        <f t="shared" si="8"/>
        <v>0.19993426629071598</v>
      </c>
      <c r="K71" s="38">
        <f t="shared" si="8"/>
        <v>0.20188910147025871</v>
      </c>
      <c r="L71" s="39">
        <f t="shared" si="8"/>
        <v>0.20180319422977847</v>
      </c>
      <c r="M71" s="38">
        <f t="shared" si="8"/>
        <v>0.20191385921665297</v>
      </c>
      <c r="N71" s="38">
        <f t="shared" si="8"/>
        <v>0.20212566320350753</v>
      </c>
      <c r="O71" s="38">
        <f t="shared" si="8"/>
        <v>0.20244553664053333</v>
      </c>
      <c r="P71" s="38">
        <f t="shared" si="8"/>
        <v>0.20028820886666102</v>
      </c>
      <c r="Q71" s="38">
        <f t="shared" si="8"/>
        <v>0.19776763064434297</v>
      </c>
      <c r="R71" s="38">
        <f t="shared" si="8"/>
        <v>0.19379112535852877</v>
      </c>
      <c r="S71" s="38">
        <f t="shared" si="8"/>
        <v>0.19042728711404425</v>
      </c>
      <c r="T71" s="38">
        <f t="shared" si="8"/>
        <v>0.1862137325067621</v>
      </c>
      <c r="U71" s="38">
        <f t="shared" si="8"/>
        <v>0.1816139362540449</v>
      </c>
      <c r="V71" s="38">
        <f t="shared" si="8"/>
        <v>0.17766174649395855</v>
      </c>
      <c r="W71" s="38">
        <f t="shared" si="8"/>
        <v>0.17407648739411558</v>
      </c>
      <c r="X71" s="38">
        <f t="shared" si="8"/>
        <v>0.17210776545166404</v>
      </c>
      <c r="Y71" s="38">
        <f t="shared" si="8"/>
        <v>0.17018867296131621</v>
      </c>
      <c r="Z71" s="38">
        <f t="shared" si="8"/>
        <v>0.16713767995478274</v>
      </c>
      <c r="AA71" s="39">
        <f t="shared" si="8"/>
        <v>0.16586450692070237</v>
      </c>
    </row>
    <row r="72" spans="1:27" ht="12.75" customHeight="1" x14ac:dyDescent="0.3">
      <c r="A72" s="13" t="s">
        <v>72</v>
      </c>
      <c r="B72" s="38">
        <f t="shared" si="9"/>
        <v>0.11986681465038845</v>
      </c>
      <c r="C72" s="38">
        <f t="shared" si="8"/>
        <v>0.1226473887573227</v>
      </c>
      <c r="D72" s="38">
        <f t="shared" si="8"/>
        <v>0.12417315433861215</v>
      </c>
      <c r="E72" s="38">
        <f t="shared" si="8"/>
        <v>0.12599078503715996</v>
      </c>
      <c r="F72" s="38">
        <f t="shared" si="8"/>
        <v>0.12990049576315882</v>
      </c>
      <c r="G72" s="38">
        <f t="shared" si="8"/>
        <v>0.13228134085256926</v>
      </c>
      <c r="H72" s="38">
        <f t="shared" si="8"/>
        <v>0.13496354693550075</v>
      </c>
      <c r="I72" s="38">
        <f t="shared" si="8"/>
        <v>0.1372440028487554</v>
      </c>
      <c r="J72" s="38">
        <f t="shared" si="8"/>
        <v>0.13838675638741371</v>
      </c>
      <c r="K72" s="38">
        <f t="shared" si="8"/>
        <v>0.13933846975886377</v>
      </c>
      <c r="L72" s="39">
        <f t="shared" si="8"/>
        <v>0.14097544221191827</v>
      </c>
      <c r="M72" s="38">
        <f t="shared" si="8"/>
        <v>0.14242673240208162</v>
      </c>
      <c r="N72" s="38">
        <f t="shared" si="8"/>
        <v>0.14405377279628775</v>
      </c>
      <c r="O72" s="38">
        <f t="shared" si="8"/>
        <v>0.14606894440570739</v>
      </c>
      <c r="P72" s="38">
        <f t="shared" si="8"/>
        <v>0.14947868102059847</v>
      </c>
      <c r="Q72" s="38">
        <f t="shared" si="8"/>
        <v>0.152139353965838</v>
      </c>
      <c r="R72" s="38">
        <f t="shared" si="8"/>
        <v>0.15523873797874135</v>
      </c>
      <c r="S72" s="38">
        <f t="shared" si="8"/>
        <v>0.15768207683760396</v>
      </c>
      <c r="T72" s="38">
        <f t="shared" si="8"/>
        <v>0.16087898795423619</v>
      </c>
      <c r="U72" s="38">
        <f t="shared" si="8"/>
        <v>0.16437804939389367</v>
      </c>
      <c r="V72" s="38">
        <f t="shared" si="8"/>
        <v>0.16746996017003046</v>
      </c>
      <c r="W72" s="38">
        <f t="shared" si="8"/>
        <v>0.17068484453577934</v>
      </c>
      <c r="X72" s="38">
        <f t="shared" si="8"/>
        <v>0.1729418633747602</v>
      </c>
      <c r="Y72" s="38">
        <f t="shared" si="8"/>
        <v>0.17541756173918835</v>
      </c>
      <c r="Z72" s="38">
        <f t="shared" si="8"/>
        <v>0.17805964690627391</v>
      </c>
      <c r="AA72" s="39">
        <f t="shared" si="8"/>
        <v>0.1793407906529027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0.99999999999999989</v>
      </c>
      <c r="L74" s="39">
        <f t="shared" si="10"/>
        <v>1</v>
      </c>
      <c r="M74" s="38">
        <f t="shared" si="10"/>
        <v>0.99999999999999989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0.99999999999999989</v>
      </c>
      <c r="S74" s="38">
        <f t="shared" si="10"/>
        <v>0.99999999999999989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9269</v>
      </c>
      <c r="C83" s="76">
        <v>9388</v>
      </c>
      <c r="D83" s="76">
        <v>9512</v>
      </c>
      <c r="E83" s="76">
        <v>9596</v>
      </c>
      <c r="F83" s="76">
        <v>9674</v>
      </c>
      <c r="G83" s="76">
        <v>9750</v>
      </c>
      <c r="H83" s="76">
        <v>9796</v>
      </c>
      <c r="I83" s="76">
        <v>9860</v>
      </c>
      <c r="J83" s="76">
        <v>9884</v>
      </c>
      <c r="K83" s="76">
        <v>9860</v>
      </c>
      <c r="L83" s="63">
        <v>9892</v>
      </c>
      <c r="M83" s="76">
        <v>9869</v>
      </c>
      <c r="N83" s="76">
        <v>9809</v>
      </c>
      <c r="O83" s="76">
        <v>9761</v>
      </c>
      <c r="P83" s="76">
        <v>9748</v>
      </c>
      <c r="Q83" s="76">
        <v>9730</v>
      </c>
      <c r="R83" s="76">
        <v>9735</v>
      </c>
      <c r="S83" s="76">
        <v>9758</v>
      </c>
      <c r="T83" s="76">
        <v>9770</v>
      </c>
      <c r="U83" s="76">
        <v>9777</v>
      </c>
      <c r="V83" s="76">
        <v>9785</v>
      </c>
      <c r="W83" s="76">
        <v>9799</v>
      </c>
      <c r="X83" s="76">
        <v>9813</v>
      </c>
      <c r="Y83" s="76">
        <v>9828</v>
      </c>
      <c r="Z83" s="76">
        <v>9849</v>
      </c>
      <c r="AA83" s="63">
        <v>9871</v>
      </c>
    </row>
    <row r="84" spans="1:27" ht="12.75" customHeight="1" x14ac:dyDescent="0.3">
      <c r="A84" s="32" t="s">
        <v>77</v>
      </c>
      <c r="B84" s="76">
        <v>33011.889799999997</v>
      </c>
      <c r="C84" s="76">
        <v>33432.246379999997</v>
      </c>
      <c r="D84" s="76">
        <v>33713.169959999999</v>
      </c>
      <c r="E84" s="76">
        <v>33763</v>
      </c>
      <c r="F84" s="76">
        <v>33725</v>
      </c>
      <c r="G84" s="76">
        <v>33605</v>
      </c>
      <c r="H84" s="76">
        <v>33563</v>
      </c>
      <c r="I84" s="76">
        <v>33471</v>
      </c>
      <c r="J84" s="76">
        <v>33581.425869999999</v>
      </c>
      <c r="K84" s="76">
        <v>33986.282135000001</v>
      </c>
      <c r="L84" s="63">
        <v>34206</v>
      </c>
      <c r="M84" s="76">
        <v>34167</v>
      </c>
      <c r="N84" s="76">
        <v>34179</v>
      </c>
      <c r="O84" s="76">
        <v>34143</v>
      </c>
      <c r="P84" s="76">
        <v>34116</v>
      </c>
      <c r="Q84" s="76">
        <v>34082</v>
      </c>
      <c r="R84" s="76">
        <v>34005</v>
      </c>
      <c r="S84" s="76">
        <v>33977</v>
      </c>
      <c r="T84" s="76">
        <v>33948</v>
      </c>
      <c r="U84" s="76">
        <v>33906</v>
      </c>
      <c r="V84" s="76">
        <v>33842</v>
      </c>
      <c r="W84" s="76">
        <v>33845</v>
      </c>
      <c r="X84" s="76">
        <v>33902</v>
      </c>
      <c r="Y84" s="76">
        <v>34008</v>
      </c>
      <c r="Z84" s="76">
        <v>34123</v>
      </c>
      <c r="AA84" s="63">
        <v>34246</v>
      </c>
    </row>
    <row r="85" spans="1:27" ht="12.75" customHeight="1" x14ac:dyDescent="0.3">
      <c r="A85" s="13" t="s">
        <v>78</v>
      </c>
      <c r="B85" s="76">
        <v>13581.110199999999</v>
      </c>
      <c r="C85" s="76">
        <v>13340.75362</v>
      </c>
      <c r="D85" s="76">
        <v>13163.830040000001</v>
      </c>
      <c r="E85" s="76">
        <v>13288</v>
      </c>
      <c r="F85" s="76">
        <v>13483</v>
      </c>
      <c r="G85" s="76">
        <v>13743</v>
      </c>
      <c r="H85" s="76">
        <v>13975</v>
      </c>
      <c r="I85" s="76">
        <v>14238</v>
      </c>
      <c r="J85" s="76">
        <v>14343.574130000001</v>
      </c>
      <c r="K85" s="76">
        <v>14170.717865000001</v>
      </c>
      <c r="L85" s="63">
        <v>14132</v>
      </c>
      <c r="M85" s="76">
        <v>14380</v>
      </c>
      <c r="N85" s="76">
        <v>14629</v>
      </c>
      <c r="O85" s="76">
        <v>14897</v>
      </c>
      <c r="P85" s="76">
        <v>15121</v>
      </c>
      <c r="Q85" s="76">
        <v>15318</v>
      </c>
      <c r="R85" s="76">
        <v>15530</v>
      </c>
      <c r="S85" s="76">
        <v>15663</v>
      </c>
      <c r="T85" s="76">
        <v>15805</v>
      </c>
      <c r="U85" s="76">
        <v>15960</v>
      </c>
      <c r="V85" s="76">
        <v>16127</v>
      </c>
      <c r="W85" s="76">
        <v>16209</v>
      </c>
      <c r="X85" s="76">
        <v>16230</v>
      </c>
      <c r="Y85" s="76">
        <v>16215</v>
      </c>
      <c r="Z85" s="76">
        <v>16182</v>
      </c>
      <c r="AA85" s="63">
        <v>16137</v>
      </c>
    </row>
    <row r="86" spans="1:27" ht="12.75" customHeight="1" x14ac:dyDescent="0.3">
      <c r="A86" s="13" t="s">
        <v>91</v>
      </c>
      <c r="B86" s="76">
        <v>33203</v>
      </c>
      <c r="C86" s="76">
        <v>33149</v>
      </c>
      <c r="D86" s="76">
        <v>33075</v>
      </c>
      <c r="E86" s="76">
        <v>33026</v>
      </c>
      <c r="F86" s="76">
        <v>32908</v>
      </c>
      <c r="G86" s="76">
        <v>32817</v>
      </c>
      <c r="H86" s="76">
        <v>32735</v>
      </c>
      <c r="I86" s="76">
        <v>32692</v>
      </c>
      <c r="J86" s="76">
        <v>32628</v>
      </c>
      <c r="K86" s="76">
        <v>32597</v>
      </c>
      <c r="L86" s="63">
        <v>32524</v>
      </c>
      <c r="M86" s="76">
        <v>32473</v>
      </c>
      <c r="N86" s="76">
        <v>32513</v>
      </c>
      <c r="O86" s="76">
        <v>32536</v>
      </c>
      <c r="P86" s="76">
        <v>32488</v>
      </c>
      <c r="Q86" s="76">
        <v>32510</v>
      </c>
      <c r="R86" s="76">
        <v>32500</v>
      </c>
      <c r="S86" s="76">
        <v>32452</v>
      </c>
      <c r="T86" s="76">
        <v>32391</v>
      </c>
      <c r="U86" s="76">
        <v>32394</v>
      </c>
      <c r="V86" s="76">
        <v>32452</v>
      </c>
      <c r="W86" s="76">
        <v>32563</v>
      </c>
      <c r="X86" s="76">
        <v>32683</v>
      </c>
      <c r="Y86" s="76">
        <v>32801</v>
      </c>
      <c r="Z86" s="76">
        <v>32932</v>
      </c>
      <c r="AA86" s="63">
        <v>33044</v>
      </c>
    </row>
    <row r="87" spans="1:27" ht="12.75" customHeight="1" x14ac:dyDescent="0.3">
      <c r="A87" s="13" t="s">
        <v>92</v>
      </c>
      <c r="B87" s="76">
        <v>13390</v>
      </c>
      <c r="C87" s="76">
        <v>13624</v>
      </c>
      <c r="D87" s="76">
        <v>13802</v>
      </c>
      <c r="E87" s="76">
        <v>14025</v>
      </c>
      <c r="F87" s="76">
        <v>14300</v>
      </c>
      <c r="G87" s="76">
        <v>14531</v>
      </c>
      <c r="H87" s="76">
        <v>14803</v>
      </c>
      <c r="I87" s="76">
        <v>15017</v>
      </c>
      <c r="J87" s="76">
        <v>15297</v>
      </c>
      <c r="K87" s="76">
        <v>15560</v>
      </c>
      <c r="L87" s="63">
        <v>15814</v>
      </c>
      <c r="M87" s="76">
        <v>16074</v>
      </c>
      <c r="N87" s="76">
        <v>16295</v>
      </c>
      <c r="O87" s="76">
        <v>16504</v>
      </c>
      <c r="P87" s="76">
        <v>16749</v>
      </c>
      <c r="Q87" s="76">
        <v>16890</v>
      </c>
      <c r="R87" s="76">
        <v>17035</v>
      </c>
      <c r="S87" s="76">
        <v>17188</v>
      </c>
      <c r="T87" s="76">
        <v>17362</v>
      </c>
      <c r="U87" s="76">
        <v>17472</v>
      </c>
      <c r="V87" s="76">
        <v>17517</v>
      </c>
      <c r="W87" s="76">
        <v>17491</v>
      </c>
      <c r="X87" s="76">
        <v>17449</v>
      </c>
      <c r="Y87" s="76">
        <v>17422</v>
      </c>
      <c r="Z87" s="76">
        <v>17373</v>
      </c>
      <c r="AA87" s="63">
        <v>17339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0.16592674805771365</v>
      </c>
      <c r="C90" s="38">
        <f t="shared" ref="C90:AA94" si="11">C83/SUM(C$83:C$85)</f>
        <v>0.16716226562917327</v>
      </c>
      <c r="D90" s="38">
        <f t="shared" si="11"/>
        <v>0.16868538190072532</v>
      </c>
      <c r="E90" s="38">
        <f t="shared" si="11"/>
        <v>0.16939996822426606</v>
      </c>
      <c r="F90" s="38">
        <f t="shared" si="11"/>
        <v>0.170071375830667</v>
      </c>
      <c r="G90" s="38">
        <f t="shared" si="11"/>
        <v>0.17075904585099302</v>
      </c>
      <c r="H90" s="38">
        <f t="shared" si="11"/>
        <v>0.17085847838978616</v>
      </c>
      <c r="I90" s="38">
        <f t="shared" si="11"/>
        <v>0.1712727335892581</v>
      </c>
      <c r="J90" s="38">
        <f t="shared" si="11"/>
        <v>0.17097683751664966</v>
      </c>
      <c r="K90" s="38">
        <f t="shared" si="11"/>
        <v>0.16995018701415102</v>
      </c>
      <c r="L90" s="39">
        <f t="shared" si="11"/>
        <v>0.16987806972351022</v>
      </c>
      <c r="M90" s="38">
        <f t="shared" si="11"/>
        <v>0.16894344015338264</v>
      </c>
      <c r="N90" s="38">
        <f t="shared" si="11"/>
        <v>0.16734053260999368</v>
      </c>
      <c r="O90" s="38">
        <f t="shared" si="11"/>
        <v>0.16600057822145881</v>
      </c>
      <c r="P90" s="38">
        <f t="shared" si="11"/>
        <v>0.16526235483597526</v>
      </c>
      <c r="Q90" s="38">
        <f t="shared" si="11"/>
        <v>0.16455268053441569</v>
      </c>
      <c r="R90" s="38">
        <f t="shared" si="11"/>
        <v>0.16424835498565885</v>
      </c>
      <c r="S90" s="38">
        <f t="shared" si="11"/>
        <v>0.16428162564396107</v>
      </c>
      <c r="T90" s="38">
        <f t="shared" si="11"/>
        <v>0.164138232279959</v>
      </c>
      <c r="U90" s="38">
        <f t="shared" si="11"/>
        <v>0.16392535586741108</v>
      </c>
      <c r="V90" s="38">
        <f t="shared" si="11"/>
        <v>0.16375472771697291</v>
      </c>
      <c r="W90" s="38">
        <f t="shared" si="11"/>
        <v>0.16371777521594574</v>
      </c>
      <c r="X90" s="38">
        <f t="shared" si="11"/>
        <v>0.16370005838685461</v>
      </c>
      <c r="Y90" s="38">
        <f t="shared" si="11"/>
        <v>0.16366088824499175</v>
      </c>
      <c r="Z90" s="38">
        <f t="shared" si="11"/>
        <v>0.16372976028194303</v>
      </c>
      <c r="AA90" s="39">
        <f t="shared" si="11"/>
        <v>0.16382314867062767</v>
      </c>
    </row>
    <row r="91" spans="1:27" ht="12.75" customHeight="1" x14ac:dyDescent="0.3">
      <c r="A91" s="13" t="s">
        <v>77</v>
      </c>
      <c r="B91" s="38">
        <f t="shared" ref="B91:Q94" si="12">B84/SUM(B$83:B$85)</f>
        <v>0.59095431241273133</v>
      </c>
      <c r="C91" s="38">
        <f t="shared" si="12"/>
        <v>0.59529293246202875</v>
      </c>
      <c r="D91" s="38">
        <f t="shared" si="12"/>
        <v>0.59786784585646136</v>
      </c>
      <c r="E91" s="38">
        <f t="shared" si="12"/>
        <v>0.59602450262149809</v>
      </c>
      <c r="F91" s="38">
        <f t="shared" si="12"/>
        <v>0.59289406139024647</v>
      </c>
      <c r="G91" s="38">
        <f t="shared" si="12"/>
        <v>0.58854951136642264</v>
      </c>
      <c r="H91" s="38">
        <f t="shared" si="12"/>
        <v>0.58539435587958277</v>
      </c>
      <c r="I91" s="38">
        <f t="shared" si="12"/>
        <v>0.58140665983428585</v>
      </c>
      <c r="J91" s="38">
        <f t="shared" si="12"/>
        <v>0.58090307512671036</v>
      </c>
      <c r="K91" s="38">
        <f t="shared" si="12"/>
        <v>0.58579868202423435</v>
      </c>
      <c r="L91" s="39">
        <f t="shared" si="12"/>
        <v>0.58742916022668723</v>
      </c>
      <c r="M91" s="38">
        <f t="shared" si="12"/>
        <v>0.58489112571898105</v>
      </c>
      <c r="N91" s="38">
        <f t="shared" si="12"/>
        <v>0.58309022979681657</v>
      </c>
      <c r="O91" s="38">
        <f t="shared" si="12"/>
        <v>0.58065339024846518</v>
      </c>
      <c r="P91" s="38">
        <f t="shared" si="12"/>
        <v>0.57838433500042385</v>
      </c>
      <c r="Q91" s="38">
        <f t="shared" si="12"/>
        <v>0.5763910028750211</v>
      </c>
      <c r="R91" s="38">
        <f t="shared" si="11"/>
        <v>0.57373038636747087</v>
      </c>
      <c r="S91" s="38">
        <f t="shared" si="11"/>
        <v>0.57202262702447892</v>
      </c>
      <c r="T91" s="38">
        <f t="shared" si="11"/>
        <v>0.57033415654452901</v>
      </c>
      <c r="U91" s="38">
        <f t="shared" si="11"/>
        <v>0.56848247070066893</v>
      </c>
      <c r="V91" s="38">
        <f t="shared" si="11"/>
        <v>0.5663553904341132</v>
      </c>
      <c r="W91" s="38">
        <f t="shared" si="11"/>
        <v>0.56546873172606216</v>
      </c>
      <c r="X91" s="38">
        <f t="shared" si="11"/>
        <v>0.56555175577612815</v>
      </c>
      <c r="Y91" s="38">
        <f t="shared" si="11"/>
        <v>0.56631862916520959</v>
      </c>
      <c r="Z91" s="38">
        <f t="shared" si="11"/>
        <v>0.56726069754297304</v>
      </c>
      <c r="AA91" s="39">
        <f t="shared" si="11"/>
        <v>0.56836060676469613</v>
      </c>
    </row>
    <row r="92" spans="1:27" ht="12.75" customHeight="1" x14ac:dyDescent="0.3">
      <c r="A92" s="13" t="s">
        <v>78</v>
      </c>
      <c r="B92" s="38">
        <f t="shared" si="12"/>
        <v>0.24311893952955496</v>
      </c>
      <c r="C92" s="38">
        <f t="shared" si="11"/>
        <v>0.2375448019087979</v>
      </c>
      <c r="D92" s="38">
        <f t="shared" si="11"/>
        <v>0.23344677224281332</v>
      </c>
      <c r="E92" s="38">
        <f t="shared" si="11"/>
        <v>0.23457552915423588</v>
      </c>
      <c r="F92" s="38">
        <f t="shared" si="11"/>
        <v>0.23703456277908652</v>
      </c>
      <c r="G92" s="38">
        <f t="shared" si="11"/>
        <v>0.24069144278258434</v>
      </c>
      <c r="H92" s="38">
        <f t="shared" si="11"/>
        <v>0.24374716573063104</v>
      </c>
      <c r="I92" s="38">
        <f t="shared" si="11"/>
        <v>0.24732060657645608</v>
      </c>
      <c r="J92" s="38">
        <f t="shared" si="11"/>
        <v>0.24812008735663998</v>
      </c>
      <c r="K92" s="38">
        <f t="shared" si="11"/>
        <v>0.24425113096161472</v>
      </c>
      <c r="L92" s="39">
        <f t="shared" si="11"/>
        <v>0.2426927700498025</v>
      </c>
      <c r="M92" s="38">
        <f t="shared" si="11"/>
        <v>0.24616543412763625</v>
      </c>
      <c r="N92" s="38">
        <f t="shared" si="11"/>
        <v>0.24956923759318969</v>
      </c>
      <c r="O92" s="38">
        <f t="shared" si="11"/>
        <v>0.25334603153007601</v>
      </c>
      <c r="P92" s="38">
        <f t="shared" si="11"/>
        <v>0.25635331016360091</v>
      </c>
      <c r="Q92" s="38">
        <f t="shared" si="11"/>
        <v>0.25905631659056316</v>
      </c>
      <c r="R92" s="38">
        <f t="shared" si="11"/>
        <v>0.26202125864687026</v>
      </c>
      <c r="S92" s="38">
        <f t="shared" si="11"/>
        <v>0.26369574733155998</v>
      </c>
      <c r="T92" s="38">
        <f t="shared" si="11"/>
        <v>0.26552761117551199</v>
      </c>
      <c r="U92" s="38">
        <f t="shared" si="11"/>
        <v>0.26759217343191993</v>
      </c>
      <c r="V92" s="38">
        <f t="shared" si="11"/>
        <v>0.26988988184891388</v>
      </c>
      <c r="W92" s="38">
        <f t="shared" si="11"/>
        <v>0.27081349305799207</v>
      </c>
      <c r="X92" s="38">
        <f t="shared" si="11"/>
        <v>0.27074818583701726</v>
      </c>
      <c r="Y92" s="38">
        <f t="shared" si="11"/>
        <v>0.27002048258979866</v>
      </c>
      <c r="Z92" s="38">
        <f t="shared" si="11"/>
        <v>0.26900954217508394</v>
      </c>
      <c r="AA92" s="39">
        <f t="shared" si="11"/>
        <v>0.26781624456467623</v>
      </c>
    </row>
    <row r="93" spans="1:27" ht="12.75" customHeight="1" x14ac:dyDescent="0.3">
      <c r="A93" s="13" t="s">
        <v>91</v>
      </c>
      <c r="B93" s="38">
        <f t="shared" si="12"/>
        <v>0.59437542515484587</v>
      </c>
      <c r="C93" s="38">
        <f t="shared" si="11"/>
        <v>0.5902494613699899</v>
      </c>
      <c r="D93" s="38">
        <f t="shared" si="11"/>
        <v>0.58655056837326425</v>
      </c>
      <c r="E93" s="38">
        <f t="shared" si="11"/>
        <v>0.58301410489522831</v>
      </c>
      <c r="F93" s="38">
        <f t="shared" si="11"/>
        <v>0.57853099398755314</v>
      </c>
      <c r="G93" s="38">
        <f t="shared" si="11"/>
        <v>0.57474867771200389</v>
      </c>
      <c r="H93" s="38">
        <f t="shared" si="11"/>
        <v>0.57095266334112393</v>
      </c>
      <c r="I93" s="38">
        <f t="shared" si="11"/>
        <v>0.56787507165314666</v>
      </c>
      <c r="J93" s="38">
        <f t="shared" si="11"/>
        <v>0.56441038592606685</v>
      </c>
      <c r="K93" s="38">
        <f t="shared" si="11"/>
        <v>0.56185256045641796</v>
      </c>
      <c r="L93" s="39">
        <f t="shared" si="11"/>
        <v>0.55854370599347414</v>
      </c>
      <c r="M93" s="38">
        <f t="shared" si="11"/>
        <v>0.55589222130923033</v>
      </c>
      <c r="N93" s="38">
        <f t="shared" si="11"/>
        <v>0.55466844089598577</v>
      </c>
      <c r="O93" s="38">
        <f t="shared" si="11"/>
        <v>0.55332392306253297</v>
      </c>
      <c r="P93" s="38">
        <f t="shared" si="11"/>
        <v>0.55078409765194536</v>
      </c>
      <c r="Q93" s="38">
        <f t="shared" si="11"/>
        <v>0.54980551327583294</v>
      </c>
      <c r="R93" s="38">
        <f t="shared" si="11"/>
        <v>0.54833811371688879</v>
      </c>
      <c r="S93" s="38">
        <f t="shared" si="11"/>
        <v>0.54634836189770697</v>
      </c>
      <c r="T93" s="38">
        <f t="shared" si="11"/>
        <v>0.54417620079633078</v>
      </c>
      <c r="U93" s="38">
        <f t="shared" si="11"/>
        <v>0.54313163321764502</v>
      </c>
      <c r="V93" s="38">
        <f t="shared" si="11"/>
        <v>0.5430933493992034</v>
      </c>
      <c r="W93" s="38">
        <f t="shared" si="11"/>
        <v>0.54404958815765292</v>
      </c>
      <c r="X93" s="38">
        <f t="shared" si="11"/>
        <v>0.54521644841104344</v>
      </c>
      <c r="Y93" s="38">
        <f t="shared" si="11"/>
        <v>0.54621904714326153</v>
      </c>
      <c r="Z93" s="38">
        <f t="shared" si="11"/>
        <v>0.54746151544369448</v>
      </c>
      <c r="AA93" s="39">
        <f t="shared" si="11"/>
        <v>0.54841172370299063</v>
      </c>
    </row>
    <row r="94" spans="1:27" ht="12.75" customHeight="1" x14ac:dyDescent="0.3">
      <c r="A94" s="13" t="s">
        <v>92</v>
      </c>
      <c r="B94" s="38">
        <f t="shared" si="12"/>
        <v>0.23969782678744048</v>
      </c>
      <c r="C94" s="38">
        <f t="shared" si="11"/>
        <v>0.24258827300083688</v>
      </c>
      <c r="D94" s="38">
        <f t="shared" si="11"/>
        <v>0.2447640497260104</v>
      </c>
      <c r="E94" s="38">
        <f t="shared" si="11"/>
        <v>0.2475859268805056</v>
      </c>
      <c r="F94" s="38">
        <f t="shared" si="11"/>
        <v>0.25139763018177985</v>
      </c>
      <c r="G94" s="38">
        <f t="shared" si="11"/>
        <v>0.25449227643700306</v>
      </c>
      <c r="H94" s="38">
        <f t="shared" si="11"/>
        <v>0.25818885826908988</v>
      </c>
      <c r="I94" s="38">
        <f t="shared" si="11"/>
        <v>0.26085219475759525</v>
      </c>
      <c r="J94" s="38">
        <f t="shared" si="11"/>
        <v>0.26461277655728349</v>
      </c>
      <c r="K94" s="38">
        <f t="shared" si="11"/>
        <v>0.26819725252943105</v>
      </c>
      <c r="L94" s="39">
        <f t="shared" si="11"/>
        <v>0.27157822428301565</v>
      </c>
      <c r="M94" s="38">
        <f t="shared" si="11"/>
        <v>0.27516433853738703</v>
      </c>
      <c r="N94" s="38">
        <f t="shared" si="11"/>
        <v>0.27799102649402052</v>
      </c>
      <c r="O94" s="38">
        <f t="shared" si="11"/>
        <v>0.28067549871600822</v>
      </c>
      <c r="P94" s="38">
        <f t="shared" si="11"/>
        <v>0.28395354751207935</v>
      </c>
      <c r="Q94" s="38">
        <f t="shared" si="11"/>
        <v>0.28564180618975138</v>
      </c>
      <c r="R94" s="38">
        <f t="shared" si="11"/>
        <v>0.28741353129745234</v>
      </c>
      <c r="S94" s="38">
        <f t="shared" si="11"/>
        <v>0.28937001245833194</v>
      </c>
      <c r="T94" s="38">
        <f t="shared" si="11"/>
        <v>0.29168556692371017</v>
      </c>
      <c r="U94" s="38">
        <f t="shared" si="11"/>
        <v>0.2929430109149439</v>
      </c>
      <c r="V94" s="38">
        <f t="shared" si="11"/>
        <v>0.29315192288382369</v>
      </c>
      <c r="W94" s="38">
        <f t="shared" si="11"/>
        <v>0.29223263662640137</v>
      </c>
      <c r="X94" s="38">
        <f t="shared" si="11"/>
        <v>0.29108349320210192</v>
      </c>
      <c r="Y94" s="38">
        <f t="shared" si="11"/>
        <v>0.29012006461174666</v>
      </c>
      <c r="Z94" s="38">
        <f t="shared" si="11"/>
        <v>0.28880872427436249</v>
      </c>
      <c r="AA94" s="39">
        <f t="shared" si="11"/>
        <v>0.28776512762638168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280.77762455150327</v>
      </c>
      <c r="C97" s="76">
        <f t="shared" ref="C97:AA97" si="13">C83/(C84/1000)</f>
        <v>280.80673650503292</v>
      </c>
      <c r="D97" s="76">
        <f t="shared" si="13"/>
        <v>282.1449306394444</v>
      </c>
      <c r="E97" s="76">
        <f t="shared" si="13"/>
        <v>284.21644996001544</v>
      </c>
      <c r="F97" s="76">
        <f t="shared" si="13"/>
        <v>286.84951816160117</v>
      </c>
      <c r="G97" s="76">
        <f t="shared" si="13"/>
        <v>290.13539651837527</v>
      </c>
      <c r="H97" s="76">
        <f t="shared" si="13"/>
        <v>291.86902243541994</v>
      </c>
      <c r="I97" s="76">
        <f t="shared" si="13"/>
        <v>294.58337067909537</v>
      </c>
      <c r="J97" s="76">
        <f t="shared" si="13"/>
        <v>294.32937238170945</v>
      </c>
      <c r="K97" s="76">
        <f t="shared" si="13"/>
        <v>290.11705254591243</v>
      </c>
      <c r="L97" s="63">
        <f t="shared" si="13"/>
        <v>289.18903116412321</v>
      </c>
      <c r="M97" s="76">
        <f t="shared" si="13"/>
        <v>288.84596247841483</v>
      </c>
      <c r="N97" s="76">
        <f t="shared" si="13"/>
        <v>286.98908686620439</v>
      </c>
      <c r="O97" s="76">
        <f t="shared" si="13"/>
        <v>285.88583311366898</v>
      </c>
      <c r="P97" s="76">
        <f t="shared" si="13"/>
        <v>285.73103529135892</v>
      </c>
      <c r="Q97" s="76">
        <f t="shared" si="13"/>
        <v>285.48794084854177</v>
      </c>
      <c r="R97" s="76">
        <f t="shared" si="13"/>
        <v>286.28142920158797</v>
      </c>
      <c r="S97" s="76">
        <f t="shared" si="13"/>
        <v>287.19427848250291</v>
      </c>
      <c r="T97" s="76">
        <f t="shared" si="13"/>
        <v>287.79309532225756</v>
      </c>
      <c r="U97" s="76">
        <f t="shared" si="13"/>
        <v>288.35604317819855</v>
      </c>
      <c r="V97" s="76">
        <f t="shared" si="13"/>
        <v>289.13775781573196</v>
      </c>
      <c r="W97" s="76">
        <f t="shared" si="13"/>
        <v>289.52577928793028</v>
      </c>
      <c r="X97" s="76">
        <f t="shared" si="13"/>
        <v>289.45194973747863</v>
      </c>
      <c r="Y97" s="76">
        <f t="shared" si="13"/>
        <v>288.99082568807336</v>
      </c>
      <c r="Z97" s="76">
        <f t="shared" si="13"/>
        <v>288.63230079418577</v>
      </c>
      <c r="AA97" s="63">
        <f t="shared" si="13"/>
        <v>288.23804239911226</v>
      </c>
    </row>
    <row r="98" spans="1:27" ht="12.75" customHeight="1" x14ac:dyDescent="0.3">
      <c r="A98" s="13" t="s">
        <v>78</v>
      </c>
      <c r="B98" s="76">
        <f>B85/(B84/1000)</f>
        <v>411.40056756156986</v>
      </c>
      <c r="C98" s="76">
        <f t="shared" ref="C98:AA98" si="14">C85/(C84/1000)</f>
        <v>399.03850517148533</v>
      </c>
      <c r="D98" s="76">
        <f t="shared" si="14"/>
        <v>390.46550815656377</v>
      </c>
      <c r="E98" s="76">
        <f t="shared" si="14"/>
        <v>393.56692237064243</v>
      </c>
      <c r="F98" s="76">
        <f t="shared" si="14"/>
        <v>399.79243884358783</v>
      </c>
      <c r="G98" s="76">
        <f t="shared" si="14"/>
        <v>408.9570004463622</v>
      </c>
      <c r="H98" s="76">
        <f t="shared" si="14"/>
        <v>416.38113398683072</v>
      </c>
      <c r="I98" s="76">
        <f t="shared" si="14"/>
        <v>425.38316751815006</v>
      </c>
      <c r="J98" s="76">
        <f t="shared" si="14"/>
        <v>427.12820430933067</v>
      </c>
      <c r="K98" s="76">
        <f t="shared" si="14"/>
        <v>416.95404659771856</v>
      </c>
      <c r="L98" s="63">
        <f t="shared" si="14"/>
        <v>413.14389288428924</v>
      </c>
      <c r="M98" s="76">
        <f t="shared" si="14"/>
        <v>420.87394269324199</v>
      </c>
      <c r="N98" s="76">
        <f t="shared" si="14"/>
        <v>428.01135199976591</v>
      </c>
      <c r="O98" s="76">
        <f t="shared" si="14"/>
        <v>436.31198195823447</v>
      </c>
      <c r="P98" s="76">
        <f t="shared" si="14"/>
        <v>443.22312111619181</v>
      </c>
      <c r="Q98" s="76">
        <f t="shared" si="14"/>
        <v>449.4454550789273</v>
      </c>
      <c r="R98" s="76">
        <f t="shared" si="14"/>
        <v>456.69754447875312</v>
      </c>
      <c r="S98" s="76">
        <f t="shared" si="14"/>
        <v>460.98831562527596</v>
      </c>
      <c r="T98" s="76">
        <f t="shared" si="14"/>
        <v>465.56498173677386</v>
      </c>
      <c r="U98" s="76">
        <f t="shared" si="14"/>
        <v>470.71314811537781</v>
      </c>
      <c r="V98" s="76">
        <f t="shared" si="14"/>
        <v>476.53802966727739</v>
      </c>
      <c r="W98" s="76">
        <f t="shared" si="14"/>
        <v>478.91859949771015</v>
      </c>
      <c r="X98" s="76">
        <f t="shared" si="14"/>
        <v>478.7328181228246</v>
      </c>
      <c r="Y98" s="76">
        <f t="shared" si="14"/>
        <v>476.79957657021873</v>
      </c>
      <c r="Z98" s="76">
        <f t="shared" si="14"/>
        <v>474.22559563930491</v>
      </c>
      <c r="AA98" s="63">
        <f t="shared" si="14"/>
        <v>471.20831629971383</v>
      </c>
    </row>
    <row r="99" spans="1:27" ht="12.75" customHeight="1" x14ac:dyDescent="0.3">
      <c r="A99" s="13" t="s">
        <v>80</v>
      </c>
      <c r="B99" s="76">
        <f>SUM(B97:B98)</f>
        <v>692.17819211307312</v>
      </c>
      <c r="C99" s="76">
        <f t="shared" ref="C99:AA99" si="15">SUM(C97:C98)</f>
        <v>679.8452416765183</v>
      </c>
      <c r="D99" s="76">
        <f t="shared" si="15"/>
        <v>672.61043879600811</v>
      </c>
      <c r="E99" s="76">
        <f t="shared" si="15"/>
        <v>677.78337233065781</v>
      </c>
      <c r="F99" s="76">
        <f t="shared" si="15"/>
        <v>686.64195700518894</v>
      </c>
      <c r="G99" s="76">
        <f t="shared" si="15"/>
        <v>699.09239696473742</v>
      </c>
      <c r="H99" s="76">
        <f t="shared" si="15"/>
        <v>708.25015642225071</v>
      </c>
      <c r="I99" s="76">
        <f t="shared" si="15"/>
        <v>719.96653819724543</v>
      </c>
      <c r="J99" s="76">
        <f t="shared" si="15"/>
        <v>721.45757669104012</v>
      </c>
      <c r="K99" s="76">
        <f t="shared" si="15"/>
        <v>707.07109914363105</v>
      </c>
      <c r="L99" s="63">
        <f t="shared" si="15"/>
        <v>702.33292404841245</v>
      </c>
      <c r="M99" s="76">
        <f t="shared" si="15"/>
        <v>709.71990517165682</v>
      </c>
      <c r="N99" s="76">
        <f t="shared" si="15"/>
        <v>715.0004388659703</v>
      </c>
      <c r="O99" s="76">
        <f t="shared" si="15"/>
        <v>722.19781507190351</v>
      </c>
      <c r="P99" s="76">
        <f t="shared" si="15"/>
        <v>728.95415640755073</v>
      </c>
      <c r="Q99" s="76">
        <f t="shared" si="15"/>
        <v>734.93339592746906</v>
      </c>
      <c r="R99" s="76">
        <f t="shared" si="15"/>
        <v>742.97897368034114</v>
      </c>
      <c r="S99" s="76">
        <f t="shared" si="15"/>
        <v>748.18259410777887</v>
      </c>
      <c r="T99" s="76">
        <f t="shared" si="15"/>
        <v>753.35807705903142</v>
      </c>
      <c r="U99" s="76">
        <f t="shared" si="15"/>
        <v>759.0691912935763</v>
      </c>
      <c r="V99" s="76">
        <f t="shared" si="15"/>
        <v>765.67578748300934</v>
      </c>
      <c r="W99" s="76">
        <f t="shared" si="15"/>
        <v>768.44437878564042</v>
      </c>
      <c r="X99" s="76">
        <f t="shared" si="15"/>
        <v>768.18476786030328</v>
      </c>
      <c r="Y99" s="76">
        <f t="shared" si="15"/>
        <v>765.79040225829203</v>
      </c>
      <c r="Z99" s="76">
        <f t="shared" si="15"/>
        <v>762.85789643349062</v>
      </c>
      <c r="AA99" s="63">
        <f t="shared" si="15"/>
        <v>759.44635869882609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52468</v>
      </c>
      <c r="D10" s="76">
        <v>52660</v>
      </c>
      <c r="E10" s="76">
        <v>52813</v>
      </c>
      <c r="F10" s="76">
        <v>52970</v>
      </c>
      <c r="G10" s="76">
        <v>53135</v>
      </c>
      <c r="H10" s="76">
        <v>53294</v>
      </c>
      <c r="I10" s="76">
        <v>53460</v>
      </c>
      <c r="J10" s="76">
        <v>53636</v>
      </c>
      <c r="K10" s="76">
        <v>53822</v>
      </c>
      <c r="L10" s="63">
        <v>53991</v>
      </c>
      <c r="M10" s="76">
        <v>54169</v>
      </c>
      <c r="N10" s="76">
        <v>54347</v>
      </c>
      <c r="O10" s="76">
        <v>54509</v>
      </c>
      <c r="P10" s="76">
        <v>54676</v>
      </c>
      <c r="Q10" s="76">
        <v>54843</v>
      </c>
      <c r="R10" s="76">
        <v>54995</v>
      </c>
      <c r="S10" s="76">
        <v>55136</v>
      </c>
      <c r="T10" s="76">
        <v>55273</v>
      </c>
      <c r="U10" s="76">
        <v>55402</v>
      </c>
      <c r="V10" s="76">
        <v>55528</v>
      </c>
      <c r="W10" s="76">
        <v>55653</v>
      </c>
      <c r="X10" s="76">
        <v>55782</v>
      </c>
      <c r="Y10" s="76">
        <v>55903</v>
      </c>
      <c r="Z10" s="76">
        <v>56022</v>
      </c>
      <c r="AA10" s="63">
        <v>56161</v>
      </c>
    </row>
    <row r="11" spans="1:27" ht="12.75" customHeight="1" x14ac:dyDescent="0.3">
      <c r="A11" s="6" t="s">
        <v>55</v>
      </c>
      <c r="B11" s="25"/>
      <c r="C11" s="76">
        <v>463</v>
      </c>
      <c r="D11" s="76">
        <v>469</v>
      </c>
      <c r="E11" s="76">
        <v>476</v>
      </c>
      <c r="F11" s="76">
        <v>477</v>
      </c>
      <c r="G11" s="76">
        <v>478</v>
      </c>
      <c r="H11" s="76">
        <v>483</v>
      </c>
      <c r="I11" s="76">
        <v>486</v>
      </c>
      <c r="J11" s="76">
        <v>488</v>
      </c>
      <c r="K11" s="76">
        <v>487</v>
      </c>
      <c r="L11" s="63">
        <v>488</v>
      </c>
      <c r="M11" s="76">
        <v>486</v>
      </c>
      <c r="N11" s="76">
        <v>484</v>
      </c>
      <c r="O11" s="76">
        <v>487</v>
      </c>
      <c r="P11" s="76">
        <v>486</v>
      </c>
      <c r="Q11" s="76">
        <v>484</v>
      </c>
      <c r="R11" s="76">
        <v>486</v>
      </c>
      <c r="S11" s="76">
        <v>486</v>
      </c>
      <c r="T11" s="76">
        <v>484</v>
      </c>
      <c r="U11" s="76">
        <v>488</v>
      </c>
      <c r="V11" s="76">
        <v>491</v>
      </c>
      <c r="W11" s="76">
        <v>494</v>
      </c>
      <c r="X11" s="76">
        <v>499</v>
      </c>
      <c r="Y11" s="76">
        <v>505</v>
      </c>
      <c r="Z11" s="76">
        <v>506</v>
      </c>
      <c r="AA11" s="63">
        <v>507</v>
      </c>
    </row>
    <row r="12" spans="1:27" ht="12.75" customHeight="1" x14ac:dyDescent="0.3">
      <c r="A12" s="6" t="s">
        <v>56</v>
      </c>
      <c r="B12" s="25"/>
      <c r="C12" s="76">
        <v>523</v>
      </c>
      <c r="D12" s="76">
        <v>545</v>
      </c>
      <c r="E12" s="76">
        <v>543</v>
      </c>
      <c r="F12" s="76">
        <v>549</v>
      </c>
      <c r="G12" s="76">
        <v>551</v>
      </c>
      <c r="H12" s="76">
        <v>568</v>
      </c>
      <c r="I12" s="76">
        <v>567</v>
      </c>
      <c r="J12" s="76">
        <v>572</v>
      </c>
      <c r="K12" s="76">
        <v>581</v>
      </c>
      <c r="L12" s="63">
        <v>577</v>
      </c>
      <c r="M12" s="76">
        <v>571</v>
      </c>
      <c r="N12" s="76">
        <v>581</v>
      </c>
      <c r="O12" s="76">
        <v>585</v>
      </c>
      <c r="P12" s="76">
        <v>581</v>
      </c>
      <c r="Q12" s="76">
        <v>586</v>
      </c>
      <c r="R12" s="76">
        <v>594</v>
      </c>
      <c r="S12" s="76">
        <v>597</v>
      </c>
      <c r="T12" s="76">
        <v>590</v>
      </c>
      <c r="U12" s="76">
        <v>598</v>
      </c>
      <c r="V12" s="76">
        <v>608</v>
      </c>
      <c r="W12" s="76">
        <v>602</v>
      </c>
      <c r="X12" s="76">
        <v>611</v>
      </c>
      <c r="Y12" s="76">
        <v>619</v>
      </c>
      <c r="Z12" s="76">
        <v>603</v>
      </c>
      <c r="AA12" s="63">
        <v>620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-60</v>
      </c>
      <c r="D14" s="76">
        <f t="shared" ref="D14:AA14" si="0">D11-D12</f>
        <v>-76</v>
      </c>
      <c r="E14" s="76">
        <f t="shared" si="0"/>
        <v>-67</v>
      </c>
      <c r="F14" s="76">
        <f t="shared" si="0"/>
        <v>-72</v>
      </c>
      <c r="G14" s="76">
        <f t="shared" si="0"/>
        <v>-73</v>
      </c>
      <c r="H14" s="76">
        <f t="shared" si="0"/>
        <v>-85</v>
      </c>
      <c r="I14" s="76">
        <f t="shared" si="0"/>
        <v>-81</v>
      </c>
      <c r="J14" s="76">
        <f t="shared" si="0"/>
        <v>-84</v>
      </c>
      <c r="K14" s="76">
        <f t="shared" si="0"/>
        <v>-94</v>
      </c>
      <c r="L14" s="63">
        <f t="shared" si="0"/>
        <v>-89</v>
      </c>
      <c r="M14" s="76">
        <f t="shared" si="0"/>
        <v>-85</v>
      </c>
      <c r="N14" s="76">
        <f t="shared" si="0"/>
        <v>-97</v>
      </c>
      <c r="O14" s="76">
        <f t="shared" si="0"/>
        <v>-98</v>
      </c>
      <c r="P14" s="76">
        <f t="shared" si="0"/>
        <v>-95</v>
      </c>
      <c r="Q14" s="76">
        <f t="shared" si="0"/>
        <v>-102</v>
      </c>
      <c r="R14" s="76">
        <f t="shared" si="0"/>
        <v>-108</v>
      </c>
      <c r="S14" s="76">
        <f t="shared" si="0"/>
        <v>-111</v>
      </c>
      <c r="T14" s="76">
        <f t="shared" si="0"/>
        <v>-106</v>
      </c>
      <c r="U14" s="76">
        <f t="shared" si="0"/>
        <v>-110</v>
      </c>
      <c r="V14" s="76">
        <f t="shared" si="0"/>
        <v>-117</v>
      </c>
      <c r="W14" s="76">
        <f t="shared" si="0"/>
        <v>-108</v>
      </c>
      <c r="X14" s="76">
        <f t="shared" si="0"/>
        <v>-112</v>
      </c>
      <c r="Y14" s="76">
        <f t="shared" si="0"/>
        <v>-114</v>
      </c>
      <c r="Z14" s="76">
        <f t="shared" si="0"/>
        <v>-97</v>
      </c>
      <c r="AA14" s="63">
        <f t="shared" si="0"/>
        <v>-113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66</v>
      </c>
      <c r="D16" s="76">
        <v>71</v>
      </c>
      <c r="E16" s="76">
        <v>70</v>
      </c>
      <c r="F16" s="76">
        <v>74</v>
      </c>
      <c r="G16" s="76">
        <v>72</v>
      </c>
      <c r="H16" s="76">
        <v>69</v>
      </c>
      <c r="I16" s="76">
        <v>77</v>
      </c>
      <c r="J16" s="76">
        <v>77</v>
      </c>
      <c r="K16" s="76">
        <v>77</v>
      </c>
      <c r="L16" s="63">
        <v>77</v>
      </c>
      <c r="M16" s="76">
        <v>77</v>
      </c>
      <c r="N16" s="76">
        <v>77</v>
      </c>
      <c r="O16" s="76">
        <v>77</v>
      </c>
      <c r="P16" s="76">
        <v>77</v>
      </c>
      <c r="Q16" s="76">
        <v>77</v>
      </c>
      <c r="R16" s="76">
        <v>77</v>
      </c>
      <c r="S16" s="76">
        <v>77</v>
      </c>
      <c r="T16" s="76">
        <v>77</v>
      </c>
      <c r="U16" s="76">
        <v>77</v>
      </c>
      <c r="V16" s="76">
        <v>77</v>
      </c>
      <c r="W16" s="76">
        <v>77</v>
      </c>
      <c r="X16" s="76">
        <v>77</v>
      </c>
      <c r="Y16" s="76">
        <v>77</v>
      </c>
      <c r="Z16" s="76">
        <v>77</v>
      </c>
      <c r="AA16" s="63">
        <v>77</v>
      </c>
    </row>
    <row r="17" spans="1:27" ht="12.75" customHeight="1" x14ac:dyDescent="0.3">
      <c r="A17" s="81" t="s">
        <v>83</v>
      </c>
      <c r="B17" s="81"/>
      <c r="C17" s="76">
        <v>194</v>
      </c>
      <c r="D17" s="76">
        <v>195</v>
      </c>
      <c r="E17" s="76">
        <v>194</v>
      </c>
      <c r="F17" s="76">
        <v>195</v>
      </c>
      <c r="G17" s="76">
        <v>195</v>
      </c>
      <c r="H17" s="76">
        <v>194</v>
      </c>
      <c r="I17" s="76">
        <v>195</v>
      </c>
      <c r="J17" s="76">
        <v>195</v>
      </c>
      <c r="K17" s="76">
        <v>194</v>
      </c>
      <c r="L17" s="63">
        <v>194</v>
      </c>
      <c r="M17" s="76">
        <v>196</v>
      </c>
      <c r="N17" s="76">
        <v>195</v>
      </c>
      <c r="O17" s="76">
        <v>195</v>
      </c>
      <c r="P17" s="76">
        <v>194</v>
      </c>
      <c r="Q17" s="76">
        <v>193</v>
      </c>
      <c r="R17" s="76">
        <v>192</v>
      </c>
      <c r="S17" s="76">
        <v>192</v>
      </c>
      <c r="T17" s="76">
        <v>190</v>
      </c>
      <c r="U17" s="76">
        <v>190</v>
      </c>
      <c r="V17" s="76">
        <v>191</v>
      </c>
      <c r="W17" s="76">
        <v>192</v>
      </c>
      <c r="X17" s="76">
        <v>192</v>
      </c>
      <c r="Y17" s="76">
        <v>191</v>
      </c>
      <c r="Z17" s="76">
        <v>190</v>
      </c>
      <c r="AA17" s="63">
        <v>190</v>
      </c>
    </row>
    <row r="18" spans="1:27" ht="12.75" customHeight="1" x14ac:dyDescent="0.3">
      <c r="A18" s="6" t="s">
        <v>97</v>
      </c>
      <c r="B18" s="6"/>
      <c r="C18" s="76">
        <v>1545</v>
      </c>
      <c r="D18" s="76">
        <v>1542</v>
      </c>
      <c r="E18" s="76">
        <v>1518</v>
      </c>
      <c r="F18" s="76">
        <v>1524</v>
      </c>
      <c r="G18" s="76">
        <v>1538</v>
      </c>
      <c r="H18" s="76">
        <v>1548</v>
      </c>
      <c r="I18" s="76">
        <v>1545</v>
      </c>
      <c r="J18" s="76">
        <v>1550</v>
      </c>
      <c r="K18" s="76">
        <v>1550</v>
      </c>
      <c r="L18" s="63">
        <v>1551</v>
      </c>
      <c r="M18" s="76">
        <v>1547</v>
      </c>
      <c r="N18" s="76">
        <v>1544</v>
      </c>
      <c r="O18" s="76">
        <v>1544</v>
      </c>
      <c r="P18" s="76">
        <v>1538</v>
      </c>
      <c r="Q18" s="76">
        <v>1537</v>
      </c>
      <c r="R18" s="76">
        <v>1533</v>
      </c>
      <c r="S18" s="76">
        <v>1530</v>
      </c>
      <c r="T18" s="76">
        <v>1529</v>
      </c>
      <c r="U18" s="76">
        <v>1527</v>
      </c>
      <c r="V18" s="76">
        <v>1526</v>
      </c>
      <c r="W18" s="76">
        <v>1525</v>
      </c>
      <c r="X18" s="76">
        <v>1524</v>
      </c>
      <c r="Y18" s="76">
        <v>1528</v>
      </c>
      <c r="Z18" s="76">
        <v>1525</v>
      </c>
      <c r="AA18" s="63">
        <v>1529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110</v>
      </c>
      <c r="D20" s="76">
        <v>114</v>
      </c>
      <c r="E20" s="76">
        <v>115</v>
      </c>
      <c r="F20" s="76">
        <v>116</v>
      </c>
      <c r="G20" s="76">
        <v>122</v>
      </c>
      <c r="H20" s="76">
        <v>119</v>
      </c>
      <c r="I20" s="76">
        <v>120</v>
      </c>
      <c r="J20" s="76">
        <v>120</v>
      </c>
      <c r="K20" s="76">
        <v>120</v>
      </c>
      <c r="L20" s="63">
        <v>120</v>
      </c>
      <c r="M20" s="76">
        <v>120</v>
      </c>
      <c r="N20" s="76">
        <v>120</v>
      </c>
      <c r="O20" s="76">
        <v>120</v>
      </c>
      <c r="P20" s="76">
        <v>120</v>
      </c>
      <c r="Q20" s="76">
        <v>120</v>
      </c>
      <c r="R20" s="76">
        <v>120</v>
      </c>
      <c r="S20" s="76">
        <v>120</v>
      </c>
      <c r="T20" s="76">
        <v>120</v>
      </c>
      <c r="U20" s="76">
        <v>120</v>
      </c>
      <c r="V20" s="76">
        <v>120</v>
      </c>
      <c r="W20" s="76">
        <v>120</v>
      </c>
      <c r="X20" s="76">
        <v>120</v>
      </c>
      <c r="Y20" s="76">
        <v>120</v>
      </c>
      <c r="Z20" s="76">
        <v>120</v>
      </c>
      <c r="AA20" s="63">
        <v>120</v>
      </c>
    </row>
    <row r="21" spans="1:27" ht="12.75" customHeight="1" x14ac:dyDescent="0.3">
      <c r="A21" s="81" t="s">
        <v>84</v>
      </c>
      <c r="B21" s="81"/>
      <c r="C21" s="76">
        <v>217</v>
      </c>
      <c r="D21" s="76">
        <v>211</v>
      </c>
      <c r="E21" s="76">
        <v>214</v>
      </c>
      <c r="F21" s="76">
        <v>222</v>
      </c>
      <c r="G21" s="76">
        <v>223</v>
      </c>
      <c r="H21" s="76">
        <v>213</v>
      </c>
      <c r="I21" s="76">
        <v>214</v>
      </c>
      <c r="J21" s="76">
        <v>214</v>
      </c>
      <c r="K21" s="76">
        <v>215</v>
      </c>
      <c r="L21" s="63">
        <v>218</v>
      </c>
      <c r="M21" s="76">
        <v>216</v>
      </c>
      <c r="N21" s="76">
        <v>215</v>
      </c>
      <c r="O21" s="76">
        <v>214</v>
      </c>
      <c r="P21" s="76">
        <v>216</v>
      </c>
      <c r="Q21" s="76">
        <v>216</v>
      </c>
      <c r="R21" s="76">
        <v>217</v>
      </c>
      <c r="S21" s="76">
        <v>218</v>
      </c>
      <c r="T21" s="76">
        <v>220</v>
      </c>
      <c r="U21" s="76">
        <v>220</v>
      </c>
      <c r="V21" s="76">
        <v>221</v>
      </c>
      <c r="W21" s="76">
        <v>221</v>
      </c>
      <c r="X21" s="76">
        <v>223</v>
      </c>
      <c r="Y21" s="76">
        <v>223</v>
      </c>
      <c r="Z21" s="76">
        <v>223</v>
      </c>
      <c r="AA21" s="63">
        <v>223</v>
      </c>
    </row>
    <row r="22" spans="1:27" ht="12.75" customHeight="1" x14ac:dyDescent="0.3">
      <c r="A22" s="6" t="s">
        <v>98</v>
      </c>
      <c r="B22" s="6"/>
      <c r="C22" s="76">
        <v>1222</v>
      </c>
      <c r="D22" s="76">
        <v>1245</v>
      </c>
      <c r="E22" s="76">
        <v>1219</v>
      </c>
      <c r="F22" s="76">
        <v>1208</v>
      </c>
      <c r="G22" s="76">
        <v>1217</v>
      </c>
      <c r="H22" s="76">
        <v>1210</v>
      </c>
      <c r="I22" s="76">
        <v>1214</v>
      </c>
      <c r="J22" s="76">
        <v>1203</v>
      </c>
      <c r="K22" s="76">
        <v>1207</v>
      </c>
      <c r="L22" s="63">
        <v>1201</v>
      </c>
      <c r="M22" s="76">
        <v>1204</v>
      </c>
      <c r="N22" s="76">
        <v>1203</v>
      </c>
      <c r="O22" s="76">
        <v>1196</v>
      </c>
      <c r="P22" s="76">
        <v>1192</v>
      </c>
      <c r="Q22" s="76">
        <v>1196</v>
      </c>
      <c r="R22" s="76">
        <v>1191</v>
      </c>
      <c r="S22" s="76">
        <v>1193</v>
      </c>
      <c r="T22" s="76">
        <v>1194</v>
      </c>
      <c r="U22" s="76">
        <v>1191</v>
      </c>
      <c r="V22" s="76">
        <v>1188</v>
      </c>
      <c r="W22" s="76">
        <v>1193</v>
      </c>
      <c r="X22" s="76">
        <v>1194</v>
      </c>
      <c r="Y22" s="76">
        <v>1194</v>
      </c>
      <c r="Z22" s="76">
        <v>1193</v>
      </c>
      <c r="AA22" s="63">
        <v>1195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-44</v>
      </c>
      <c r="D24" s="76">
        <f t="shared" ref="D24:AA26" si="1">D16-D20</f>
        <v>-43</v>
      </c>
      <c r="E24" s="76">
        <f t="shared" si="1"/>
        <v>-45</v>
      </c>
      <c r="F24" s="76">
        <f t="shared" si="1"/>
        <v>-42</v>
      </c>
      <c r="G24" s="76">
        <f t="shared" si="1"/>
        <v>-50</v>
      </c>
      <c r="H24" s="76">
        <f t="shared" si="1"/>
        <v>-50</v>
      </c>
      <c r="I24" s="76">
        <f t="shared" si="1"/>
        <v>-43</v>
      </c>
      <c r="J24" s="76">
        <f t="shared" si="1"/>
        <v>-43</v>
      </c>
      <c r="K24" s="76">
        <f t="shared" si="1"/>
        <v>-43</v>
      </c>
      <c r="L24" s="63">
        <f t="shared" si="1"/>
        <v>-43</v>
      </c>
      <c r="M24" s="76">
        <f t="shared" si="1"/>
        <v>-43</v>
      </c>
      <c r="N24" s="76">
        <f t="shared" si="1"/>
        <v>-43</v>
      </c>
      <c r="O24" s="76">
        <f t="shared" si="1"/>
        <v>-43</v>
      </c>
      <c r="P24" s="76">
        <f t="shared" si="1"/>
        <v>-43</v>
      </c>
      <c r="Q24" s="76">
        <f t="shared" si="1"/>
        <v>-43</v>
      </c>
      <c r="R24" s="76">
        <f t="shared" si="1"/>
        <v>-43</v>
      </c>
      <c r="S24" s="76">
        <f t="shared" si="1"/>
        <v>-43</v>
      </c>
      <c r="T24" s="76">
        <f t="shared" si="1"/>
        <v>-43</v>
      </c>
      <c r="U24" s="76">
        <f t="shared" si="1"/>
        <v>-43</v>
      </c>
      <c r="V24" s="76">
        <f t="shared" si="1"/>
        <v>-43</v>
      </c>
      <c r="W24" s="76">
        <f t="shared" si="1"/>
        <v>-43</v>
      </c>
      <c r="X24" s="76">
        <f t="shared" si="1"/>
        <v>-43</v>
      </c>
      <c r="Y24" s="76">
        <f t="shared" si="1"/>
        <v>-43</v>
      </c>
      <c r="Z24" s="76">
        <f t="shared" si="1"/>
        <v>-43</v>
      </c>
      <c r="AA24" s="63">
        <f t="shared" si="1"/>
        <v>-43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-23</v>
      </c>
      <c r="D25" s="76">
        <f t="shared" si="2"/>
        <v>-16</v>
      </c>
      <c r="E25" s="76">
        <f t="shared" si="2"/>
        <v>-20</v>
      </c>
      <c r="F25" s="76">
        <f t="shared" si="2"/>
        <v>-27</v>
      </c>
      <c r="G25" s="76">
        <f t="shared" si="2"/>
        <v>-28</v>
      </c>
      <c r="H25" s="76">
        <f t="shared" si="2"/>
        <v>-19</v>
      </c>
      <c r="I25" s="76">
        <f t="shared" si="2"/>
        <v>-19</v>
      </c>
      <c r="J25" s="76">
        <f t="shared" si="2"/>
        <v>-19</v>
      </c>
      <c r="K25" s="76">
        <f t="shared" si="2"/>
        <v>-21</v>
      </c>
      <c r="L25" s="63">
        <f t="shared" si="2"/>
        <v>-24</v>
      </c>
      <c r="M25" s="76">
        <f t="shared" si="2"/>
        <v>-20</v>
      </c>
      <c r="N25" s="76">
        <f t="shared" si="2"/>
        <v>-20</v>
      </c>
      <c r="O25" s="76">
        <f t="shared" si="2"/>
        <v>-19</v>
      </c>
      <c r="P25" s="76">
        <f t="shared" si="2"/>
        <v>-22</v>
      </c>
      <c r="Q25" s="76">
        <f t="shared" si="2"/>
        <v>-23</v>
      </c>
      <c r="R25" s="76">
        <f t="shared" si="2"/>
        <v>-25</v>
      </c>
      <c r="S25" s="76">
        <f t="shared" si="1"/>
        <v>-26</v>
      </c>
      <c r="T25" s="76">
        <f t="shared" si="1"/>
        <v>-30</v>
      </c>
      <c r="U25" s="76">
        <f t="shared" si="1"/>
        <v>-30</v>
      </c>
      <c r="V25" s="76">
        <f t="shared" si="1"/>
        <v>-30</v>
      </c>
      <c r="W25" s="76">
        <f t="shared" si="1"/>
        <v>-29</v>
      </c>
      <c r="X25" s="76">
        <f t="shared" si="1"/>
        <v>-31</v>
      </c>
      <c r="Y25" s="76">
        <f t="shared" si="1"/>
        <v>-32</v>
      </c>
      <c r="Z25" s="76">
        <f t="shared" si="1"/>
        <v>-33</v>
      </c>
      <c r="AA25" s="63">
        <f t="shared" si="1"/>
        <v>-33</v>
      </c>
    </row>
    <row r="26" spans="1:27" ht="12.75" customHeight="1" x14ac:dyDescent="0.3">
      <c r="A26" s="6" t="s">
        <v>82</v>
      </c>
      <c r="B26" s="6"/>
      <c r="C26" s="76">
        <f t="shared" si="2"/>
        <v>323</v>
      </c>
      <c r="D26" s="76">
        <f t="shared" si="1"/>
        <v>297</v>
      </c>
      <c r="E26" s="76">
        <f t="shared" si="1"/>
        <v>299</v>
      </c>
      <c r="F26" s="76">
        <f t="shared" si="1"/>
        <v>316</v>
      </c>
      <c r="G26" s="76">
        <f t="shared" si="1"/>
        <v>321</v>
      </c>
      <c r="H26" s="76">
        <f t="shared" si="1"/>
        <v>338</v>
      </c>
      <c r="I26" s="76">
        <f t="shared" si="1"/>
        <v>331</v>
      </c>
      <c r="J26" s="76">
        <f t="shared" si="1"/>
        <v>347</v>
      </c>
      <c r="K26" s="76">
        <f t="shared" si="1"/>
        <v>343</v>
      </c>
      <c r="L26" s="63">
        <f t="shared" si="1"/>
        <v>350</v>
      </c>
      <c r="M26" s="76">
        <f t="shared" si="1"/>
        <v>343</v>
      </c>
      <c r="N26" s="76">
        <f t="shared" si="1"/>
        <v>341</v>
      </c>
      <c r="O26" s="76">
        <f t="shared" si="1"/>
        <v>348</v>
      </c>
      <c r="P26" s="76">
        <f t="shared" si="1"/>
        <v>346</v>
      </c>
      <c r="Q26" s="76">
        <f t="shared" si="1"/>
        <v>341</v>
      </c>
      <c r="R26" s="76">
        <f t="shared" si="1"/>
        <v>342</v>
      </c>
      <c r="S26" s="76">
        <f t="shared" si="1"/>
        <v>337</v>
      </c>
      <c r="T26" s="76">
        <f t="shared" si="1"/>
        <v>335</v>
      </c>
      <c r="U26" s="76">
        <f t="shared" si="1"/>
        <v>336</v>
      </c>
      <c r="V26" s="76">
        <f t="shared" si="1"/>
        <v>338</v>
      </c>
      <c r="W26" s="76">
        <f t="shared" si="1"/>
        <v>332</v>
      </c>
      <c r="X26" s="76">
        <f t="shared" si="1"/>
        <v>330</v>
      </c>
      <c r="Y26" s="76">
        <f t="shared" si="1"/>
        <v>334</v>
      </c>
      <c r="Z26" s="76">
        <f t="shared" si="1"/>
        <v>332</v>
      </c>
      <c r="AA26" s="63">
        <f t="shared" si="1"/>
        <v>334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256</v>
      </c>
      <c r="D28" s="76">
        <f t="shared" ref="D28:AA28" si="3">SUM(D24:D26)</f>
        <v>238</v>
      </c>
      <c r="E28" s="76">
        <f t="shared" si="3"/>
        <v>234</v>
      </c>
      <c r="F28" s="76">
        <f t="shared" si="3"/>
        <v>247</v>
      </c>
      <c r="G28" s="76">
        <f t="shared" si="3"/>
        <v>243</v>
      </c>
      <c r="H28" s="76">
        <f t="shared" si="3"/>
        <v>269</v>
      </c>
      <c r="I28" s="76">
        <f t="shared" si="3"/>
        <v>269</v>
      </c>
      <c r="J28" s="76">
        <f t="shared" si="3"/>
        <v>285</v>
      </c>
      <c r="K28" s="76">
        <f t="shared" si="3"/>
        <v>279</v>
      </c>
      <c r="L28" s="63">
        <f t="shared" si="3"/>
        <v>283</v>
      </c>
      <c r="M28" s="76">
        <f t="shared" si="3"/>
        <v>280</v>
      </c>
      <c r="N28" s="76">
        <f t="shared" si="3"/>
        <v>278</v>
      </c>
      <c r="O28" s="76">
        <f t="shared" si="3"/>
        <v>286</v>
      </c>
      <c r="P28" s="76">
        <f t="shared" si="3"/>
        <v>281</v>
      </c>
      <c r="Q28" s="76">
        <f t="shared" si="3"/>
        <v>275</v>
      </c>
      <c r="R28" s="76">
        <f t="shared" si="3"/>
        <v>274</v>
      </c>
      <c r="S28" s="76">
        <f t="shared" si="3"/>
        <v>268</v>
      </c>
      <c r="T28" s="76">
        <f t="shared" si="3"/>
        <v>262</v>
      </c>
      <c r="U28" s="76">
        <f t="shared" si="3"/>
        <v>263</v>
      </c>
      <c r="V28" s="76">
        <f t="shared" si="3"/>
        <v>265</v>
      </c>
      <c r="W28" s="76">
        <f t="shared" si="3"/>
        <v>260</v>
      </c>
      <c r="X28" s="76">
        <f t="shared" si="3"/>
        <v>256</v>
      </c>
      <c r="Y28" s="76">
        <f t="shared" si="3"/>
        <v>259</v>
      </c>
      <c r="Z28" s="76">
        <f t="shared" si="3"/>
        <v>256</v>
      </c>
      <c r="AA28" s="63">
        <f t="shared" si="3"/>
        <v>258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-4</v>
      </c>
      <c r="D30" s="76">
        <v>-9</v>
      </c>
      <c r="E30" s="76">
        <v>-10</v>
      </c>
      <c r="F30" s="76">
        <v>-10</v>
      </c>
      <c r="G30" s="76">
        <v>-11</v>
      </c>
      <c r="H30" s="76">
        <v>-18</v>
      </c>
      <c r="I30" s="76">
        <v>-12</v>
      </c>
      <c r="J30" s="76">
        <v>-15</v>
      </c>
      <c r="K30" s="76">
        <v>-16</v>
      </c>
      <c r="L30" s="63">
        <v>-16</v>
      </c>
      <c r="M30" s="76">
        <v>-17</v>
      </c>
      <c r="N30" s="76">
        <v>-19</v>
      </c>
      <c r="O30" s="76">
        <v>-21</v>
      </c>
      <c r="P30" s="76">
        <v>-19</v>
      </c>
      <c r="Q30" s="76">
        <v>-21</v>
      </c>
      <c r="R30" s="76">
        <v>-25</v>
      </c>
      <c r="S30" s="76">
        <v>-20</v>
      </c>
      <c r="T30" s="76">
        <v>-27</v>
      </c>
      <c r="U30" s="76">
        <v>-27</v>
      </c>
      <c r="V30" s="76">
        <v>-23</v>
      </c>
      <c r="W30" s="76">
        <v>-23</v>
      </c>
      <c r="X30" s="76">
        <v>-23</v>
      </c>
      <c r="Y30" s="76">
        <v>-26</v>
      </c>
      <c r="Z30" s="76">
        <v>-20</v>
      </c>
      <c r="AA30" s="63">
        <v>-24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192</v>
      </c>
      <c r="D32" s="76">
        <f t="shared" ref="D32:AA32" si="4">D30+D28+D14</f>
        <v>153</v>
      </c>
      <c r="E32" s="76">
        <f t="shared" si="4"/>
        <v>157</v>
      </c>
      <c r="F32" s="76">
        <f t="shared" si="4"/>
        <v>165</v>
      </c>
      <c r="G32" s="76">
        <f t="shared" si="4"/>
        <v>159</v>
      </c>
      <c r="H32" s="76">
        <f t="shared" si="4"/>
        <v>166</v>
      </c>
      <c r="I32" s="76">
        <f t="shared" si="4"/>
        <v>176</v>
      </c>
      <c r="J32" s="76">
        <f t="shared" si="4"/>
        <v>186</v>
      </c>
      <c r="K32" s="76">
        <f t="shared" si="4"/>
        <v>169</v>
      </c>
      <c r="L32" s="63">
        <f t="shared" si="4"/>
        <v>178</v>
      </c>
      <c r="M32" s="76">
        <f t="shared" si="4"/>
        <v>178</v>
      </c>
      <c r="N32" s="76">
        <f t="shared" si="4"/>
        <v>162</v>
      </c>
      <c r="O32" s="76">
        <f t="shared" si="4"/>
        <v>167</v>
      </c>
      <c r="P32" s="76">
        <f t="shared" si="4"/>
        <v>167</v>
      </c>
      <c r="Q32" s="76">
        <f t="shared" si="4"/>
        <v>152</v>
      </c>
      <c r="R32" s="76">
        <f t="shared" si="4"/>
        <v>141</v>
      </c>
      <c r="S32" s="76">
        <f t="shared" si="4"/>
        <v>137</v>
      </c>
      <c r="T32" s="76">
        <f t="shared" si="4"/>
        <v>129</v>
      </c>
      <c r="U32" s="76">
        <f t="shared" si="4"/>
        <v>126</v>
      </c>
      <c r="V32" s="76">
        <f t="shared" si="4"/>
        <v>125</v>
      </c>
      <c r="W32" s="76">
        <f t="shared" si="4"/>
        <v>129</v>
      </c>
      <c r="X32" s="76">
        <f t="shared" si="4"/>
        <v>121</v>
      </c>
      <c r="Y32" s="76">
        <f t="shared" si="4"/>
        <v>119</v>
      </c>
      <c r="Z32" s="76">
        <f t="shared" si="4"/>
        <v>139</v>
      </c>
      <c r="AA32" s="63">
        <f t="shared" si="4"/>
        <v>121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52660</v>
      </c>
      <c r="D34" s="76">
        <v>52813</v>
      </c>
      <c r="E34" s="76">
        <v>52970</v>
      </c>
      <c r="F34" s="76">
        <v>53135</v>
      </c>
      <c r="G34" s="76">
        <v>53294</v>
      </c>
      <c r="H34" s="76">
        <v>53460</v>
      </c>
      <c r="I34" s="76">
        <v>53636</v>
      </c>
      <c r="J34" s="76">
        <v>53822</v>
      </c>
      <c r="K34" s="76">
        <v>53991</v>
      </c>
      <c r="L34" s="63">
        <v>54169</v>
      </c>
      <c r="M34" s="76">
        <v>54347</v>
      </c>
      <c r="N34" s="76">
        <v>54509</v>
      </c>
      <c r="O34" s="76">
        <v>54676</v>
      </c>
      <c r="P34" s="76">
        <v>54843</v>
      </c>
      <c r="Q34" s="76">
        <v>54995</v>
      </c>
      <c r="R34" s="76">
        <v>55136</v>
      </c>
      <c r="S34" s="76">
        <v>55273</v>
      </c>
      <c r="T34" s="76">
        <v>55402</v>
      </c>
      <c r="U34" s="76">
        <v>55528</v>
      </c>
      <c r="V34" s="76">
        <v>55653</v>
      </c>
      <c r="W34" s="76">
        <v>55782</v>
      </c>
      <c r="X34" s="76">
        <v>55903</v>
      </c>
      <c r="Y34" s="76">
        <v>56022</v>
      </c>
      <c r="Z34" s="76">
        <v>56161</v>
      </c>
      <c r="AA34" s="63">
        <v>56282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3.6593733323168408E-3</v>
      </c>
      <c r="D36" s="38">
        <f t="shared" si="5"/>
        <v>2.9054310672236992E-3</v>
      </c>
      <c r="E36" s="38">
        <f t="shared" si="5"/>
        <v>2.9727529206824079E-3</v>
      </c>
      <c r="F36" s="38">
        <f t="shared" si="5"/>
        <v>3.1149707381536718E-3</v>
      </c>
      <c r="G36" s="38">
        <f t="shared" si="5"/>
        <v>2.9923779053354664E-3</v>
      </c>
      <c r="H36" s="38">
        <f t="shared" si="5"/>
        <v>3.1147971629076443E-3</v>
      </c>
      <c r="I36" s="38">
        <f t="shared" si="5"/>
        <v>3.2921810699588477E-3</v>
      </c>
      <c r="J36" s="38">
        <f t="shared" si="5"/>
        <v>3.4678201208143784E-3</v>
      </c>
      <c r="K36" s="38">
        <f t="shared" si="5"/>
        <v>3.1399799338560439E-3</v>
      </c>
      <c r="L36" s="39">
        <f t="shared" si="5"/>
        <v>3.296845770591395E-3</v>
      </c>
      <c r="M36" s="38">
        <f t="shared" si="5"/>
        <v>3.2860122948549907E-3</v>
      </c>
      <c r="N36" s="38">
        <f t="shared" si="5"/>
        <v>2.9808453088486946E-3</v>
      </c>
      <c r="O36" s="38">
        <f t="shared" si="5"/>
        <v>3.0637142490230972E-3</v>
      </c>
      <c r="P36" s="38">
        <f t="shared" si="5"/>
        <v>3.0543565732679785E-3</v>
      </c>
      <c r="Q36" s="38">
        <f t="shared" si="5"/>
        <v>2.7715478730193461E-3</v>
      </c>
      <c r="R36" s="38">
        <f t="shared" si="5"/>
        <v>2.563869442676607E-3</v>
      </c>
      <c r="S36" s="38">
        <f t="shared" si="5"/>
        <v>2.4847649448636101E-3</v>
      </c>
      <c r="T36" s="38">
        <f t="shared" si="5"/>
        <v>2.333870063141136E-3</v>
      </c>
      <c r="U36" s="38">
        <f t="shared" si="5"/>
        <v>2.2742861268546261E-3</v>
      </c>
      <c r="V36" s="38">
        <f t="shared" si="5"/>
        <v>2.2511165538106901E-3</v>
      </c>
      <c r="W36" s="38">
        <f t="shared" si="5"/>
        <v>2.3179343431620936E-3</v>
      </c>
      <c r="X36" s="38">
        <f t="shared" si="5"/>
        <v>2.1691585099135923E-3</v>
      </c>
      <c r="Y36" s="38">
        <f t="shared" si="5"/>
        <v>2.12868719031179E-3</v>
      </c>
      <c r="Z36" s="38">
        <f t="shared" si="5"/>
        <v>2.4811681125272217E-3</v>
      </c>
      <c r="AA36" s="39">
        <f t="shared" si="5"/>
        <v>2.1545200405975679E-3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3.6593733323168408E-3</v>
      </c>
      <c r="D37" s="75">
        <f t="shared" si="6"/>
        <v>6.5754364565068233E-3</v>
      </c>
      <c r="E37" s="75">
        <f t="shared" si="6"/>
        <v>9.5677365251200727E-3</v>
      </c>
      <c r="F37" s="75">
        <f t="shared" si="6"/>
        <v>1.2712510482579858E-2</v>
      </c>
      <c r="G37" s="75">
        <f t="shared" si="6"/>
        <v>1.5742929023404743E-2</v>
      </c>
      <c r="H37" s="75">
        <f t="shared" si="6"/>
        <v>1.8906762216970345E-2</v>
      </c>
      <c r="I37" s="75">
        <f t="shared" si="6"/>
        <v>2.2261187771594113E-2</v>
      </c>
      <c r="J37" s="75">
        <f t="shared" si="6"/>
        <v>2.5806205687276054E-2</v>
      </c>
      <c r="K37" s="75">
        <f t="shared" si="6"/>
        <v>2.9027216589159105E-2</v>
      </c>
      <c r="L37" s="77">
        <f t="shared" si="6"/>
        <v>3.2419760615994511E-2</v>
      </c>
      <c r="M37" s="75">
        <f t="shared" si="6"/>
        <v>3.5812304642829917E-2</v>
      </c>
      <c r="N37" s="75">
        <f t="shared" si="6"/>
        <v>3.8899900891972247E-2</v>
      </c>
      <c r="O37" s="75">
        <f t="shared" si="6"/>
        <v>4.208279332164367E-2</v>
      </c>
      <c r="P37" s="75">
        <f t="shared" si="6"/>
        <v>4.5265685751315086E-2</v>
      </c>
      <c r="Q37" s="75">
        <f t="shared" si="6"/>
        <v>4.816268963939925E-2</v>
      </c>
      <c r="R37" s="75">
        <f t="shared" si="6"/>
        <v>5.0850041930319431E-2</v>
      </c>
      <c r="S37" s="75">
        <f t="shared" si="6"/>
        <v>5.3461157276816343E-2</v>
      </c>
      <c r="T37" s="75">
        <f t="shared" si="6"/>
        <v>5.5919798734466723E-2</v>
      </c>
      <c r="U37" s="75">
        <f t="shared" si="6"/>
        <v>5.8321262483799652E-2</v>
      </c>
      <c r="V37" s="75">
        <f t="shared" si="6"/>
        <v>6.0703666997026756E-2</v>
      </c>
      <c r="W37" s="75">
        <f t="shared" si="6"/>
        <v>6.316230845467713E-2</v>
      </c>
      <c r="X37" s="75">
        <f t="shared" si="6"/>
        <v>6.5468476023480979E-2</v>
      </c>
      <c r="Y37" s="75">
        <f t="shared" si="6"/>
        <v>6.7736525120073193E-2</v>
      </c>
      <c r="Z37" s="75">
        <f t="shared" si="6"/>
        <v>7.038575893878174E-2</v>
      </c>
      <c r="AA37" s="77">
        <f t="shared" si="6"/>
        <v>7.2691926507585575E-2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94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1" t="s">
        <v>65</v>
      </c>
      <c r="B44" s="81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80.906053827799298</v>
      </c>
      <c r="D47" s="11">
        <v>80.608572192595602</v>
      </c>
      <c r="E47" s="11">
        <v>81.024238194137098</v>
      </c>
      <c r="F47" s="11">
        <v>81.205382551199193</v>
      </c>
      <c r="G47" s="11">
        <v>81.407787832952096</v>
      </c>
      <c r="H47" s="11">
        <v>81.222965934119699</v>
      </c>
      <c r="I47" s="11">
        <v>81.552596675000103</v>
      </c>
      <c r="J47" s="11">
        <v>81.687795590650197</v>
      </c>
      <c r="K47" s="11">
        <v>81.753899463154099</v>
      </c>
      <c r="L47" s="64">
        <v>82.075523725466596</v>
      </c>
      <c r="M47" s="11">
        <v>82.504093833696004</v>
      </c>
      <c r="N47" s="11">
        <v>82.588253785457994</v>
      </c>
      <c r="O47" s="11">
        <v>82.692208621048806</v>
      </c>
      <c r="P47" s="11">
        <v>83.036737770281604</v>
      </c>
      <c r="Q47" s="11">
        <v>83.289138211972201</v>
      </c>
      <c r="R47" s="11">
        <v>83.362452346428299</v>
      </c>
      <c r="S47" s="11">
        <v>83.541440820352605</v>
      </c>
      <c r="T47" s="11">
        <v>83.944483655216999</v>
      </c>
      <c r="U47" s="11">
        <v>84.091860702313198</v>
      </c>
      <c r="V47" s="11">
        <v>83.961079310080095</v>
      </c>
      <c r="W47" s="11">
        <v>84.301656769235095</v>
      </c>
      <c r="X47" s="11">
        <v>84.234896799609601</v>
      </c>
      <c r="Y47" s="11">
        <v>84.261389384658401</v>
      </c>
      <c r="Z47" s="11">
        <v>84.789076827446493</v>
      </c>
      <c r="AA47" s="64">
        <v>84.453637449835796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9360</v>
      </c>
      <c r="C57" s="76">
        <v>9377</v>
      </c>
      <c r="D57" s="76">
        <v>9406</v>
      </c>
      <c r="E57" s="76">
        <v>9443</v>
      </c>
      <c r="F57" s="76">
        <v>9523</v>
      </c>
      <c r="G57" s="76">
        <v>9556</v>
      </c>
      <c r="H57" s="76">
        <v>9532</v>
      </c>
      <c r="I57" s="76">
        <v>9546</v>
      </c>
      <c r="J57" s="76">
        <v>9492</v>
      </c>
      <c r="K57" s="76">
        <v>9502</v>
      </c>
      <c r="L57" s="63">
        <v>9502</v>
      </c>
      <c r="M57" s="76">
        <v>9459</v>
      </c>
      <c r="N57" s="76">
        <v>9430</v>
      </c>
      <c r="O57" s="76">
        <v>9410</v>
      </c>
      <c r="P57" s="76">
        <v>9337</v>
      </c>
      <c r="Q57" s="76">
        <v>9311</v>
      </c>
      <c r="R57" s="76">
        <v>9332</v>
      </c>
      <c r="S57" s="76">
        <v>9346</v>
      </c>
      <c r="T57" s="76">
        <v>9353</v>
      </c>
      <c r="U57" s="76">
        <v>9364</v>
      </c>
      <c r="V57" s="76">
        <v>9377</v>
      </c>
      <c r="W57" s="76">
        <v>9387</v>
      </c>
      <c r="X57" s="76">
        <v>9400</v>
      </c>
      <c r="Y57" s="76">
        <v>9418</v>
      </c>
      <c r="Z57" s="76">
        <v>9437</v>
      </c>
      <c r="AA57" s="63">
        <v>9456</v>
      </c>
    </row>
    <row r="58" spans="1:27" ht="12.75" customHeight="1" x14ac:dyDescent="0.3">
      <c r="A58" s="13" t="s">
        <v>68</v>
      </c>
      <c r="B58" s="76">
        <v>9335</v>
      </c>
      <c r="C58" s="76">
        <v>9276</v>
      </c>
      <c r="D58" s="76">
        <v>9170</v>
      </c>
      <c r="E58" s="76">
        <v>9055</v>
      </c>
      <c r="F58" s="76">
        <v>8910</v>
      </c>
      <c r="G58" s="76">
        <v>8813</v>
      </c>
      <c r="H58" s="76">
        <v>8793</v>
      </c>
      <c r="I58" s="76">
        <v>8749</v>
      </c>
      <c r="J58" s="76">
        <v>8770</v>
      </c>
      <c r="K58" s="76">
        <v>8783</v>
      </c>
      <c r="L58" s="63">
        <v>8768</v>
      </c>
      <c r="M58" s="76">
        <v>8813</v>
      </c>
      <c r="N58" s="76">
        <v>8845</v>
      </c>
      <c r="O58" s="76">
        <v>8906</v>
      </c>
      <c r="P58" s="76">
        <v>9051</v>
      </c>
      <c r="Q58" s="76">
        <v>9137</v>
      </c>
      <c r="R58" s="76">
        <v>9138</v>
      </c>
      <c r="S58" s="76">
        <v>9139</v>
      </c>
      <c r="T58" s="76">
        <v>9154</v>
      </c>
      <c r="U58" s="76">
        <v>9188</v>
      </c>
      <c r="V58" s="76">
        <v>9193</v>
      </c>
      <c r="W58" s="76">
        <v>9170</v>
      </c>
      <c r="X58" s="76">
        <v>9168</v>
      </c>
      <c r="Y58" s="76">
        <v>9120</v>
      </c>
      <c r="Z58" s="76">
        <v>9114</v>
      </c>
      <c r="AA58" s="63">
        <v>9108</v>
      </c>
    </row>
    <row r="59" spans="1:27" ht="12.75" customHeight="1" x14ac:dyDescent="0.3">
      <c r="A59" s="13" t="s">
        <v>69</v>
      </c>
      <c r="B59" s="76">
        <v>8052</v>
      </c>
      <c r="C59" s="76">
        <v>8267</v>
      </c>
      <c r="D59" s="76">
        <v>8505</v>
      </c>
      <c r="E59" s="76">
        <v>8709</v>
      </c>
      <c r="F59" s="76">
        <v>8939</v>
      </c>
      <c r="G59" s="76">
        <v>9204</v>
      </c>
      <c r="H59" s="76">
        <v>9353</v>
      </c>
      <c r="I59" s="76">
        <v>9538</v>
      </c>
      <c r="J59" s="76">
        <v>9709</v>
      </c>
      <c r="K59" s="76">
        <v>9773</v>
      </c>
      <c r="L59" s="63">
        <v>9900</v>
      </c>
      <c r="M59" s="76">
        <v>10019</v>
      </c>
      <c r="N59" s="76">
        <v>10054</v>
      </c>
      <c r="O59" s="76">
        <v>10044</v>
      </c>
      <c r="P59" s="76">
        <v>10005</v>
      </c>
      <c r="Q59" s="76">
        <v>9927</v>
      </c>
      <c r="R59" s="76">
        <v>9861</v>
      </c>
      <c r="S59" s="76">
        <v>9760</v>
      </c>
      <c r="T59" s="76">
        <v>9614</v>
      </c>
      <c r="U59" s="76">
        <v>9448</v>
      </c>
      <c r="V59" s="76">
        <v>9361</v>
      </c>
      <c r="W59" s="76">
        <v>9325</v>
      </c>
      <c r="X59" s="76">
        <v>9273</v>
      </c>
      <c r="Y59" s="76">
        <v>9257</v>
      </c>
      <c r="Z59" s="76">
        <v>9234</v>
      </c>
      <c r="AA59" s="63">
        <v>9201</v>
      </c>
    </row>
    <row r="60" spans="1:27" ht="12.75" customHeight="1" x14ac:dyDescent="0.3">
      <c r="A60" s="13" t="s">
        <v>70</v>
      </c>
      <c r="B60" s="76">
        <v>11546</v>
      </c>
      <c r="C60" s="76">
        <v>11264</v>
      </c>
      <c r="D60" s="76">
        <v>11048</v>
      </c>
      <c r="E60" s="76">
        <v>10830</v>
      </c>
      <c r="F60" s="76">
        <v>10551</v>
      </c>
      <c r="G60" s="76">
        <v>10263</v>
      </c>
      <c r="H60" s="76">
        <v>10093</v>
      </c>
      <c r="I60" s="76">
        <v>9819</v>
      </c>
      <c r="J60" s="76">
        <v>9706</v>
      </c>
      <c r="K60" s="76">
        <v>9618</v>
      </c>
      <c r="L60" s="63">
        <v>9566</v>
      </c>
      <c r="M60" s="76">
        <v>9487</v>
      </c>
      <c r="N60" s="76">
        <v>9496</v>
      </c>
      <c r="O60" s="76">
        <v>9529</v>
      </c>
      <c r="P60" s="76">
        <v>9576</v>
      </c>
      <c r="Q60" s="76">
        <v>9716</v>
      </c>
      <c r="R60" s="76">
        <v>9939</v>
      </c>
      <c r="S60" s="76">
        <v>10208</v>
      </c>
      <c r="T60" s="76">
        <v>10476</v>
      </c>
      <c r="U60" s="76">
        <v>10769</v>
      </c>
      <c r="V60" s="76">
        <v>11058</v>
      </c>
      <c r="W60" s="76">
        <v>11211</v>
      </c>
      <c r="X60" s="76">
        <v>11391</v>
      </c>
      <c r="Y60" s="76">
        <v>11554</v>
      </c>
      <c r="Z60" s="76">
        <v>11634</v>
      </c>
      <c r="AA60" s="63">
        <v>11745</v>
      </c>
    </row>
    <row r="61" spans="1:27" ht="12.75" customHeight="1" x14ac:dyDescent="0.3">
      <c r="A61" s="13" t="s">
        <v>71</v>
      </c>
      <c r="B61" s="76">
        <v>9459</v>
      </c>
      <c r="C61" s="76">
        <v>9614</v>
      </c>
      <c r="D61" s="76">
        <v>9695</v>
      </c>
      <c r="E61" s="76">
        <v>9858</v>
      </c>
      <c r="F61" s="76">
        <v>9872</v>
      </c>
      <c r="G61" s="76">
        <v>9922</v>
      </c>
      <c r="H61" s="76">
        <v>10024</v>
      </c>
      <c r="I61" s="76">
        <v>10178</v>
      </c>
      <c r="J61" s="76">
        <v>10187</v>
      </c>
      <c r="K61" s="76">
        <v>10303</v>
      </c>
      <c r="L61" s="63">
        <v>10277</v>
      </c>
      <c r="M61" s="76">
        <v>10302</v>
      </c>
      <c r="N61" s="76">
        <v>10266</v>
      </c>
      <c r="O61" s="76">
        <v>10226</v>
      </c>
      <c r="P61" s="76">
        <v>10169</v>
      </c>
      <c r="Q61" s="76">
        <v>10062</v>
      </c>
      <c r="R61" s="76">
        <v>9841</v>
      </c>
      <c r="S61" s="76">
        <v>9673</v>
      </c>
      <c r="T61" s="76">
        <v>9495</v>
      </c>
      <c r="U61" s="76">
        <v>9269</v>
      </c>
      <c r="V61" s="76">
        <v>9026</v>
      </c>
      <c r="W61" s="76">
        <v>8903</v>
      </c>
      <c r="X61" s="76">
        <v>8696</v>
      </c>
      <c r="Y61" s="76">
        <v>8623</v>
      </c>
      <c r="Z61" s="76">
        <v>8580</v>
      </c>
      <c r="AA61" s="63">
        <v>8568</v>
      </c>
    </row>
    <row r="62" spans="1:27" ht="12.75" customHeight="1" x14ac:dyDescent="0.3">
      <c r="A62" s="13" t="s">
        <v>72</v>
      </c>
      <c r="B62" s="76">
        <v>4716</v>
      </c>
      <c r="C62" s="76">
        <v>4862</v>
      </c>
      <c r="D62" s="76">
        <v>4989</v>
      </c>
      <c r="E62" s="76">
        <v>5075</v>
      </c>
      <c r="F62" s="76">
        <v>5340</v>
      </c>
      <c r="G62" s="76">
        <v>5536</v>
      </c>
      <c r="H62" s="76">
        <v>5665</v>
      </c>
      <c r="I62" s="76">
        <v>5806</v>
      </c>
      <c r="J62" s="76">
        <v>5958</v>
      </c>
      <c r="K62" s="76">
        <v>6012</v>
      </c>
      <c r="L62" s="63">
        <v>6156</v>
      </c>
      <c r="M62" s="76">
        <v>6267</v>
      </c>
      <c r="N62" s="76">
        <v>6418</v>
      </c>
      <c r="O62" s="76">
        <v>6561</v>
      </c>
      <c r="P62" s="76">
        <v>6705</v>
      </c>
      <c r="Q62" s="76">
        <v>6842</v>
      </c>
      <c r="R62" s="76">
        <v>7025</v>
      </c>
      <c r="S62" s="76">
        <v>7147</v>
      </c>
      <c r="T62" s="76">
        <v>7310</v>
      </c>
      <c r="U62" s="76">
        <v>7490</v>
      </c>
      <c r="V62" s="76">
        <v>7638</v>
      </c>
      <c r="W62" s="76">
        <v>7786</v>
      </c>
      <c r="X62" s="76">
        <v>7975</v>
      </c>
      <c r="Y62" s="76">
        <v>8050</v>
      </c>
      <c r="Z62" s="76">
        <v>8162</v>
      </c>
      <c r="AA62" s="63">
        <v>8204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52468</v>
      </c>
      <c r="C64" s="76">
        <f t="shared" ref="C64:AA64" si="7">SUM(C57:C62)</f>
        <v>52660</v>
      </c>
      <c r="D64" s="76">
        <f t="shared" si="7"/>
        <v>52813</v>
      </c>
      <c r="E64" s="76">
        <f t="shared" si="7"/>
        <v>52970</v>
      </c>
      <c r="F64" s="76">
        <f t="shared" si="7"/>
        <v>53135</v>
      </c>
      <c r="G64" s="76">
        <f t="shared" si="7"/>
        <v>53294</v>
      </c>
      <c r="H64" s="76">
        <f t="shared" si="7"/>
        <v>53460</v>
      </c>
      <c r="I64" s="76">
        <f t="shared" si="7"/>
        <v>53636</v>
      </c>
      <c r="J64" s="76">
        <f t="shared" si="7"/>
        <v>53822</v>
      </c>
      <c r="K64" s="76">
        <f t="shared" si="7"/>
        <v>53991</v>
      </c>
      <c r="L64" s="63">
        <f t="shared" si="7"/>
        <v>54169</v>
      </c>
      <c r="M64" s="76">
        <f t="shared" si="7"/>
        <v>54347</v>
      </c>
      <c r="N64" s="76">
        <f t="shared" si="7"/>
        <v>54509</v>
      </c>
      <c r="O64" s="76">
        <f t="shared" si="7"/>
        <v>54676</v>
      </c>
      <c r="P64" s="76">
        <f t="shared" si="7"/>
        <v>54843</v>
      </c>
      <c r="Q64" s="76">
        <f t="shared" si="7"/>
        <v>54995</v>
      </c>
      <c r="R64" s="76">
        <f t="shared" si="7"/>
        <v>55136</v>
      </c>
      <c r="S64" s="76">
        <f t="shared" si="7"/>
        <v>55273</v>
      </c>
      <c r="T64" s="76">
        <f t="shared" si="7"/>
        <v>55402</v>
      </c>
      <c r="U64" s="76">
        <f t="shared" si="7"/>
        <v>55528</v>
      </c>
      <c r="V64" s="76">
        <f t="shared" si="7"/>
        <v>55653</v>
      </c>
      <c r="W64" s="76">
        <f t="shared" si="7"/>
        <v>55782</v>
      </c>
      <c r="X64" s="76">
        <f t="shared" si="7"/>
        <v>55903</v>
      </c>
      <c r="Y64" s="76">
        <f t="shared" si="7"/>
        <v>56022</v>
      </c>
      <c r="Z64" s="76">
        <f t="shared" si="7"/>
        <v>56161</v>
      </c>
      <c r="AA64" s="63">
        <f t="shared" si="7"/>
        <v>56282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0.17839444995044598</v>
      </c>
      <c r="C67" s="38">
        <f t="shared" ref="C67:AA72" si="8">C57/C$64</f>
        <v>0.17806684390429167</v>
      </c>
      <c r="D67" s="38">
        <f t="shared" si="8"/>
        <v>0.17810008899324031</v>
      </c>
      <c r="E67" s="38">
        <f t="shared" si="8"/>
        <v>0.17827071927506136</v>
      </c>
      <c r="F67" s="38">
        <f t="shared" si="8"/>
        <v>0.17922273454408583</v>
      </c>
      <c r="G67" s="38">
        <f t="shared" si="8"/>
        <v>0.17930723908882801</v>
      </c>
      <c r="H67" s="38">
        <f t="shared" si="8"/>
        <v>0.17830153385708941</v>
      </c>
      <c r="I67" s="38">
        <f t="shared" si="8"/>
        <v>0.17797747781340889</v>
      </c>
      <c r="J67" s="38">
        <f t="shared" si="8"/>
        <v>0.17635910965776078</v>
      </c>
      <c r="K67" s="38">
        <f t="shared" si="8"/>
        <v>0.17599229501213165</v>
      </c>
      <c r="L67" s="39">
        <f t="shared" si="8"/>
        <v>0.17541398216692203</v>
      </c>
      <c r="M67" s="38">
        <f t="shared" si="8"/>
        <v>0.17404824553333212</v>
      </c>
      <c r="N67" s="38">
        <f t="shared" si="8"/>
        <v>0.17299895430112458</v>
      </c>
      <c r="O67" s="38">
        <f t="shared" si="8"/>
        <v>0.17210476260150706</v>
      </c>
      <c r="P67" s="38">
        <f t="shared" si="8"/>
        <v>0.17024962164724761</v>
      </c>
      <c r="Q67" s="38">
        <f t="shared" si="8"/>
        <v>0.16930630057277934</v>
      </c>
      <c r="R67" s="38">
        <f t="shared" si="8"/>
        <v>0.1692542077771329</v>
      </c>
      <c r="S67" s="38">
        <f t="shared" si="8"/>
        <v>0.16908798147377563</v>
      </c>
      <c r="T67" s="38">
        <f t="shared" si="8"/>
        <v>0.16882062019421681</v>
      </c>
      <c r="U67" s="38">
        <f t="shared" si="8"/>
        <v>0.16863564327906641</v>
      </c>
      <c r="V67" s="38">
        <f t="shared" si="8"/>
        <v>0.16849046771961979</v>
      </c>
      <c r="W67" s="38">
        <f t="shared" si="8"/>
        <v>0.16828009035172636</v>
      </c>
      <c r="X67" s="38">
        <f t="shared" si="8"/>
        <v>0.16814839990698174</v>
      </c>
      <c r="Y67" s="38">
        <f t="shared" si="8"/>
        <v>0.1681125272214487</v>
      </c>
      <c r="Z67" s="38">
        <f t="shared" si="8"/>
        <v>0.16803475721586153</v>
      </c>
      <c r="AA67" s="39">
        <f t="shared" si="8"/>
        <v>0.16801108702604742</v>
      </c>
    </row>
    <row r="68" spans="1:27" ht="12.75" customHeight="1" x14ac:dyDescent="0.3">
      <c r="A68" s="13" t="s">
        <v>68</v>
      </c>
      <c r="B68" s="38">
        <f t="shared" ref="B68:Q72" si="9">B58/B$64</f>
        <v>0.17791796904780055</v>
      </c>
      <c r="C68" s="38">
        <f t="shared" si="9"/>
        <v>0.1761488796050133</v>
      </c>
      <c r="D68" s="38">
        <f t="shared" si="9"/>
        <v>0.17363149224622726</v>
      </c>
      <c r="E68" s="38">
        <f t="shared" si="9"/>
        <v>0.17094581838776665</v>
      </c>
      <c r="F68" s="38">
        <f t="shared" si="9"/>
        <v>0.16768608261974216</v>
      </c>
      <c r="G68" s="38">
        <f t="shared" si="9"/>
        <v>0.16536570720906668</v>
      </c>
      <c r="H68" s="38">
        <f t="shared" si="9"/>
        <v>0.16447811447811447</v>
      </c>
      <c r="I68" s="38">
        <f t="shared" si="9"/>
        <v>0.16311805503766127</v>
      </c>
      <c r="J68" s="38">
        <f t="shared" si="9"/>
        <v>0.16294452082791425</v>
      </c>
      <c r="K68" s="38">
        <f t="shared" si="9"/>
        <v>0.16267526069159674</v>
      </c>
      <c r="L68" s="39">
        <f t="shared" si="9"/>
        <v>0.16186379663645259</v>
      </c>
      <c r="M68" s="38">
        <f t="shared" si="9"/>
        <v>0.16216166485730582</v>
      </c>
      <c r="N68" s="38">
        <f t="shared" si="9"/>
        <v>0.16226678163239097</v>
      </c>
      <c r="O68" s="38">
        <f t="shared" si="9"/>
        <v>0.16288682420074621</v>
      </c>
      <c r="P68" s="38">
        <f t="shared" si="9"/>
        <v>0.16503473551775066</v>
      </c>
      <c r="Q68" s="38">
        <f t="shared" si="9"/>
        <v>0.16614237657968906</v>
      </c>
      <c r="R68" s="38">
        <f t="shared" si="8"/>
        <v>0.16573563551944284</v>
      </c>
      <c r="S68" s="38">
        <f t="shared" si="8"/>
        <v>0.16534293416315379</v>
      </c>
      <c r="T68" s="38">
        <f t="shared" si="8"/>
        <v>0.16522869210497815</v>
      </c>
      <c r="U68" s="38">
        <f t="shared" si="8"/>
        <v>0.16546607117130097</v>
      </c>
      <c r="V68" s="38">
        <f t="shared" si="8"/>
        <v>0.16518426679603976</v>
      </c>
      <c r="W68" s="38">
        <f t="shared" si="8"/>
        <v>0.16438994657774911</v>
      </c>
      <c r="X68" s="38">
        <f t="shared" si="8"/>
        <v>0.16399835429225623</v>
      </c>
      <c r="Y68" s="38">
        <f t="shared" si="8"/>
        <v>0.16279318839027526</v>
      </c>
      <c r="Z68" s="38">
        <f t="shared" si="8"/>
        <v>0.16228343512401844</v>
      </c>
      <c r="AA68" s="39">
        <f t="shared" si="8"/>
        <v>0.16182793788422586</v>
      </c>
    </row>
    <row r="69" spans="1:27" ht="12.75" customHeight="1" x14ac:dyDescent="0.3">
      <c r="A69" s="13" t="s">
        <v>69</v>
      </c>
      <c r="B69" s="38">
        <f t="shared" si="9"/>
        <v>0.15346496912403751</v>
      </c>
      <c r="C69" s="38">
        <f t="shared" si="8"/>
        <v>0.1569882263577668</v>
      </c>
      <c r="D69" s="38">
        <f t="shared" si="8"/>
        <v>0.16103989548027947</v>
      </c>
      <c r="E69" s="38">
        <f t="shared" si="8"/>
        <v>0.16441381914291109</v>
      </c>
      <c r="F69" s="38">
        <f t="shared" si="8"/>
        <v>0.16823186223769643</v>
      </c>
      <c r="G69" s="38">
        <f t="shared" si="8"/>
        <v>0.17270236799639735</v>
      </c>
      <c r="H69" s="38">
        <f t="shared" si="8"/>
        <v>0.17495323606434718</v>
      </c>
      <c r="I69" s="38">
        <f t="shared" si="8"/>
        <v>0.17782832425982548</v>
      </c>
      <c r="J69" s="38">
        <f t="shared" si="8"/>
        <v>0.18039091821188361</v>
      </c>
      <c r="K69" s="38">
        <f t="shared" si="8"/>
        <v>0.18101165008982978</v>
      </c>
      <c r="L69" s="39">
        <f t="shared" si="8"/>
        <v>0.18276135797227197</v>
      </c>
      <c r="M69" s="38">
        <f t="shared" si="8"/>
        <v>0.18435240215651277</v>
      </c>
      <c r="N69" s="38">
        <f t="shared" si="8"/>
        <v>0.18444660514777375</v>
      </c>
      <c r="O69" s="38">
        <f t="shared" si="8"/>
        <v>0.18370034384373399</v>
      </c>
      <c r="P69" s="38">
        <f t="shared" si="8"/>
        <v>0.1824298451944642</v>
      </c>
      <c r="Q69" s="38">
        <f t="shared" si="8"/>
        <v>0.18050731884716792</v>
      </c>
      <c r="R69" s="38">
        <f t="shared" si="8"/>
        <v>0.17884866511897854</v>
      </c>
      <c r="S69" s="38">
        <f t="shared" si="8"/>
        <v>0.17657807609501927</v>
      </c>
      <c r="T69" s="38">
        <f t="shared" si="8"/>
        <v>0.1735316414569871</v>
      </c>
      <c r="U69" s="38">
        <f t="shared" si="8"/>
        <v>0.1701483936032272</v>
      </c>
      <c r="V69" s="38">
        <f t="shared" si="8"/>
        <v>0.16820297198713458</v>
      </c>
      <c r="W69" s="38">
        <f t="shared" si="8"/>
        <v>0.16716862070201857</v>
      </c>
      <c r="X69" s="38">
        <f t="shared" si="8"/>
        <v>0.16587660769547252</v>
      </c>
      <c r="Y69" s="38">
        <f t="shared" si="8"/>
        <v>0.16523865624219056</v>
      </c>
      <c r="Z69" s="38">
        <f t="shared" si="8"/>
        <v>0.16442014921386727</v>
      </c>
      <c r="AA69" s="39">
        <f t="shared" si="8"/>
        <v>0.16348033118936783</v>
      </c>
    </row>
    <row r="70" spans="1:27" ht="12.75" customHeight="1" x14ac:dyDescent="0.3">
      <c r="A70" s="13" t="s">
        <v>70</v>
      </c>
      <c r="B70" s="38">
        <f t="shared" si="9"/>
        <v>0.22005794007776169</v>
      </c>
      <c r="C70" s="38">
        <f t="shared" si="8"/>
        <v>0.21390049373338396</v>
      </c>
      <c r="D70" s="38">
        <f t="shared" si="8"/>
        <v>0.20919091890254293</v>
      </c>
      <c r="E70" s="38">
        <f t="shared" si="8"/>
        <v>0.20445535208608645</v>
      </c>
      <c r="F70" s="38">
        <f t="shared" si="8"/>
        <v>0.1985696810012233</v>
      </c>
      <c r="G70" s="38">
        <f t="shared" si="8"/>
        <v>0.19257327278868167</v>
      </c>
      <c r="H70" s="38">
        <f t="shared" si="8"/>
        <v>0.18879536101758324</v>
      </c>
      <c r="I70" s="38">
        <f t="shared" si="8"/>
        <v>0.18306734282944293</v>
      </c>
      <c r="J70" s="38">
        <f t="shared" si="8"/>
        <v>0.18033517892311693</v>
      </c>
      <c r="K70" s="38">
        <f t="shared" si="8"/>
        <v>0.1781408012446519</v>
      </c>
      <c r="L70" s="39">
        <f t="shared" si="8"/>
        <v>0.17659546973361148</v>
      </c>
      <c r="M70" s="38">
        <f t="shared" si="8"/>
        <v>0.17456345336449114</v>
      </c>
      <c r="N70" s="38">
        <f t="shared" si="8"/>
        <v>0.17420976352528941</v>
      </c>
      <c r="O70" s="38">
        <f t="shared" si="8"/>
        <v>0.17428122027946449</v>
      </c>
      <c r="P70" s="38">
        <f t="shared" si="8"/>
        <v>0.17460751600021882</v>
      </c>
      <c r="Q70" s="38">
        <f t="shared" si="8"/>
        <v>0.17667060641876534</v>
      </c>
      <c r="R70" s="38">
        <f t="shared" si="8"/>
        <v>0.18026334881021475</v>
      </c>
      <c r="S70" s="38">
        <f t="shared" si="8"/>
        <v>0.18468329926003654</v>
      </c>
      <c r="T70" s="38">
        <f t="shared" si="8"/>
        <v>0.18909064654705607</v>
      </c>
      <c r="U70" s="38">
        <f t="shared" si="8"/>
        <v>0.19393819334389858</v>
      </c>
      <c r="V70" s="38">
        <f t="shared" si="8"/>
        <v>0.19869548811384832</v>
      </c>
      <c r="W70" s="38">
        <f t="shared" si="8"/>
        <v>0.20097881036893622</v>
      </c>
      <c r="X70" s="38">
        <f t="shared" si="8"/>
        <v>0.20376366205749244</v>
      </c>
      <c r="Y70" s="38">
        <f t="shared" si="8"/>
        <v>0.20624040555496054</v>
      </c>
      <c r="Z70" s="38">
        <f t="shared" si="8"/>
        <v>0.20715443101084383</v>
      </c>
      <c r="AA70" s="39">
        <f t="shared" si="8"/>
        <v>0.20868128353647702</v>
      </c>
    </row>
    <row r="71" spans="1:27" ht="12.75" customHeight="1" x14ac:dyDescent="0.3">
      <c r="A71" s="13" t="s">
        <v>71</v>
      </c>
      <c r="B71" s="38">
        <f t="shared" si="9"/>
        <v>0.18028131432492187</v>
      </c>
      <c r="C71" s="38">
        <f t="shared" si="8"/>
        <v>0.18256741359665782</v>
      </c>
      <c r="D71" s="38">
        <f t="shared" si="8"/>
        <v>0.18357222653513339</v>
      </c>
      <c r="E71" s="38">
        <f t="shared" si="8"/>
        <v>0.18610534264678119</v>
      </c>
      <c r="F71" s="38">
        <f t="shared" si="8"/>
        <v>0.18579090994636305</v>
      </c>
      <c r="G71" s="38">
        <f t="shared" si="8"/>
        <v>0.18617480391788943</v>
      </c>
      <c r="H71" s="38">
        <f t="shared" si="8"/>
        <v>0.18750467639356527</v>
      </c>
      <c r="I71" s="38">
        <f t="shared" si="8"/>
        <v>0.18976060854649862</v>
      </c>
      <c r="J71" s="38">
        <f t="shared" si="8"/>
        <v>0.18927204488870722</v>
      </c>
      <c r="K71" s="38">
        <f t="shared" si="8"/>
        <v>0.19082810097979294</v>
      </c>
      <c r="L71" s="39">
        <f t="shared" si="8"/>
        <v>0.18972105816980192</v>
      </c>
      <c r="M71" s="38">
        <f t="shared" si="8"/>
        <v>0.18955968130715586</v>
      </c>
      <c r="N71" s="38">
        <f t="shared" si="8"/>
        <v>0.18833587114054559</v>
      </c>
      <c r="O71" s="38">
        <f t="shared" si="8"/>
        <v>0.18702904382178653</v>
      </c>
      <c r="P71" s="38">
        <f t="shared" si="8"/>
        <v>0.18542019947851138</v>
      </c>
      <c r="Q71" s="38">
        <f t="shared" si="8"/>
        <v>0.18296208746249659</v>
      </c>
      <c r="R71" s="38">
        <f t="shared" si="8"/>
        <v>0.17848592571096925</v>
      </c>
      <c r="S71" s="38">
        <f t="shared" si="8"/>
        <v>0.1750040707035985</v>
      </c>
      <c r="T71" s="38">
        <f t="shared" si="8"/>
        <v>0.17138370455940219</v>
      </c>
      <c r="U71" s="38">
        <f t="shared" si="8"/>
        <v>0.16692479469817029</v>
      </c>
      <c r="V71" s="38">
        <f t="shared" si="8"/>
        <v>0.16218353008822525</v>
      </c>
      <c r="W71" s="38">
        <f t="shared" si="8"/>
        <v>0.15960345631207198</v>
      </c>
      <c r="X71" s="38">
        <f t="shared" si="8"/>
        <v>0.15555515804160777</v>
      </c>
      <c r="Y71" s="38">
        <f t="shared" si="8"/>
        <v>0.15392167362821749</v>
      </c>
      <c r="Z71" s="38">
        <f t="shared" si="8"/>
        <v>0.15277505742419117</v>
      </c>
      <c r="AA71" s="39">
        <f t="shared" si="8"/>
        <v>0.15223339611243381</v>
      </c>
    </row>
    <row r="72" spans="1:27" ht="12.75" customHeight="1" x14ac:dyDescent="0.3">
      <c r="A72" s="13" t="s">
        <v>72</v>
      </c>
      <c r="B72" s="38">
        <f t="shared" si="9"/>
        <v>8.9883357475032399E-2</v>
      </c>
      <c r="C72" s="38">
        <f t="shared" si="8"/>
        <v>9.232814280288644E-2</v>
      </c>
      <c r="D72" s="38">
        <f t="shared" si="8"/>
        <v>9.4465377842576637E-2</v>
      </c>
      <c r="E72" s="38">
        <f t="shared" si="8"/>
        <v>9.5808948461393248E-2</v>
      </c>
      <c r="F72" s="38">
        <f t="shared" si="8"/>
        <v>0.10049872965088924</v>
      </c>
      <c r="G72" s="38">
        <f t="shared" si="8"/>
        <v>0.10387660899913687</v>
      </c>
      <c r="H72" s="38">
        <f t="shared" si="8"/>
        <v>0.10596707818930041</v>
      </c>
      <c r="I72" s="38">
        <f t="shared" si="8"/>
        <v>0.1082481915131628</v>
      </c>
      <c r="J72" s="38">
        <f t="shared" si="8"/>
        <v>0.11069822749061722</v>
      </c>
      <c r="K72" s="38">
        <f t="shared" si="8"/>
        <v>0.11135189198199701</v>
      </c>
      <c r="L72" s="39">
        <f t="shared" si="8"/>
        <v>0.11364433532094002</v>
      </c>
      <c r="M72" s="38">
        <f t="shared" si="8"/>
        <v>0.11531455278120227</v>
      </c>
      <c r="N72" s="38">
        <f t="shared" si="8"/>
        <v>0.11774202425287567</v>
      </c>
      <c r="O72" s="38">
        <f t="shared" si="8"/>
        <v>0.11999780525276173</v>
      </c>
      <c r="P72" s="38">
        <f t="shared" si="8"/>
        <v>0.12225808216180734</v>
      </c>
      <c r="Q72" s="38">
        <f t="shared" si="8"/>
        <v>0.12441131011910174</v>
      </c>
      <c r="R72" s="38">
        <f t="shared" si="8"/>
        <v>0.12741221706326175</v>
      </c>
      <c r="S72" s="38">
        <f t="shared" si="8"/>
        <v>0.12930363830441627</v>
      </c>
      <c r="T72" s="38">
        <f t="shared" si="8"/>
        <v>0.13194469513735965</v>
      </c>
      <c r="U72" s="38">
        <f t="shared" si="8"/>
        <v>0.13488690390433655</v>
      </c>
      <c r="V72" s="38">
        <f t="shared" si="8"/>
        <v>0.13724327529513233</v>
      </c>
      <c r="W72" s="38">
        <f t="shared" si="8"/>
        <v>0.13957907568749775</v>
      </c>
      <c r="X72" s="38">
        <f t="shared" si="8"/>
        <v>0.14265781800618929</v>
      </c>
      <c r="Y72" s="38">
        <f t="shared" si="8"/>
        <v>0.14369354896290742</v>
      </c>
      <c r="Z72" s="38">
        <f t="shared" si="8"/>
        <v>0.14533217001121776</v>
      </c>
      <c r="AA72" s="39">
        <f t="shared" si="8"/>
        <v>0.14576596425144805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0.99999999999999989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0.99999999999999989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0.99999999999999989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9955</v>
      </c>
      <c r="C83" s="76">
        <v>10043</v>
      </c>
      <c r="D83" s="76">
        <v>10070</v>
      </c>
      <c r="E83" s="76">
        <v>10089</v>
      </c>
      <c r="F83" s="76">
        <v>10134</v>
      </c>
      <c r="G83" s="76">
        <v>10215</v>
      </c>
      <c r="H83" s="76">
        <v>10247</v>
      </c>
      <c r="I83" s="76">
        <v>10227</v>
      </c>
      <c r="J83" s="76">
        <v>10244</v>
      </c>
      <c r="K83" s="76">
        <v>10187</v>
      </c>
      <c r="L83" s="63">
        <v>10196</v>
      </c>
      <c r="M83" s="76">
        <v>10193</v>
      </c>
      <c r="N83" s="76">
        <v>10146</v>
      </c>
      <c r="O83" s="76">
        <v>10119</v>
      </c>
      <c r="P83" s="76">
        <v>10097</v>
      </c>
      <c r="Q83" s="76">
        <v>10021</v>
      </c>
      <c r="R83" s="76">
        <v>9997</v>
      </c>
      <c r="S83" s="76">
        <v>10018</v>
      </c>
      <c r="T83" s="76">
        <v>10030</v>
      </c>
      <c r="U83" s="76">
        <v>10041</v>
      </c>
      <c r="V83" s="76">
        <v>10056</v>
      </c>
      <c r="W83" s="76">
        <v>10072</v>
      </c>
      <c r="X83" s="76">
        <v>10087</v>
      </c>
      <c r="Y83" s="76">
        <v>10106</v>
      </c>
      <c r="Z83" s="76">
        <v>10125</v>
      </c>
      <c r="AA83" s="63">
        <v>10145</v>
      </c>
    </row>
    <row r="84" spans="1:27" ht="12.75" customHeight="1" x14ac:dyDescent="0.3">
      <c r="A84" s="32" t="s">
        <v>77</v>
      </c>
      <c r="B84" s="76">
        <v>31836</v>
      </c>
      <c r="C84" s="76">
        <v>32017.068319999998</v>
      </c>
      <c r="D84" s="76">
        <v>32304.452150000001</v>
      </c>
      <c r="E84" s="76">
        <v>32297</v>
      </c>
      <c r="F84" s="76">
        <v>32219</v>
      </c>
      <c r="G84" s="76">
        <v>32109</v>
      </c>
      <c r="H84" s="76">
        <v>32065</v>
      </c>
      <c r="I84" s="76">
        <v>32013</v>
      </c>
      <c r="J84" s="76">
        <v>32110.043399999999</v>
      </c>
      <c r="K84" s="76">
        <v>32499.156115000002</v>
      </c>
      <c r="L84" s="63">
        <v>32716</v>
      </c>
      <c r="M84" s="76">
        <v>32654</v>
      </c>
      <c r="N84" s="76">
        <v>32655</v>
      </c>
      <c r="O84" s="76">
        <v>32651</v>
      </c>
      <c r="P84" s="76">
        <v>32582</v>
      </c>
      <c r="Q84" s="76">
        <v>32680</v>
      </c>
      <c r="R84" s="76">
        <v>32705</v>
      </c>
      <c r="S84" s="76">
        <v>32738</v>
      </c>
      <c r="T84" s="76">
        <v>32757</v>
      </c>
      <c r="U84" s="76">
        <v>32793</v>
      </c>
      <c r="V84" s="76">
        <v>32838</v>
      </c>
      <c r="W84" s="76">
        <v>32902</v>
      </c>
      <c r="X84" s="76">
        <v>33013</v>
      </c>
      <c r="Y84" s="76">
        <v>33182</v>
      </c>
      <c r="Z84" s="76">
        <v>33353</v>
      </c>
      <c r="AA84" s="63">
        <v>33499</v>
      </c>
    </row>
    <row r="85" spans="1:27" ht="12.75" customHeight="1" x14ac:dyDescent="0.3">
      <c r="A85" s="13" t="s">
        <v>78</v>
      </c>
      <c r="B85" s="76">
        <v>10677</v>
      </c>
      <c r="C85" s="76">
        <v>10599.93168</v>
      </c>
      <c r="D85" s="76">
        <v>10438.547850000001</v>
      </c>
      <c r="E85" s="76">
        <v>10584</v>
      </c>
      <c r="F85" s="76">
        <v>10782</v>
      </c>
      <c r="G85" s="76">
        <v>10970</v>
      </c>
      <c r="H85" s="76">
        <v>11148</v>
      </c>
      <c r="I85" s="76">
        <v>11396</v>
      </c>
      <c r="J85" s="76">
        <v>11467.9566</v>
      </c>
      <c r="K85" s="76">
        <v>11304.843885</v>
      </c>
      <c r="L85" s="63">
        <v>11257</v>
      </c>
      <c r="M85" s="76">
        <v>11500</v>
      </c>
      <c r="N85" s="76">
        <v>11708</v>
      </c>
      <c r="O85" s="76">
        <v>11906</v>
      </c>
      <c r="P85" s="76">
        <v>12164</v>
      </c>
      <c r="Q85" s="76">
        <v>12294</v>
      </c>
      <c r="R85" s="76">
        <v>12434</v>
      </c>
      <c r="S85" s="76">
        <v>12517</v>
      </c>
      <c r="T85" s="76">
        <v>12615</v>
      </c>
      <c r="U85" s="76">
        <v>12694</v>
      </c>
      <c r="V85" s="76">
        <v>12759</v>
      </c>
      <c r="W85" s="76">
        <v>12808</v>
      </c>
      <c r="X85" s="76">
        <v>12803</v>
      </c>
      <c r="Y85" s="76">
        <v>12734</v>
      </c>
      <c r="Z85" s="76">
        <v>12683</v>
      </c>
      <c r="AA85" s="63">
        <v>12638</v>
      </c>
    </row>
    <row r="86" spans="1:27" ht="12.75" customHeight="1" x14ac:dyDescent="0.3">
      <c r="A86" s="13" t="s">
        <v>91</v>
      </c>
      <c r="B86" s="76">
        <v>31836</v>
      </c>
      <c r="C86" s="76">
        <v>31766</v>
      </c>
      <c r="D86" s="76">
        <v>31678</v>
      </c>
      <c r="E86" s="76">
        <v>31610</v>
      </c>
      <c r="F86" s="76">
        <v>31535</v>
      </c>
      <c r="G86" s="76">
        <v>31422</v>
      </c>
      <c r="H86" s="76">
        <v>31309</v>
      </c>
      <c r="I86" s="76">
        <v>31323</v>
      </c>
      <c r="J86" s="76">
        <v>31275</v>
      </c>
      <c r="K86" s="76">
        <v>31264</v>
      </c>
      <c r="L86" s="63">
        <v>31216</v>
      </c>
      <c r="M86" s="76">
        <v>31178</v>
      </c>
      <c r="N86" s="76">
        <v>31122</v>
      </c>
      <c r="O86" s="76">
        <v>31181</v>
      </c>
      <c r="P86" s="76">
        <v>31207</v>
      </c>
      <c r="Q86" s="76">
        <v>31336</v>
      </c>
      <c r="R86" s="76">
        <v>31402</v>
      </c>
      <c r="S86" s="76">
        <v>31431</v>
      </c>
      <c r="T86" s="76">
        <v>31462</v>
      </c>
      <c r="U86" s="76">
        <v>31522</v>
      </c>
      <c r="V86" s="76">
        <v>31631</v>
      </c>
      <c r="W86" s="76">
        <v>31795</v>
      </c>
      <c r="X86" s="76">
        <v>31963</v>
      </c>
      <c r="Y86" s="76">
        <v>32111</v>
      </c>
      <c r="Z86" s="76">
        <v>32277</v>
      </c>
      <c r="AA86" s="63">
        <v>32482</v>
      </c>
    </row>
    <row r="87" spans="1:27" ht="12.75" customHeight="1" x14ac:dyDescent="0.3">
      <c r="A87" s="13" t="s">
        <v>92</v>
      </c>
      <c r="B87" s="76">
        <v>10677</v>
      </c>
      <c r="C87" s="76">
        <v>10851</v>
      </c>
      <c r="D87" s="76">
        <v>11065</v>
      </c>
      <c r="E87" s="76">
        <v>11271</v>
      </c>
      <c r="F87" s="76">
        <v>11466</v>
      </c>
      <c r="G87" s="76">
        <v>11657</v>
      </c>
      <c r="H87" s="76">
        <v>11904</v>
      </c>
      <c r="I87" s="76">
        <v>12086</v>
      </c>
      <c r="J87" s="76">
        <v>12303</v>
      </c>
      <c r="K87" s="76">
        <v>12540</v>
      </c>
      <c r="L87" s="63">
        <v>12757</v>
      </c>
      <c r="M87" s="76">
        <v>12976</v>
      </c>
      <c r="N87" s="76">
        <v>13241</v>
      </c>
      <c r="O87" s="76">
        <v>13376</v>
      </c>
      <c r="P87" s="76">
        <v>13539</v>
      </c>
      <c r="Q87" s="76">
        <v>13638</v>
      </c>
      <c r="R87" s="76">
        <v>13737</v>
      </c>
      <c r="S87" s="76">
        <v>13824</v>
      </c>
      <c r="T87" s="76">
        <v>13910</v>
      </c>
      <c r="U87" s="76">
        <v>13965</v>
      </c>
      <c r="V87" s="76">
        <v>13966</v>
      </c>
      <c r="W87" s="76">
        <v>13915</v>
      </c>
      <c r="X87" s="76">
        <v>13853</v>
      </c>
      <c r="Y87" s="76">
        <v>13805</v>
      </c>
      <c r="Z87" s="76">
        <v>13759</v>
      </c>
      <c r="AA87" s="63">
        <v>13655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0.18973469543340704</v>
      </c>
      <c r="C90" s="38">
        <f t="shared" ref="C90:AA94" si="11">C83/SUM(C$83:C$85)</f>
        <v>0.19071401443220662</v>
      </c>
      <c r="D90" s="38">
        <f t="shared" si="11"/>
        <v>0.19067275102720921</v>
      </c>
      <c r="E90" s="38">
        <f t="shared" si="11"/>
        <v>0.19046630168019635</v>
      </c>
      <c r="F90" s="38">
        <f t="shared" si="11"/>
        <v>0.19072174649477747</v>
      </c>
      <c r="G90" s="38">
        <f t="shared" si="11"/>
        <v>0.19167260854880475</v>
      </c>
      <c r="H90" s="38">
        <f t="shared" si="11"/>
        <v>0.19167601945379723</v>
      </c>
      <c r="I90" s="38">
        <f t="shared" si="11"/>
        <v>0.19067417406219703</v>
      </c>
      <c r="J90" s="38">
        <f t="shared" si="11"/>
        <v>0.19033109137527407</v>
      </c>
      <c r="K90" s="38">
        <f t="shared" si="11"/>
        <v>0.18867959474727267</v>
      </c>
      <c r="L90" s="39">
        <f t="shared" si="11"/>
        <v>0.1882257379682106</v>
      </c>
      <c r="M90" s="38">
        <f t="shared" si="11"/>
        <v>0.18755405082157248</v>
      </c>
      <c r="N90" s="38">
        <f t="shared" si="11"/>
        <v>0.1861343998238823</v>
      </c>
      <c r="O90" s="38">
        <f t="shared" si="11"/>
        <v>0.18507206086765673</v>
      </c>
      <c r="P90" s="38">
        <f t="shared" si="11"/>
        <v>0.18410736101234432</v>
      </c>
      <c r="Q90" s="38">
        <f t="shared" si="11"/>
        <v>0.18221656514228565</v>
      </c>
      <c r="R90" s="38">
        <f t="shared" si="11"/>
        <v>0.18131529309344166</v>
      </c>
      <c r="S90" s="38">
        <f t="shared" si="11"/>
        <v>0.18124581622130154</v>
      </c>
      <c r="T90" s="38">
        <f t="shared" si="11"/>
        <v>0.18104039565358651</v>
      </c>
      <c r="U90" s="38">
        <f t="shared" si="11"/>
        <v>0.18082769053450512</v>
      </c>
      <c r="V90" s="38">
        <f t="shared" si="11"/>
        <v>0.18069106786696135</v>
      </c>
      <c r="W90" s="38">
        <f t="shared" si="11"/>
        <v>0.18056003728801406</v>
      </c>
      <c r="X90" s="38">
        <f t="shared" si="11"/>
        <v>0.18043754360231115</v>
      </c>
      <c r="Y90" s="38">
        <f t="shared" si="11"/>
        <v>0.18039341687194316</v>
      </c>
      <c r="Z90" s="38">
        <f t="shared" si="11"/>
        <v>0.18028525133099482</v>
      </c>
      <c r="AA90" s="39">
        <f t="shared" si="11"/>
        <v>0.18025301162005614</v>
      </c>
    </row>
    <row r="91" spans="1:27" ht="12.75" customHeight="1" x14ac:dyDescent="0.3">
      <c r="A91" s="13" t="s">
        <v>77</v>
      </c>
      <c r="B91" s="38">
        <f t="shared" ref="B91:Q94" si="12">B84/SUM(B$83:B$85)</f>
        <v>0.60676984066478612</v>
      </c>
      <c r="C91" s="38">
        <f t="shared" si="12"/>
        <v>0.60799598025066459</v>
      </c>
      <c r="D91" s="38">
        <f t="shared" si="12"/>
        <v>0.61167614318444319</v>
      </c>
      <c r="E91" s="38">
        <f t="shared" si="12"/>
        <v>0.60972248442514632</v>
      </c>
      <c r="F91" s="38">
        <f t="shared" si="12"/>
        <v>0.60636115554719117</v>
      </c>
      <c r="G91" s="38">
        <f t="shared" si="12"/>
        <v>0.60248808496265993</v>
      </c>
      <c r="H91" s="38">
        <f t="shared" si="12"/>
        <v>0.59979423868312753</v>
      </c>
      <c r="I91" s="38">
        <f t="shared" si="12"/>
        <v>0.59685658885822956</v>
      </c>
      <c r="J91" s="38">
        <f t="shared" si="12"/>
        <v>0.59659699379435926</v>
      </c>
      <c r="K91" s="38">
        <f t="shared" si="12"/>
        <v>0.60193654710970346</v>
      </c>
      <c r="L91" s="39">
        <f t="shared" si="12"/>
        <v>0.60396167549705548</v>
      </c>
      <c r="M91" s="38">
        <f t="shared" si="12"/>
        <v>0.6008427328095387</v>
      </c>
      <c r="N91" s="38">
        <f t="shared" si="12"/>
        <v>0.59907538204700139</v>
      </c>
      <c r="O91" s="38">
        <f t="shared" si="12"/>
        <v>0.59717243397468722</v>
      </c>
      <c r="P91" s="38">
        <f t="shared" si="12"/>
        <v>0.59409587367576533</v>
      </c>
      <c r="Q91" s="38">
        <f t="shared" si="12"/>
        <v>0.59423583962178383</v>
      </c>
      <c r="R91" s="38">
        <f t="shared" si="11"/>
        <v>0.59316961694718517</v>
      </c>
      <c r="S91" s="38">
        <f t="shared" si="11"/>
        <v>0.59229641959003487</v>
      </c>
      <c r="T91" s="38">
        <f t="shared" si="11"/>
        <v>0.59126024331251581</v>
      </c>
      <c r="U91" s="38">
        <f t="shared" si="11"/>
        <v>0.59056692119291165</v>
      </c>
      <c r="V91" s="38">
        <f t="shared" si="11"/>
        <v>0.59004905395935525</v>
      </c>
      <c r="W91" s="38">
        <f t="shared" si="11"/>
        <v>0.58983184539815714</v>
      </c>
      <c r="X91" s="38">
        <f t="shared" si="11"/>
        <v>0.59054075809884976</v>
      </c>
      <c r="Y91" s="38">
        <f t="shared" si="11"/>
        <v>0.59230302381207378</v>
      </c>
      <c r="Z91" s="38">
        <f t="shared" si="11"/>
        <v>0.59388187532273284</v>
      </c>
      <c r="AA91" s="39">
        <f t="shared" si="11"/>
        <v>0.59519917558011437</v>
      </c>
    </row>
    <row r="92" spans="1:27" ht="12.75" customHeight="1" x14ac:dyDescent="0.3">
      <c r="A92" s="13" t="s">
        <v>78</v>
      </c>
      <c r="B92" s="38">
        <f t="shared" si="12"/>
        <v>0.20349546390180681</v>
      </c>
      <c r="C92" s="38">
        <f t="shared" si="11"/>
        <v>0.20129000531712873</v>
      </c>
      <c r="D92" s="38">
        <f t="shared" si="11"/>
        <v>0.19765110578834758</v>
      </c>
      <c r="E92" s="38">
        <f t="shared" si="11"/>
        <v>0.19981121389465736</v>
      </c>
      <c r="F92" s="38">
        <f t="shared" si="11"/>
        <v>0.20291709795803142</v>
      </c>
      <c r="G92" s="38">
        <f t="shared" si="11"/>
        <v>0.2058393064885353</v>
      </c>
      <c r="H92" s="38">
        <f t="shared" si="11"/>
        <v>0.20852974186307519</v>
      </c>
      <c r="I92" s="38">
        <f t="shared" si="11"/>
        <v>0.21246923707957341</v>
      </c>
      <c r="J92" s="38">
        <f t="shared" si="11"/>
        <v>0.21307191483036678</v>
      </c>
      <c r="K92" s="38">
        <f t="shared" si="11"/>
        <v>0.20938385814302382</v>
      </c>
      <c r="L92" s="39">
        <f t="shared" si="11"/>
        <v>0.20781258653473389</v>
      </c>
      <c r="M92" s="38">
        <f t="shared" si="11"/>
        <v>0.21160321636888882</v>
      </c>
      <c r="N92" s="38">
        <f t="shared" si="11"/>
        <v>0.21479021812911631</v>
      </c>
      <c r="O92" s="38">
        <f t="shared" si="11"/>
        <v>0.21775550515765602</v>
      </c>
      <c r="P92" s="38">
        <f t="shared" si="11"/>
        <v>0.2217967653118903</v>
      </c>
      <c r="Q92" s="38">
        <f t="shared" si="11"/>
        <v>0.22354759523593054</v>
      </c>
      <c r="R92" s="38">
        <f t="shared" si="11"/>
        <v>0.22551508995937319</v>
      </c>
      <c r="S92" s="38">
        <f t="shared" si="11"/>
        <v>0.22645776418866354</v>
      </c>
      <c r="T92" s="38">
        <f t="shared" si="11"/>
        <v>0.22769936103389771</v>
      </c>
      <c r="U92" s="38">
        <f t="shared" si="11"/>
        <v>0.2286053882725832</v>
      </c>
      <c r="V92" s="38">
        <f t="shared" si="11"/>
        <v>0.22925987817368335</v>
      </c>
      <c r="W92" s="38">
        <f t="shared" si="11"/>
        <v>0.22960811731382882</v>
      </c>
      <c r="X92" s="38">
        <f t="shared" si="11"/>
        <v>0.22902169829883906</v>
      </c>
      <c r="Y92" s="38">
        <f t="shared" si="11"/>
        <v>0.22730355931598301</v>
      </c>
      <c r="Z92" s="38">
        <f t="shared" si="11"/>
        <v>0.22583287334627233</v>
      </c>
      <c r="AA92" s="39">
        <f t="shared" si="11"/>
        <v>0.22454781279982944</v>
      </c>
    </row>
    <row r="93" spans="1:27" ht="12.75" customHeight="1" x14ac:dyDescent="0.3">
      <c r="A93" s="13" t="s">
        <v>91</v>
      </c>
      <c r="B93" s="38">
        <f t="shared" si="12"/>
        <v>0.60676984066478612</v>
      </c>
      <c r="C93" s="38">
        <f t="shared" si="11"/>
        <v>0.60322825674135971</v>
      </c>
      <c r="D93" s="38">
        <f t="shared" si="11"/>
        <v>0.59981443962660708</v>
      </c>
      <c r="E93" s="38">
        <f t="shared" si="11"/>
        <v>0.59675287898810647</v>
      </c>
      <c r="F93" s="38">
        <f t="shared" si="11"/>
        <v>0.5934882845582008</v>
      </c>
      <c r="G93" s="38">
        <f t="shared" si="11"/>
        <v>0.58959732802942166</v>
      </c>
      <c r="H93" s="38">
        <f t="shared" si="11"/>
        <v>0.58565282454171341</v>
      </c>
      <c r="I93" s="38">
        <f t="shared" si="11"/>
        <v>0.58399209486166004</v>
      </c>
      <c r="J93" s="38">
        <f t="shared" si="11"/>
        <v>0.58108208539259043</v>
      </c>
      <c r="K93" s="38">
        <f t="shared" si="11"/>
        <v>0.57905947287510873</v>
      </c>
      <c r="L93" s="39">
        <f t="shared" si="11"/>
        <v>0.57627056065277193</v>
      </c>
      <c r="M93" s="38">
        <f t="shared" si="11"/>
        <v>0.57368391999558388</v>
      </c>
      <c r="N93" s="38">
        <f t="shared" si="11"/>
        <v>0.57095158597662776</v>
      </c>
      <c r="O93" s="38">
        <f t="shared" si="11"/>
        <v>0.57028678030580149</v>
      </c>
      <c r="P93" s="38">
        <f t="shared" si="11"/>
        <v>0.56902430574549168</v>
      </c>
      <c r="Q93" s="38">
        <f t="shared" si="11"/>
        <v>0.56979725429584505</v>
      </c>
      <c r="R93" s="38">
        <f t="shared" si="11"/>
        <v>0.56953714451538018</v>
      </c>
      <c r="S93" s="38">
        <f t="shared" si="11"/>
        <v>0.56865015468673674</v>
      </c>
      <c r="T93" s="38">
        <f t="shared" si="11"/>
        <v>0.56788563589762098</v>
      </c>
      <c r="U93" s="38">
        <f t="shared" si="11"/>
        <v>0.56767756807376457</v>
      </c>
      <c r="V93" s="38">
        <f t="shared" si="11"/>
        <v>0.5683610946400014</v>
      </c>
      <c r="W93" s="38">
        <f t="shared" si="11"/>
        <v>0.5699867340719228</v>
      </c>
      <c r="X93" s="38">
        <f t="shared" si="11"/>
        <v>0.57175822406668697</v>
      </c>
      <c r="Y93" s="38">
        <f t="shared" si="11"/>
        <v>0.57318553425440011</v>
      </c>
      <c r="Z93" s="38">
        <f t="shared" si="11"/>
        <v>0.5747226723170884</v>
      </c>
      <c r="AA93" s="39">
        <f t="shared" si="11"/>
        <v>0.57712945524323944</v>
      </c>
    </row>
    <row r="94" spans="1:27" ht="12.75" customHeight="1" x14ac:dyDescent="0.3">
      <c r="A94" s="13" t="s">
        <v>92</v>
      </c>
      <c r="B94" s="38">
        <f t="shared" si="12"/>
        <v>0.20349546390180681</v>
      </c>
      <c r="C94" s="38">
        <f t="shared" si="11"/>
        <v>0.20605772882643372</v>
      </c>
      <c r="D94" s="38">
        <f t="shared" si="11"/>
        <v>0.20951280934618371</v>
      </c>
      <c r="E94" s="38">
        <f t="shared" si="11"/>
        <v>0.21278081933169718</v>
      </c>
      <c r="F94" s="38">
        <f t="shared" si="11"/>
        <v>0.21578996894702174</v>
      </c>
      <c r="G94" s="38">
        <f t="shared" si="11"/>
        <v>0.21873006342177356</v>
      </c>
      <c r="H94" s="38">
        <f t="shared" si="11"/>
        <v>0.22267115600448933</v>
      </c>
      <c r="I94" s="38">
        <f t="shared" si="11"/>
        <v>0.22533373107614288</v>
      </c>
      <c r="J94" s="38">
        <f t="shared" si="11"/>
        <v>0.22858682323213558</v>
      </c>
      <c r="K94" s="38">
        <f t="shared" si="11"/>
        <v>0.23226093237761847</v>
      </c>
      <c r="L94" s="39">
        <f t="shared" si="11"/>
        <v>0.23550370137901752</v>
      </c>
      <c r="M94" s="38">
        <f t="shared" si="11"/>
        <v>0.23876202918284359</v>
      </c>
      <c r="N94" s="38">
        <f t="shared" si="11"/>
        <v>0.24291401419948999</v>
      </c>
      <c r="O94" s="38">
        <f t="shared" si="11"/>
        <v>0.2446411588265418</v>
      </c>
      <c r="P94" s="38">
        <f t="shared" si="11"/>
        <v>0.24686833324216401</v>
      </c>
      <c r="Q94" s="38">
        <f t="shared" si="11"/>
        <v>0.24798618056186927</v>
      </c>
      <c r="R94" s="38">
        <f t="shared" si="11"/>
        <v>0.24914756239117819</v>
      </c>
      <c r="S94" s="38">
        <f t="shared" si="11"/>
        <v>0.25010402909196172</v>
      </c>
      <c r="T94" s="38">
        <f t="shared" si="11"/>
        <v>0.25107396844879248</v>
      </c>
      <c r="U94" s="38">
        <f t="shared" si="11"/>
        <v>0.25149474139173028</v>
      </c>
      <c r="V94" s="38">
        <f t="shared" si="11"/>
        <v>0.25094783749303723</v>
      </c>
      <c r="W94" s="38">
        <f t="shared" si="11"/>
        <v>0.24945322864006311</v>
      </c>
      <c r="X94" s="38">
        <f t="shared" si="11"/>
        <v>0.24780423233100191</v>
      </c>
      <c r="Y94" s="38">
        <f t="shared" si="11"/>
        <v>0.24642104887365679</v>
      </c>
      <c r="Z94" s="38">
        <f t="shared" si="11"/>
        <v>0.2449920763519168</v>
      </c>
      <c r="AA94" s="39">
        <f t="shared" si="11"/>
        <v>0.24261753313670445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312.69631863299412</v>
      </c>
      <c r="C97" s="76">
        <f t="shared" ref="C97:AA97" si="13">C83/(C84/1000)</f>
        <v>313.67643969221479</v>
      </c>
      <c r="D97" s="76">
        <f t="shared" si="13"/>
        <v>311.72173894922406</v>
      </c>
      <c r="E97" s="76">
        <f t="shared" si="13"/>
        <v>312.38195498033878</v>
      </c>
      <c r="F97" s="76">
        <f t="shared" si="13"/>
        <v>314.53490176603867</v>
      </c>
      <c r="G97" s="76">
        <f t="shared" si="13"/>
        <v>318.13510230776416</v>
      </c>
      <c r="H97" s="76">
        <f t="shared" si="13"/>
        <v>319.56962420084204</v>
      </c>
      <c r="I97" s="76">
        <f t="shared" si="13"/>
        <v>319.46396776309626</v>
      </c>
      <c r="J97" s="76">
        <f t="shared" si="13"/>
        <v>319.02790888161798</v>
      </c>
      <c r="K97" s="76">
        <f t="shared" si="13"/>
        <v>313.45429290387591</v>
      </c>
      <c r="L97" s="63">
        <f t="shared" si="13"/>
        <v>311.65179117251495</v>
      </c>
      <c r="M97" s="76">
        <f t="shared" si="13"/>
        <v>312.15165064004407</v>
      </c>
      <c r="N97" s="76">
        <f t="shared" si="13"/>
        <v>310.70280202112997</v>
      </c>
      <c r="O97" s="76">
        <f t="shared" si="13"/>
        <v>309.91393831735627</v>
      </c>
      <c r="P97" s="76">
        <f t="shared" si="13"/>
        <v>309.89503406789026</v>
      </c>
      <c r="Q97" s="76">
        <f t="shared" si="13"/>
        <v>306.64014687882496</v>
      </c>
      <c r="R97" s="76">
        <f t="shared" si="13"/>
        <v>305.67191560923408</v>
      </c>
      <c r="S97" s="76">
        <f t="shared" si="13"/>
        <v>306.0052538334657</v>
      </c>
      <c r="T97" s="76">
        <f t="shared" si="13"/>
        <v>306.1940959184297</v>
      </c>
      <c r="U97" s="76">
        <f t="shared" si="13"/>
        <v>306.19339493184521</v>
      </c>
      <c r="V97" s="76">
        <f t="shared" si="13"/>
        <v>306.23058651562212</v>
      </c>
      <c r="W97" s="76">
        <f t="shared" si="13"/>
        <v>306.12120843717707</v>
      </c>
      <c r="X97" s="76">
        <f t="shared" si="13"/>
        <v>305.54629994244692</v>
      </c>
      <c r="Y97" s="76">
        <f t="shared" si="13"/>
        <v>304.56271472485082</v>
      </c>
      <c r="Z97" s="76">
        <f t="shared" si="13"/>
        <v>303.57089317302791</v>
      </c>
      <c r="AA97" s="63">
        <f t="shared" si="13"/>
        <v>302.84486104062807</v>
      </c>
    </row>
    <row r="98" spans="1:27" ht="12.75" customHeight="1" x14ac:dyDescent="0.3">
      <c r="A98" s="13" t="s">
        <v>78</v>
      </c>
      <c r="B98" s="76">
        <f>B85/(B84/1000)</f>
        <v>335.37504711647193</v>
      </c>
      <c r="C98" s="76">
        <f t="shared" ref="C98:AA98" si="14">C85/(C84/1000)</f>
        <v>331.0712765471589</v>
      </c>
      <c r="D98" s="76">
        <f t="shared" si="14"/>
        <v>323.13031657464586</v>
      </c>
      <c r="E98" s="76">
        <f t="shared" si="14"/>
        <v>327.7084558937363</v>
      </c>
      <c r="F98" s="76">
        <f t="shared" si="14"/>
        <v>334.64725782923119</v>
      </c>
      <c r="G98" s="76">
        <f t="shared" si="14"/>
        <v>341.64875891494597</v>
      </c>
      <c r="H98" s="76">
        <f t="shared" si="14"/>
        <v>347.66879775456107</v>
      </c>
      <c r="I98" s="76">
        <f t="shared" si="14"/>
        <v>355.98038296941871</v>
      </c>
      <c r="J98" s="76">
        <f t="shared" si="14"/>
        <v>357.14547181209974</v>
      </c>
      <c r="K98" s="76">
        <f t="shared" si="14"/>
        <v>347.85038248369301</v>
      </c>
      <c r="L98" s="63">
        <f t="shared" si="14"/>
        <v>344.08240616212248</v>
      </c>
      <c r="M98" s="76">
        <f t="shared" si="14"/>
        <v>352.17737490047159</v>
      </c>
      <c r="N98" s="76">
        <f t="shared" si="14"/>
        <v>358.53621191241768</v>
      </c>
      <c r="O98" s="76">
        <f t="shared" si="14"/>
        <v>364.64426816942813</v>
      </c>
      <c r="P98" s="76">
        <f t="shared" si="14"/>
        <v>373.33497022896074</v>
      </c>
      <c r="Q98" s="76">
        <f t="shared" si="14"/>
        <v>376.19339045287637</v>
      </c>
      <c r="R98" s="76">
        <f t="shared" si="14"/>
        <v>380.18651582326862</v>
      </c>
      <c r="S98" s="76">
        <f t="shared" si="14"/>
        <v>382.33856680310345</v>
      </c>
      <c r="T98" s="76">
        <f t="shared" si="14"/>
        <v>385.10852642183352</v>
      </c>
      <c r="U98" s="76">
        <f t="shared" si="14"/>
        <v>387.09480681852835</v>
      </c>
      <c r="V98" s="76">
        <f t="shared" si="14"/>
        <v>388.54376027772702</v>
      </c>
      <c r="W98" s="76">
        <f t="shared" si="14"/>
        <v>389.27724758373353</v>
      </c>
      <c r="X98" s="76">
        <f t="shared" si="14"/>
        <v>387.81692060703364</v>
      </c>
      <c r="Y98" s="76">
        <f t="shared" si="14"/>
        <v>383.76228075462598</v>
      </c>
      <c r="Z98" s="76">
        <f t="shared" si="14"/>
        <v>380.26564327047038</v>
      </c>
      <c r="AA98" s="63">
        <f t="shared" si="14"/>
        <v>377.26499298486522</v>
      </c>
    </row>
    <row r="99" spans="1:27" ht="12.75" customHeight="1" x14ac:dyDescent="0.3">
      <c r="A99" s="13" t="s">
        <v>80</v>
      </c>
      <c r="B99" s="76">
        <f>SUM(B97:B98)</f>
        <v>648.07136574946605</v>
      </c>
      <c r="C99" s="76">
        <f t="shared" ref="C99:AA99" si="15">SUM(C97:C98)</f>
        <v>644.74771623937363</v>
      </c>
      <c r="D99" s="76">
        <f t="shared" si="15"/>
        <v>634.85205552386992</v>
      </c>
      <c r="E99" s="76">
        <f t="shared" si="15"/>
        <v>640.09041087407513</v>
      </c>
      <c r="F99" s="76">
        <f t="shared" si="15"/>
        <v>649.18215959526992</v>
      </c>
      <c r="G99" s="76">
        <f t="shared" si="15"/>
        <v>659.78386122271013</v>
      </c>
      <c r="H99" s="76">
        <f t="shared" si="15"/>
        <v>667.23842195540306</v>
      </c>
      <c r="I99" s="76">
        <f t="shared" si="15"/>
        <v>675.44435073251498</v>
      </c>
      <c r="J99" s="76">
        <f t="shared" si="15"/>
        <v>676.17338069371772</v>
      </c>
      <c r="K99" s="76">
        <f t="shared" si="15"/>
        <v>661.30467538756898</v>
      </c>
      <c r="L99" s="63">
        <f t="shared" si="15"/>
        <v>655.73419733463743</v>
      </c>
      <c r="M99" s="76">
        <f t="shared" si="15"/>
        <v>664.32902554051566</v>
      </c>
      <c r="N99" s="76">
        <f t="shared" si="15"/>
        <v>669.23901393354765</v>
      </c>
      <c r="O99" s="76">
        <f t="shared" si="15"/>
        <v>674.55820648678446</v>
      </c>
      <c r="P99" s="76">
        <f t="shared" si="15"/>
        <v>683.23000429685101</v>
      </c>
      <c r="Q99" s="76">
        <f t="shared" si="15"/>
        <v>682.83353733170134</v>
      </c>
      <c r="R99" s="76">
        <f t="shared" si="15"/>
        <v>685.8584314325027</v>
      </c>
      <c r="S99" s="76">
        <f t="shared" si="15"/>
        <v>688.34382063656915</v>
      </c>
      <c r="T99" s="76">
        <f t="shared" si="15"/>
        <v>691.30262234026327</v>
      </c>
      <c r="U99" s="76">
        <f t="shared" si="15"/>
        <v>693.28820175037356</v>
      </c>
      <c r="V99" s="76">
        <f t="shared" si="15"/>
        <v>694.7743467933492</v>
      </c>
      <c r="W99" s="76">
        <f t="shared" si="15"/>
        <v>695.39845602091054</v>
      </c>
      <c r="X99" s="76">
        <f t="shared" si="15"/>
        <v>693.3632205494805</v>
      </c>
      <c r="Y99" s="76">
        <f t="shared" si="15"/>
        <v>688.3249954794768</v>
      </c>
      <c r="Z99" s="76">
        <f t="shared" si="15"/>
        <v>683.83653644349829</v>
      </c>
      <c r="AA99" s="63">
        <f t="shared" si="15"/>
        <v>680.10985402549329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2020-03-24T08:55:39Z</dcterms:modified>
</cp:coreProperties>
</file>