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R72" i="9"/>
  <c r="J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N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Z68" i="9"/>
  <c r="R68" i="9"/>
  <c r="J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Y64" i="9"/>
  <c r="Y72" i="9" s="1"/>
  <c r="X64" i="9"/>
  <c r="X72" i="9" s="1"/>
  <c r="W64" i="9"/>
  <c r="W70" i="9" s="1"/>
  <c r="V64" i="9"/>
  <c r="U64" i="9"/>
  <c r="U72" i="9" s="1"/>
  <c r="T64" i="9"/>
  <c r="T72" i="9" s="1"/>
  <c r="S64" i="9"/>
  <c r="S72" i="9" s="1"/>
  <c r="R64" i="9"/>
  <c r="Q64" i="9"/>
  <c r="Q72" i="9" s="1"/>
  <c r="P64" i="9"/>
  <c r="P72" i="9" s="1"/>
  <c r="O64" i="9"/>
  <c r="O70" i="9" s="1"/>
  <c r="N64" i="9"/>
  <c r="M64" i="9"/>
  <c r="M72" i="9" s="1"/>
  <c r="L64" i="9"/>
  <c r="L72" i="9" s="1"/>
  <c r="K64" i="9"/>
  <c r="K72" i="9" s="1"/>
  <c r="J64" i="9"/>
  <c r="I64" i="9"/>
  <c r="I72" i="9" s="1"/>
  <c r="H64" i="9"/>
  <c r="H72" i="9" s="1"/>
  <c r="G64" i="9"/>
  <c r="G70" i="9" s="1"/>
  <c r="F64" i="9"/>
  <c r="E64" i="9"/>
  <c r="E72" i="9" s="1"/>
  <c r="D64" i="9"/>
  <c r="D72" i="9" s="1"/>
  <c r="C64" i="9"/>
  <c r="C72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N32" i="9"/>
  <c r="F32" i="9"/>
  <c r="AA28" i="9"/>
  <c r="AA32" i="9" s="1"/>
  <c r="W28" i="9"/>
  <c r="W32" i="9" s="1"/>
  <c r="S28" i="9"/>
  <c r="S32" i="9" s="1"/>
  <c r="O28" i="9"/>
  <c r="O32" i="9" s="1"/>
  <c r="K28" i="9"/>
  <c r="K32" i="9" s="1"/>
  <c r="G28" i="9"/>
  <c r="G32" i="9" s="1"/>
  <c r="C28" i="9"/>
  <c r="C32" i="9" s="1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U24" i="9"/>
  <c r="T24" i="9"/>
  <c r="S24" i="9"/>
  <c r="R24" i="9"/>
  <c r="R28" i="9" s="1"/>
  <c r="R32" i="9" s="1"/>
  <c r="Q24" i="9"/>
  <c r="P24" i="9"/>
  <c r="O24" i="9"/>
  <c r="N24" i="9"/>
  <c r="N28" i="9" s="1"/>
  <c r="M24" i="9"/>
  <c r="L24" i="9"/>
  <c r="K24" i="9"/>
  <c r="J24" i="9"/>
  <c r="J28" i="9" s="1"/>
  <c r="J32" i="9" s="1"/>
  <c r="I24" i="9"/>
  <c r="H24" i="9"/>
  <c r="G24" i="9"/>
  <c r="F24" i="9"/>
  <c r="F28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P99" i="8"/>
  <c r="M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T97" i="8"/>
  <c r="T99" i="8" s="1"/>
  <c r="S97" i="8"/>
  <c r="S99" i="8" s="1"/>
  <c r="R97" i="8"/>
  <c r="Q97" i="8"/>
  <c r="Q99" i="8" s="1"/>
  <c r="P97" i="8"/>
  <c r="O97" i="8"/>
  <c r="O99" i="8" s="1"/>
  <c r="N97" i="8"/>
  <c r="M97" i="8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F72" i="8"/>
  <c r="Z71" i="8"/>
  <c r="V71" i="8"/>
  <c r="N71" i="8"/>
  <c r="J71" i="8"/>
  <c r="F71" i="8"/>
  <c r="Z69" i="8"/>
  <c r="R69" i="8"/>
  <c r="N69" i="8"/>
  <c r="J69" i="8"/>
  <c r="B69" i="8"/>
  <c r="Z67" i="8"/>
  <c r="V67" i="8"/>
  <c r="R67" i="8"/>
  <c r="N67" i="8"/>
  <c r="F67" i="8"/>
  <c r="B67" i="8"/>
  <c r="AA64" i="8"/>
  <c r="AA72" i="8" s="1"/>
  <c r="Z64" i="8"/>
  <c r="Z72" i="8" s="1"/>
  <c r="Y64" i="8"/>
  <c r="Y72" i="8" s="1"/>
  <c r="X64" i="8"/>
  <c r="W64" i="8"/>
  <c r="W70" i="8" s="1"/>
  <c r="V64" i="8"/>
  <c r="U64" i="8"/>
  <c r="U72" i="8" s="1"/>
  <c r="T64" i="8"/>
  <c r="S64" i="8"/>
  <c r="S72" i="8" s="1"/>
  <c r="R64" i="8"/>
  <c r="Q64" i="8"/>
  <c r="Q72" i="8" s="1"/>
  <c r="P64" i="8"/>
  <c r="O64" i="8"/>
  <c r="O70" i="8" s="1"/>
  <c r="N64" i="8"/>
  <c r="M64" i="8"/>
  <c r="M72" i="8" s="1"/>
  <c r="L64" i="8"/>
  <c r="K64" i="8"/>
  <c r="K72" i="8" s="1"/>
  <c r="J64" i="8"/>
  <c r="I64" i="8"/>
  <c r="I72" i="8" s="1"/>
  <c r="H64" i="8"/>
  <c r="H68" i="8" s="1"/>
  <c r="G64" i="8"/>
  <c r="G70" i="8" s="1"/>
  <c r="F64" i="8"/>
  <c r="E64" i="8"/>
  <c r="E72" i="8" s="1"/>
  <c r="D64" i="8"/>
  <c r="D70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8" i="8"/>
  <c r="U28" i="8"/>
  <c r="U32" i="8" s="1"/>
  <c r="S28" i="8"/>
  <c r="M28" i="8"/>
  <c r="M32" i="8" s="1"/>
  <c r="K28" i="8"/>
  <c r="E28" i="8"/>
  <c r="E32" i="8" s="1"/>
  <c r="C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Y28" i="8" s="1"/>
  <c r="Y32" i="8" s="1"/>
  <c r="X25" i="8"/>
  <c r="W25" i="8"/>
  <c r="W28" i="8" s="1"/>
  <c r="W32" i="8" s="1"/>
  <c r="V25" i="8"/>
  <c r="U25" i="8"/>
  <c r="T25" i="8"/>
  <c r="S25" i="8"/>
  <c r="R25" i="8"/>
  <c r="Q25" i="8"/>
  <c r="Q28" i="8" s="1"/>
  <c r="Q32" i="8" s="1"/>
  <c r="P25" i="8"/>
  <c r="O25" i="8"/>
  <c r="O28" i="8" s="1"/>
  <c r="O32" i="8" s="1"/>
  <c r="N25" i="8"/>
  <c r="M25" i="8"/>
  <c r="L25" i="8"/>
  <c r="K25" i="8"/>
  <c r="J25" i="8"/>
  <c r="I25" i="8"/>
  <c r="I28" i="8" s="1"/>
  <c r="I32" i="8" s="1"/>
  <c r="H25" i="8"/>
  <c r="G25" i="8"/>
  <c r="G28" i="8" s="1"/>
  <c r="G32" i="8" s="1"/>
  <c r="F25" i="8"/>
  <c r="E25" i="8"/>
  <c r="D25" i="8"/>
  <c r="C25" i="8"/>
  <c r="AA24" i="8"/>
  <c r="Z24" i="8"/>
  <c r="Z28" i="8" s="1"/>
  <c r="Z32" i="8" s="1"/>
  <c r="Y24" i="8"/>
  <c r="X24" i="8"/>
  <c r="W24" i="8"/>
  <c r="V24" i="8"/>
  <c r="V28" i="8" s="1"/>
  <c r="V32" i="8" s="1"/>
  <c r="U24" i="8"/>
  <c r="T24" i="8"/>
  <c r="S24" i="8"/>
  <c r="R24" i="8"/>
  <c r="R28" i="8" s="1"/>
  <c r="R32" i="8" s="1"/>
  <c r="Q24" i="8"/>
  <c r="P24" i="8"/>
  <c r="O24" i="8"/>
  <c r="N24" i="8"/>
  <c r="N28" i="8" s="1"/>
  <c r="N32" i="8" s="1"/>
  <c r="M24" i="8"/>
  <c r="L24" i="8"/>
  <c r="K24" i="8"/>
  <c r="J24" i="8"/>
  <c r="J28" i="8" s="1"/>
  <c r="J32" i="8" s="1"/>
  <c r="I24" i="8"/>
  <c r="H24" i="8"/>
  <c r="G24" i="8"/>
  <c r="F24" i="8"/>
  <c r="F28" i="8" s="1"/>
  <c r="F32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V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X99" i="7" s="1"/>
  <c r="W97" i="7"/>
  <c r="V97" i="7"/>
  <c r="U97" i="7"/>
  <c r="U99" i="7" s="1"/>
  <c r="T97" i="7"/>
  <c r="T99" i="7" s="1"/>
  <c r="S97" i="7"/>
  <c r="R97" i="7"/>
  <c r="R99" i="7" s="1"/>
  <c r="Q97" i="7"/>
  <c r="Q99" i="7" s="1"/>
  <c r="P97" i="7"/>
  <c r="P99" i="7" s="1"/>
  <c r="O97" i="7"/>
  <c r="N97" i="7"/>
  <c r="N99" i="7" s="1"/>
  <c r="M97" i="7"/>
  <c r="M99" i="7" s="1"/>
  <c r="L97" i="7"/>
  <c r="L99" i="7" s="1"/>
  <c r="K97" i="7"/>
  <c r="J97" i="7"/>
  <c r="J99" i="7" s="1"/>
  <c r="I97" i="7"/>
  <c r="I99" i="7" s="1"/>
  <c r="H97" i="7"/>
  <c r="H99" i="7" s="1"/>
  <c r="G97" i="7"/>
  <c r="F97" i="7"/>
  <c r="F99" i="7" s="1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W72" i="7"/>
  <c r="O72" i="7"/>
  <c r="G72" i="7"/>
  <c r="Y71" i="7"/>
  <c r="U71" i="7"/>
  <c r="Q71" i="7"/>
  <c r="M71" i="7"/>
  <c r="I71" i="7"/>
  <c r="H71" i="7"/>
  <c r="E71" i="7"/>
  <c r="W70" i="7"/>
  <c r="L70" i="7"/>
  <c r="G70" i="7"/>
  <c r="Y69" i="7"/>
  <c r="U69" i="7"/>
  <c r="Q69" i="7"/>
  <c r="M69" i="7"/>
  <c r="L69" i="7"/>
  <c r="I69" i="7"/>
  <c r="E69" i="7"/>
  <c r="AA68" i="7"/>
  <c r="S68" i="7"/>
  <c r="P68" i="7"/>
  <c r="K68" i="7"/>
  <c r="Y67" i="7"/>
  <c r="U67" i="7"/>
  <c r="Q67" i="7"/>
  <c r="P67" i="7"/>
  <c r="M67" i="7"/>
  <c r="I67" i="7"/>
  <c r="E67" i="7"/>
  <c r="AA64" i="7"/>
  <c r="Z64" i="7"/>
  <c r="Z71" i="7" s="1"/>
  <c r="Y64" i="7"/>
  <c r="Y72" i="7" s="1"/>
  <c r="X64" i="7"/>
  <c r="X72" i="7" s="1"/>
  <c r="W64" i="7"/>
  <c r="V64" i="7"/>
  <c r="V71" i="7" s="1"/>
  <c r="U64" i="7"/>
  <c r="U72" i="7" s="1"/>
  <c r="T64" i="7"/>
  <c r="T72" i="7" s="1"/>
  <c r="S64" i="7"/>
  <c r="R64" i="7"/>
  <c r="R67" i="7" s="1"/>
  <c r="Q64" i="7"/>
  <c r="Q72" i="7" s="1"/>
  <c r="P64" i="7"/>
  <c r="P72" i="7" s="1"/>
  <c r="O64" i="7"/>
  <c r="N64" i="7"/>
  <c r="N72" i="7" s="1"/>
  <c r="M64" i="7"/>
  <c r="M72" i="7" s="1"/>
  <c r="L64" i="7"/>
  <c r="L72" i="7" s="1"/>
  <c r="K64" i="7"/>
  <c r="J64" i="7"/>
  <c r="J69" i="7" s="1"/>
  <c r="I64" i="7"/>
  <c r="I72" i="7" s="1"/>
  <c r="H64" i="7"/>
  <c r="H72" i="7" s="1"/>
  <c r="G64" i="7"/>
  <c r="F64" i="7"/>
  <c r="F72" i="7" s="1"/>
  <c r="E64" i="7"/>
  <c r="E72" i="7" s="1"/>
  <c r="D64" i="7"/>
  <c r="D72" i="7" s="1"/>
  <c r="C64" i="7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M28" i="7"/>
  <c r="I28" i="7"/>
  <c r="E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AA28" i="7" s="1"/>
  <c r="AA32" i="7" s="1"/>
  <c r="Z25" i="7"/>
  <c r="Y25" i="7"/>
  <c r="X25" i="7"/>
  <c r="W25" i="7"/>
  <c r="V25" i="7"/>
  <c r="U25" i="7"/>
  <c r="T25" i="7"/>
  <c r="S25" i="7"/>
  <c r="S28" i="7" s="1"/>
  <c r="S32" i="7" s="1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W28" i="7" s="1"/>
  <c r="W32" i="7" s="1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J28" i="7" s="1"/>
  <c r="J32" i="7" s="1"/>
  <c r="I24" i="7"/>
  <c r="H24" i="7"/>
  <c r="H28" i="7" s="1"/>
  <c r="H32" i="7" s="1"/>
  <c r="G24" i="7"/>
  <c r="G28" i="7" s="1"/>
  <c r="G32" i="7" s="1"/>
  <c r="F24" i="7"/>
  <c r="F28" i="7" s="1"/>
  <c r="F32" i="7" s="1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R74" i="7" l="1"/>
  <c r="I32" i="7"/>
  <c r="Z67" i="7"/>
  <c r="R70" i="7"/>
  <c r="L72" i="8"/>
  <c r="L71" i="8"/>
  <c r="L69" i="8"/>
  <c r="L67" i="8"/>
  <c r="L70" i="8"/>
  <c r="L68" i="8"/>
  <c r="T72" i="8"/>
  <c r="T71" i="8"/>
  <c r="T69" i="8"/>
  <c r="T67" i="8"/>
  <c r="T68" i="8"/>
  <c r="C71" i="7"/>
  <c r="C69" i="7"/>
  <c r="C67" i="7"/>
  <c r="G71" i="7"/>
  <c r="G69" i="7"/>
  <c r="G67" i="7"/>
  <c r="K71" i="7"/>
  <c r="K69" i="7"/>
  <c r="K67" i="7"/>
  <c r="O71" i="7"/>
  <c r="O69" i="7"/>
  <c r="O67" i="7"/>
  <c r="S71" i="7"/>
  <c r="S69" i="7"/>
  <c r="S67" i="7"/>
  <c r="W71" i="7"/>
  <c r="W69" i="7"/>
  <c r="W67" i="7"/>
  <c r="W74" i="7" s="1"/>
  <c r="AA71" i="7"/>
  <c r="AA69" i="7"/>
  <c r="AA67" i="7"/>
  <c r="F67" i="7"/>
  <c r="F74" i="7" s="1"/>
  <c r="L67" i="7"/>
  <c r="V67" i="7"/>
  <c r="B68" i="7"/>
  <c r="G68" i="7"/>
  <c r="L68" i="7"/>
  <c r="R68" i="7"/>
  <c r="W68" i="7"/>
  <c r="B69" i="7"/>
  <c r="H69" i="7"/>
  <c r="R69" i="7"/>
  <c r="X69" i="7"/>
  <c r="C70" i="7"/>
  <c r="H70" i="7"/>
  <c r="N70" i="7"/>
  <c r="S70" i="7"/>
  <c r="X70" i="7"/>
  <c r="D71" i="7"/>
  <c r="N71" i="7"/>
  <c r="T71" i="7"/>
  <c r="B72" i="7"/>
  <c r="J72" i="7"/>
  <c r="R72" i="7"/>
  <c r="Z72" i="7"/>
  <c r="M32" i="7"/>
  <c r="F68" i="7"/>
  <c r="V68" i="7"/>
  <c r="F69" i="7"/>
  <c r="V69" i="7"/>
  <c r="R71" i="7"/>
  <c r="D72" i="8"/>
  <c r="D71" i="8"/>
  <c r="D69" i="8"/>
  <c r="D67" i="8"/>
  <c r="D68" i="8"/>
  <c r="P72" i="8"/>
  <c r="P71" i="8"/>
  <c r="P69" i="8"/>
  <c r="P67" i="8"/>
  <c r="P70" i="8"/>
  <c r="P68" i="8"/>
  <c r="X72" i="8"/>
  <c r="X71" i="8"/>
  <c r="X69" i="8"/>
  <c r="X67" i="8"/>
  <c r="X70" i="8"/>
  <c r="N28" i="7"/>
  <c r="N32" i="7" s="1"/>
  <c r="R28" i="7"/>
  <c r="R32" i="7" s="1"/>
  <c r="V28" i="7"/>
  <c r="V32" i="7" s="1"/>
  <c r="Z28" i="7"/>
  <c r="Z32" i="7" s="1"/>
  <c r="B67" i="7"/>
  <c r="H67" i="7"/>
  <c r="H74" i="7" s="1"/>
  <c r="X67" i="7"/>
  <c r="X74" i="7" s="1"/>
  <c r="C68" i="7"/>
  <c r="H68" i="7"/>
  <c r="N68" i="7"/>
  <c r="X68" i="7"/>
  <c r="D69" i="7"/>
  <c r="N69" i="7"/>
  <c r="T69" i="7"/>
  <c r="D70" i="7"/>
  <c r="J70" i="7"/>
  <c r="O70" i="7"/>
  <c r="T70" i="7"/>
  <c r="Z70" i="7"/>
  <c r="J71" i="7"/>
  <c r="P71" i="7"/>
  <c r="C72" i="7"/>
  <c r="K72" i="7"/>
  <c r="S72" i="7"/>
  <c r="AA72" i="7"/>
  <c r="C99" i="7"/>
  <c r="G99" i="7"/>
  <c r="K99" i="7"/>
  <c r="O99" i="7"/>
  <c r="S99" i="7"/>
  <c r="T70" i="8"/>
  <c r="E32" i="7"/>
  <c r="J67" i="7"/>
  <c r="B70" i="7"/>
  <c r="H72" i="8"/>
  <c r="H71" i="8"/>
  <c r="H69" i="8"/>
  <c r="H67" i="8"/>
  <c r="H70" i="8"/>
  <c r="D67" i="7"/>
  <c r="D74" i="7" s="1"/>
  <c r="N67" i="7"/>
  <c r="N74" i="7" s="1"/>
  <c r="T67" i="7"/>
  <c r="D68" i="7"/>
  <c r="J68" i="7"/>
  <c r="O68" i="7"/>
  <c r="T68" i="7"/>
  <c r="Z68" i="7"/>
  <c r="P69" i="7"/>
  <c r="P74" i="7" s="1"/>
  <c r="Z69" i="7"/>
  <c r="F70" i="7"/>
  <c r="K70" i="7"/>
  <c r="P70" i="7"/>
  <c r="V70" i="7"/>
  <c r="AA70" i="7"/>
  <c r="F71" i="7"/>
  <c r="L71" i="7"/>
  <c r="X71" i="7"/>
  <c r="V72" i="7"/>
  <c r="X68" i="8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E68" i="7"/>
  <c r="E74" i="7" s="1"/>
  <c r="I68" i="7"/>
  <c r="I74" i="7" s="1"/>
  <c r="M68" i="7"/>
  <c r="M74" i="7" s="1"/>
  <c r="Q68" i="7"/>
  <c r="Q74" i="7" s="1"/>
  <c r="U68" i="7"/>
  <c r="U74" i="7" s="1"/>
  <c r="Y68" i="7"/>
  <c r="Y74" i="7" s="1"/>
  <c r="E70" i="7"/>
  <c r="I70" i="7"/>
  <c r="M70" i="7"/>
  <c r="Q70" i="7"/>
  <c r="U70" i="7"/>
  <c r="Y70" i="7"/>
  <c r="W99" i="7"/>
  <c r="AA99" i="7"/>
  <c r="B72" i="8"/>
  <c r="B70" i="8"/>
  <c r="B68" i="8"/>
  <c r="B74" i="8" s="1"/>
  <c r="F70" i="8"/>
  <c r="F68" i="8"/>
  <c r="F74" i="8" s="1"/>
  <c r="J72" i="8"/>
  <c r="J70" i="8"/>
  <c r="J68" i="8"/>
  <c r="N70" i="8"/>
  <c r="N68" i="8"/>
  <c r="R72" i="8"/>
  <c r="R70" i="8"/>
  <c r="R68" i="8"/>
  <c r="R74" i="8" s="1"/>
  <c r="V70" i="8"/>
  <c r="V68" i="8"/>
  <c r="V74" i="8" s="1"/>
  <c r="J67" i="8"/>
  <c r="F69" i="8"/>
  <c r="V69" i="8"/>
  <c r="B71" i="8"/>
  <c r="R71" i="8"/>
  <c r="N72" i="8"/>
  <c r="C32" i="8"/>
  <c r="K32" i="8"/>
  <c r="S32" i="8"/>
  <c r="AA32" i="8"/>
  <c r="N74" i="8"/>
  <c r="C67" i="8"/>
  <c r="G67" i="8"/>
  <c r="K67" i="8"/>
  <c r="O67" i="8"/>
  <c r="S67" i="8"/>
  <c r="W67" i="8"/>
  <c r="AA67" i="8"/>
  <c r="E68" i="8"/>
  <c r="I68" i="8"/>
  <c r="M68" i="8"/>
  <c r="Q68" i="8"/>
  <c r="U68" i="8"/>
  <c r="Y68" i="8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72" i="8"/>
  <c r="O72" i="8"/>
  <c r="W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Z68" i="8"/>
  <c r="Z74" i="8" s="1"/>
  <c r="Z70" i="8"/>
  <c r="B99" i="8"/>
  <c r="F99" i="8"/>
  <c r="J99" i="8"/>
  <c r="N99" i="8"/>
  <c r="R99" i="8"/>
  <c r="V99" i="8"/>
  <c r="Z99" i="8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F68" i="9"/>
  <c r="N68" i="9"/>
  <c r="V68" i="9"/>
  <c r="B70" i="9"/>
  <c r="J70" i="9"/>
  <c r="R70" i="9"/>
  <c r="Z70" i="9"/>
  <c r="F72" i="9"/>
  <c r="N72" i="9"/>
  <c r="V72" i="9"/>
  <c r="E67" i="8"/>
  <c r="I67" i="8"/>
  <c r="I74" i="8" s="1"/>
  <c r="M67" i="8"/>
  <c r="Q67" i="8"/>
  <c r="U67" i="8"/>
  <c r="Y67" i="8"/>
  <c r="Y74" i="8" s="1"/>
  <c r="C68" i="8"/>
  <c r="G68" i="8"/>
  <c r="K68" i="8"/>
  <c r="O68" i="8"/>
  <c r="S68" i="8"/>
  <c r="W68" i="8"/>
  <c r="AA68" i="8"/>
  <c r="E69" i="8"/>
  <c r="I69" i="8"/>
  <c r="M69" i="8"/>
  <c r="Q69" i="8"/>
  <c r="U69" i="8"/>
  <c r="Y69" i="8"/>
  <c r="C70" i="8"/>
  <c r="K70" i="8"/>
  <c r="S70" i="8"/>
  <c r="AA70" i="8"/>
  <c r="E71" i="8"/>
  <c r="I71" i="8"/>
  <c r="M71" i="8"/>
  <c r="Q71" i="8"/>
  <c r="U71" i="8"/>
  <c r="Y71" i="8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S71" i="9"/>
  <c r="S69" i="9"/>
  <c r="S67" i="9"/>
  <c r="W71" i="9"/>
  <c r="W69" i="9"/>
  <c r="W67" i="9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L74" i="9" s="1"/>
  <c r="P68" i="9"/>
  <c r="T68" i="9"/>
  <c r="T74" i="9" s="1"/>
  <c r="X68" i="9"/>
  <c r="X74" i="9" s="1"/>
  <c r="D70" i="9"/>
  <c r="H70" i="9"/>
  <c r="L70" i="9"/>
  <c r="P70" i="9"/>
  <c r="T70" i="9"/>
  <c r="X70" i="9"/>
  <c r="E68" i="9"/>
  <c r="I68" i="9"/>
  <c r="I74" i="9" s="1"/>
  <c r="M68" i="9"/>
  <c r="M74" i="9" s="1"/>
  <c r="Q68" i="9"/>
  <c r="Q74" i="9" s="1"/>
  <c r="U68" i="9"/>
  <c r="Y68" i="9"/>
  <c r="Y74" i="9" s="1"/>
  <c r="E70" i="9"/>
  <c r="I70" i="9"/>
  <c r="M70" i="9"/>
  <c r="Q70" i="9"/>
  <c r="U70" i="9"/>
  <c r="Y70" i="9"/>
  <c r="X74" i="8" l="1"/>
  <c r="G74" i="7"/>
  <c r="T74" i="8"/>
  <c r="U74" i="9"/>
  <c r="E74" i="9"/>
  <c r="O74" i="9"/>
  <c r="U74" i="8"/>
  <c r="E74" i="8"/>
  <c r="N74" i="9"/>
  <c r="AA74" i="8"/>
  <c r="K74" i="8"/>
  <c r="AA74" i="7"/>
  <c r="K74" i="7"/>
  <c r="O74" i="8"/>
  <c r="P74" i="9"/>
  <c r="S74" i="9"/>
  <c r="C74" i="9"/>
  <c r="Q74" i="8"/>
  <c r="R74" i="9"/>
  <c r="B74" i="9"/>
  <c r="W74" i="8"/>
  <c r="G74" i="8"/>
  <c r="T74" i="7"/>
  <c r="H74" i="8"/>
  <c r="B74" i="7"/>
  <c r="P74" i="8"/>
  <c r="V74" i="7"/>
  <c r="O74" i="7"/>
  <c r="L74" i="8"/>
  <c r="W74" i="9"/>
  <c r="G74" i="9"/>
  <c r="M74" i="8"/>
  <c r="V74" i="9"/>
  <c r="F74" i="9"/>
  <c r="S74" i="8"/>
  <c r="C74" i="8"/>
  <c r="J74" i="8"/>
  <c r="J74" i="7"/>
  <c r="D74" i="8"/>
  <c r="L74" i="7"/>
  <c r="S74" i="7"/>
  <c r="C74" i="7"/>
  <c r="Z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<sst xmlns="http://schemas.openxmlformats.org/spreadsheetml/2006/main" count="1660" uniqueCount="104">
  <si>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</si>
  <si>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</si>
  <si>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</si>
  <si>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</si>
  <si>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</si>
  <si>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</si>
  <si>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</si>
  <si>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</si>
  <si>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</si>
  <si>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</si>
  <si>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</si>
  <si>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</si>
  <si>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</si>
  <si>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</si>
  <si>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</si>
  <si>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</si>
  <si>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</si>
  <si>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</si>
  <si>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</si>
  <si>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</si>
  <si>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</si>
  <si>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</si>
  <si>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</si>
  <si>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</si>
  <si>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</si>
  <si>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</si>
  <si>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</si>
  <si>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</si>
  <si>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</si>
  <si>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</si>
  <si>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</si>
  <si>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</si>
  <si>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</si>
  <si>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</si>
  <si>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</si>
  <si>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</si>
  <si>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</si>
  <si>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</si>
  <si>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</si>
  <si>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</si>
  <si>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</si>
  <si>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</si>
  <si>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</si>
  <si>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</si>
  <si>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</si>
  <si>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</si>
  <si>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</si>
  <si>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</si>
  <si>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</si>
  <si>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</si>
  <si>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</si>
  <si>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</si>
  <si>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</si>
  <si>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</si>
  <si>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</si>
  <si>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</si>
  <si>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</si>
  <si>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</si>
  <si>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</si>
  <si>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</si>
  <si>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</si>
  <si>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</si>
  <si>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</si>
  <si>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</si>
  <si>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</si>
  <si>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</si>
  <si>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</si>
  <si>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</si>
  <si>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</si>
  <si>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</si>
  <si>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</si>
  <si>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</si>
  <si>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</si>
  <si>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</si>
  <si>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</si>
  <si>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</si>
  <si>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</si>
  <si>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</si>
  <si>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</si>
  <si>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</si>
  <si>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</si>
  <si>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</si>
  <si>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</si>
  <si>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</si>
  <si>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</si>
  <si>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</si>
  <si>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</si>
  <si>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</si>
  <si>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</si>
  <si>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</si>
  <si>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</si>
  <si>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</si>
  <si>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</si>
  <si>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</si>
  <si>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</si>
  <si>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</si>
  <si>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</si>
  <si>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</si>
  <si>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</si>
  <si>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</si>
  <si>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Highland (S12000017), Persons</t>
  </si>
  <si>
    <t>© Crown Copyright 2020</t>
  </si>
  <si>
    <t>Summary table for Highland (S12000017), Females</t>
  </si>
  <si>
    <t>Summary table for Highland (S12000017),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</si>
</sst>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235540</v>
      </c>
      <c r="D10" s="76">
        <v>235793</v>
      </c>
      <c r="E10" s="76">
        <v>236078</v>
      </c>
      <c r="F10" s="76">
        <v>236327</v>
      </c>
      <c r="G10" s="76">
        <v>236488</v>
      </c>
      <c r="H10" s="76">
        <v>236643</v>
      </c>
      <c r="I10" s="76">
        <v>236709</v>
      </c>
      <c r="J10" s="76">
        <v>236768</v>
      </c>
      <c r="K10" s="76">
        <v>236762</v>
      </c>
      <c r="L10" s="63">
        <v>236737</v>
      </c>
      <c r="M10" s="76">
        <v>236664</v>
      </c>
      <c r="N10" s="76">
        <v>236553</v>
      </c>
      <c r="O10" s="76">
        <v>236414</v>
      </c>
      <c r="P10" s="76">
        <v>236240</v>
      </c>
      <c r="Q10" s="76">
        <v>236028</v>
      </c>
      <c r="R10" s="76">
        <v>235783</v>
      </c>
      <c r="S10" s="76">
        <v>235512</v>
      </c>
      <c r="T10" s="76">
        <v>235284</v>
      </c>
      <c r="U10" s="76">
        <v>235041</v>
      </c>
      <c r="V10" s="76">
        <v>234846</v>
      </c>
      <c r="W10" s="76">
        <v>234559</v>
      </c>
      <c r="X10" s="76">
        <v>234307</v>
      </c>
      <c r="Y10" s="76">
        <v>234050</v>
      </c>
      <c r="Z10" s="76">
        <v>233782</v>
      </c>
      <c r="AA10" s="63">
        <v>233510</v>
      </c>
    </row>
    <row r="11" spans="1:27" ht="12.75" customHeight="1" x14ac:dyDescent="0.3">
      <c r="A11" s="6" t="s">
        <v>55</v>
      </c>
      <c r="B11" s="25"/>
      <c r="C11" s="76">
        <v>2015</v>
      </c>
      <c r="D11" s="76">
        <v>2031</v>
      </c>
      <c r="E11" s="76">
        <v>2028</v>
      </c>
      <c r="F11" s="76">
        <v>2016</v>
      </c>
      <c r="G11" s="76">
        <v>2006</v>
      </c>
      <c r="H11" s="76">
        <v>2000</v>
      </c>
      <c r="I11" s="76">
        <v>2007</v>
      </c>
      <c r="J11" s="76">
        <v>2002</v>
      </c>
      <c r="K11" s="76">
        <v>2000</v>
      </c>
      <c r="L11" s="63">
        <v>1998</v>
      </c>
      <c r="M11" s="76">
        <v>1989</v>
      </c>
      <c r="N11" s="76">
        <v>1989</v>
      </c>
      <c r="O11" s="76">
        <v>1984</v>
      </c>
      <c r="P11" s="76">
        <v>1979</v>
      </c>
      <c r="Q11" s="76">
        <v>1979</v>
      </c>
      <c r="R11" s="76">
        <v>1974</v>
      </c>
      <c r="S11" s="76">
        <v>1974</v>
      </c>
      <c r="T11" s="76">
        <v>1977</v>
      </c>
      <c r="U11" s="76">
        <v>1980</v>
      </c>
      <c r="V11" s="76">
        <v>1979</v>
      </c>
      <c r="W11" s="76">
        <v>1989</v>
      </c>
      <c r="X11" s="76">
        <v>1989</v>
      </c>
      <c r="Y11" s="76">
        <v>1982</v>
      </c>
      <c r="Z11" s="76">
        <v>1985</v>
      </c>
      <c r="AA11" s="63">
        <v>1985</v>
      </c>
    </row>
    <row r="12" spans="1:27" ht="12.75" customHeight="1" x14ac:dyDescent="0.3">
      <c r="A12" s="6" t="s">
        <v>56</v>
      </c>
      <c r="B12" s="25"/>
      <c r="C12" s="76">
        <v>2437</v>
      </c>
      <c r="D12" s="76">
        <v>2519</v>
      </c>
      <c r="E12" s="76">
        <v>2557</v>
      </c>
      <c r="F12" s="76">
        <v>2603</v>
      </c>
      <c r="G12" s="76">
        <v>2627</v>
      </c>
      <c r="H12" s="76">
        <v>2669</v>
      </c>
      <c r="I12" s="76">
        <v>2682</v>
      </c>
      <c r="J12" s="76">
        <v>2711</v>
      </c>
      <c r="K12" s="76">
        <v>2718</v>
      </c>
      <c r="L12" s="63">
        <v>2780</v>
      </c>
      <c r="M12" s="76">
        <v>2816</v>
      </c>
      <c r="N12" s="76">
        <v>2855</v>
      </c>
      <c r="O12" s="76">
        <v>2880</v>
      </c>
      <c r="P12" s="76">
        <v>2920</v>
      </c>
      <c r="Q12" s="76">
        <v>2949</v>
      </c>
      <c r="R12" s="76">
        <v>2974</v>
      </c>
      <c r="S12" s="76">
        <v>2953</v>
      </c>
      <c r="T12" s="76">
        <v>2989</v>
      </c>
      <c r="U12" s="76">
        <v>2960</v>
      </c>
      <c r="V12" s="76">
        <v>3051</v>
      </c>
      <c r="W12" s="76">
        <v>3038</v>
      </c>
      <c r="X12" s="76">
        <v>3052</v>
      </c>
      <c r="Y12" s="76">
        <v>3058</v>
      </c>
      <c r="Z12" s="76">
        <v>3071</v>
      </c>
      <c r="AA12" s="63">
        <v>3063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-422</v>
      </c>
      <c r="D14" s="76">
        <f t="shared" ref="D14:AA14" si="0">D11-D12</f>
        <v>-488</v>
      </c>
      <c r="E14" s="76">
        <f t="shared" si="0"/>
        <v>-529</v>
      </c>
      <c r="F14" s="76">
        <f t="shared" si="0"/>
        <v>-587</v>
      </c>
      <c r="G14" s="76">
        <f t="shared" si="0"/>
        <v>-621</v>
      </c>
      <c r="H14" s="76">
        <f t="shared" si="0"/>
        <v>-669</v>
      </c>
      <c r="I14" s="76">
        <f t="shared" si="0"/>
        <v>-675</v>
      </c>
      <c r="J14" s="76">
        <f t="shared" si="0"/>
        <v>-709</v>
      </c>
      <c r="K14" s="76">
        <f t="shared" si="0"/>
        <v>-718</v>
      </c>
      <c r="L14" s="63">
        <f t="shared" si="0"/>
        <v>-782</v>
      </c>
      <c r="M14" s="76">
        <f t="shared" si="0"/>
        <v>-827</v>
      </c>
      <c r="N14" s="76">
        <f t="shared" si="0"/>
        <v>-866</v>
      </c>
      <c r="O14" s="76">
        <f t="shared" si="0"/>
        <v>-896</v>
      </c>
      <c r="P14" s="76">
        <f t="shared" si="0"/>
        <v>-941</v>
      </c>
      <c r="Q14" s="76">
        <f t="shared" si="0"/>
        <v>-970</v>
      </c>
      <c r="R14" s="76">
        <f t="shared" si="0"/>
        <v>-1000</v>
      </c>
      <c r="S14" s="76">
        <f t="shared" si="0"/>
        <v>-979</v>
      </c>
      <c r="T14" s="76">
        <f t="shared" si="0"/>
        <v>-1012</v>
      </c>
      <c r="U14" s="76">
        <f t="shared" si="0"/>
        <v>-980</v>
      </c>
      <c r="V14" s="76">
        <f t="shared" si="0"/>
        <v>-1072</v>
      </c>
      <c r="W14" s="76">
        <f t="shared" si="0"/>
        <v>-1049</v>
      </c>
      <c r="X14" s="76">
        <f t="shared" si="0"/>
        <v>-1063</v>
      </c>
      <c r="Y14" s="76">
        <f t="shared" si="0"/>
        <v>-1076</v>
      </c>
      <c r="Z14" s="76">
        <f t="shared" si="0"/>
        <v>-1086</v>
      </c>
      <c r="AA14" s="63">
        <f t="shared" si="0"/>
        <v>-1078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804</v>
      </c>
      <c r="D16" s="76">
        <v>858</v>
      </c>
      <c r="E16" s="76">
        <v>875</v>
      </c>
      <c r="F16" s="76">
        <v>878</v>
      </c>
      <c r="G16" s="76">
        <v>885</v>
      </c>
      <c r="H16" s="76">
        <v>869</v>
      </c>
      <c r="I16" s="76">
        <v>866</v>
      </c>
      <c r="J16" s="76">
        <v>866</v>
      </c>
      <c r="K16" s="76">
        <v>866</v>
      </c>
      <c r="L16" s="63">
        <v>866</v>
      </c>
      <c r="M16" s="76">
        <v>866</v>
      </c>
      <c r="N16" s="76">
        <v>866</v>
      </c>
      <c r="O16" s="76">
        <v>866</v>
      </c>
      <c r="P16" s="76">
        <v>866</v>
      </c>
      <c r="Q16" s="76">
        <v>866</v>
      </c>
      <c r="R16" s="76">
        <v>866</v>
      </c>
      <c r="S16" s="76">
        <v>866</v>
      </c>
      <c r="T16" s="76">
        <v>866</v>
      </c>
      <c r="U16" s="76">
        <v>866</v>
      </c>
      <c r="V16" s="76">
        <v>866</v>
      </c>
      <c r="W16" s="76">
        <v>866</v>
      </c>
      <c r="X16" s="76">
        <v>866</v>
      </c>
      <c r="Y16" s="76">
        <v>866</v>
      </c>
      <c r="Z16" s="76">
        <v>866</v>
      </c>
      <c r="AA16" s="63">
        <v>866</v>
      </c>
    </row>
    <row r="17" spans="1:27" ht="12.75" customHeight="1" x14ac:dyDescent="0.3">
      <c r="A17" s="81" t="s">
        <v>83</v>
      </c>
      <c r="B17" s="81"/>
      <c r="C17" s="76">
        <v>2411</v>
      </c>
      <c r="D17" s="76">
        <v>2436</v>
      </c>
      <c r="E17" s="76">
        <v>2434</v>
      </c>
      <c r="F17" s="76">
        <v>2435</v>
      </c>
      <c r="G17" s="76">
        <v>2444</v>
      </c>
      <c r="H17" s="76">
        <v>2439</v>
      </c>
      <c r="I17" s="76">
        <v>2439</v>
      </c>
      <c r="J17" s="76">
        <v>2441</v>
      </c>
      <c r="K17" s="76">
        <v>2441</v>
      </c>
      <c r="L17" s="63">
        <v>2442</v>
      </c>
      <c r="M17" s="76">
        <v>2435</v>
      </c>
      <c r="N17" s="76">
        <v>2444</v>
      </c>
      <c r="O17" s="76">
        <v>2446</v>
      </c>
      <c r="P17" s="76">
        <v>2440</v>
      </c>
      <c r="Q17" s="76">
        <v>2434</v>
      </c>
      <c r="R17" s="76">
        <v>2431</v>
      </c>
      <c r="S17" s="76">
        <v>2434</v>
      </c>
      <c r="T17" s="76">
        <v>2434</v>
      </c>
      <c r="U17" s="76">
        <v>2432</v>
      </c>
      <c r="V17" s="76">
        <v>2430</v>
      </c>
      <c r="W17" s="76">
        <v>2427</v>
      </c>
      <c r="X17" s="76">
        <v>2426</v>
      </c>
      <c r="Y17" s="76">
        <v>2427</v>
      </c>
      <c r="Z17" s="76">
        <v>2424</v>
      </c>
      <c r="AA17" s="63">
        <v>2424</v>
      </c>
    </row>
    <row r="18" spans="1:27" ht="12.75" customHeight="1" x14ac:dyDescent="0.3">
      <c r="A18" s="6" t="s">
        <v>97</v>
      </c>
      <c r="B18" s="6"/>
      <c r="C18" s="76">
        <v>3519</v>
      </c>
      <c r="D18" s="76">
        <v>3440</v>
      </c>
      <c r="E18" s="76">
        <v>3386</v>
      </c>
      <c r="F18" s="76">
        <v>3354</v>
      </c>
      <c r="G18" s="76">
        <v>3359</v>
      </c>
      <c r="H18" s="76">
        <v>3320</v>
      </c>
      <c r="I18" s="76">
        <v>3311</v>
      </c>
      <c r="J18" s="76">
        <v>3307</v>
      </c>
      <c r="K18" s="76">
        <v>3298</v>
      </c>
      <c r="L18" s="63">
        <v>3304</v>
      </c>
      <c r="M18" s="76">
        <v>3305</v>
      </c>
      <c r="N18" s="76">
        <v>3306</v>
      </c>
      <c r="O18" s="76">
        <v>3311</v>
      </c>
      <c r="P18" s="76">
        <v>3310</v>
      </c>
      <c r="Q18" s="76">
        <v>3315</v>
      </c>
      <c r="R18" s="76">
        <v>3319</v>
      </c>
      <c r="S18" s="76">
        <v>3322</v>
      </c>
      <c r="T18" s="76">
        <v>3315</v>
      </c>
      <c r="U18" s="76">
        <v>3315</v>
      </c>
      <c r="V18" s="76">
        <v>3306</v>
      </c>
      <c r="W18" s="76">
        <v>3306</v>
      </c>
      <c r="X18" s="76">
        <v>3304</v>
      </c>
      <c r="Y18" s="76">
        <v>3296</v>
      </c>
      <c r="Z18" s="76">
        <v>3293</v>
      </c>
      <c r="AA18" s="63">
        <v>3291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744</v>
      </c>
      <c r="D20" s="76">
        <v>755</v>
      </c>
      <c r="E20" s="76">
        <v>763</v>
      </c>
      <c r="F20" s="76">
        <v>764</v>
      </c>
      <c r="G20" s="76">
        <v>755</v>
      </c>
      <c r="H20" s="76">
        <v>763</v>
      </c>
      <c r="I20" s="76">
        <v>758</v>
      </c>
      <c r="J20" s="76">
        <v>758</v>
      </c>
      <c r="K20" s="76">
        <v>758</v>
      </c>
      <c r="L20" s="63">
        <v>758</v>
      </c>
      <c r="M20" s="76">
        <v>758</v>
      </c>
      <c r="N20" s="76">
        <v>758</v>
      </c>
      <c r="O20" s="76">
        <v>758</v>
      </c>
      <c r="P20" s="76">
        <v>758</v>
      </c>
      <c r="Q20" s="76">
        <v>758</v>
      </c>
      <c r="R20" s="76">
        <v>758</v>
      </c>
      <c r="S20" s="76">
        <v>758</v>
      </c>
      <c r="T20" s="76">
        <v>758</v>
      </c>
      <c r="U20" s="76">
        <v>758</v>
      </c>
      <c r="V20" s="76">
        <v>758</v>
      </c>
      <c r="W20" s="76">
        <v>758</v>
      </c>
      <c r="X20" s="76">
        <v>758</v>
      </c>
      <c r="Y20" s="76">
        <v>758</v>
      </c>
      <c r="Z20" s="76">
        <v>758</v>
      </c>
      <c r="AA20" s="63">
        <v>758</v>
      </c>
    </row>
    <row r="21" spans="1:27" ht="12.75" customHeight="1" x14ac:dyDescent="0.3">
      <c r="A21" s="81" t="s">
        <v>84</v>
      </c>
      <c r="B21" s="81"/>
      <c r="C21" s="76">
        <v>1662</v>
      </c>
      <c r="D21" s="76">
        <v>1665</v>
      </c>
      <c r="E21" s="76">
        <v>1675</v>
      </c>
      <c r="F21" s="76">
        <v>1682</v>
      </c>
      <c r="G21" s="76">
        <v>1676</v>
      </c>
      <c r="H21" s="76">
        <v>1675</v>
      </c>
      <c r="I21" s="76">
        <v>1670</v>
      </c>
      <c r="J21" s="76">
        <v>1678</v>
      </c>
      <c r="K21" s="76">
        <v>1679</v>
      </c>
      <c r="L21" s="63">
        <v>1677</v>
      </c>
      <c r="M21" s="76">
        <v>1676</v>
      </c>
      <c r="N21" s="76">
        <v>1670</v>
      </c>
      <c r="O21" s="76">
        <v>1678</v>
      </c>
      <c r="P21" s="76">
        <v>1678</v>
      </c>
      <c r="Q21" s="76">
        <v>1678</v>
      </c>
      <c r="R21" s="76">
        <v>1676</v>
      </c>
      <c r="S21" s="76">
        <v>1673</v>
      </c>
      <c r="T21" s="76">
        <v>1667</v>
      </c>
      <c r="U21" s="76">
        <v>1668</v>
      </c>
      <c r="V21" s="76">
        <v>1661</v>
      </c>
      <c r="W21" s="76">
        <v>1657</v>
      </c>
      <c r="X21" s="76">
        <v>1649</v>
      </c>
      <c r="Y21" s="76">
        <v>1644</v>
      </c>
      <c r="Z21" s="76">
        <v>1643</v>
      </c>
      <c r="AA21" s="63">
        <v>1634</v>
      </c>
    </row>
    <row r="22" spans="1:27" ht="12.75" customHeight="1" x14ac:dyDescent="0.3">
      <c r="A22" s="6" t="s">
        <v>98</v>
      </c>
      <c r="B22" s="6"/>
      <c r="C22" s="76">
        <v>3640</v>
      </c>
      <c r="D22" s="76">
        <v>3530</v>
      </c>
      <c r="E22" s="76">
        <v>3466</v>
      </c>
      <c r="F22" s="76">
        <v>3455</v>
      </c>
      <c r="G22" s="76">
        <v>3466</v>
      </c>
      <c r="H22" s="76">
        <v>3444</v>
      </c>
      <c r="I22" s="76">
        <v>3437</v>
      </c>
      <c r="J22" s="76">
        <v>3454</v>
      </c>
      <c r="K22" s="76">
        <v>3458</v>
      </c>
      <c r="L22" s="63">
        <v>3444</v>
      </c>
      <c r="M22" s="76">
        <v>3438</v>
      </c>
      <c r="N22" s="76">
        <v>3442</v>
      </c>
      <c r="O22" s="76">
        <v>3437</v>
      </c>
      <c r="P22" s="76">
        <v>3424</v>
      </c>
      <c r="Q22" s="76">
        <v>3420</v>
      </c>
      <c r="R22" s="76">
        <v>3414</v>
      </c>
      <c r="S22" s="76">
        <v>3400</v>
      </c>
      <c r="T22" s="76">
        <v>3381</v>
      </c>
      <c r="U22" s="76">
        <v>3361</v>
      </c>
      <c r="V22" s="76">
        <v>3342</v>
      </c>
      <c r="W22" s="76">
        <v>3341</v>
      </c>
      <c r="X22" s="76">
        <v>3334</v>
      </c>
      <c r="Y22" s="76">
        <v>3327</v>
      </c>
      <c r="Z22" s="76">
        <v>3318</v>
      </c>
      <c r="AA22" s="63">
        <v>3317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60</v>
      </c>
      <c r="D24" s="76">
        <f t="shared" ref="D24:AA26" si="1">D16-D20</f>
        <v>103</v>
      </c>
      <c r="E24" s="76">
        <f t="shared" si="1"/>
        <v>112</v>
      </c>
      <c r="F24" s="76">
        <f t="shared" si="1"/>
        <v>114</v>
      </c>
      <c r="G24" s="76">
        <f t="shared" si="1"/>
        <v>130</v>
      </c>
      <c r="H24" s="76">
        <f t="shared" si="1"/>
        <v>106</v>
      </c>
      <c r="I24" s="76">
        <f t="shared" si="1"/>
        <v>108</v>
      </c>
      <c r="J24" s="76">
        <f t="shared" si="1"/>
        <v>108</v>
      </c>
      <c r="K24" s="76">
        <f t="shared" si="1"/>
        <v>108</v>
      </c>
      <c r="L24" s="63">
        <f t="shared" si="1"/>
        <v>108</v>
      </c>
      <c r="M24" s="76">
        <f t="shared" si="1"/>
        <v>108</v>
      </c>
      <c r="N24" s="76">
        <f t="shared" si="1"/>
        <v>108</v>
      </c>
      <c r="O24" s="76">
        <f t="shared" si="1"/>
        <v>108</v>
      </c>
      <c r="P24" s="76">
        <f t="shared" si="1"/>
        <v>108</v>
      </c>
      <c r="Q24" s="76">
        <f t="shared" si="1"/>
        <v>108</v>
      </c>
      <c r="R24" s="76">
        <f t="shared" si="1"/>
        <v>108</v>
      </c>
      <c r="S24" s="76">
        <f t="shared" si="1"/>
        <v>108</v>
      </c>
      <c r="T24" s="76">
        <f t="shared" si="1"/>
        <v>108</v>
      </c>
      <c r="U24" s="76">
        <f t="shared" si="1"/>
        <v>108</v>
      </c>
      <c r="V24" s="76">
        <f t="shared" si="1"/>
        <v>108</v>
      </c>
      <c r="W24" s="76">
        <f t="shared" si="1"/>
        <v>108</v>
      </c>
      <c r="X24" s="76">
        <f t="shared" si="1"/>
        <v>108</v>
      </c>
      <c r="Y24" s="76">
        <f t="shared" si="1"/>
        <v>108</v>
      </c>
      <c r="Z24" s="76">
        <f t="shared" si="1"/>
        <v>108</v>
      </c>
      <c r="AA24" s="63">
        <f t="shared" si="1"/>
        <v>108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749</v>
      </c>
      <c r="D25" s="76">
        <f t="shared" si="2"/>
        <v>771</v>
      </c>
      <c r="E25" s="76">
        <f t="shared" si="2"/>
        <v>759</v>
      </c>
      <c r="F25" s="76">
        <f t="shared" si="2"/>
        <v>753</v>
      </c>
      <c r="G25" s="76">
        <f t="shared" si="2"/>
        <v>768</v>
      </c>
      <c r="H25" s="76">
        <f t="shared" si="2"/>
        <v>764</v>
      </c>
      <c r="I25" s="76">
        <f t="shared" si="2"/>
        <v>769</v>
      </c>
      <c r="J25" s="76">
        <f t="shared" si="2"/>
        <v>763</v>
      </c>
      <c r="K25" s="76">
        <f t="shared" si="2"/>
        <v>762</v>
      </c>
      <c r="L25" s="63">
        <f t="shared" si="2"/>
        <v>765</v>
      </c>
      <c r="M25" s="76">
        <f t="shared" si="2"/>
        <v>759</v>
      </c>
      <c r="N25" s="76">
        <f t="shared" si="2"/>
        <v>774</v>
      </c>
      <c r="O25" s="76">
        <f t="shared" si="2"/>
        <v>768</v>
      </c>
      <c r="P25" s="76">
        <f t="shared" si="2"/>
        <v>762</v>
      </c>
      <c r="Q25" s="76">
        <f t="shared" si="2"/>
        <v>756</v>
      </c>
      <c r="R25" s="76">
        <f t="shared" si="2"/>
        <v>755</v>
      </c>
      <c r="S25" s="76">
        <f t="shared" si="1"/>
        <v>761</v>
      </c>
      <c r="T25" s="76">
        <f t="shared" si="1"/>
        <v>767</v>
      </c>
      <c r="U25" s="76">
        <f t="shared" si="1"/>
        <v>764</v>
      </c>
      <c r="V25" s="76">
        <f t="shared" si="1"/>
        <v>769</v>
      </c>
      <c r="W25" s="76">
        <f t="shared" si="1"/>
        <v>770</v>
      </c>
      <c r="X25" s="76">
        <f t="shared" si="1"/>
        <v>777</v>
      </c>
      <c r="Y25" s="76">
        <f t="shared" si="1"/>
        <v>783</v>
      </c>
      <c r="Z25" s="76">
        <f t="shared" si="1"/>
        <v>781</v>
      </c>
      <c r="AA25" s="63">
        <f t="shared" si="1"/>
        <v>790</v>
      </c>
    </row>
    <row r="26" spans="1:27" ht="12.75" customHeight="1" x14ac:dyDescent="0.3">
      <c r="A26" s="6" t="s">
        <v>82</v>
      </c>
      <c r="B26" s="6"/>
      <c r="C26" s="76">
        <f t="shared" si="2"/>
        <v>-121</v>
      </c>
      <c r="D26" s="76">
        <f t="shared" si="1"/>
        <v>-90</v>
      </c>
      <c r="E26" s="76">
        <f t="shared" si="1"/>
        <v>-80</v>
      </c>
      <c r="F26" s="76">
        <f t="shared" si="1"/>
        <v>-101</v>
      </c>
      <c r="G26" s="76">
        <f t="shared" si="1"/>
        <v>-107</v>
      </c>
      <c r="H26" s="76">
        <f t="shared" si="1"/>
        <v>-124</v>
      </c>
      <c r="I26" s="76">
        <f t="shared" si="1"/>
        <v>-126</v>
      </c>
      <c r="J26" s="76">
        <f t="shared" si="1"/>
        <v>-147</v>
      </c>
      <c r="K26" s="76">
        <f t="shared" si="1"/>
        <v>-160</v>
      </c>
      <c r="L26" s="63">
        <f t="shared" si="1"/>
        <v>-140</v>
      </c>
      <c r="M26" s="76">
        <f t="shared" si="1"/>
        <v>-133</v>
      </c>
      <c r="N26" s="76">
        <f t="shared" si="1"/>
        <v>-136</v>
      </c>
      <c r="O26" s="76">
        <f t="shared" si="1"/>
        <v>-126</v>
      </c>
      <c r="P26" s="76">
        <f t="shared" si="1"/>
        <v>-114</v>
      </c>
      <c r="Q26" s="76">
        <f t="shared" si="1"/>
        <v>-105</v>
      </c>
      <c r="R26" s="76">
        <f t="shared" si="1"/>
        <v>-95</v>
      </c>
      <c r="S26" s="76">
        <f t="shared" si="1"/>
        <v>-78</v>
      </c>
      <c r="T26" s="76">
        <f t="shared" si="1"/>
        <v>-66</v>
      </c>
      <c r="U26" s="76">
        <f t="shared" si="1"/>
        <v>-46</v>
      </c>
      <c r="V26" s="76">
        <f t="shared" si="1"/>
        <v>-36</v>
      </c>
      <c r="W26" s="76">
        <f t="shared" si="1"/>
        <v>-35</v>
      </c>
      <c r="X26" s="76">
        <f t="shared" si="1"/>
        <v>-30</v>
      </c>
      <c r="Y26" s="76">
        <f t="shared" si="1"/>
        <v>-31</v>
      </c>
      <c r="Z26" s="76">
        <f t="shared" si="1"/>
        <v>-25</v>
      </c>
      <c r="AA26" s="63">
        <f t="shared" si="1"/>
        <v>-26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688</v>
      </c>
      <c r="D28" s="76">
        <f t="shared" ref="D28:AA28" si="3">SUM(D24:D26)</f>
        <v>784</v>
      </c>
      <c r="E28" s="76">
        <f t="shared" si="3"/>
        <v>791</v>
      </c>
      <c r="F28" s="76">
        <f t="shared" si="3"/>
        <v>766</v>
      </c>
      <c r="G28" s="76">
        <f t="shared" si="3"/>
        <v>791</v>
      </c>
      <c r="H28" s="76">
        <f t="shared" si="3"/>
        <v>746</v>
      </c>
      <c r="I28" s="76">
        <f t="shared" si="3"/>
        <v>751</v>
      </c>
      <c r="J28" s="76">
        <f t="shared" si="3"/>
        <v>724</v>
      </c>
      <c r="K28" s="76">
        <f t="shared" si="3"/>
        <v>710</v>
      </c>
      <c r="L28" s="63">
        <f t="shared" si="3"/>
        <v>733</v>
      </c>
      <c r="M28" s="76">
        <f t="shared" si="3"/>
        <v>734</v>
      </c>
      <c r="N28" s="76">
        <f t="shared" si="3"/>
        <v>746</v>
      </c>
      <c r="O28" s="76">
        <f t="shared" si="3"/>
        <v>750</v>
      </c>
      <c r="P28" s="76">
        <f t="shared" si="3"/>
        <v>756</v>
      </c>
      <c r="Q28" s="76">
        <f t="shared" si="3"/>
        <v>759</v>
      </c>
      <c r="R28" s="76">
        <f t="shared" si="3"/>
        <v>768</v>
      </c>
      <c r="S28" s="76">
        <f t="shared" si="3"/>
        <v>791</v>
      </c>
      <c r="T28" s="76">
        <f t="shared" si="3"/>
        <v>809</v>
      </c>
      <c r="U28" s="76">
        <f t="shared" si="3"/>
        <v>826</v>
      </c>
      <c r="V28" s="76">
        <f t="shared" si="3"/>
        <v>841</v>
      </c>
      <c r="W28" s="76">
        <f t="shared" si="3"/>
        <v>843</v>
      </c>
      <c r="X28" s="76">
        <f t="shared" si="3"/>
        <v>855</v>
      </c>
      <c r="Y28" s="76">
        <f t="shared" si="3"/>
        <v>860</v>
      </c>
      <c r="Z28" s="76">
        <f t="shared" si="3"/>
        <v>864</v>
      </c>
      <c r="AA28" s="63">
        <f t="shared" si="3"/>
        <v>872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-13</v>
      </c>
      <c r="D30" s="76">
        <v>-11</v>
      </c>
      <c r="E30" s="76">
        <v>-13</v>
      </c>
      <c r="F30" s="76">
        <v>-18</v>
      </c>
      <c r="G30" s="76">
        <v>-15</v>
      </c>
      <c r="H30" s="76">
        <v>-11</v>
      </c>
      <c r="I30" s="76">
        <v>-17</v>
      </c>
      <c r="J30" s="76">
        <v>-21</v>
      </c>
      <c r="K30" s="76">
        <v>-17</v>
      </c>
      <c r="L30" s="63">
        <v>-24</v>
      </c>
      <c r="M30" s="76">
        <v>-18</v>
      </c>
      <c r="N30" s="76">
        <v>-19</v>
      </c>
      <c r="O30" s="76">
        <v>-28</v>
      </c>
      <c r="P30" s="76">
        <v>-27</v>
      </c>
      <c r="Q30" s="76">
        <v>-34</v>
      </c>
      <c r="R30" s="76">
        <v>-39</v>
      </c>
      <c r="S30" s="76">
        <v>-40</v>
      </c>
      <c r="T30" s="76">
        <v>-40</v>
      </c>
      <c r="U30" s="76">
        <v>-41</v>
      </c>
      <c r="V30" s="76">
        <v>-56</v>
      </c>
      <c r="W30" s="76">
        <v>-46</v>
      </c>
      <c r="X30" s="76">
        <v>-49</v>
      </c>
      <c r="Y30" s="76">
        <v>-52</v>
      </c>
      <c r="Z30" s="76">
        <v>-50</v>
      </c>
      <c r="AA30" s="63">
        <v>-54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253</v>
      </c>
      <c r="D32" s="76">
        <f t="shared" ref="D32:AA32" si="4">D30+D28+D14</f>
        <v>285</v>
      </c>
      <c r="E32" s="76">
        <f t="shared" si="4"/>
        <v>249</v>
      </c>
      <c r="F32" s="76">
        <f t="shared" si="4"/>
        <v>161</v>
      </c>
      <c r="G32" s="76">
        <f t="shared" si="4"/>
        <v>155</v>
      </c>
      <c r="H32" s="76">
        <f t="shared" si="4"/>
        <v>66</v>
      </c>
      <c r="I32" s="76">
        <f t="shared" si="4"/>
        <v>59</v>
      </c>
      <c r="J32" s="76">
        <f t="shared" si="4"/>
        <v>-6</v>
      </c>
      <c r="K32" s="76">
        <f t="shared" si="4"/>
        <v>-25</v>
      </c>
      <c r="L32" s="63">
        <f t="shared" si="4"/>
        <v>-73</v>
      </c>
      <c r="M32" s="76">
        <f t="shared" si="4"/>
        <v>-111</v>
      </c>
      <c r="N32" s="76">
        <f t="shared" si="4"/>
        <v>-139</v>
      </c>
      <c r="O32" s="76">
        <f t="shared" si="4"/>
        <v>-174</v>
      </c>
      <c r="P32" s="76">
        <f t="shared" si="4"/>
        <v>-212</v>
      </c>
      <c r="Q32" s="76">
        <f t="shared" si="4"/>
        <v>-245</v>
      </c>
      <c r="R32" s="76">
        <f t="shared" si="4"/>
        <v>-271</v>
      </c>
      <c r="S32" s="76">
        <f t="shared" si="4"/>
        <v>-228</v>
      </c>
      <c r="T32" s="76">
        <f t="shared" si="4"/>
        <v>-243</v>
      </c>
      <c r="U32" s="76">
        <f t="shared" si="4"/>
        <v>-195</v>
      </c>
      <c r="V32" s="76">
        <f t="shared" si="4"/>
        <v>-287</v>
      </c>
      <c r="W32" s="76">
        <f t="shared" si="4"/>
        <v>-252</v>
      </c>
      <c r="X32" s="76">
        <f t="shared" si="4"/>
        <v>-257</v>
      </c>
      <c r="Y32" s="76">
        <f t="shared" si="4"/>
        <v>-268</v>
      </c>
      <c r="Z32" s="76">
        <f t="shared" si="4"/>
        <v>-272</v>
      </c>
      <c r="AA32" s="63">
        <f t="shared" si="4"/>
        <v>-260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235793</v>
      </c>
      <c r="D34" s="76">
        <v>236078</v>
      </c>
      <c r="E34" s="76">
        <v>236327</v>
      </c>
      <c r="F34" s="76">
        <v>236488</v>
      </c>
      <c r="G34" s="76">
        <v>236643</v>
      </c>
      <c r="H34" s="76">
        <v>236709</v>
      </c>
      <c r="I34" s="76">
        <v>236768</v>
      </c>
      <c r="J34" s="76">
        <v>236762</v>
      </c>
      <c r="K34" s="76">
        <v>236737</v>
      </c>
      <c r="L34" s="63">
        <v>236664</v>
      </c>
      <c r="M34" s="76">
        <v>236553</v>
      </c>
      <c r="N34" s="76">
        <v>236414</v>
      </c>
      <c r="O34" s="76">
        <v>236240</v>
      </c>
      <c r="P34" s="76">
        <v>236028</v>
      </c>
      <c r="Q34" s="76">
        <v>235783</v>
      </c>
      <c r="R34" s="76">
        <v>235512</v>
      </c>
      <c r="S34" s="76">
        <v>235284</v>
      </c>
      <c r="T34" s="76">
        <v>235041</v>
      </c>
      <c r="U34" s="76">
        <v>234846</v>
      </c>
      <c r="V34" s="76">
        <v>234559</v>
      </c>
      <c r="W34" s="76">
        <v>234307</v>
      </c>
      <c r="X34" s="76">
        <v>234050</v>
      </c>
      <c r="Y34" s="76">
        <v>233782</v>
      </c>
      <c r="Z34" s="76">
        <v>233510</v>
      </c>
      <c r="AA34" s="63">
        <v>233250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1.0741275367241233E-3</v>
      </c>
      <c r="D36" s="38">
        <f t="shared" si="5"/>
        <v>1.2086872807928989E-3</v>
      </c>
      <c r="E36" s="38">
        <f t="shared" si="5"/>
        <v>1.0547361465278425E-3</v>
      </c>
      <c r="F36" s="38">
        <f t="shared" si="5"/>
        <v>6.8125944136725809E-4</v>
      </c>
      <c r="G36" s="38">
        <f t="shared" si="5"/>
        <v>6.554243767125605E-4</v>
      </c>
      <c r="H36" s="38">
        <f t="shared" si="5"/>
        <v>2.789011295495747E-4</v>
      </c>
      <c r="I36" s="38">
        <f t="shared" si="5"/>
        <v>2.4925119028004847E-4</v>
      </c>
      <c r="J36" s="38">
        <f t="shared" si="5"/>
        <v>-2.5341262332747668E-5</v>
      </c>
      <c r="K36" s="38">
        <f t="shared" si="5"/>
        <v>-1.0559126886915975E-4</v>
      </c>
      <c r="L36" s="39">
        <f t="shared" si="5"/>
        <v>-3.0835906512290009E-4</v>
      </c>
      <c r="M36" s="38">
        <f t="shared" si="5"/>
        <v>-4.6901936923232938E-4</v>
      </c>
      <c r="N36" s="38">
        <f t="shared" si="5"/>
        <v>-5.8760616014170183E-4</v>
      </c>
      <c r="O36" s="38">
        <f t="shared" si="5"/>
        <v>-7.3599702217296773E-4</v>
      </c>
      <c r="P36" s="38">
        <f t="shared" si="5"/>
        <v>-8.9739248222146968E-4</v>
      </c>
      <c r="Q36" s="38">
        <f t="shared" si="5"/>
        <v>-1.0380124392021285E-3</v>
      </c>
      <c r="R36" s="38">
        <f t="shared" si="5"/>
        <v>-1.1493619132846727E-3</v>
      </c>
      <c r="S36" s="38">
        <f t="shared" si="5"/>
        <v>-9.6810353612554771E-4</v>
      </c>
      <c r="T36" s="38">
        <f t="shared" si="5"/>
        <v>-1.0327944101596368E-3</v>
      </c>
      <c r="U36" s="38">
        <f t="shared" si="5"/>
        <v>-8.2964248790636528E-4</v>
      </c>
      <c r="V36" s="38">
        <f t="shared" si="5"/>
        <v>-1.2220774464968532E-3</v>
      </c>
      <c r="W36" s="38">
        <f t="shared" si="5"/>
        <v>-1.0743565584778244E-3</v>
      </c>
      <c r="X36" s="38">
        <f t="shared" si="5"/>
        <v>-1.0968515665345038E-3</v>
      </c>
      <c r="Y36" s="38">
        <f t="shared" si="5"/>
        <v>-1.1450544755394147E-3</v>
      </c>
      <c r="Z36" s="38">
        <f t="shared" si="5"/>
        <v>-1.1634770854899007E-3</v>
      </c>
      <c r="AA36" s="39">
        <f t="shared" si="5"/>
        <v>-1.1134426791143848E-3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1.0741275367241233E-3</v>
      </c>
      <c r="D37" s="75">
        <f t="shared" si="6"/>
        <v>2.2841131018086101E-3</v>
      </c>
      <c r="E37" s="75">
        <f t="shared" si="6"/>
        <v>3.3412583849876877E-3</v>
      </c>
      <c r="F37" s="75">
        <f t="shared" si="6"/>
        <v>4.0247940901757661E-3</v>
      </c>
      <c r="G37" s="75">
        <f t="shared" si="6"/>
        <v>4.6828564150462769E-3</v>
      </c>
      <c r="H37" s="75">
        <f t="shared" si="6"/>
        <v>4.9630635985395263E-3</v>
      </c>
      <c r="I37" s="75">
        <f t="shared" si="6"/>
        <v>5.2135518383289465E-3</v>
      </c>
      <c r="J37" s="75">
        <f t="shared" si="6"/>
        <v>5.1880784580113784E-3</v>
      </c>
      <c r="K37" s="75">
        <f t="shared" si="6"/>
        <v>5.0819393733548442E-3</v>
      </c>
      <c r="L37" s="77">
        <f t="shared" si="6"/>
        <v>4.7720132461577655E-3</v>
      </c>
      <c r="M37" s="75">
        <f t="shared" si="6"/>
        <v>4.3007557102827543E-3</v>
      </c>
      <c r="N37" s="75">
        <f t="shared" si="6"/>
        <v>3.7106223995924258E-3</v>
      </c>
      <c r="O37" s="75">
        <f t="shared" si="6"/>
        <v>2.9718943703829497E-3</v>
      </c>
      <c r="P37" s="75">
        <f t="shared" si="6"/>
        <v>2.071834932495542E-3</v>
      </c>
      <c r="Q37" s="75">
        <f t="shared" si="6"/>
        <v>1.0316719028615098E-3</v>
      </c>
      <c r="R37" s="75">
        <f t="shared" si="6"/>
        <v>-1.1887577481531799E-4</v>
      </c>
      <c r="S37" s="75">
        <f t="shared" si="6"/>
        <v>-1.0868642268829073E-3</v>
      </c>
      <c r="T37" s="75">
        <f t="shared" si="6"/>
        <v>-2.1185361297444169E-3</v>
      </c>
      <c r="U37" s="75">
        <f t="shared" si="6"/>
        <v>-2.9464209900653816E-3</v>
      </c>
      <c r="V37" s="75">
        <f t="shared" si="6"/>
        <v>-4.1648976819223908E-3</v>
      </c>
      <c r="W37" s="75">
        <f t="shared" si="6"/>
        <v>-5.2347796552602533E-3</v>
      </c>
      <c r="X37" s="75">
        <f t="shared" si="6"/>
        <v>-6.3258894455294219E-3</v>
      </c>
      <c r="Y37" s="75">
        <f t="shared" si="6"/>
        <v>-7.4637004330474653E-3</v>
      </c>
      <c r="Z37" s="75">
        <f t="shared" si="6"/>
        <v>-8.6184936741105552E-3</v>
      </c>
      <c r="AA37" s="77">
        <f t="shared" si="6"/>
        <v>-9.7223401545385064E-3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1.5646167605000001</v>
      </c>
      <c r="D44" s="3">
        <v>1.5791780070999999</v>
      </c>
      <c r="E44" s="3">
        <v>1.5777401249</v>
      </c>
      <c r="F44" s="3">
        <v>1.5702501474999999</v>
      </c>
      <c r="G44" s="3">
        <v>1.5662766732</v>
      </c>
      <c r="H44" s="3">
        <v>1.5664873426000001</v>
      </c>
      <c r="I44" s="3">
        <v>1.5783280452999999</v>
      </c>
      <c r="J44" s="3">
        <v>1.5828320464000001</v>
      </c>
      <c r="K44" s="3">
        <v>1.5898336484</v>
      </c>
      <c r="L44" s="4">
        <v>1.5972897488</v>
      </c>
      <c r="M44" s="3">
        <v>1.6004276835</v>
      </c>
      <c r="N44" s="3">
        <v>1.6099991892000001</v>
      </c>
      <c r="O44" s="3">
        <v>1.6161322116000001</v>
      </c>
      <c r="P44" s="3">
        <v>1.6215418805999999</v>
      </c>
      <c r="Q44" s="3">
        <v>1.6306352886</v>
      </c>
      <c r="R44" s="3">
        <v>1.6346171835000001</v>
      </c>
      <c r="S44" s="3">
        <v>1.6415261924</v>
      </c>
      <c r="T44" s="3">
        <v>1.6497343311999999</v>
      </c>
      <c r="U44" s="3">
        <v>1.6565867776000001</v>
      </c>
      <c r="V44" s="3">
        <v>1.6595925783000001</v>
      </c>
      <c r="W44" s="3">
        <v>1.6706824306000001</v>
      </c>
      <c r="X44" s="3">
        <v>1.6741996641000001</v>
      </c>
      <c r="Y44" s="3">
        <v>1.6722940692999999</v>
      </c>
      <c r="Z44" s="3">
        <v>1.6799733301999999</v>
      </c>
      <c r="AA44" s="4">
        <v>1.6857748502000001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78.834376529903693</v>
      </c>
      <c r="D47" s="11">
        <v>78.825264039532598</v>
      </c>
      <c r="E47" s="11">
        <v>79.072729229662599</v>
      </c>
      <c r="F47" s="11">
        <v>79.052101998543606</v>
      </c>
      <c r="G47" s="11">
        <v>79.217546933343797</v>
      </c>
      <c r="H47" s="11">
        <v>79.226091055629496</v>
      </c>
      <c r="I47" s="11">
        <v>79.572081819905307</v>
      </c>
      <c r="J47" s="11">
        <v>79.806877269341001</v>
      </c>
      <c r="K47" s="11">
        <v>79.832738402193897</v>
      </c>
      <c r="L47" s="64">
        <v>79.911237565988799</v>
      </c>
      <c r="M47" s="11">
        <v>80.097976039129605</v>
      </c>
      <c r="N47" s="11">
        <v>80.263445166907204</v>
      </c>
      <c r="O47" s="11">
        <v>80.452990379762397</v>
      </c>
      <c r="P47" s="11">
        <v>80.432734467522494</v>
      </c>
      <c r="Q47" s="11">
        <v>80.630110020378893</v>
      </c>
      <c r="R47" s="11">
        <v>80.823907984274598</v>
      </c>
      <c r="S47" s="11">
        <v>80.986382979732994</v>
      </c>
      <c r="T47" s="11">
        <v>81.195604951917801</v>
      </c>
      <c r="U47" s="11">
        <v>81.663383111692298</v>
      </c>
      <c r="V47" s="11">
        <v>81.494607943880794</v>
      </c>
      <c r="W47" s="11">
        <v>81.644077720129701</v>
      </c>
      <c r="X47" s="11">
        <v>81.832837193273207</v>
      </c>
      <c r="Y47" s="11">
        <v>81.926987008813796</v>
      </c>
      <c r="Z47" s="11">
        <v>82.128465153264699</v>
      </c>
      <c r="AA47" s="64">
        <v>82.359631426683094</v>
      </c>
    </row>
    <row r="48" spans="1:27" ht="12.75" customHeight="1" x14ac:dyDescent="0.3">
      <c r="A48" s="6" t="s">
        <v>89</v>
      </c>
      <c r="B48" s="25"/>
      <c r="C48" s="11">
        <v>83.765847161667693</v>
      </c>
      <c r="D48" s="11">
        <v>83.571808120723205</v>
      </c>
      <c r="E48" s="11">
        <v>83.495883993305696</v>
      </c>
      <c r="F48" s="11">
        <v>83.556652303079005</v>
      </c>
      <c r="G48" s="11">
        <v>83.720748893813493</v>
      </c>
      <c r="H48" s="11">
        <v>83.8426023570984</v>
      </c>
      <c r="I48" s="11">
        <v>83.863805361477802</v>
      </c>
      <c r="J48" s="11">
        <v>83.916767682079794</v>
      </c>
      <c r="K48" s="11">
        <v>84.186773837770104</v>
      </c>
      <c r="L48" s="64">
        <v>84.230138604447703</v>
      </c>
      <c r="M48" s="11">
        <v>84.277634331923906</v>
      </c>
      <c r="N48" s="11">
        <v>84.322382687953606</v>
      </c>
      <c r="O48" s="11">
        <v>84.391397868881299</v>
      </c>
      <c r="P48" s="11">
        <v>84.511943641710999</v>
      </c>
      <c r="Q48" s="11">
        <v>84.698707507366294</v>
      </c>
      <c r="R48" s="11">
        <v>84.784367244907202</v>
      </c>
      <c r="S48" s="11">
        <v>85.086888371903896</v>
      </c>
      <c r="T48" s="11">
        <v>85.109323391535497</v>
      </c>
      <c r="U48" s="11">
        <v>85.442053051093097</v>
      </c>
      <c r="V48" s="11">
        <v>85.296798402343299</v>
      </c>
      <c r="W48" s="11">
        <v>85.521766619872295</v>
      </c>
      <c r="X48" s="11">
        <v>85.582976764164897</v>
      </c>
      <c r="Y48" s="11">
        <v>85.708867706008704</v>
      </c>
      <c r="Z48" s="11">
        <v>85.799452482421302</v>
      </c>
      <c r="AA48" s="64">
        <v>85.951188835719094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36842</v>
      </c>
      <c r="C57" s="76">
        <v>36498</v>
      </c>
      <c r="D57" s="76">
        <v>36096</v>
      </c>
      <c r="E57" s="76">
        <v>35662</v>
      </c>
      <c r="F57" s="76">
        <v>35218</v>
      </c>
      <c r="G57" s="76">
        <v>34693</v>
      </c>
      <c r="H57" s="76">
        <v>34111</v>
      </c>
      <c r="I57" s="76">
        <v>33755</v>
      </c>
      <c r="J57" s="76">
        <v>33261</v>
      </c>
      <c r="K57" s="76">
        <v>32837</v>
      </c>
      <c r="L57" s="63">
        <v>32500</v>
      </c>
      <c r="M57" s="76">
        <v>32234</v>
      </c>
      <c r="N57" s="76">
        <v>31876</v>
      </c>
      <c r="O57" s="76">
        <v>31619</v>
      </c>
      <c r="P57" s="76">
        <v>31462</v>
      </c>
      <c r="Q57" s="76">
        <v>31391</v>
      </c>
      <c r="R57" s="76">
        <v>31345</v>
      </c>
      <c r="S57" s="76">
        <v>31288</v>
      </c>
      <c r="T57" s="76">
        <v>31238</v>
      </c>
      <c r="U57" s="76">
        <v>31202</v>
      </c>
      <c r="V57" s="76">
        <v>31177</v>
      </c>
      <c r="W57" s="76">
        <v>31170</v>
      </c>
      <c r="X57" s="76">
        <v>31155</v>
      </c>
      <c r="Y57" s="76">
        <v>31138</v>
      </c>
      <c r="Z57" s="76">
        <v>31124</v>
      </c>
      <c r="AA57" s="63">
        <v>31115</v>
      </c>
    </row>
    <row r="58" spans="1:27" ht="12.75" customHeight="1" x14ac:dyDescent="0.3">
      <c r="A58" s="13" t="s">
        <v>68</v>
      </c>
      <c r="B58" s="76">
        <v>36321</v>
      </c>
      <c r="C58" s="76">
        <v>36222</v>
      </c>
      <c r="D58" s="76">
        <v>36204</v>
      </c>
      <c r="E58" s="76">
        <v>36086</v>
      </c>
      <c r="F58" s="76">
        <v>35966</v>
      </c>
      <c r="G58" s="76">
        <v>35965</v>
      </c>
      <c r="H58" s="76">
        <v>35856</v>
      </c>
      <c r="I58" s="76">
        <v>35569</v>
      </c>
      <c r="J58" s="76">
        <v>35503</v>
      </c>
      <c r="K58" s="76">
        <v>35328</v>
      </c>
      <c r="L58" s="63">
        <v>35061</v>
      </c>
      <c r="M58" s="76">
        <v>34670</v>
      </c>
      <c r="N58" s="76">
        <v>34616</v>
      </c>
      <c r="O58" s="76">
        <v>34494</v>
      </c>
      <c r="P58" s="76">
        <v>34347</v>
      </c>
      <c r="Q58" s="76">
        <v>34126</v>
      </c>
      <c r="R58" s="76">
        <v>33865</v>
      </c>
      <c r="S58" s="76">
        <v>33563</v>
      </c>
      <c r="T58" s="76">
        <v>33250</v>
      </c>
      <c r="U58" s="76">
        <v>32942</v>
      </c>
      <c r="V58" s="76">
        <v>32541</v>
      </c>
      <c r="W58" s="76">
        <v>32103</v>
      </c>
      <c r="X58" s="76">
        <v>31821</v>
      </c>
      <c r="Y58" s="76">
        <v>31425</v>
      </c>
      <c r="Z58" s="76">
        <v>31090</v>
      </c>
      <c r="AA58" s="63">
        <v>30820</v>
      </c>
    </row>
    <row r="59" spans="1:27" ht="12.75" customHeight="1" x14ac:dyDescent="0.3">
      <c r="A59" s="13" t="s">
        <v>69</v>
      </c>
      <c r="B59" s="76">
        <v>40499</v>
      </c>
      <c r="C59" s="76">
        <v>40587</v>
      </c>
      <c r="D59" s="76">
        <v>40677</v>
      </c>
      <c r="E59" s="76">
        <v>40935</v>
      </c>
      <c r="F59" s="76">
        <v>41383</v>
      </c>
      <c r="G59" s="76">
        <v>41768</v>
      </c>
      <c r="H59" s="76">
        <v>42060</v>
      </c>
      <c r="I59" s="76">
        <v>42217</v>
      </c>
      <c r="J59" s="76">
        <v>42103</v>
      </c>
      <c r="K59" s="76">
        <v>42120</v>
      </c>
      <c r="L59" s="63">
        <v>42224</v>
      </c>
      <c r="M59" s="76">
        <v>42264</v>
      </c>
      <c r="N59" s="76">
        <v>42060</v>
      </c>
      <c r="O59" s="76">
        <v>41828</v>
      </c>
      <c r="P59" s="76">
        <v>41523</v>
      </c>
      <c r="Q59" s="76">
        <v>41205</v>
      </c>
      <c r="R59" s="76">
        <v>40977</v>
      </c>
      <c r="S59" s="76">
        <v>40816</v>
      </c>
      <c r="T59" s="76">
        <v>40552</v>
      </c>
      <c r="U59" s="76">
        <v>40324</v>
      </c>
      <c r="V59" s="76">
        <v>40249</v>
      </c>
      <c r="W59" s="76">
        <v>40132</v>
      </c>
      <c r="X59" s="76">
        <v>39921</v>
      </c>
      <c r="Y59" s="76">
        <v>39895</v>
      </c>
      <c r="Z59" s="76">
        <v>39809</v>
      </c>
      <c r="AA59" s="63">
        <v>39637</v>
      </c>
    </row>
    <row r="60" spans="1:27" ht="12.75" customHeight="1" x14ac:dyDescent="0.3">
      <c r="A60" s="13" t="s">
        <v>70</v>
      </c>
      <c r="B60" s="76">
        <v>53260</v>
      </c>
      <c r="C60" s="76">
        <v>52586</v>
      </c>
      <c r="D60" s="76">
        <v>51965</v>
      </c>
      <c r="E60" s="76">
        <v>51189</v>
      </c>
      <c r="F60" s="76">
        <v>50243</v>
      </c>
      <c r="G60" s="76">
        <v>49273</v>
      </c>
      <c r="H60" s="76">
        <v>48306</v>
      </c>
      <c r="I60" s="76">
        <v>47396</v>
      </c>
      <c r="J60" s="76">
        <v>46765</v>
      </c>
      <c r="K60" s="76">
        <v>46195</v>
      </c>
      <c r="L60" s="63">
        <v>45517</v>
      </c>
      <c r="M60" s="76">
        <v>45163</v>
      </c>
      <c r="N60" s="76">
        <v>44881</v>
      </c>
      <c r="O60" s="76">
        <v>44566</v>
      </c>
      <c r="P60" s="76">
        <v>44420</v>
      </c>
      <c r="Q60" s="76">
        <v>44479</v>
      </c>
      <c r="R60" s="76">
        <v>44707</v>
      </c>
      <c r="S60" s="76">
        <v>44908</v>
      </c>
      <c r="T60" s="76">
        <v>45281</v>
      </c>
      <c r="U60" s="76">
        <v>45822</v>
      </c>
      <c r="V60" s="76">
        <v>46269</v>
      </c>
      <c r="W60" s="76">
        <v>46595</v>
      </c>
      <c r="X60" s="76">
        <v>46760</v>
      </c>
      <c r="Y60" s="76">
        <v>46690</v>
      </c>
      <c r="Z60" s="76">
        <v>46716</v>
      </c>
      <c r="AA60" s="63">
        <v>46820</v>
      </c>
    </row>
    <row r="61" spans="1:27" ht="12.75" customHeight="1" x14ac:dyDescent="0.3">
      <c r="A61" s="13" t="s">
        <v>71</v>
      </c>
      <c r="B61" s="76">
        <v>46014</v>
      </c>
      <c r="C61" s="76">
        <v>46500</v>
      </c>
      <c r="D61" s="76">
        <v>47215</v>
      </c>
      <c r="E61" s="76">
        <v>47874</v>
      </c>
      <c r="F61" s="76">
        <v>47900</v>
      </c>
      <c r="G61" s="76">
        <v>48102</v>
      </c>
      <c r="H61" s="76">
        <v>48675</v>
      </c>
      <c r="I61" s="76">
        <v>49393</v>
      </c>
      <c r="J61" s="76">
        <v>50047</v>
      </c>
      <c r="K61" s="76">
        <v>50526</v>
      </c>
      <c r="L61" s="63">
        <v>51039</v>
      </c>
      <c r="M61" s="76">
        <v>51303</v>
      </c>
      <c r="N61" s="76">
        <v>51553</v>
      </c>
      <c r="O61" s="76">
        <v>51722</v>
      </c>
      <c r="P61" s="76">
        <v>51671</v>
      </c>
      <c r="Q61" s="76">
        <v>51377</v>
      </c>
      <c r="R61" s="76">
        <v>50774</v>
      </c>
      <c r="S61" s="76">
        <v>50205</v>
      </c>
      <c r="T61" s="76">
        <v>49495</v>
      </c>
      <c r="U61" s="76">
        <v>48619</v>
      </c>
      <c r="V61" s="76">
        <v>47705</v>
      </c>
      <c r="W61" s="76">
        <v>46847</v>
      </c>
      <c r="X61" s="76">
        <v>46061</v>
      </c>
      <c r="Y61" s="76">
        <v>45543</v>
      </c>
      <c r="Z61" s="76">
        <v>45088</v>
      </c>
      <c r="AA61" s="63">
        <v>44550</v>
      </c>
    </row>
    <row r="62" spans="1:27" ht="12.75" customHeight="1" x14ac:dyDescent="0.3">
      <c r="A62" s="13" t="s">
        <v>72</v>
      </c>
      <c r="B62" s="76">
        <v>22604</v>
      </c>
      <c r="C62" s="76">
        <v>23400</v>
      </c>
      <c r="D62" s="76">
        <v>23921</v>
      </c>
      <c r="E62" s="76">
        <v>24581</v>
      </c>
      <c r="F62" s="76">
        <v>25778</v>
      </c>
      <c r="G62" s="76">
        <v>26842</v>
      </c>
      <c r="H62" s="76">
        <v>27701</v>
      </c>
      <c r="I62" s="76">
        <v>28438</v>
      </c>
      <c r="J62" s="76">
        <v>29083</v>
      </c>
      <c r="K62" s="76">
        <v>29731</v>
      </c>
      <c r="L62" s="63">
        <v>30323</v>
      </c>
      <c r="M62" s="76">
        <v>30919</v>
      </c>
      <c r="N62" s="76">
        <v>31428</v>
      </c>
      <c r="O62" s="76">
        <v>32011</v>
      </c>
      <c r="P62" s="76">
        <v>32605</v>
      </c>
      <c r="Q62" s="76">
        <v>33205</v>
      </c>
      <c r="R62" s="76">
        <v>33844</v>
      </c>
      <c r="S62" s="76">
        <v>34504</v>
      </c>
      <c r="T62" s="76">
        <v>35225</v>
      </c>
      <c r="U62" s="76">
        <v>35937</v>
      </c>
      <c r="V62" s="76">
        <v>36618</v>
      </c>
      <c r="W62" s="76">
        <v>37460</v>
      </c>
      <c r="X62" s="76">
        <v>38332</v>
      </c>
      <c r="Y62" s="76">
        <v>39091</v>
      </c>
      <c r="Z62" s="76">
        <v>39683</v>
      </c>
      <c r="AA62" s="63">
        <v>40308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235540</v>
      </c>
      <c r="C64" s="76">
        <f t="shared" ref="C64:AA64" si="7">SUM(C57:C62)</f>
        <v>235793</v>
      </c>
      <c r="D64" s="76">
        <f t="shared" si="7"/>
        <v>236078</v>
      </c>
      <c r="E64" s="76">
        <f t="shared" si="7"/>
        <v>236327</v>
      </c>
      <c r="F64" s="76">
        <f t="shared" si="7"/>
        <v>236488</v>
      </c>
      <c r="G64" s="76">
        <f t="shared" si="7"/>
        <v>236643</v>
      </c>
      <c r="H64" s="76">
        <f t="shared" si="7"/>
        <v>236709</v>
      </c>
      <c r="I64" s="76">
        <f t="shared" si="7"/>
        <v>236768</v>
      </c>
      <c r="J64" s="76">
        <f t="shared" si="7"/>
        <v>236762</v>
      </c>
      <c r="K64" s="76">
        <f t="shared" si="7"/>
        <v>236737</v>
      </c>
      <c r="L64" s="63">
        <f t="shared" si="7"/>
        <v>236664</v>
      </c>
      <c r="M64" s="76">
        <f t="shared" si="7"/>
        <v>236553</v>
      </c>
      <c r="N64" s="76">
        <f t="shared" si="7"/>
        <v>236414</v>
      </c>
      <c r="O64" s="76">
        <f t="shared" si="7"/>
        <v>236240</v>
      </c>
      <c r="P64" s="76">
        <f t="shared" si="7"/>
        <v>236028</v>
      </c>
      <c r="Q64" s="76">
        <f t="shared" si="7"/>
        <v>235783</v>
      </c>
      <c r="R64" s="76">
        <f t="shared" si="7"/>
        <v>235512</v>
      </c>
      <c r="S64" s="76">
        <f t="shared" si="7"/>
        <v>235284</v>
      </c>
      <c r="T64" s="76">
        <f t="shared" si="7"/>
        <v>235041</v>
      </c>
      <c r="U64" s="76">
        <f t="shared" si="7"/>
        <v>234846</v>
      </c>
      <c r="V64" s="76">
        <f t="shared" si="7"/>
        <v>234559</v>
      </c>
      <c r="W64" s="76">
        <f t="shared" si="7"/>
        <v>234307</v>
      </c>
      <c r="X64" s="76">
        <f t="shared" si="7"/>
        <v>234050</v>
      </c>
      <c r="Y64" s="76">
        <f t="shared" si="7"/>
        <v>233782</v>
      </c>
      <c r="Z64" s="76">
        <f t="shared" si="7"/>
        <v>233510</v>
      </c>
      <c r="AA64" s="63">
        <f t="shared" si="7"/>
        <v>233250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0.15641504627664091</v>
      </c>
      <c r="C67" s="38">
        <f t="shared" ref="C67:AA72" si="8">C57/C$64</f>
        <v>0.15478831008554114</v>
      </c>
      <c r="D67" s="38">
        <f t="shared" si="8"/>
        <v>0.15289861825328915</v>
      </c>
      <c r="E67" s="38">
        <f t="shared" si="8"/>
        <v>0.1509010819753985</v>
      </c>
      <c r="F67" s="38">
        <f t="shared" si="8"/>
        <v>0.14892087547782551</v>
      </c>
      <c r="G67" s="38">
        <f t="shared" si="8"/>
        <v>0.14660480132520295</v>
      </c>
      <c r="H67" s="38">
        <f t="shared" si="8"/>
        <v>0.14410520934987686</v>
      </c>
      <c r="I67" s="38">
        <f t="shared" si="8"/>
        <v>0.14256571834031626</v>
      </c>
      <c r="J67" s="38">
        <f t="shared" si="8"/>
        <v>0.14048284775428491</v>
      </c>
      <c r="K67" s="38">
        <f t="shared" si="8"/>
        <v>0.13870666604713247</v>
      </c>
      <c r="L67" s="39">
        <f t="shared" si="8"/>
        <v>0.13732549099144778</v>
      </c>
      <c r="M67" s="38">
        <f t="shared" si="8"/>
        <v>0.13626544579861596</v>
      </c>
      <c r="N67" s="38">
        <f t="shared" si="8"/>
        <v>0.13483127056773286</v>
      </c>
      <c r="O67" s="38">
        <f t="shared" si="8"/>
        <v>0.13384270233660683</v>
      </c>
      <c r="P67" s="38">
        <f t="shared" si="8"/>
        <v>0.13329774433541783</v>
      </c>
      <c r="Q67" s="38">
        <f t="shared" si="8"/>
        <v>0.13313512848678657</v>
      </c>
      <c r="R67" s="38">
        <f t="shared" si="8"/>
        <v>0.13309300587655831</v>
      </c>
      <c r="S67" s="38">
        <f t="shared" si="8"/>
        <v>0.13297971812787951</v>
      </c>
      <c r="T67" s="38">
        <f t="shared" si="8"/>
        <v>0.13290447198573865</v>
      </c>
      <c r="U67" s="38">
        <f t="shared" si="8"/>
        <v>0.1328615347930133</v>
      </c>
      <c r="V67" s="38">
        <f t="shared" si="8"/>
        <v>0.13291751755421877</v>
      </c>
      <c r="W67" s="38">
        <f t="shared" si="8"/>
        <v>0.1330305966104299</v>
      </c>
      <c r="X67" s="38">
        <f t="shared" si="8"/>
        <v>0.13311258278145696</v>
      </c>
      <c r="Y67" s="38">
        <f t="shared" si="8"/>
        <v>0.13319246135288432</v>
      </c>
      <c r="Z67" s="38">
        <f t="shared" si="8"/>
        <v>0.13328765363367737</v>
      </c>
      <c r="AA67" s="39">
        <f t="shared" si="8"/>
        <v>0.13339764201500537</v>
      </c>
    </row>
    <row r="68" spans="1:27" ht="12.75" customHeight="1" x14ac:dyDescent="0.3">
      <c r="A68" s="13" t="s">
        <v>68</v>
      </c>
      <c r="B68" s="38">
        <f t="shared" ref="B68:Q72" si="9">B58/B$64</f>
        <v>0.15420310775239873</v>
      </c>
      <c r="C68" s="38">
        <f t="shared" si="9"/>
        <v>0.15361779187677327</v>
      </c>
      <c r="D68" s="38">
        <f t="shared" si="9"/>
        <v>0.15335609417226509</v>
      </c>
      <c r="E68" s="38">
        <f t="shared" si="9"/>
        <v>0.15269520621850233</v>
      </c>
      <c r="F68" s="38">
        <f t="shared" si="9"/>
        <v>0.15208382666350936</v>
      </c>
      <c r="G68" s="38">
        <f t="shared" si="9"/>
        <v>0.15197998673106747</v>
      </c>
      <c r="H68" s="38">
        <f t="shared" si="9"/>
        <v>0.1514771301471427</v>
      </c>
      <c r="I68" s="38">
        <f t="shared" si="9"/>
        <v>0.1502272266522503</v>
      </c>
      <c r="J68" s="38">
        <f t="shared" si="9"/>
        <v>0.14995227274647113</v>
      </c>
      <c r="K68" s="38">
        <f t="shared" si="9"/>
        <v>0.14922889113235363</v>
      </c>
      <c r="L68" s="39">
        <f t="shared" si="9"/>
        <v>0.14814673968157388</v>
      </c>
      <c r="M68" s="38">
        <f t="shared" si="9"/>
        <v>0.14656334943966046</v>
      </c>
      <c r="N68" s="38">
        <f t="shared" si="9"/>
        <v>0.14642110873298536</v>
      </c>
      <c r="O68" s="38">
        <f t="shared" si="9"/>
        <v>0.14601252963088385</v>
      </c>
      <c r="P68" s="38">
        <f t="shared" si="9"/>
        <v>0.14552087040520617</v>
      </c>
      <c r="Q68" s="38">
        <f t="shared" si="9"/>
        <v>0.14473477731643078</v>
      </c>
      <c r="R68" s="38">
        <f t="shared" si="8"/>
        <v>0.14379309759163014</v>
      </c>
      <c r="S68" s="38">
        <f t="shared" si="8"/>
        <v>0.14264888390200778</v>
      </c>
      <c r="T68" s="38">
        <f t="shared" si="8"/>
        <v>0.14146468063018791</v>
      </c>
      <c r="U68" s="38">
        <f t="shared" si="8"/>
        <v>0.14027064544424858</v>
      </c>
      <c r="V68" s="38">
        <f t="shared" si="8"/>
        <v>0.13873268559296381</v>
      </c>
      <c r="W68" s="38">
        <f t="shared" si="8"/>
        <v>0.13701255190839368</v>
      </c>
      <c r="X68" s="38">
        <f t="shared" si="8"/>
        <v>0.13595812860499892</v>
      </c>
      <c r="Y68" s="38">
        <f t="shared" si="8"/>
        <v>0.13442010077764754</v>
      </c>
      <c r="Z68" s="38">
        <f t="shared" si="8"/>
        <v>0.13314204959102394</v>
      </c>
      <c r="AA68" s="39">
        <f t="shared" si="8"/>
        <v>0.13213290460878885</v>
      </c>
    </row>
    <row r="69" spans="1:27" ht="12.75" customHeight="1" x14ac:dyDescent="0.3">
      <c r="A69" s="13" t="s">
        <v>69</v>
      </c>
      <c r="B69" s="38">
        <f t="shared" si="9"/>
        <v>0.1719410715801987</v>
      </c>
      <c r="C69" s="38">
        <f t="shared" si="8"/>
        <v>0.17212979180891713</v>
      </c>
      <c r="D69" s="38">
        <f t="shared" si="8"/>
        <v>0.17230322181651828</v>
      </c>
      <c r="E69" s="38">
        <f t="shared" si="8"/>
        <v>0.1732133865364516</v>
      </c>
      <c r="F69" s="38">
        <f t="shared" si="8"/>
        <v>0.17498985149352186</v>
      </c>
      <c r="G69" s="38">
        <f t="shared" si="8"/>
        <v>0.17650215725797933</v>
      </c>
      <c r="H69" s="38">
        <f t="shared" si="8"/>
        <v>0.1776865264945566</v>
      </c>
      <c r="I69" s="38">
        <f t="shared" si="8"/>
        <v>0.17830534531693473</v>
      </c>
      <c r="J69" s="38">
        <f t="shared" si="8"/>
        <v>0.17782836772792932</v>
      </c>
      <c r="K69" s="38">
        <f t="shared" si="8"/>
        <v>0.17791895647913086</v>
      </c>
      <c r="L69" s="39">
        <f t="shared" si="8"/>
        <v>0.17841327789608896</v>
      </c>
      <c r="M69" s="38">
        <f t="shared" si="8"/>
        <v>0.17866609174265385</v>
      </c>
      <c r="N69" s="38">
        <f t="shared" si="8"/>
        <v>0.17790824570456909</v>
      </c>
      <c r="O69" s="38">
        <f t="shared" si="8"/>
        <v>0.17705722993565864</v>
      </c>
      <c r="P69" s="38">
        <f t="shared" si="8"/>
        <v>0.1759240429101632</v>
      </c>
      <c r="Q69" s="38">
        <f t="shared" si="8"/>
        <v>0.17475814626160496</v>
      </c>
      <c r="R69" s="38">
        <f t="shared" si="8"/>
        <v>0.17399113420972179</v>
      </c>
      <c r="S69" s="38">
        <f t="shared" si="8"/>
        <v>0.17347545944475612</v>
      </c>
      <c r="T69" s="38">
        <f t="shared" si="8"/>
        <v>0.17253160086963551</v>
      </c>
      <c r="U69" s="38">
        <f t="shared" si="8"/>
        <v>0.17170401028759272</v>
      </c>
      <c r="V69" s="38">
        <f t="shared" si="8"/>
        <v>0.17159435365942044</v>
      </c>
      <c r="W69" s="38">
        <f t="shared" si="8"/>
        <v>0.17127956057650859</v>
      </c>
      <c r="X69" s="38">
        <f t="shared" si="8"/>
        <v>0.17056611835077976</v>
      </c>
      <c r="Y69" s="38">
        <f t="shared" si="8"/>
        <v>0.17065043502066027</v>
      </c>
      <c r="Z69" s="38">
        <f t="shared" si="8"/>
        <v>0.17048092158794056</v>
      </c>
      <c r="AA69" s="39">
        <f t="shared" si="8"/>
        <v>0.16993354769560556</v>
      </c>
    </row>
    <row r="70" spans="1:27" ht="12.75" customHeight="1" x14ac:dyDescent="0.3">
      <c r="A70" s="13" t="s">
        <v>70</v>
      </c>
      <c r="B70" s="38">
        <f t="shared" si="9"/>
        <v>0.22611870595227987</v>
      </c>
      <c r="C70" s="38">
        <f t="shared" si="8"/>
        <v>0.22301764683429959</v>
      </c>
      <c r="D70" s="38">
        <f t="shared" si="8"/>
        <v>0.22011792712578046</v>
      </c>
      <c r="E70" s="38">
        <f t="shared" si="8"/>
        <v>0.21660241952887313</v>
      </c>
      <c r="F70" s="38">
        <f t="shared" si="8"/>
        <v>0.21245475457528501</v>
      </c>
      <c r="G70" s="38">
        <f t="shared" si="8"/>
        <v>0.20821659630751807</v>
      </c>
      <c r="H70" s="38">
        <f t="shared" si="8"/>
        <v>0.20407335589267836</v>
      </c>
      <c r="I70" s="38">
        <f t="shared" si="8"/>
        <v>0.20017907825381809</v>
      </c>
      <c r="J70" s="38">
        <f t="shared" si="8"/>
        <v>0.19751902754665021</v>
      </c>
      <c r="K70" s="38">
        <f t="shared" si="8"/>
        <v>0.19513215086784069</v>
      </c>
      <c r="L70" s="39">
        <f t="shared" si="8"/>
        <v>0.19232751918331475</v>
      </c>
      <c r="M70" s="38">
        <f t="shared" si="8"/>
        <v>0.19092127345668836</v>
      </c>
      <c r="N70" s="38">
        <f t="shared" si="8"/>
        <v>0.18984070317324694</v>
      </c>
      <c r="O70" s="38">
        <f t="shared" si="8"/>
        <v>0.18864713850321707</v>
      </c>
      <c r="P70" s="38">
        <f t="shared" si="8"/>
        <v>0.1881980104055451</v>
      </c>
      <c r="Q70" s="38">
        <f t="shared" si="8"/>
        <v>0.18864379535420281</v>
      </c>
      <c r="R70" s="38">
        <f t="shared" si="8"/>
        <v>0.18982896837528448</v>
      </c>
      <c r="S70" s="38">
        <f t="shared" si="8"/>
        <v>0.19086720728991347</v>
      </c>
      <c r="T70" s="38">
        <f t="shared" si="8"/>
        <v>0.19265149484558014</v>
      </c>
      <c r="U70" s="38">
        <f t="shared" si="8"/>
        <v>0.19511509670166832</v>
      </c>
      <c r="V70" s="38">
        <f t="shared" si="8"/>
        <v>0.19725953811194624</v>
      </c>
      <c r="W70" s="38">
        <f t="shared" si="8"/>
        <v>0.19886303012714088</v>
      </c>
      <c r="X70" s="38">
        <f t="shared" si="8"/>
        <v>0.19978637043366801</v>
      </c>
      <c r="Y70" s="38">
        <f t="shared" si="8"/>
        <v>0.19971597471148334</v>
      </c>
      <c r="Z70" s="38">
        <f t="shared" si="8"/>
        <v>0.20005995460579848</v>
      </c>
      <c r="AA70" s="39">
        <f t="shared" si="8"/>
        <v>0.20072883172561629</v>
      </c>
    </row>
    <row r="71" spans="1:27" ht="12.75" customHeight="1" x14ac:dyDescent="0.3">
      <c r="A71" s="13" t="s">
        <v>71</v>
      </c>
      <c r="B71" s="38">
        <f t="shared" si="9"/>
        <v>0.19535535365543008</v>
      </c>
      <c r="C71" s="38">
        <f t="shared" si="8"/>
        <v>0.19720687212936772</v>
      </c>
      <c r="D71" s="38">
        <f t="shared" si="8"/>
        <v>0.19999745846711681</v>
      </c>
      <c r="E71" s="38">
        <f t="shared" si="8"/>
        <v>0.20257524531687027</v>
      </c>
      <c r="F71" s="38">
        <f t="shared" si="8"/>
        <v>0.20254727512601062</v>
      </c>
      <c r="G71" s="38">
        <f t="shared" si="8"/>
        <v>0.2032682141453582</v>
      </c>
      <c r="H71" s="38">
        <f t="shared" si="8"/>
        <v>0.20563223198104</v>
      </c>
      <c r="I71" s="38">
        <f t="shared" si="8"/>
        <v>0.20861349506690094</v>
      </c>
      <c r="J71" s="38">
        <f t="shared" si="8"/>
        <v>0.21138104932379351</v>
      </c>
      <c r="K71" s="38">
        <f t="shared" si="8"/>
        <v>0.21342671403287192</v>
      </c>
      <c r="L71" s="39">
        <f t="shared" si="8"/>
        <v>0.21566017645269242</v>
      </c>
      <c r="M71" s="38">
        <f t="shared" si="8"/>
        <v>0.21687740168165273</v>
      </c>
      <c r="N71" s="38">
        <f t="shared" si="8"/>
        <v>0.21806238209243106</v>
      </c>
      <c r="O71" s="38">
        <f t="shared" si="8"/>
        <v>0.21893836776159836</v>
      </c>
      <c r="P71" s="38">
        <f t="shared" si="8"/>
        <v>0.21891894182046198</v>
      </c>
      <c r="Q71" s="38">
        <f t="shared" si="8"/>
        <v>0.21789950929456323</v>
      </c>
      <c r="R71" s="38">
        <f t="shared" si="8"/>
        <v>0.21558986378613404</v>
      </c>
      <c r="S71" s="38">
        <f t="shared" si="8"/>
        <v>0.21338042535829041</v>
      </c>
      <c r="T71" s="38">
        <f t="shared" si="8"/>
        <v>0.21058028173807974</v>
      </c>
      <c r="U71" s="38">
        <f t="shared" si="8"/>
        <v>0.20702502916805055</v>
      </c>
      <c r="V71" s="38">
        <f t="shared" si="8"/>
        <v>0.20338166516739925</v>
      </c>
      <c r="W71" s="38">
        <f t="shared" si="8"/>
        <v>0.19993854216903464</v>
      </c>
      <c r="X71" s="38">
        <f t="shared" si="8"/>
        <v>0.19679982909634694</v>
      </c>
      <c r="Y71" s="38">
        <f t="shared" si="8"/>
        <v>0.19480969450171529</v>
      </c>
      <c r="Z71" s="38">
        <f t="shared" si="8"/>
        <v>0.19308809044580533</v>
      </c>
      <c r="AA71" s="39">
        <f t="shared" si="8"/>
        <v>0.1909967845659164</v>
      </c>
    </row>
    <row r="72" spans="1:27" ht="12.75" customHeight="1" x14ac:dyDescent="0.3">
      <c r="A72" s="13" t="s">
        <v>72</v>
      </c>
      <c r="B72" s="38">
        <f t="shared" si="9"/>
        <v>9.5966714783051715E-2</v>
      </c>
      <c r="C72" s="38">
        <f t="shared" si="8"/>
        <v>9.9239587265101167E-2</v>
      </c>
      <c r="D72" s="38">
        <f t="shared" si="8"/>
        <v>0.1013266801650302</v>
      </c>
      <c r="E72" s="38">
        <f t="shared" si="8"/>
        <v>0.10401266042390417</v>
      </c>
      <c r="F72" s="38">
        <f t="shared" si="8"/>
        <v>0.10900341666384764</v>
      </c>
      <c r="G72" s="38">
        <f t="shared" si="8"/>
        <v>0.113428244232874</v>
      </c>
      <c r="H72" s="38">
        <f t="shared" si="8"/>
        <v>0.11702554613470548</v>
      </c>
      <c r="I72" s="38">
        <f t="shared" si="8"/>
        <v>0.1201091363697797</v>
      </c>
      <c r="J72" s="38">
        <f t="shared" si="8"/>
        <v>0.12283643490087091</v>
      </c>
      <c r="K72" s="38">
        <f t="shared" si="8"/>
        <v>0.12558662144067045</v>
      </c>
      <c r="L72" s="39">
        <f t="shared" si="8"/>
        <v>0.1281267957948822</v>
      </c>
      <c r="M72" s="38">
        <f t="shared" si="8"/>
        <v>0.13070643788072864</v>
      </c>
      <c r="N72" s="38">
        <f t="shared" si="8"/>
        <v>0.13293628972903465</v>
      </c>
      <c r="O72" s="38">
        <f t="shared" si="8"/>
        <v>0.13550203183203521</v>
      </c>
      <c r="P72" s="38">
        <f t="shared" si="8"/>
        <v>0.13814039012320573</v>
      </c>
      <c r="Q72" s="38">
        <f t="shared" si="8"/>
        <v>0.14082864328641165</v>
      </c>
      <c r="R72" s="38">
        <f t="shared" si="8"/>
        <v>0.14370393016067121</v>
      </c>
      <c r="S72" s="38">
        <f t="shared" si="8"/>
        <v>0.14664830587715272</v>
      </c>
      <c r="T72" s="38">
        <f t="shared" si="8"/>
        <v>0.14986746993077804</v>
      </c>
      <c r="U72" s="38">
        <f t="shared" si="8"/>
        <v>0.15302368360542654</v>
      </c>
      <c r="V72" s="38">
        <f t="shared" si="8"/>
        <v>0.15611423991405149</v>
      </c>
      <c r="W72" s="38">
        <f t="shared" si="8"/>
        <v>0.15987571860849228</v>
      </c>
      <c r="X72" s="38">
        <f t="shared" si="8"/>
        <v>0.16377697073274941</v>
      </c>
      <c r="Y72" s="38">
        <f t="shared" si="8"/>
        <v>0.16721133363560925</v>
      </c>
      <c r="Z72" s="38">
        <f t="shared" si="8"/>
        <v>0.16994133013575435</v>
      </c>
      <c r="AA72" s="39">
        <f t="shared" si="8"/>
        <v>0.17281028938906753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39335</v>
      </c>
      <c r="C83" s="76">
        <v>39019</v>
      </c>
      <c r="D83" s="76">
        <v>38709</v>
      </c>
      <c r="E83" s="76">
        <v>38293</v>
      </c>
      <c r="F83" s="76">
        <v>37846</v>
      </c>
      <c r="G83" s="76">
        <v>37402</v>
      </c>
      <c r="H83" s="76">
        <v>36865</v>
      </c>
      <c r="I83" s="76">
        <v>36289</v>
      </c>
      <c r="J83" s="76">
        <v>35924</v>
      </c>
      <c r="K83" s="76">
        <v>35425</v>
      </c>
      <c r="L83" s="63">
        <v>34998</v>
      </c>
      <c r="M83" s="76">
        <v>34649</v>
      </c>
      <c r="N83" s="76">
        <v>34387</v>
      </c>
      <c r="O83" s="76">
        <v>34024</v>
      </c>
      <c r="P83" s="76">
        <v>33760</v>
      </c>
      <c r="Q83" s="76">
        <v>33604</v>
      </c>
      <c r="R83" s="76">
        <v>33527</v>
      </c>
      <c r="S83" s="76">
        <v>33482</v>
      </c>
      <c r="T83" s="76">
        <v>33430</v>
      </c>
      <c r="U83" s="76">
        <v>33382</v>
      </c>
      <c r="V83" s="76">
        <v>33345</v>
      </c>
      <c r="W83" s="76">
        <v>33331</v>
      </c>
      <c r="X83" s="76">
        <v>33323</v>
      </c>
      <c r="Y83" s="76">
        <v>33301</v>
      </c>
      <c r="Z83" s="76">
        <v>33286</v>
      </c>
      <c r="AA83" s="63">
        <v>33273</v>
      </c>
    </row>
    <row r="84" spans="1:27" ht="12.75" customHeight="1" x14ac:dyDescent="0.3">
      <c r="A84" s="32" t="s">
        <v>77</v>
      </c>
      <c r="B84" s="76">
        <v>143774.9486</v>
      </c>
      <c r="C84" s="76">
        <v>145016.62925999999</v>
      </c>
      <c r="D84" s="76">
        <v>146263.92098</v>
      </c>
      <c r="E84" s="76">
        <v>146369</v>
      </c>
      <c r="F84" s="76">
        <v>146044</v>
      </c>
      <c r="G84" s="76">
        <v>145667</v>
      </c>
      <c r="H84" s="76">
        <v>145291</v>
      </c>
      <c r="I84" s="76">
        <v>144900</v>
      </c>
      <c r="J84" s="76">
        <v>144788.40823500001</v>
      </c>
      <c r="K84" s="76">
        <v>145932.70386499999</v>
      </c>
      <c r="L84" s="63">
        <v>146498</v>
      </c>
      <c r="M84" s="76">
        <v>145758</v>
      </c>
      <c r="N84" s="76">
        <v>144887</v>
      </c>
      <c r="O84" s="76">
        <v>143935</v>
      </c>
      <c r="P84" s="76">
        <v>142849</v>
      </c>
      <c r="Q84" s="76">
        <v>141770</v>
      </c>
      <c r="R84" s="76">
        <v>140778</v>
      </c>
      <c r="S84" s="76">
        <v>139745</v>
      </c>
      <c r="T84" s="76">
        <v>138939</v>
      </c>
      <c r="U84" s="76">
        <v>138222</v>
      </c>
      <c r="V84" s="76">
        <v>137465</v>
      </c>
      <c r="W84" s="76">
        <v>136865</v>
      </c>
      <c r="X84" s="76">
        <v>136454</v>
      </c>
      <c r="Y84" s="76">
        <v>136287</v>
      </c>
      <c r="Z84" s="76">
        <v>136094</v>
      </c>
      <c r="AA84" s="63">
        <v>135944</v>
      </c>
    </row>
    <row r="85" spans="1:27" ht="12.75" customHeight="1" x14ac:dyDescent="0.3">
      <c r="A85" s="13" t="s">
        <v>78</v>
      </c>
      <c r="B85" s="76">
        <v>52430.051399999997</v>
      </c>
      <c r="C85" s="76">
        <v>51757.370739999998</v>
      </c>
      <c r="D85" s="76">
        <v>51105.079019999997</v>
      </c>
      <c r="E85" s="76">
        <v>51665</v>
      </c>
      <c r="F85" s="76">
        <v>52598</v>
      </c>
      <c r="G85" s="76">
        <v>53574</v>
      </c>
      <c r="H85" s="76">
        <v>54553</v>
      </c>
      <c r="I85" s="76">
        <v>55579</v>
      </c>
      <c r="J85" s="76">
        <v>56049.591764999997</v>
      </c>
      <c r="K85" s="76">
        <v>55379.296134999997</v>
      </c>
      <c r="L85" s="63">
        <v>55168</v>
      </c>
      <c r="M85" s="76">
        <v>56146</v>
      </c>
      <c r="N85" s="76">
        <v>57140</v>
      </c>
      <c r="O85" s="76">
        <v>58281</v>
      </c>
      <c r="P85" s="76">
        <v>59419</v>
      </c>
      <c r="Q85" s="76">
        <v>60409</v>
      </c>
      <c r="R85" s="76">
        <v>61207</v>
      </c>
      <c r="S85" s="76">
        <v>62057</v>
      </c>
      <c r="T85" s="76">
        <v>62672</v>
      </c>
      <c r="U85" s="76">
        <v>63242</v>
      </c>
      <c r="V85" s="76">
        <v>63749</v>
      </c>
      <c r="W85" s="76">
        <v>64111</v>
      </c>
      <c r="X85" s="76">
        <v>64273</v>
      </c>
      <c r="Y85" s="76">
        <v>64194</v>
      </c>
      <c r="Z85" s="76">
        <v>64130</v>
      </c>
      <c r="AA85" s="63">
        <v>64033</v>
      </c>
    </row>
    <row r="86" spans="1:27" ht="12.75" customHeight="1" x14ac:dyDescent="0.3">
      <c r="A86" s="13" t="s">
        <v>91</v>
      </c>
      <c r="B86" s="76">
        <v>144209</v>
      </c>
      <c r="C86" s="76">
        <v>143745</v>
      </c>
      <c r="D86" s="76">
        <v>143421</v>
      </c>
      <c r="E86" s="76">
        <v>143095</v>
      </c>
      <c r="F86" s="76">
        <v>142696</v>
      </c>
      <c r="G86" s="76">
        <v>142281</v>
      </c>
      <c r="H86" s="76">
        <v>141828</v>
      </c>
      <c r="I86" s="76">
        <v>141418</v>
      </c>
      <c r="J86" s="76">
        <v>140653</v>
      </c>
      <c r="K86" s="76">
        <v>140037</v>
      </c>
      <c r="L86" s="63">
        <v>139310</v>
      </c>
      <c r="M86" s="76">
        <v>138309</v>
      </c>
      <c r="N86" s="76">
        <v>137198</v>
      </c>
      <c r="O86" s="76">
        <v>136298</v>
      </c>
      <c r="P86" s="76">
        <v>135470</v>
      </c>
      <c r="Q86" s="76">
        <v>134500</v>
      </c>
      <c r="R86" s="76">
        <v>133656</v>
      </c>
      <c r="S86" s="76">
        <v>132872</v>
      </c>
      <c r="T86" s="76">
        <v>132087</v>
      </c>
      <c r="U86" s="76">
        <v>131491</v>
      </c>
      <c r="V86" s="76">
        <v>131078</v>
      </c>
      <c r="W86" s="76">
        <v>130900</v>
      </c>
      <c r="X86" s="76">
        <v>130685</v>
      </c>
      <c r="Y86" s="76">
        <v>130518</v>
      </c>
      <c r="Z86" s="76">
        <v>130547</v>
      </c>
      <c r="AA86" s="63">
        <v>130548</v>
      </c>
    </row>
    <row r="87" spans="1:27" ht="12.75" customHeight="1" x14ac:dyDescent="0.3">
      <c r="A87" s="13" t="s">
        <v>92</v>
      </c>
      <c r="B87" s="76">
        <v>51996</v>
      </c>
      <c r="C87" s="76">
        <v>53029</v>
      </c>
      <c r="D87" s="76">
        <v>53948</v>
      </c>
      <c r="E87" s="76">
        <v>54939</v>
      </c>
      <c r="F87" s="76">
        <v>55946</v>
      </c>
      <c r="G87" s="76">
        <v>56960</v>
      </c>
      <c r="H87" s="76">
        <v>58016</v>
      </c>
      <c r="I87" s="76">
        <v>59061</v>
      </c>
      <c r="J87" s="76">
        <v>60185</v>
      </c>
      <c r="K87" s="76">
        <v>61275</v>
      </c>
      <c r="L87" s="63">
        <v>62356</v>
      </c>
      <c r="M87" s="76">
        <v>63595</v>
      </c>
      <c r="N87" s="76">
        <v>64829</v>
      </c>
      <c r="O87" s="76">
        <v>65918</v>
      </c>
      <c r="P87" s="76">
        <v>66798</v>
      </c>
      <c r="Q87" s="76">
        <v>67679</v>
      </c>
      <c r="R87" s="76">
        <v>68329</v>
      </c>
      <c r="S87" s="76">
        <v>68930</v>
      </c>
      <c r="T87" s="76">
        <v>69524</v>
      </c>
      <c r="U87" s="76">
        <v>69973</v>
      </c>
      <c r="V87" s="76">
        <v>70136</v>
      </c>
      <c r="W87" s="76">
        <v>70076</v>
      </c>
      <c r="X87" s="76">
        <v>70042</v>
      </c>
      <c r="Y87" s="76">
        <v>69963</v>
      </c>
      <c r="Z87" s="76">
        <v>69677</v>
      </c>
      <c r="AA87" s="63">
        <v>69429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0.16699923579859047</v>
      </c>
      <c r="C90" s="38">
        <f t="shared" ref="C90:AA94" si="11">C83/SUM(C$83:C$85)</f>
        <v>0.16547989126055482</v>
      </c>
      <c r="D90" s="38">
        <f t="shared" si="11"/>
        <v>0.16396699395962352</v>
      </c>
      <c r="E90" s="38">
        <f t="shared" si="11"/>
        <v>0.16203396141786591</v>
      </c>
      <c r="F90" s="38">
        <f t="shared" si="11"/>
        <v>0.16003349007137782</v>
      </c>
      <c r="G90" s="38">
        <f t="shared" si="11"/>
        <v>0.15805242496080593</v>
      </c>
      <c r="H90" s="38">
        <f t="shared" si="11"/>
        <v>0.15573974796057607</v>
      </c>
      <c r="I90" s="38">
        <f t="shared" si="11"/>
        <v>0.15326817813218002</v>
      </c>
      <c r="J90" s="38">
        <f t="shared" si="11"/>
        <v>0.15173042971422779</v>
      </c>
      <c r="K90" s="38">
        <f t="shared" si="11"/>
        <v>0.14963862852025667</v>
      </c>
      <c r="L90" s="39">
        <f t="shared" si="11"/>
        <v>0.1478805394990366</v>
      </c>
      <c r="M90" s="38">
        <f t="shared" si="11"/>
        <v>0.14647457440827213</v>
      </c>
      <c r="N90" s="38">
        <f t="shared" si="11"/>
        <v>0.14545246897391864</v>
      </c>
      <c r="O90" s="38">
        <f t="shared" si="11"/>
        <v>0.14402302742973247</v>
      </c>
      <c r="P90" s="38">
        <f t="shared" si="11"/>
        <v>0.14303387733658718</v>
      </c>
      <c r="Q90" s="38">
        <f t="shared" si="11"/>
        <v>0.14252087724729942</v>
      </c>
      <c r="R90" s="38">
        <f t="shared" si="11"/>
        <v>0.14235792656000543</v>
      </c>
      <c r="S90" s="38">
        <f t="shared" si="11"/>
        <v>0.14230461909862124</v>
      </c>
      <c r="T90" s="38">
        <f t="shared" si="11"/>
        <v>0.1422305044651784</v>
      </c>
      <c r="U90" s="38">
        <f t="shared" si="11"/>
        <v>0.14214421365490576</v>
      </c>
      <c r="V90" s="38">
        <f t="shared" si="11"/>
        <v>0.14216039461286925</v>
      </c>
      <c r="W90" s="38">
        <f t="shared" si="11"/>
        <v>0.14225353916016167</v>
      </c>
      <c r="X90" s="38">
        <f t="shared" si="11"/>
        <v>0.14237556077761163</v>
      </c>
      <c r="Y90" s="38">
        <f t="shared" si="11"/>
        <v>0.14244467067609995</v>
      </c>
      <c r="Z90" s="38">
        <f t="shared" si="11"/>
        <v>0.14254635775769775</v>
      </c>
      <c r="AA90" s="39">
        <f t="shared" si="11"/>
        <v>0.14264951768488746</v>
      </c>
    </row>
    <row r="91" spans="1:27" ht="12.75" customHeight="1" x14ac:dyDescent="0.3">
      <c r="A91" s="13" t="s">
        <v>77</v>
      </c>
      <c r="B91" s="38">
        <f t="shared" ref="B91:Q94" si="12">B84/SUM(B$83:B$85)</f>
        <v>0.61040565763776855</v>
      </c>
      <c r="C91" s="38">
        <f t="shared" si="12"/>
        <v>0.61501668522814501</v>
      </c>
      <c r="D91" s="38">
        <f t="shared" si="12"/>
        <v>0.61955760799396808</v>
      </c>
      <c r="E91" s="38">
        <f t="shared" si="12"/>
        <v>0.61934946070487085</v>
      </c>
      <c r="F91" s="38">
        <f t="shared" si="12"/>
        <v>0.61755353337167218</v>
      </c>
      <c r="G91" s="38">
        <f t="shared" si="12"/>
        <v>0.61555592178936203</v>
      </c>
      <c r="H91" s="38">
        <f t="shared" si="12"/>
        <v>0.61379584215217842</v>
      </c>
      <c r="I91" s="38">
        <f t="shared" si="12"/>
        <v>0.61199148533585623</v>
      </c>
      <c r="J91" s="38">
        <f t="shared" si="12"/>
        <v>0.61153566972318196</v>
      </c>
      <c r="K91" s="38">
        <f t="shared" si="12"/>
        <v>0.61643386485847163</v>
      </c>
      <c r="L91" s="39">
        <f t="shared" si="12"/>
        <v>0.61901260859277285</v>
      </c>
      <c r="M91" s="38">
        <f t="shared" si="12"/>
        <v>0.61617481071895097</v>
      </c>
      <c r="N91" s="38">
        <f t="shared" si="12"/>
        <v>0.61285287673318845</v>
      </c>
      <c r="O91" s="38">
        <f t="shared" si="12"/>
        <v>0.6092744666440908</v>
      </c>
      <c r="P91" s="38">
        <f t="shared" si="12"/>
        <v>0.60522056705136684</v>
      </c>
      <c r="Q91" s="38">
        <f t="shared" si="12"/>
        <v>0.60127320459914413</v>
      </c>
      <c r="R91" s="38">
        <f t="shared" si="11"/>
        <v>0.59775298073983496</v>
      </c>
      <c r="S91" s="38">
        <f t="shared" si="11"/>
        <v>0.59394178949694831</v>
      </c>
      <c r="T91" s="38">
        <f t="shared" si="11"/>
        <v>0.59112665449857682</v>
      </c>
      <c r="U91" s="38">
        <f t="shared" si="11"/>
        <v>0.58856442093967964</v>
      </c>
      <c r="V91" s="38">
        <f t="shared" si="11"/>
        <v>0.58605723932997666</v>
      </c>
      <c r="W91" s="38">
        <f t="shared" si="11"/>
        <v>0.58412680799122518</v>
      </c>
      <c r="X91" s="38">
        <f t="shared" si="11"/>
        <v>0.58301217688528095</v>
      </c>
      <c r="Y91" s="38">
        <f t="shared" si="11"/>
        <v>0.58296618216971363</v>
      </c>
      <c r="Z91" s="38">
        <f t="shared" si="11"/>
        <v>0.58281872296689652</v>
      </c>
      <c r="AA91" s="39">
        <f t="shared" si="11"/>
        <v>0.58282529474812428</v>
      </c>
    </row>
    <row r="92" spans="1:27" ht="12.75" customHeight="1" x14ac:dyDescent="0.3">
      <c r="A92" s="13" t="s">
        <v>78</v>
      </c>
      <c r="B92" s="38">
        <f t="shared" si="12"/>
        <v>0.22259510656364098</v>
      </c>
      <c r="C92" s="38">
        <f t="shared" si="11"/>
        <v>0.21950342351130017</v>
      </c>
      <c r="D92" s="38">
        <f t="shared" si="11"/>
        <v>0.21647539804640839</v>
      </c>
      <c r="E92" s="38">
        <f t="shared" si="11"/>
        <v>0.2186165778772633</v>
      </c>
      <c r="F92" s="38">
        <f t="shared" si="11"/>
        <v>0.22241297655695003</v>
      </c>
      <c r="G92" s="38">
        <f t="shared" si="11"/>
        <v>0.22639165324983201</v>
      </c>
      <c r="H92" s="38">
        <f t="shared" si="11"/>
        <v>0.23046440988724551</v>
      </c>
      <c r="I92" s="38">
        <f t="shared" si="11"/>
        <v>0.23474033653196377</v>
      </c>
      <c r="J92" s="38">
        <f t="shared" si="11"/>
        <v>0.23673390056259028</v>
      </c>
      <c r="K92" s="38">
        <f t="shared" si="11"/>
        <v>0.23392750662127168</v>
      </c>
      <c r="L92" s="39">
        <f t="shared" si="11"/>
        <v>0.23310685190819053</v>
      </c>
      <c r="M92" s="38">
        <f t="shared" si="11"/>
        <v>0.23735061487277692</v>
      </c>
      <c r="N92" s="38">
        <f t="shared" si="11"/>
        <v>0.24169465429289297</v>
      </c>
      <c r="O92" s="38">
        <f t="shared" si="11"/>
        <v>0.24670250592617676</v>
      </c>
      <c r="P92" s="38">
        <f t="shared" si="11"/>
        <v>0.25174555561204603</v>
      </c>
      <c r="Q92" s="38">
        <f t="shared" si="11"/>
        <v>0.25620591815355642</v>
      </c>
      <c r="R92" s="38">
        <f t="shared" si="11"/>
        <v>0.25988909270015964</v>
      </c>
      <c r="S92" s="38">
        <f t="shared" si="11"/>
        <v>0.26375359140443039</v>
      </c>
      <c r="T92" s="38">
        <f t="shared" si="11"/>
        <v>0.26664284103624475</v>
      </c>
      <c r="U92" s="38">
        <f t="shared" si="11"/>
        <v>0.2692913654054146</v>
      </c>
      <c r="V92" s="38">
        <f t="shared" si="11"/>
        <v>0.27178236605715406</v>
      </c>
      <c r="W92" s="38">
        <f t="shared" si="11"/>
        <v>0.27361965284861317</v>
      </c>
      <c r="X92" s="38">
        <f t="shared" si="11"/>
        <v>0.27461226233710745</v>
      </c>
      <c r="Y92" s="38">
        <f t="shared" si="11"/>
        <v>0.27458914715418636</v>
      </c>
      <c r="Z92" s="38">
        <f t="shared" si="11"/>
        <v>0.27463491927540579</v>
      </c>
      <c r="AA92" s="39">
        <f t="shared" si="11"/>
        <v>0.27452518756698818</v>
      </c>
    </row>
    <row r="93" spans="1:27" ht="12.75" customHeight="1" x14ac:dyDescent="0.3">
      <c r="A93" s="13" t="s">
        <v>91</v>
      </c>
      <c r="B93" s="38">
        <f t="shared" si="12"/>
        <v>0.61224845036936404</v>
      </c>
      <c r="C93" s="38">
        <f t="shared" si="11"/>
        <v>0.60962369535991312</v>
      </c>
      <c r="D93" s="38">
        <f t="shared" si="11"/>
        <v>0.60751531273562132</v>
      </c>
      <c r="E93" s="38">
        <f t="shared" si="11"/>
        <v>0.60549577492203599</v>
      </c>
      <c r="F93" s="38">
        <f t="shared" si="11"/>
        <v>0.60339636683468079</v>
      </c>
      <c r="G93" s="38">
        <f t="shared" si="11"/>
        <v>0.60124744868853086</v>
      </c>
      <c r="H93" s="38">
        <f t="shared" si="11"/>
        <v>0.59916606466167321</v>
      </c>
      <c r="I93" s="38">
        <f t="shared" si="11"/>
        <v>0.59728510609541829</v>
      </c>
      <c r="J93" s="38">
        <f t="shared" si="11"/>
        <v>0.594069149610157</v>
      </c>
      <c r="K93" s="38">
        <f t="shared" si="11"/>
        <v>0.59152984113172002</v>
      </c>
      <c r="L93" s="39">
        <f t="shared" si="11"/>
        <v>0.5886404353851874</v>
      </c>
      <c r="M93" s="38">
        <f t="shared" si="11"/>
        <v>0.5846850388707816</v>
      </c>
      <c r="N93" s="38">
        <f t="shared" si="11"/>
        <v>0.58032942211544158</v>
      </c>
      <c r="O93" s="38">
        <f t="shared" si="11"/>
        <v>0.57694717236708437</v>
      </c>
      <c r="P93" s="38">
        <f t="shared" si="11"/>
        <v>0.57395732709678515</v>
      </c>
      <c r="Q93" s="38">
        <f t="shared" si="11"/>
        <v>0.57043976877043723</v>
      </c>
      <c r="R93" s="38">
        <f t="shared" si="11"/>
        <v>0.56751248344033423</v>
      </c>
      <c r="S93" s="38">
        <f t="shared" si="11"/>
        <v>0.56473028340218634</v>
      </c>
      <c r="T93" s="38">
        <f t="shared" si="11"/>
        <v>0.56197429384660547</v>
      </c>
      <c r="U93" s="38">
        <f t="shared" si="11"/>
        <v>0.55990308542619416</v>
      </c>
      <c r="V93" s="38">
        <f t="shared" si="11"/>
        <v>0.55882741655617563</v>
      </c>
      <c r="W93" s="38">
        <f t="shared" si="11"/>
        <v>0.55866875509481151</v>
      </c>
      <c r="X93" s="38">
        <f t="shared" si="11"/>
        <v>0.55836359752189701</v>
      </c>
      <c r="Y93" s="38">
        <f t="shared" si="11"/>
        <v>0.55828934648518702</v>
      </c>
      <c r="Z93" s="38">
        <f t="shared" si="11"/>
        <v>0.55906385165517536</v>
      </c>
      <c r="AA93" s="39">
        <f t="shared" si="11"/>
        <v>0.55969131832797425</v>
      </c>
    </row>
    <row r="94" spans="1:27" ht="12.75" customHeight="1" x14ac:dyDescent="0.3">
      <c r="A94" s="13" t="s">
        <v>92</v>
      </c>
      <c r="B94" s="38">
        <f t="shared" si="12"/>
        <v>0.22075231383204552</v>
      </c>
      <c r="C94" s="38">
        <f t="shared" si="11"/>
        <v>0.22489641337953203</v>
      </c>
      <c r="D94" s="38">
        <f t="shared" si="11"/>
        <v>0.22851769330475522</v>
      </c>
      <c r="E94" s="38">
        <f t="shared" si="11"/>
        <v>0.2324702636600981</v>
      </c>
      <c r="F94" s="38">
        <f t="shared" si="11"/>
        <v>0.23657014309394134</v>
      </c>
      <c r="G94" s="38">
        <f t="shared" si="11"/>
        <v>0.24070012635066323</v>
      </c>
      <c r="H94" s="38">
        <f t="shared" si="11"/>
        <v>0.24509418737775074</v>
      </c>
      <c r="I94" s="38">
        <f t="shared" si="11"/>
        <v>0.24944671577240168</v>
      </c>
      <c r="J94" s="38">
        <f t="shared" si="11"/>
        <v>0.25420042067561516</v>
      </c>
      <c r="K94" s="38">
        <f t="shared" si="11"/>
        <v>0.25883153034802331</v>
      </c>
      <c r="L94" s="39">
        <f t="shared" si="11"/>
        <v>0.26347902511577598</v>
      </c>
      <c r="M94" s="38">
        <f t="shared" si="11"/>
        <v>0.26884038672094623</v>
      </c>
      <c r="N94" s="38">
        <f t="shared" si="11"/>
        <v>0.2742181089106398</v>
      </c>
      <c r="O94" s="38">
        <f t="shared" si="11"/>
        <v>0.27902980020318319</v>
      </c>
      <c r="P94" s="38">
        <f t="shared" si="11"/>
        <v>0.28300879556662767</v>
      </c>
      <c r="Q94" s="38">
        <f t="shared" si="11"/>
        <v>0.28703935398226338</v>
      </c>
      <c r="R94" s="38">
        <f t="shared" si="11"/>
        <v>0.29012958999966032</v>
      </c>
      <c r="S94" s="38">
        <f t="shared" si="11"/>
        <v>0.29296509749919247</v>
      </c>
      <c r="T94" s="38">
        <f t="shared" si="11"/>
        <v>0.2957952016882161</v>
      </c>
      <c r="U94" s="38">
        <f t="shared" si="11"/>
        <v>0.29795270091890003</v>
      </c>
      <c r="V94" s="38">
        <f t="shared" si="11"/>
        <v>0.29901218883095509</v>
      </c>
      <c r="W94" s="38">
        <f t="shared" si="11"/>
        <v>0.29907770574502685</v>
      </c>
      <c r="X94" s="38">
        <f t="shared" si="11"/>
        <v>0.29926084170049133</v>
      </c>
      <c r="Y94" s="38">
        <f t="shared" si="11"/>
        <v>0.29926598283871297</v>
      </c>
      <c r="Z94" s="38">
        <f t="shared" si="11"/>
        <v>0.29838979058712689</v>
      </c>
      <c r="AA94" s="39">
        <f t="shared" si="11"/>
        <v>0.29765916398713826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273.58730003399211</v>
      </c>
      <c r="C97" s="76">
        <f t="shared" ref="C97:AA97" si="13">C83/(C84/1000)</f>
        <v>269.06569404563203</v>
      </c>
      <c r="D97" s="76">
        <f t="shared" si="13"/>
        <v>264.65173188740806</v>
      </c>
      <c r="E97" s="76">
        <f t="shared" si="13"/>
        <v>261.61960524427985</v>
      </c>
      <c r="F97" s="76">
        <f t="shared" si="13"/>
        <v>259.1410807701788</v>
      </c>
      <c r="G97" s="76">
        <f t="shared" si="13"/>
        <v>256.76371449950915</v>
      </c>
      <c r="H97" s="76">
        <f t="shared" si="13"/>
        <v>253.73216510313785</v>
      </c>
      <c r="I97" s="76">
        <f t="shared" si="13"/>
        <v>250.44168391994478</v>
      </c>
      <c r="J97" s="76">
        <f t="shared" si="13"/>
        <v>248.11378506001154</v>
      </c>
      <c r="K97" s="76">
        <f t="shared" si="13"/>
        <v>242.74887713155169</v>
      </c>
      <c r="L97" s="63">
        <f t="shared" si="13"/>
        <v>238.89745935098091</v>
      </c>
      <c r="M97" s="76">
        <f t="shared" si="13"/>
        <v>237.7159401199248</v>
      </c>
      <c r="N97" s="76">
        <f t="shared" si="13"/>
        <v>237.33668307025474</v>
      </c>
      <c r="O97" s="76">
        <f t="shared" si="13"/>
        <v>236.38447910515163</v>
      </c>
      <c r="P97" s="76">
        <f t="shared" si="13"/>
        <v>236.33347100784746</v>
      </c>
      <c r="Q97" s="76">
        <f t="shared" si="13"/>
        <v>237.03181209000493</v>
      </c>
      <c r="R97" s="76">
        <f t="shared" si="13"/>
        <v>238.15510946312637</v>
      </c>
      <c r="S97" s="76">
        <f t="shared" si="13"/>
        <v>239.59354538623921</v>
      </c>
      <c r="T97" s="76">
        <f t="shared" si="13"/>
        <v>240.60918820489567</v>
      </c>
      <c r="U97" s="76">
        <f t="shared" si="13"/>
        <v>241.51003458204914</v>
      </c>
      <c r="V97" s="76">
        <f t="shared" si="13"/>
        <v>242.57083621285418</v>
      </c>
      <c r="W97" s="76">
        <f t="shared" si="13"/>
        <v>243.53194753954625</v>
      </c>
      <c r="X97" s="76">
        <f t="shared" si="13"/>
        <v>244.20683893473256</v>
      </c>
      <c r="Y97" s="76">
        <f t="shared" si="13"/>
        <v>244.34465502945989</v>
      </c>
      <c r="Z97" s="76">
        <f t="shared" si="13"/>
        <v>244.5809514012374</v>
      </c>
      <c r="AA97" s="63">
        <f t="shared" si="13"/>
        <v>244.7551933148944</v>
      </c>
    </row>
    <row r="98" spans="1:27" ht="12.75" customHeight="1" x14ac:dyDescent="0.3">
      <c r="A98" s="13" t="s">
        <v>78</v>
      </c>
      <c r="B98" s="76">
        <f>B85/(B84/1000)</f>
        <v>364.66750230505727</v>
      </c>
      <c r="C98" s="76">
        <f t="shared" ref="C98:AA98" si="14">C85/(C84/1000)</f>
        <v>356.90645275725126</v>
      </c>
      <c r="D98" s="76">
        <f t="shared" si="14"/>
        <v>349.40317938685689</v>
      </c>
      <c r="E98" s="76">
        <f t="shared" si="14"/>
        <v>352.97774802041414</v>
      </c>
      <c r="F98" s="76">
        <f t="shared" si="14"/>
        <v>360.15173509353343</v>
      </c>
      <c r="G98" s="76">
        <f t="shared" si="14"/>
        <v>367.78405541406084</v>
      </c>
      <c r="H98" s="76">
        <f t="shared" si="14"/>
        <v>375.47404863343223</v>
      </c>
      <c r="I98" s="76">
        <f t="shared" si="14"/>
        <v>383.56797791580397</v>
      </c>
      <c r="J98" s="76">
        <f t="shared" si="14"/>
        <v>387.11380592034857</v>
      </c>
      <c r="K98" s="76">
        <f t="shared" si="14"/>
        <v>379.48516451960285</v>
      </c>
      <c r="L98" s="63">
        <f t="shared" si="14"/>
        <v>376.57851984327431</v>
      </c>
      <c r="M98" s="76">
        <f t="shared" si="14"/>
        <v>385.20012623663877</v>
      </c>
      <c r="N98" s="76">
        <f t="shared" si="14"/>
        <v>394.37630705308277</v>
      </c>
      <c r="O98" s="76">
        <f t="shared" si="14"/>
        <v>404.91193941709798</v>
      </c>
      <c r="P98" s="76">
        <f t="shared" si="14"/>
        <v>415.95670953244337</v>
      </c>
      <c r="Q98" s="76">
        <f t="shared" si="14"/>
        <v>426.10566410383012</v>
      </c>
      <c r="R98" s="76">
        <f t="shared" si="14"/>
        <v>434.77674068391372</v>
      </c>
      <c r="S98" s="76">
        <f t="shared" si="14"/>
        <v>444.07313320691259</v>
      </c>
      <c r="T98" s="76">
        <f t="shared" si="14"/>
        <v>451.07565190479278</v>
      </c>
      <c r="U98" s="76">
        <f t="shared" si="14"/>
        <v>457.53932080276655</v>
      </c>
      <c r="V98" s="76">
        <f t="shared" si="14"/>
        <v>463.74713563452514</v>
      </c>
      <c r="W98" s="76">
        <f t="shared" si="14"/>
        <v>468.42509041756472</v>
      </c>
      <c r="X98" s="76">
        <f t="shared" si="14"/>
        <v>471.02320195816901</v>
      </c>
      <c r="Y98" s="76">
        <f t="shared" si="14"/>
        <v>471.02071364106627</v>
      </c>
      <c r="Z98" s="76">
        <f t="shared" si="14"/>
        <v>471.21842256087706</v>
      </c>
      <c r="AA98" s="63">
        <f t="shared" si="14"/>
        <v>471.02483375507563</v>
      </c>
    </row>
    <row r="99" spans="1:27" ht="12.75" customHeight="1" x14ac:dyDescent="0.3">
      <c r="A99" s="13" t="s">
        <v>80</v>
      </c>
      <c r="B99" s="76">
        <f>SUM(B97:B98)</f>
        <v>638.25480233904932</v>
      </c>
      <c r="C99" s="76">
        <f t="shared" ref="C99:AA99" si="15">SUM(C97:C98)</f>
        <v>625.97214680288334</v>
      </c>
      <c r="D99" s="76">
        <f t="shared" si="15"/>
        <v>614.0549112742649</v>
      </c>
      <c r="E99" s="76">
        <f t="shared" si="15"/>
        <v>614.59735326469399</v>
      </c>
      <c r="F99" s="76">
        <f t="shared" si="15"/>
        <v>619.29281586371224</v>
      </c>
      <c r="G99" s="76">
        <f t="shared" si="15"/>
        <v>624.54776991356994</v>
      </c>
      <c r="H99" s="76">
        <f t="shared" si="15"/>
        <v>629.20621373657013</v>
      </c>
      <c r="I99" s="76">
        <f t="shared" si="15"/>
        <v>634.00966183574872</v>
      </c>
      <c r="J99" s="76">
        <f t="shared" si="15"/>
        <v>635.22759098036011</v>
      </c>
      <c r="K99" s="76">
        <f t="shared" si="15"/>
        <v>622.23404165115448</v>
      </c>
      <c r="L99" s="63">
        <f t="shared" si="15"/>
        <v>615.47597919425516</v>
      </c>
      <c r="M99" s="76">
        <f t="shared" si="15"/>
        <v>622.91606635656353</v>
      </c>
      <c r="N99" s="76">
        <f t="shared" si="15"/>
        <v>631.71299012333748</v>
      </c>
      <c r="O99" s="76">
        <f t="shared" si="15"/>
        <v>641.29641852224961</v>
      </c>
      <c r="P99" s="76">
        <f t="shared" si="15"/>
        <v>652.29018054029086</v>
      </c>
      <c r="Q99" s="76">
        <f t="shared" si="15"/>
        <v>663.13747619383503</v>
      </c>
      <c r="R99" s="76">
        <f t="shared" si="15"/>
        <v>672.93185014704011</v>
      </c>
      <c r="S99" s="76">
        <f t="shared" si="15"/>
        <v>683.6666785931518</v>
      </c>
      <c r="T99" s="76">
        <f t="shared" si="15"/>
        <v>691.68484010968848</v>
      </c>
      <c r="U99" s="76">
        <f t="shared" si="15"/>
        <v>699.04935538481573</v>
      </c>
      <c r="V99" s="76">
        <f t="shared" si="15"/>
        <v>706.31797184737934</v>
      </c>
      <c r="W99" s="76">
        <f t="shared" si="15"/>
        <v>711.95703795711097</v>
      </c>
      <c r="X99" s="76">
        <f t="shared" si="15"/>
        <v>715.23004089290157</v>
      </c>
      <c r="Y99" s="76">
        <f t="shared" si="15"/>
        <v>715.3653686705261</v>
      </c>
      <c r="Z99" s="76">
        <f t="shared" si="15"/>
        <v>715.79937396211449</v>
      </c>
      <c r="AA99" s="63">
        <f t="shared" si="15"/>
        <v>715.78002706997006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120149</v>
      </c>
      <c r="D10" s="76">
        <v>120305</v>
      </c>
      <c r="E10" s="76">
        <v>120471</v>
      </c>
      <c r="F10" s="76">
        <v>120634</v>
      </c>
      <c r="G10" s="76">
        <v>120726</v>
      </c>
      <c r="H10" s="76">
        <v>120823</v>
      </c>
      <c r="I10" s="76">
        <v>120876</v>
      </c>
      <c r="J10" s="76">
        <v>120884</v>
      </c>
      <c r="K10" s="76">
        <v>120865</v>
      </c>
      <c r="L10" s="63">
        <v>120855</v>
      </c>
      <c r="M10" s="76">
        <v>120815</v>
      </c>
      <c r="N10" s="76">
        <v>120750</v>
      </c>
      <c r="O10" s="76">
        <v>120671</v>
      </c>
      <c r="P10" s="76">
        <v>120563</v>
      </c>
      <c r="Q10" s="76">
        <v>120459</v>
      </c>
      <c r="R10" s="76">
        <v>120322</v>
      </c>
      <c r="S10" s="76">
        <v>120174</v>
      </c>
      <c r="T10" s="76">
        <v>120078</v>
      </c>
      <c r="U10" s="76">
        <v>119952</v>
      </c>
      <c r="V10" s="76">
        <v>119854</v>
      </c>
      <c r="W10" s="76">
        <v>119709</v>
      </c>
      <c r="X10" s="76">
        <v>119577</v>
      </c>
      <c r="Y10" s="76">
        <v>119451</v>
      </c>
      <c r="Z10" s="76">
        <v>119308</v>
      </c>
      <c r="AA10" s="63">
        <v>119163</v>
      </c>
    </row>
    <row r="11" spans="1:27" ht="12.75" customHeight="1" x14ac:dyDescent="0.3">
      <c r="A11" s="6" t="s">
        <v>55</v>
      </c>
      <c r="B11" s="25"/>
      <c r="C11" s="76">
        <v>983</v>
      </c>
      <c r="D11" s="76">
        <v>992</v>
      </c>
      <c r="E11" s="76">
        <v>991</v>
      </c>
      <c r="F11" s="76">
        <v>982</v>
      </c>
      <c r="G11" s="76">
        <v>978</v>
      </c>
      <c r="H11" s="76">
        <v>974</v>
      </c>
      <c r="I11" s="76">
        <v>978</v>
      </c>
      <c r="J11" s="76">
        <v>975</v>
      </c>
      <c r="K11" s="76">
        <v>977</v>
      </c>
      <c r="L11" s="63">
        <v>975</v>
      </c>
      <c r="M11" s="76">
        <v>970</v>
      </c>
      <c r="N11" s="76">
        <v>972</v>
      </c>
      <c r="O11" s="76">
        <v>969</v>
      </c>
      <c r="P11" s="76">
        <v>964</v>
      </c>
      <c r="Q11" s="76">
        <v>966</v>
      </c>
      <c r="R11" s="76">
        <v>962</v>
      </c>
      <c r="S11" s="76">
        <v>965</v>
      </c>
      <c r="T11" s="76">
        <v>964</v>
      </c>
      <c r="U11" s="76">
        <v>965</v>
      </c>
      <c r="V11" s="76">
        <v>965</v>
      </c>
      <c r="W11" s="76">
        <v>971</v>
      </c>
      <c r="X11" s="76">
        <v>970</v>
      </c>
      <c r="Y11" s="76">
        <v>967</v>
      </c>
      <c r="Z11" s="76">
        <v>969</v>
      </c>
      <c r="AA11" s="63">
        <v>967</v>
      </c>
    </row>
    <row r="12" spans="1:27" ht="12.75" customHeight="1" x14ac:dyDescent="0.3">
      <c r="A12" s="6" t="s">
        <v>56</v>
      </c>
      <c r="B12" s="25"/>
      <c r="C12" s="76">
        <v>1183</v>
      </c>
      <c r="D12" s="76">
        <v>1229</v>
      </c>
      <c r="E12" s="76">
        <v>1263</v>
      </c>
      <c r="F12" s="76">
        <v>1279</v>
      </c>
      <c r="G12" s="76">
        <v>1294</v>
      </c>
      <c r="H12" s="76">
        <v>1301</v>
      </c>
      <c r="I12" s="76">
        <v>1324</v>
      </c>
      <c r="J12" s="76">
        <v>1344</v>
      </c>
      <c r="K12" s="76">
        <v>1331</v>
      </c>
      <c r="L12" s="63">
        <v>1368</v>
      </c>
      <c r="M12" s="76">
        <v>1388</v>
      </c>
      <c r="N12" s="76">
        <v>1412</v>
      </c>
      <c r="O12" s="76">
        <v>1428</v>
      </c>
      <c r="P12" s="76">
        <v>1434</v>
      </c>
      <c r="Q12" s="76">
        <v>1465</v>
      </c>
      <c r="R12" s="76">
        <v>1474</v>
      </c>
      <c r="S12" s="76">
        <v>1449</v>
      </c>
      <c r="T12" s="76">
        <v>1480</v>
      </c>
      <c r="U12" s="76">
        <v>1471</v>
      </c>
      <c r="V12" s="76">
        <v>1517</v>
      </c>
      <c r="W12" s="76">
        <v>1510</v>
      </c>
      <c r="X12" s="76">
        <v>1522</v>
      </c>
      <c r="Y12" s="76">
        <v>1527</v>
      </c>
      <c r="Z12" s="76">
        <v>1540</v>
      </c>
      <c r="AA12" s="63">
        <v>1543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-200</v>
      </c>
      <c r="D14" s="76">
        <f t="shared" ref="D14:AA14" si="0">D11-D12</f>
        <v>-237</v>
      </c>
      <c r="E14" s="76">
        <f t="shared" si="0"/>
        <v>-272</v>
      </c>
      <c r="F14" s="76">
        <f t="shared" si="0"/>
        <v>-297</v>
      </c>
      <c r="G14" s="76">
        <f t="shared" si="0"/>
        <v>-316</v>
      </c>
      <c r="H14" s="76">
        <f t="shared" si="0"/>
        <v>-327</v>
      </c>
      <c r="I14" s="76">
        <f t="shared" si="0"/>
        <v>-346</v>
      </c>
      <c r="J14" s="76">
        <f t="shared" si="0"/>
        <v>-369</v>
      </c>
      <c r="K14" s="76">
        <f t="shared" si="0"/>
        <v>-354</v>
      </c>
      <c r="L14" s="63">
        <f t="shared" si="0"/>
        <v>-393</v>
      </c>
      <c r="M14" s="76">
        <f t="shared" si="0"/>
        <v>-418</v>
      </c>
      <c r="N14" s="76">
        <f t="shared" si="0"/>
        <v>-440</v>
      </c>
      <c r="O14" s="76">
        <f t="shared" si="0"/>
        <v>-459</v>
      </c>
      <c r="P14" s="76">
        <f t="shared" si="0"/>
        <v>-470</v>
      </c>
      <c r="Q14" s="76">
        <f t="shared" si="0"/>
        <v>-499</v>
      </c>
      <c r="R14" s="76">
        <f t="shared" si="0"/>
        <v>-512</v>
      </c>
      <c r="S14" s="76">
        <f t="shared" si="0"/>
        <v>-484</v>
      </c>
      <c r="T14" s="76">
        <f t="shared" si="0"/>
        <v>-516</v>
      </c>
      <c r="U14" s="76">
        <f t="shared" si="0"/>
        <v>-506</v>
      </c>
      <c r="V14" s="76">
        <f t="shared" si="0"/>
        <v>-552</v>
      </c>
      <c r="W14" s="76">
        <f t="shared" si="0"/>
        <v>-539</v>
      </c>
      <c r="X14" s="76">
        <f t="shared" si="0"/>
        <v>-552</v>
      </c>
      <c r="Y14" s="76">
        <f t="shared" si="0"/>
        <v>-560</v>
      </c>
      <c r="Z14" s="76">
        <f t="shared" si="0"/>
        <v>-571</v>
      </c>
      <c r="AA14" s="63">
        <f t="shared" si="0"/>
        <v>-576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413</v>
      </c>
      <c r="D16" s="76">
        <v>455</v>
      </c>
      <c r="E16" s="76">
        <v>481</v>
      </c>
      <c r="F16" s="76">
        <v>477</v>
      </c>
      <c r="G16" s="76">
        <v>483</v>
      </c>
      <c r="H16" s="76">
        <v>464</v>
      </c>
      <c r="I16" s="76">
        <v>451</v>
      </c>
      <c r="J16" s="76">
        <v>451</v>
      </c>
      <c r="K16" s="76">
        <v>451</v>
      </c>
      <c r="L16" s="63">
        <v>451</v>
      </c>
      <c r="M16" s="76">
        <v>451</v>
      </c>
      <c r="N16" s="76">
        <v>451</v>
      </c>
      <c r="O16" s="76">
        <v>451</v>
      </c>
      <c r="P16" s="76">
        <v>451</v>
      </c>
      <c r="Q16" s="76">
        <v>451</v>
      </c>
      <c r="R16" s="76">
        <v>451</v>
      </c>
      <c r="S16" s="76">
        <v>451</v>
      </c>
      <c r="T16" s="76">
        <v>451</v>
      </c>
      <c r="U16" s="76">
        <v>451</v>
      </c>
      <c r="V16" s="76">
        <v>451</v>
      </c>
      <c r="W16" s="76">
        <v>451</v>
      </c>
      <c r="X16" s="76">
        <v>451</v>
      </c>
      <c r="Y16" s="76">
        <v>451</v>
      </c>
      <c r="Z16" s="76">
        <v>451</v>
      </c>
      <c r="AA16" s="63">
        <v>451</v>
      </c>
    </row>
    <row r="17" spans="1:27" ht="12.75" customHeight="1" x14ac:dyDescent="0.3">
      <c r="A17" s="81" t="s">
        <v>83</v>
      </c>
      <c r="B17" s="81"/>
      <c r="C17" s="76">
        <v>1218</v>
      </c>
      <c r="D17" s="76">
        <v>1231</v>
      </c>
      <c r="E17" s="76">
        <v>1229</v>
      </c>
      <c r="F17" s="76">
        <v>1226</v>
      </c>
      <c r="G17" s="76">
        <v>1235</v>
      </c>
      <c r="H17" s="76">
        <v>1225</v>
      </c>
      <c r="I17" s="76">
        <v>1225</v>
      </c>
      <c r="J17" s="76">
        <v>1230</v>
      </c>
      <c r="K17" s="76">
        <v>1226</v>
      </c>
      <c r="L17" s="63">
        <v>1226</v>
      </c>
      <c r="M17" s="76">
        <v>1222</v>
      </c>
      <c r="N17" s="76">
        <v>1229</v>
      </c>
      <c r="O17" s="76">
        <v>1226</v>
      </c>
      <c r="P17" s="76">
        <v>1225</v>
      </c>
      <c r="Q17" s="76">
        <v>1225</v>
      </c>
      <c r="R17" s="76">
        <v>1221</v>
      </c>
      <c r="S17" s="76">
        <v>1225</v>
      </c>
      <c r="T17" s="76">
        <v>1226</v>
      </c>
      <c r="U17" s="76">
        <v>1224</v>
      </c>
      <c r="V17" s="76">
        <v>1221</v>
      </c>
      <c r="W17" s="76">
        <v>1219</v>
      </c>
      <c r="X17" s="76">
        <v>1223</v>
      </c>
      <c r="Y17" s="76">
        <v>1219</v>
      </c>
      <c r="Z17" s="76">
        <v>1220</v>
      </c>
      <c r="AA17" s="63">
        <v>1220</v>
      </c>
    </row>
    <row r="18" spans="1:27" ht="12.75" customHeight="1" x14ac:dyDescent="0.3">
      <c r="A18" s="6" t="s">
        <v>97</v>
      </c>
      <c r="B18" s="6"/>
      <c r="C18" s="76">
        <v>1800</v>
      </c>
      <c r="D18" s="76">
        <v>1737</v>
      </c>
      <c r="E18" s="76">
        <v>1713</v>
      </c>
      <c r="F18" s="76">
        <v>1683</v>
      </c>
      <c r="G18" s="76">
        <v>1688</v>
      </c>
      <c r="H18" s="76">
        <v>1676</v>
      </c>
      <c r="I18" s="76">
        <v>1664</v>
      </c>
      <c r="J18" s="76">
        <v>1667</v>
      </c>
      <c r="K18" s="76">
        <v>1664</v>
      </c>
      <c r="L18" s="63">
        <v>1664</v>
      </c>
      <c r="M18" s="76">
        <v>1669</v>
      </c>
      <c r="N18" s="76">
        <v>1671</v>
      </c>
      <c r="O18" s="76">
        <v>1674</v>
      </c>
      <c r="P18" s="76">
        <v>1674</v>
      </c>
      <c r="Q18" s="76">
        <v>1675</v>
      </c>
      <c r="R18" s="76">
        <v>1676</v>
      </c>
      <c r="S18" s="76">
        <v>1679</v>
      </c>
      <c r="T18" s="76">
        <v>1676</v>
      </c>
      <c r="U18" s="76">
        <v>1675</v>
      </c>
      <c r="V18" s="76">
        <v>1669</v>
      </c>
      <c r="W18" s="76">
        <v>1669</v>
      </c>
      <c r="X18" s="76">
        <v>1668</v>
      </c>
      <c r="Y18" s="76">
        <v>1665</v>
      </c>
      <c r="Z18" s="76">
        <v>1662</v>
      </c>
      <c r="AA18" s="63">
        <v>1662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364</v>
      </c>
      <c r="D20" s="76">
        <v>364</v>
      </c>
      <c r="E20" s="76">
        <v>365</v>
      </c>
      <c r="F20" s="76">
        <v>367</v>
      </c>
      <c r="G20" s="76">
        <v>361</v>
      </c>
      <c r="H20" s="76">
        <v>367</v>
      </c>
      <c r="I20" s="76">
        <v>365</v>
      </c>
      <c r="J20" s="76">
        <v>365</v>
      </c>
      <c r="K20" s="76">
        <v>365</v>
      </c>
      <c r="L20" s="63">
        <v>365</v>
      </c>
      <c r="M20" s="76">
        <v>365</v>
      </c>
      <c r="N20" s="76">
        <v>365</v>
      </c>
      <c r="O20" s="76">
        <v>365</v>
      </c>
      <c r="P20" s="76">
        <v>365</v>
      </c>
      <c r="Q20" s="76">
        <v>365</v>
      </c>
      <c r="R20" s="76">
        <v>365</v>
      </c>
      <c r="S20" s="76">
        <v>365</v>
      </c>
      <c r="T20" s="76">
        <v>365</v>
      </c>
      <c r="U20" s="76">
        <v>365</v>
      </c>
      <c r="V20" s="76">
        <v>365</v>
      </c>
      <c r="W20" s="76">
        <v>365</v>
      </c>
      <c r="X20" s="76">
        <v>365</v>
      </c>
      <c r="Y20" s="76">
        <v>365</v>
      </c>
      <c r="Z20" s="76">
        <v>365</v>
      </c>
      <c r="AA20" s="63">
        <v>365</v>
      </c>
    </row>
    <row r="21" spans="1:27" ht="12.75" customHeight="1" x14ac:dyDescent="0.3">
      <c r="A21" s="81" t="s">
        <v>84</v>
      </c>
      <c r="B21" s="81"/>
      <c r="C21" s="76">
        <v>845</v>
      </c>
      <c r="D21" s="76">
        <v>848</v>
      </c>
      <c r="E21" s="76">
        <v>854</v>
      </c>
      <c r="F21" s="76">
        <v>852</v>
      </c>
      <c r="G21" s="76">
        <v>851</v>
      </c>
      <c r="H21" s="76">
        <v>854</v>
      </c>
      <c r="I21" s="76">
        <v>849</v>
      </c>
      <c r="J21" s="76">
        <v>853</v>
      </c>
      <c r="K21" s="76">
        <v>852</v>
      </c>
      <c r="L21" s="63">
        <v>848</v>
      </c>
      <c r="M21" s="76">
        <v>852</v>
      </c>
      <c r="N21" s="76">
        <v>847</v>
      </c>
      <c r="O21" s="76">
        <v>853</v>
      </c>
      <c r="P21" s="76">
        <v>848</v>
      </c>
      <c r="Q21" s="76">
        <v>850</v>
      </c>
      <c r="R21" s="76">
        <v>849</v>
      </c>
      <c r="S21" s="76">
        <v>845</v>
      </c>
      <c r="T21" s="76">
        <v>843</v>
      </c>
      <c r="U21" s="76">
        <v>839</v>
      </c>
      <c r="V21" s="76">
        <v>835</v>
      </c>
      <c r="W21" s="76">
        <v>834</v>
      </c>
      <c r="X21" s="76">
        <v>827</v>
      </c>
      <c r="Y21" s="76">
        <v>825</v>
      </c>
      <c r="Z21" s="76">
        <v>825</v>
      </c>
      <c r="AA21" s="63">
        <v>819</v>
      </c>
    </row>
    <row r="22" spans="1:27" ht="12.75" customHeight="1" x14ac:dyDescent="0.3">
      <c r="A22" s="6" t="s">
        <v>98</v>
      </c>
      <c r="B22" s="6"/>
      <c r="C22" s="76">
        <v>1864</v>
      </c>
      <c r="D22" s="76">
        <v>1807</v>
      </c>
      <c r="E22" s="76">
        <v>1771</v>
      </c>
      <c r="F22" s="76">
        <v>1774</v>
      </c>
      <c r="G22" s="76">
        <v>1778</v>
      </c>
      <c r="H22" s="76">
        <v>1767</v>
      </c>
      <c r="I22" s="76">
        <v>1767</v>
      </c>
      <c r="J22" s="76">
        <v>1774</v>
      </c>
      <c r="K22" s="76">
        <v>1776</v>
      </c>
      <c r="L22" s="63">
        <v>1768</v>
      </c>
      <c r="M22" s="76">
        <v>1767</v>
      </c>
      <c r="N22" s="76">
        <v>1769</v>
      </c>
      <c r="O22" s="76">
        <v>1770</v>
      </c>
      <c r="P22" s="76">
        <v>1760</v>
      </c>
      <c r="Q22" s="76">
        <v>1757</v>
      </c>
      <c r="R22" s="76">
        <v>1755</v>
      </c>
      <c r="S22" s="76">
        <v>1741</v>
      </c>
      <c r="T22" s="76">
        <v>1735</v>
      </c>
      <c r="U22" s="76">
        <v>1721</v>
      </c>
      <c r="V22" s="76">
        <v>1710</v>
      </c>
      <c r="W22" s="76">
        <v>1711</v>
      </c>
      <c r="X22" s="76">
        <v>1704</v>
      </c>
      <c r="Y22" s="76">
        <v>1704</v>
      </c>
      <c r="Z22" s="76">
        <v>1698</v>
      </c>
      <c r="AA22" s="63">
        <v>1699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49</v>
      </c>
      <c r="D24" s="76">
        <f t="shared" ref="D24:AA26" si="1">D16-D20</f>
        <v>91</v>
      </c>
      <c r="E24" s="76">
        <f t="shared" si="1"/>
        <v>116</v>
      </c>
      <c r="F24" s="76">
        <f t="shared" si="1"/>
        <v>110</v>
      </c>
      <c r="G24" s="76">
        <f t="shared" si="1"/>
        <v>122</v>
      </c>
      <c r="H24" s="76">
        <f t="shared" si="1"/>
        <v>97</v>
      </c>
      <c r="I24" s="76">
        <f t="shared" si="1"/>
        <v>86</v>
      </c>
      <c r="J24" s="76">
        <f t="shared" si="1"/>
        <v>86</v>
      </c>
      <c r="K24" s="76">
        <f t="shared" si="1"/>
        <v>86</v>
      </c>
      <c r="L24" s="63">
        <f t="shared" si="1"/>
        <v>86</v>
      </c>
      <c r="M24" s="76">
        <f t="shared" si="1"/>
        <v>86</v>
      </c>
      <c r="N24" s="76">
        <f t="shared" si="1"/>
        <v>86</v>
      </c>
      <c r="O24" s="76">
        <f t="shared" si="1"/>
        <v>86</v>
      </c>
      <c r="P24" s="76">
        <f t="shared" si="1"/>
        <v>86</v>
      </c>
      <c r="Q24" s="76">
        <f t="shared" si="1"/>
        <v>86</v>
      </c>
      <c r="R24" s="76">
        <f t="shared" si="1"/>
        <v>86</v>
      </c>
      <c r="S24" s="76">
        <f t="shared" si="1"/>
        <v>86</v>
      </c>
      <c r="T24" s="76">
        <f t="shared" si="1"/>
        <v>86</v>
      </c>
      <c r="U24" s="76">
        <f t="shared" si="1"/>
        <v>86</v>
      </c>
      <c r="V24" s="76">
        <f t="shared" si="1"/>
        <v>86</v>
      </c>
      <c r="W24" s="76">
        <f t="shared" si="1"/>
        <v>86</v>
      </c>
      <c r="X24" s="76">
        <f t="shared" si="1"/>
        <v>86</v>
      </c>
      <c r="Y24" s="76">
        <f t="shared" si="1"/>
        <v>86</v>
      </c>
      <c r="Z24" s="76">
        <f t="shared" si="1"/>
        <v>86</v>
      </c>
      <c r="AA24" s="63">
        <f t="shared" si="1"/>
        <v>86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373</v>
      </c>
      <c r="D25" s="76">
        <f t="shared" si="2"/>
        <v>383</v>
      </c>
      <c r="E25" s="76">
        <f t="shared" si="2"/>
        <v>375</v>
      </c>
      <c r="F25" s="76">
        <f t="shared" si="2"/>
        <v>374</v>
      </c>
      <c r="G25" s="76">
        <f t="shared" si="2"/>
        <v>384</v>
      </c>
      <c r="H25" s="76">
        <f t="shared" si="2"/>
        <v>371</v>
      </c>
      <c r="I25" s="76">
        <f t="shared" si="2"/>
        <v>376</v>
      </c>
      <c r="J25" s="76">
        <f t="shared" si="2"/>
        <v>377</v>
      </c>
      <c r="K25" s="76">
        <f t="shared" si="2"/>
        <v>374</v>
      </c>
      <c r="L25" s="63">
        <f t="shared" si="2"/>
        <v>378</v>
      </c>
      <c r="M25" s="76">
        <f t="shared" si="2"/>
        <v>370</v>
      </c>
      <c r="N25" s="76">
        <f t="shared" si="2"/>
        <v>382</v>
      </c>
      <c r="O25" s="76">
        <f t="shared" si="2"/>
        <v>373</v>
      </c>
      <c r="P25" s="76">
        <f t="shared" si="2"/>
        <v>377</v>
      </c>
      <c r="Q25" s="76">
        <f t="shared" si="2"/>
        <v>375</v>
      </c>
      <c r="R25" s="76">
        <f t="shared" si="2"/>
        <v>372</v>
      </c>
      <c r="S25" s="76">
        <f t="shared" si="1"/>
        <v>380</v>
      </c>
      <c r="T25" s="76">
        <f t="shared" si="1"/>
        <v>383</v>
      </c>
      <c r="U25" s="76">
        <f t="shared" si="1"/>
        <v>385</v>
      </c>
      <c r="V25" s="76">
        <f t="shared" si="1"/>
        <v>386</v>
      </c>
      <c r="W25" s="76">
        <f t="shared" si="1"/>
        <v>385</v>
      </c>
      <c r="X25" s="76">
        <f t="shared" si="1"/>
        <v>396</v>
      </c>
      <c r="Y25" s="76">
        <f t="shared" si="1"/>
        <v>394</v>
      </c>
      <c r="Z25" s="76">
        <f t="shared" si="1"/>
        <v>395</v>
      </c>
      <c r="AA25" s="63">
        <f t="shared" si="1"/>
        <v>401</v>
      </c>
    </row>
    <row r="26" spans="1:27" ht="12.75" customHeight="1" x14ac:dyDescent="0.3">
      <c r="A26" s="6" t="s">
        <v>82</v>
      </c>
      <c r="B26" s="6"/>
      <c r="C26" s="76">
        <f t="shared" si="2"/>
        <v>-64</v>
      </c>
      <c r="D26" s="76">
        <f t="shared" si="1"/>
        <v>-70</v>
      </c>
      <c r="E26" s="76">
        <f t="shared" si="1"/>
        <v>-58</v>
      </c>
      <c r="F26" s="76">
        <f t="shared" si="1"/>
        <v>-91</v>
      </c>
      <c r="G26" s="76">
        <f t="shared" si="1"/>
        <v>-90</v>
      </c>
      <c r="H26" s="76">
        <f t="shared" si="1"/>
        <v>-91</v>
      </c>
      <c r="I26" s="76">
        <f t="shared" si="1"/>
        <v>-103</v>
      </c>
      <c r="J26" s="76">
        <f t="shared" si="1"/>
        <v>-107</v>
      </c>
      <c r="K26" s="76">
        <f t="shared" si="1"/>
        <v>-112</v>
      </c>
      <c r="L26" s="63">
        <f t="shared" si="1"/>
        <v>-104</v>
      </c>
      <c r="M26" s="76">
        <f t="shared" si="1"/>
        <v>-98</v>
      </c>
      <c r="N26" s="76">
        <f t="shared" si="1"/>
        <v>-98</v>
      </c>
      <c r="O26" s="76">
        <f t="shared" si="1"/>
        <v>-96</v>
      </c>
      <c r="P26" s="76">
        <f t="shared" si="1"/>
        <v>-86</v>
      </c>
      <c r="Q26" s="76">
        <f t="shared" si="1"/>
        <v>-82</v>
      </c>
      <c r="R26" s="76">
        <f t="shared" si="1"/>
        <v>-79</v>
      </c>
      <c r="S26" s="76">
        <f t="shared" si="1"/>
        <v>-62</v>
      </c>
      <c r="T26" s="76">
        <f t="shared" si="1"/>
        <v>-59</v>
      </c>
      <c r="U26" s="76">
        <f t="shared" si="1"/>
        <v>-46</v>
      </c>
      <c r="V26" s="76">
        <f t="shared" si="1"/>
        <v>-41</v>
      </c>
      <c r="W26" s="76">
        <f t="shared" si="1"/>
        <v>-42</v>
      </c>
      <c r="X26" s="76">
        <f t="shared" si="1"/>
        <v>-36</v>
      </c>
      <c r="Y26" s="76">
        <f t="shared" si="1"/>
        <v>-39</v>
      </c>
      <c r="Z26" s="76">
        <f t="shared" si="1"/>
        <v>-36</v>
      </c>
      <c r="AA26" s="63">
        <f t="shared" si="1"/>
        <v>-37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358</v>
      </c>
      <c r="D28" s="76">
        <f t="shared" ref="D28:AA28" si="3">SUM(D24:D26)</f>
        <v>404</v>
      </c>
      <c r="E28" s="76">
        <f t="shared" si="3"/>
        <v>433</v>
      </c>
      <c r="F28" s="76">
        <f t="shared" si="3"/>
        <v>393</v>
      </c>
      <c r="G28" s="76">
        <f t="shared" si="3"/>
        <v>416</v>
      </c>
      <c r="H28" s="76">
        <f t="shared" si="3"/>
        <v>377</v>
      </c>
      <c r="I28" s="76">
        <f t="shared" si="3"/>
        <v>359</v>
      </c>
      <c r="J28" s="76">
        <f t="shared" si="3"/>
        <v>356</v>
      </c>
      <c r="K28" s="76">
        <f t="shared" si="3"/>
        <v>348</v>
      </c>
      <c r="L28" s="63">
        <f t="shared" si="3"/>
        <v>360</v>
      </c>
      <c r="M28" s="76">
        <f t="shared" si="3"/>
        <v>358</v>
      </c>
      <c r="N28" s="76">
        <f t="shared" si="3"/>
        <v>370</v>
      </c>
      <c r="O28" s="76">
        <f t="shared" si="3"/>
        <v>363</v>
      </c>
      <c r="P28" s="76">
        <f t="shared" si="3"/>
        <v>377</v>
      </c>
      <c r="Q28" s="76">
        <f t="shared" si="3"/>
        <v>379</v>
      </c>
      <c r="R28" s="76">
        <f t="shared" si="3"/>
        <v>379</v>
      </c>
      <c r="S28" s="76">
        <f t="shared" si="3"/>
        <v>404</v>
      </c>
      <c r="T28" s="76">
        <f t="shared" si="3"/>
        <v>410</v>
      </c>
      <c r="U28" s="76">
        <f t="shared" si="3"/>
        <v>425</v>
      </c>
      <c r="V28" s="76">
        <f t="shared" si="3"/>
        <v>431</v>
      </c>
      <c r="W28" s="76">
        <f t="shared" si="3"/>
        <v>429</v>
      </c>
      <c r="X28" s="76">
        <f t="shared" si="3"/>
        <v>446</v>
      </c>
      <c r="Y28" s="76">
        <f t="shared" si="3"/>
        <v>441</v>
      </c>
      <c r="Z28" s="76">
        <f t="shared" si="3"/>
        <v>445</v>
      </c>
      <c r="AA28" s="63">
        <f t="shared" si="3"/>
        <v>450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-1</v>
      </c>
      <c r="E30" s="76">
        <v>2</v>
      </c>
      <c r="F30" s="76">
        <v>-4</v>
      </c>
      <c r="G30" s="76">
        <v>-3</v>
      </c>
      <c r="H30" s="76">
        <v>3</v>
      </c>
      <c r="I30" s="76">
        <v>-5</v>
      </c>
      <c r="J30" s="76">
        <v>-6</v>
      </c>
      <c r="K30" s="76">
        <v>-4</v>
      </c>
      <c r="L30" s="63">
        <v>-7</v>
      </c>
      <c r="M30" s="76">
        <v>-5</v>
      </c>
      <c r="N30" s="76">
        <v>-9</v>
      </c>
      <c r="O30" s="76">
        <v>-12</v>
      </c>
      <c r="P30" s="76">
        <v>-11</v>
      </c>
      <c r="Q30" s="76">
        <v>-17</v>
      </c>
      <c r="R30" s="76">
        <v>-15</v>
      </c>
      <c r="S30" s="76">
        <v>-16</v>
      </c>
      <c r="T30" s="76">
        <v>-20</v>
      </c>
      <c r="U30" s="76">
        <v>-17</v>
      </c>
      <c r="V30" s="76">
        <v>-24</v>
      </c>
      <c r="W30" s="76">
        <v>-22</v>
      </c>
      <c r="X30" s="76">
        <v>-20</v>
      </c>
      <c r="Y30" s="76">
        <v>-24</v>
      </c>
      <c r="Z30" s="76">
        <v>-19</v>
      </c>
      <c r="AA30" s="63">
        <v>-24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156</v>
      </c>
      <c r="D32" s="76">
        <f t="shared" ref="D32:AA32" si="4">D30+D28+D14</f>
        <v>166</v>
      </c>
      <c r="E32" s="76">
        <f t="shared" si="4"/>
        <v>163</v>
      </c>
      <c r="F32" s="76">
        <f t="shared" si="4"/>
        <v>92</v>
      </c>
      <c r="G32" s="76">
        <f t="shared" si="4"/>
        <v>97</v>
      </c>
      <c r="H32" s="76">
        <f t="shared" si="4"/>
        <v>53</v>
      </c>
      <c r="I32" s="76">
        <f t="shared" si="4"/>
        <v>8</v>
      </c>
      <c r="J32" s="76">
        <f t="shared" si="4"/>
        <v>-19</v>
      </c>
      <c r="K32" s="76">
        <f t="shared" si="4"/>
        <v>-10</v>
      </c>
      <c r="L32" s="63">
        <f t="shared" si="4"/>
        <v>-40</v>
      </c>
      <c r="M32" s="76">
        <f t="shared" si="4"/>
        <v>-65</v>
      </c>
      <c r="N32" s="76">
        <f t="shared" si="4"/>
        <v>-79</v>
      </c>
      <c r="O32" s="76">
        <f t="shared" si="4"/>
        <v>-108</v>
      </c>
      <c r="P32" s="76">
        <f t="shared" si="4"/>
        <v>-104</v>
      </c>
      <c r="Q32" s="76">
        <f t="shared" si="4"/>
        <v>-137</v>
      </c>
      <c r="R32" s="76">
        <f t="shared" si="4"/>
        <v>-148</v>
      </c>
      <c r="S32" s="76">
        <f t="shared" si="4"/>
        <v>-96</v>
      </c>
      <c r="T32" s="76">
        <f t="shared" si="4"/>
        <v>-126</v>
      </c>
      <c r="U32" s="76">
        <f t="shared" si="4"/>
        <v>-98</v>
      </c>
      <c r="V32" s="76">
        <f t="shared" si="4"/>
        <v>-145</v>
      </c>
      <c r="W32" s="76">
        <f t="shared" si="4"/>
        <v>-132</v>
      </c>
      <c r="X32" s="76">
        <f t="shared" si="4"/>
        <v>-126</v>
      </c>
      <c r="Y32" s="76">
        <f t="shared" si="4"/>
        <v>-143</v>
      </c>
      <c r="Z32" s="76">
        <f t="shared" si="4"/>
        <v>-145</v>
      </c>
      <c r="AA32" s="63">
        <f t="shared" si="4"/>
        <v>-150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120305</v>
      </c>
      <c r="D34" s="76">
        <v>120471</v>
      </c>
      <c r="E34" s="76">
        <v>120634</v>
      </c>
      <c r="F34" s="76">
        <v>120726</v>
      </c>
      <c r="G34" s="76">
        <v>120823</v>
      </c>
      <c r="H34" s="76">
        <v>120876</v>
      </c>
      <c r="I34" s="76">
        <v>120884</v>
      </c>
      <c r="J34" s="76">
        <v>120865</v>
      </c>
      <c r="K34" s="76">
        <v>120855</v>
      </c>
      <c r="L34" s="63">
        <v>120815</v>
      </c>
      <c r="M34" s="76">
        <v>120750</v>
      </c>
      <c r="N34" s="76">
        <v>120671</v>
      </c>
      <c r="O34" s="76">
        <v>120563</v>
      </c>
      <c r="P34" s="76">
        <v>120459</v>
      </c>
      <c r="Q34" s="76">
        <v>120322</v>
      </c>
      <c r="R34" s="76">
        <v>120174</v>
      </c>
      <c r="S34" s="76">
        <v>120078</v>
      </c>
      <c r="T34" s="76">
        <v>119952</v>
      </c>
      <c r="U34" s="76">
        <v>119854</v>
      </c>
      <c r="V34" s="76">
        <v>119709</v>
      </c>
      <c r="W34" s="76">
        <v>119577</v>
      </c>
      <c r="X34" s="76">
        <v>119451</v>
      </c>
      <c r="Y34" s="76">
        <v>119308</v>
      </c>
      <c r="Z34" s="76">
        <v>119163</v>
      </c>
      <c r="AA34" s="63">
        <v>119013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1.2983878351047449E-3</v>
      </c>
      <c r="D36" s="38">
        <f t="shared" si="5"/>
        <v>1.3798262748846682E-3</v>
      </c>
      <c r="E36" s="38">
        <f t="shared" si="5"/>
        <v>1.3530227191606279E-3</v>
      </c>
      <c r="F36" s="38">
        <f t="shared" si="5"/>
        <v>7.6263739907488765E-4</v>
      </c>
      <c r="G36" s="38">
        <f t="shared" si="5"/>
        <v>8.0347232576247034E-4</v>
      </c>
      <c r="H36" s="38">
        <f t="shared" si="5"/>
        <v>4.3865820249455815E-4</v>
      </c>
      <c r="I36" s="38">
        <f t="shared" si="5"/>
        <v>6.6183526920149575E-5</v>
      </c>
      <c r="J36" s="38">
        <f t="shared" si="5"/>
        <v>-1.5717547400814004E-4</v>
      </c>
      <c r="K36" s="38">
        <f t="shared" si="5"/>
        <v>-8.2736937905928095E-5</v>
      </c>
      <c r="L36" s="39">
        <f t="shared" si="5"/>
        <v>-3.3097513549294608E-4</v>
      </c>
      <c r="M36" s="38">
        <f t="shared" si="5"/>
        <v>-5.3801266399039851E-4</v>
      </c>
      <c r="N36" s="38">
        <f t="shared" si="5"/>
        <v>-6.5424430641821947E-4</v>
      </c>
      <c r="O36" s="38">
        <f t="shared" si="5"/>
        <v>-8.9499548358760593E-4</v>
      </c>
      <c r="P36" s="38">
        <f t="shared" si="5"/>
        <v>-8.6261954330930717E-4</v>
      </c>
      <c r="Q36" s="38">
        <f t="shared" si="5"/>
        <v>-1.1373164313168795E-3</v>
      </c>
      <c r="R36" s="38">
        <f t="shared" si="5"/>
        <v>-1.2300327454663319E-3</v>
      </c>
      <c r="S36" s="38">
        <f t="shared" si="5"/>
        <v>-7.9884167956463124E-4</v>
      </c>
      <c r="T36" s="38">
        <f t="shared" si="5"/>
        <v>-1.0493179433368311E-3</v>
      </c>
      <c r="U36" s="38">
        <f t="shared" si="5"/>
        <v>-8.1699346405228761E-4</v>
      </c>
      <c r="V36" s="38">
        <f t="shared" si="5"/>
        <v>-1.2098052630700685E-3</v>
      </c>
      <c r="W36" s="38">
        <f t="shared" si="5"/>
        <v>-1.1026739844121995E-3</v>
      </c>
      <c r="X36" s="38">
        <f t="shared" si="5"/>
        <v>-1.053714343059284E-3</v>
      </c>
      <c r="Y36" s="38">
        <f t="shared" si="5"/>
        <v>-1.1971435986304008E-3</v>
      </c>
      <c r="Z36" s="38">
        <f t="shared" si="5"/>
        <v>-1.2153418044054045E-3</v>
      </c>
      <c r="AA36" s="39">
        <f t="shared" si="5"/>
        <v>-1.2587799904332721E-3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1.2983878351047449E-3</v>
      </c>
      <c r="D37" s="75">
        <f t="shared" si="6"/>
        <v>2.6800056596392812E-3</v>
      </c>
      <c r="E37" s="75">
        <f t="shared" si="6"/>
        <v>4.0366544873448804E-3</v>
      </c>
      <c r="F37" s="75">
        <f t="shared" si="6"/>
        <v>4.8023703900989603E-3</v>
      </c>
      <c r="G37" s="75">
        <f t="shared" si="6"/>
        <v>5.6097012875679364E-3</v>
      </c>
      <c r="H37" s="75">
        <f t="shared" si="6"/>
        <v>6.0508202315458304E-3</v>
      </c>
      <c r="I37" s="75">
        <f t="shared" si="6"/>
        <v>6.1174042230896638E-3</v>
      </c>
      <c r="J37" s="75">
        <f t="shared" si="6"/>
        <v>5.9592672431730605E-3</v>
      </c>
      <c r="K37" s="75">
        <f t="shared" si="6"/>
        <v>5.8760372537432692E-3</v>
      </c>
      <c r="L37" s="77">
        <f t="shared" si="6"/>
        <v>5.543117296024103E-3</v>
      </c>
      <c r="M37" s="75">
        <f t="shared" si="6"/>
        <v>5.0021223647304597E-3</v>
      </c>
      <c r="N37" s="75">
        <f t="shared" si="6"/>
        <v>4.3446054482351084E-3</v>
      </c>
      <c r="O37" s="75">
        <f t="shared" si="6"/>
        <v>3.4457215623933616E-3</v>
      </c>
      <c r="P37" s="75">
        <f t="shared" si="6"/>
        <v>2.5801296723235315E-3</v>
      </c>
      <c r="Q37" s="75">
        <f t="shared" si="6"/>
        <v>1.4398788171353903E-3</v>
      </c>
      <c r="R37" s="75">
        <f t="shared" si="6"/>
        <v>2.0807497357447835E-4</v>
      </c>
      <c r="S37" s="75">
        <f t="shared" si="6"/>
        <v>-5.9093292495151855E-4</v>
      </c>
      <c r="T37" s="75">
        <f t="shared" si="6"/>
        <v>-1.6396307917668895E-3</v>
      </c>
      <c r="U37" s="75">
        <f t="shared" si="6"/>
        <v>-2.4552846881788445E-3</v>
      </c>
      <c r="V37" s="75">
        <f t="shared" si="6"/>
        <v>-3.6621195349108189E-3</v>
      </c>
      <c r="W37" s="75">
        <f t="shared" si="6"/>
        <v>-4.7607553953840651E-3</v>
      </c>
      <c r="X37" s="75">
        <f t="shared" si="6"/>
        <v>-5.8094532621994358E-3</v>
      </c>
      <c r="Y37" s="75">
        <f t="shared" si="6"/>
        <v>-6.9996421110454518E-3</v>
      </c>
      <c r="Z37" s="75">
        <f t="shared" si="6"/>
        <v>-8.2064769577774258E-3</v>
      </c>
      <c r="AA37" s="77">
        <f t="shared" si="6"/>
        <v>-9.4549267992242968E-3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1.5646167605000001</v>
      </c>
      <c r="D44" s="3">
        <v>1.5791780070999999</v>
      </c>
      <c r="E44" s="3">
        <v>1.5777401249</v>
      </c>
      <c r="F44" s="3">
        <v>1.5702501474999999</v>
      </c>
      <c r="G44" s="3">
        <v>1.5662766732</v>
      </c>
      <c r="H44" s="3">
        <v>1.5664873426000001</v>
      </c>
      <c r="I44" s="3">
        <v>1.5783280452999999</v>
      </c>
      <c r="J44" s="3">
        <v>1.5828320464000001</v>
      </c>
      <c r="K44" s="3">
        <v>1.5898336484</v>
      </c>
      <c r="L44" s="4">
        <v>1.5972897488</v>
      </c>
      <c r="M44" s="3">
        <v>1.6004276835</v>
      </c>
      <c r="N44" s="3">
        <v>1.6099991892000001</v>
      </c>
      <c r="O44" s="3">
        <v>1.6161322116000001</v>
      </c>
      <c r="P44" s="3">
        <v>1.6215418805999999</v>
      </c>
      <c r="Q44" s="3">
        <v>1.6306352886</v>
      </c>
      <c r="R44" s="3">
        <v>1.6346171835000001</v>
      </c>
      <c r="S44" s="3">
        <v>1.6415261924</v>
      </c>
      <c r="T44" s="3">
        <v>1.6497343311999999</v>
      </c>
      <c r="U44" s="3">
        <v>1.6565867776000001</v>
      </c>
      <c r="V44" s="3">
        <v>1.6595925783000001</v>
      </c>
      <c r="W44" s="3">
        <v>1.6706824306000001</v>
      </c>
      <c r="X44" s="3">
        <v>1.6741996641000001</v>
      </c>
      <c r="Y44" s="3">
        <v>1.6722940692999999</v>
      </c>
      <c r="Z44" s="3">
        <v>1.6799733301999999</v>
      </c>
      <c r="AA44" s="4">
        <v>1.6857748502000001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83.765847161667693</v>
      </c>
      <c r="D48" s="11">
        <v>83.571808120723205</v>
      </c>
      <c r="E48" s="11">
        <v>83.495883993305696</v>
      </c>
      <c r="F48" s="11">
        <v>83.556652303079005</v>
      </c>
      <c r="G48" s="11">
        <v>83.720748893813493</v>
      </c>
      <c r="H48" s="11">
        <v>83.8426023570984</v>
      </c>
      <c r="I48" s="11">
        <v>83.863805361477802</v>
      </c>
      <c r="J48" s="11">
        <v>83.916767682079794</v>
      </c>
      <c r="K48" s="11">
        <v>84.186773837770104</v>
      </c>
      <c r="L48" s="64">
        <v>84.230138604447703</v>
      </c>
      <c r="M48" s="11">
        <v>84.277634331923906</v>
      </c>
      <c r="N48" s="11">
        <v>84.322382687953606</v>
      </c>
      <c r="O48" s="11">
        <v>84.391397868881299</v>
      </c>
      <c r="P48" s="11">
        <v>84.511943641710999</v>
      </c>
      <c r="Q48" s="11">
        <v>84.698707507366294</v>
      </c>
      <c r="R48" s="11">
        <v>84.784367244907202</v>
      </c>
      <c r="S48" s="11">
        <v>85.086888371903896</v>
      </c>
      <c r="T48" s="11">
        <v>85.109323391535497</v>
      </c>
      <c r="U48" s="11">
        <v>85.442053051093097</v>
      </c>
      <c r="V48" s="11">
        <v>85.296798402343299</v>
      </c>
      <c r="W48" s="11">
        <v>85.521766619872295</v>
      </c>
      <c r="X48" s="11">
        <v>85.582976764164897</v>
      </c>
      <c r="Y48" s="11">
        <v>85.708867706008704</v>
      </c>
      <c r="Z48" s="11">
        <v>85.799452482421302</v>
      </c>
      <c r="AA48" s="64">
        <v>85.951188835719094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17950</v>
      </c>
      <c r="C57" s="76">
        <v>17754</v>
      </c>
      <c r="D57" s="76">
        <v>17583</v>
      </c>
      <c r="E57" s="76">
        <v>17387</v>
      </c>
      <c r="F57" s="76">
        <v>17189</v>
      </c>
      <c r="G57" s="76">
        <v>16941</v>
      </c>
      <c r="H57" s="76">
        <v>16721</v>
      </c>
      <c r="I57" s="76">
        <v>16535</v>
      </c>
      <c r="J57" s="76">
        <v>16301</v>
      </c>
      <c r="K57" s="76">
        <v>16103</v>
      </c>
      <c r="L57" s="63">
        <v>15904</v>
      </c>
      <c r="M57" s="76">
        <v>15803</v>
      </c>
      <c r="N57" s="76">
        <v>15613</v>
      </c>
      <c r="O57" s="76">
        <v>15511</v>
      </c>
      <c r="P57" s="76">
        <v>15441</v>
      </c>
      <c r="Q57" s="76">
        <v>15384</v>
      </c>
      <c r="R57" s="76">
        <v>15363</v>
      </c>
      <c r="S57" s="76">
        <v>15333</v>
      </c>
      <c r="T57" s="76">
        <v>15306</v>
      </c>
      <c r="U57" s="76">
        <v>15289</v>
      </c>
      <c r="V57" s="76">
        <v>15277</v>
      </c>
      <c r="W57" s="76">
        <v>15276</v>
      </c>
      <c r="X57" s="76">
        <v>15270</v>
      </c>
      <c r="Y57" s="76">
        <v>15264</v>
      </c>
      <c r="Z57" s="76">
        <v>15257</v>
      </c>
      <c r="AA57" s="63">
        <v>15252</v>
      </c>
    </row>
    <row r="58" spans="1:27" ht="12.75" customHeight="1" x14ac:dyDescent="0.3">
      <c r="A58" s="13" t="s">
        <v>68</v>
      </c>
      <c r="B58" s="76">
        <v>17420</v>
      </c>
      <c r="C58" s="76">
        <v>17376</v>
      </c>
      <c r="D58" s="76">
        <v>17333</v>
      </c>
      <c r="E58" s="76">
        <v>17249</v>
      </c>
      <c r="F58" s="76">
        <v>17171</v>
      </c>
      <c r="G58" s="76">
        <v>17154</v>
      </c>
      <c r="H58" s="76">
        <v>17033</v>
      </c>
      <c r="I58" s="76">
        <v>16927</v>
      </c>
      <c r="J58" s="76">
        <v>16900</v>
      </c>
      <c r="K58" s="76">
        <v>16846</v>
      </c>
      <c r="L58" s="63">
        <v>16776</v>
      </c>
      <c r="M58" s="76">
        <v>16590</v>
      </c>
      <c r="N58" s="76">
        <v>16621</v>
      </c>
      <c r="O58" s="76">
        <v>16553</v>
      </c>
      <c r="P58" s="76">
        <v>16490</v>
      </c>
      <c r="Q58" s="76">
        <v>16407</v>
      </c>
      <c r="R58" s="76">
        <v>16268</v>
      </c>
      <c r="S58" s="76">
        <v>16163</v>
      </c>
      <c r="T58" s="76">
        <v>16032</v>
      </c>
      <c r="U58" s="76">
        <v>15903</v>
      </c>
      <c r="V58" s="76">
        <v>15712</v>
      </c>
      <c r="W58" s="76">
        <v>15523</v>
      </c>
      <c r="X58" s="76">
        <v>15380</v>
      </c>
      <c r="Y58" s="76">
        <v>15187</v>
      </c>
      <c r="Z58" s="76">
        <v>15023</v>
      </c>
      <c r="AA58" s="63">
        <v>14868</v>
      </c>
    </row>
    <row r="59" spans="1:27" ht="12.75" customHeight="1" x14ac:dyDescent="0.3">
      <c r="A59" s="13" t="s">
        <v>69</v>
      </c>
      <c r="B59" s="76">
        <v>20756</v>
      </c>
      <c r="C59" s="76">
        <v>20752</v>
      </c>
      <c r="D59" s="76">
        <v>20763</v>
      </c>
      <c r="E59" s="76">
        <v>20891</v>
      </c>
      <c r="F59" s="76">
        <v>21078</v>
      </c>
      <c r="G59" s="76">
        <v>21279</v>
      </c>
      <c r="H59" s="76">
        <v>21417</v>
      </c>
      <c r="I59" s="76">
        <v>21439</v>
      </c>
      <c r="J59" s="76">
        <v>21361</v>
      </c>
      <c r="K59" s="76">
        <v>21241</v>
      </c>
      <c r="L59" s="63">
        <v>21185</v>
      </c>
      <c r="M59" s="76">
        <v>21150</v>
      </c>
      <c r="N59" s="76">
        <v>20950</v>
      </c>
      <c r="O59" s="76">
        <v>20809</v>
      </c>
      <c r="P59" s="76">
        <v>20604</v>
      </c>
      <c r="Q59" s="76">
        <v>20420</v>
      </c>
      <c r="R59" s="76">
        <v>20289</v>
      </c>
      <c r="S59" s="76">
        <v>20165</v>
      </c>
      <c r="T59" s="76">
        <v>20000</v>
      </c>
      <c r="U59" s="76">
        <v>19866</v>
      </c>
      <c r="V59" s="76">
        <v>19803</v>
      </c>
      <c r="W59" s="76">
        <v>19714</v>
      </c>
      <c r="X59" s="76">
        <v>19652</v>
      </c>
      <c r="Y59" s="76">
        <v>19658</v>
      </c>
      <c r="Z59" s="76">
        <v>19658</v>
      </c>
      <c r="AA59" s="63">
        <v>19624</v>
      </c>
    </row>
    <row r="60" spans="1:27" ht="12.75" customHeight="1" x14ac:dyDescent="0.3">
      <c r="A60" s="13" t="s">
        <v>70</v>
      </c>
      <c r="B60" s="76">
        <v>27575</v>
      </c>
      <c r="C60" s="76">
        <v>27316</v>
      </c>
      <c r="D60" s="76">
        <v>27085</v>
      </c>
      <c r="E60" s="76">
        <v>26695</v>
      </c>
      <c r="F60" s="76">
        <v>26271</v>
      </c>
      <c r="G60" s="76">
        <v>25792</v>
      </c>
      <c r="H60" s="76">
        <v>25217</v>
      </c>
      <c r="I60" s="76">
        <v>24695</v>
      </c>
      <c r="J60" s="76">
        <v>24355</v>
      </c>
      <c r="K60" s="76">
        <v>24141</v>
      </c>
      <c r="L60" s="63">
        <v>23795</v>
      </c>
      <c r="M60" s="76">
        <v>23526</v>
      </c>
      <c r="N60" s="76">
        <v>23324</v>
      </c>
      <c r="O60" s="76">
        <v>23100</v>
      </c>
      <c r="P60" s="76">
        <v>22956</v>
      </c>
      <c r="Q60" s="76">
        <v>22928</v>
      </c>
      <c r="R60" s="76">
        <v>22986</v>
      </c>
      <c r="S60" s="76">
        <v>23053</v>
      </c>
      <c r="T60" s="76">
        <v>23211</v>
      </c>
      <c r="U60" s="76">
        <v>23445</v>
      </c>
      <c r="V60" s="76">
        <v>23687</v>
      </c>
      <c r="W60" s="76">
        <v>23844</v>
      </c>
      <c r="X60" s="76">
        <v>23872</v>
      </c>
      <c r="Y60" s="76">
        <v>23810</v>
      </c>
      <c r="Z60" s="76">
        <v>23703</v>
      </c>
      <c r="AA60" s="63">
        <v>23657</v>
      </c>
    </row>
    <row r="61" spans="1:27" ht="12.75" customHeight="1" x14ac:dyDescent="0.3">
      <c r="A61" s="13" t="s">
        <v>71</v>
      </c>
      <c r="B61" s="76">
        <v>23400</v>
      </c>
      <c r="C61" s="76">
        <v>23677</v>
      </c>
      <c r="D61" s="76">
        <v>24063</v>
      </c>
      <c r="E61" s="76">
        <v>24469</v>
      </c>
      <c r="F61" s="76">
        <v>24451</v>
      </c>
      <c r="G61" s="76">
        <v>24594</v>
      </c>
      <c r="H61" s="76">
        <v>25000</v>
      </c>
      <c r="I61" s="76">
        <v>25447</v>
      </c>
      <c r="J61" s="76">
        <v>25784</v>
      </c>
      <c r="K61" s="76">
        <v>26024</v>
      </c>
      <c r="L61" s="63">
        <v>26315</v>
      </c>
      <c r="M61" s="76">
        <v>26543</v>
      </c>
      <c r="N61" s="76">
        <v>26780</v>
      </c>
      <c r="O61" s="76">
        <v>26913</v>
      </c>
      <c r="P61" s="76">
        <v>27017</v>
      </c>
      <c r="Q61" s="76">
        <v>26904</v>
      </c>
      <c r="R61" s="76">
        <v>26647</v>
      </c>
      <c r="S61" s="76">
        <v>26407</v>
      </c>
      <c r="T61" s="76">
        <v>26032</v>
      </c>
      <c r="U61" s="76">
        <v>25618</v>
      </c>
      <c r="V61" s="76">
        <v>25134</v>
      </c>
      <c r="W61" s="76">
        <v>24603</v>
      </c>
      <c r="X61" s="76">
        <v>24141</v>
      </c>
      <c r="Y61" s="76">
        <v>23846</v>
      </c>
      <c r="Z61" s="76">
        <v>23669</v>
      </c>
      <c r="AA61" s="63">
        <v>23385</v>
      </c>
    </row>
    <row r="62" spans="1:27" ht="12.75" customHeight="1" x14ac:dyDescent="0.3">
      <c r="A62" s="13" t="s">
        <v>72</v>
      </c>
      <c r="B62" s="76">
        <v>13048</v>
      </c>
      <c r="C62" s="76">
        <v>13430</v>
      </c>
      <c r="D62" s="76">
        <v>13644</v>
      </c>
      <c r="E62" s="76">
        <v>13943</v>
      </c>
      <c r="F62" s="76">
        <v>14566</v>
      </c>
      <c r="G62" s="76">
        <v>15063</v>
      </c>
      <c r="H62" s="76">
        <v>15488</v>
      </c>
      <c r="I62" s="76">
        <v>15841</v>
      </c>
      <c r="J62" s="76">
        <v>16164</v>
      </c>
      <c r="K62" s="76">
        <v>16500</v>
      </c>
      <c r="L62" s="63">
        <v>16840</v>
      </c>
      <c r="M62" s="76">
        <v>17138</v>
      </c>
      <c r="N62" s="76">
        <v>17383</v>
      </c>
      <c r="O62" s="76">
        <v>17677</v>
      </c>
      <c r="P62" s="76">
        <v>17951</v>
      </c>
      <c r="Q62" s="76">
        <v>18279</v>
      </c>
      <c r="R62" s="76">
        <v>18621</v>
      </c>
      <c r="S62" s="76">
        <v>18957</v>
      </c>
      <c r="T62" s="76">
        <v>19371</v>
      </c>
      <c r="U62" s="76">
        <v>19733</v>
      </c>
      <c r="V62" s="76">
        <v>20096</v>
      </c>
      <c r="W62" s="76">
        <v>20617</v>
      </c>
      <c r="X62" s="76">
        <v>21136</v>
      </c>
      <c r="Y62" s="76">
        <v>21543</v>
      </c>
      <c r="Z62" s="76">
        <v>21853</v>
      </c>
      <c r="AA62" s="63">
        <v>22227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120149</v>
      </c>
      <c r="C64" s="76">
        <f t="shared" ref="C64:AA64" si="7">SUM(C57:C62)</f>
        <v>120305</v>
      </c>
      <c r="D64" s="76">
        <f t="shared" si="7"/>
        <v>120471</v>
      </c>
      <c r="E64" s="76">
        <f t="shared" si="7"/>
        <v>120634</v>
      </c>
      <c r="F64" s="76">
        <f t="shared" si="7"/>
        <v>120726</v>
      </c>
      <c r="G64" s="76">
        <f t="shared" si="7"/>
        <v>120823</v>
      </c>
      <c r="H64" s="76">
        <f t="shared" si="7"/>
        <v>120876</v>
      </c>
      <c r="I64" s="76">
        <f t="shared" si="7"/>
        <v>120884</v>
      </c>
      <c r="J64" s="76">
        <f t="shared" si="7"/>
        <v>120865</v>
      </c>
      <c r="K64" s="76">
        <f t="shared" si="7"/>
        <v>120855</v>
      </c>
      <c r="L64" s="63">
        <f t="shared" si="7"/>
        <v>120815</v>
      </c>
      <c r="M64" s="76">
        <f t="shared" si="7"/>
        <v>120750</v>
      </c>
      <c r="N64" s="76">
        <f t="shared" si="7"/>
        <v>120671</v>
      </c>
      <c r="O64" s="76">
        <f t="shared" si="7"/>
        <v>120563</v>
      </c>
      <c r="P64" s="76">
        <f t="shared" si="7"/>
        <v>120459</v>
      </c>
      <c r="Q64" s="76">
        <f t="shared" si="7"/>
        <v>120322</v>
      </c>
      <c r="R64" s="76">
        <f t="shared" si="7"/>
        <v>120174</v>
      </c>
      <c r="S64" s="76">
        <f t="shared" si="7"/>
        <v>120078</v>
      </c>
      <c r="T64" s="76">
        <f t="shared" si="7"/>
        <v>119952</v>
      </c>
      <c r="U64" s="76">
        <f t="shared" si="7"/>
        <v>119854</v>
      </c>
      <c r="V64" s="76">
        <f t="shared" si="7"/>
        <v>119709</v>
      </c>
      <c r="W64" s="76">
        <f t="shared" si="7"/>
        <v>119577</v>
      </c>
      <c r="X64" s="76">
        <f t="shared" si="7"/>
        <v>119451</v>
      </c>
      <c r="Y64" s="76">
        <f t="shared" si="7"/>
        <v>119308</v>
      </c>
      <c r="Z64" s="76">
        <f t="shared" si="7"/>
        <v>119163</v>
      </c>
      <c r="AA64" s="63">
        <f t="shared" si="7"/>
        <v>119013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0.14939783102647547</v>
      </c>
      <c r="C67" s="38">
        <f t="shared" ref="C67:AA72" si="8">C57/C$64</f>
        <v>0.14757491376085782</v>
      </c>
      <c r="D67" s="38">
        <f t="shared" si="8"/>
        <v>0.14595213785890379</v>
      </c>
      <c r="E67" s="38">
        <f t="shared" si="8"/>
        <v>0.14413017888820731</v>
      </c>
      <c r="F67" s="38">
        <f t="shared" si="8"/>
        <v>0.1423802660570217</v>
      </c>
      <c r="G67" s="38">
        <f t="shared" si="8"/>
        <v>0.14021336997094924</v>
      </c>
      <c r="H67" s="38">
        <f t="shared" si="8"/>
        <v>0.13833184420397762</v>
      </c>
      <c r="I67" s="38">
        <f t="shared" si="8"/>
        <v>0.13678402435392609</v>
      </c>
      <c r="J67" s="38">
        <f t="shared" si="8"/>
        <v>0.13486948248045341</v>
      </c>
      <c r="K67" s="38">
        <f t="shared" si="8"/>
        <v>0.13324231517107277</v>
      </c>
      <c r="L67" s="39">
        <f t="shared" si="8"/>
        <v>0.13163928320158921</v>
      </c>
      <c r="M67" s="38">
        <f t="shared" si="8"/>
        <v>0.13087370600414078</v>
      </c>
      <c r="N67" s="38">
        <f t="shared" si="8"/>
        <v>0.12938485634493788</v>
      </c>
      <c r="O67" s="38">
        <f t="shared" si="8"/>
        <v>0.12865472823337176</v>
      </c>
      <c r="P67" s="38">
        <f t="shared" si="8"/>
        <v>0.12818469354718204</v>
      </c>
      <c r="Q67" s="38">
        <f t="shared" si="8"/>
        <v>0.12785691727198684</v>
      </c>
      <c r="R67" s="38">
        <f t="shared" si="8"/>
        <v>0.1278396325328274</v>
      </c>
      <c r="S67" s="38">
        <f t="shared" si="8"/>
        <v>0.12769200019987009</v>
      </c>
      <c r="T67" s="38">
        <f t="shared" si="8"/>
        <v>0.12760104041616646</v>
      </c>
      <c r="U67" s="38">
        <f t="shared" si="8"/>
        <v>0.12756353563502262</v>
      </c>
      <c r="V67" s="38">
        <f t="shared" si="8"/>
        <v>0.1276178065141301</v>
      </c>
      <c r="W67" s="38">
        <f t="shared" si="8"/>
        <v>0.12775031987756844</v>
      </c>
      <c r="X67" s="38">
        <f t="shared" si="8"/>
        <v>0.12783484441319035</v>
      </c>
      <c r="Y67" s="38">
        <f t="shared" si="8"/>
        <v>0.12793777449961444</v>
      </c>
      <c r="Z67" s="38">
        <f t="shared" si="8"/>
        <v>0.12803470876026954</v>
      </c>
      <c r="AA67" s="39">
        <f t="shared" si="8"/>
        <v>0.12815406720274256</v>
      </c>
    </row>
    <row r="68" spans="1:27" ht="12.75" customHeight="1" x14ac:dyDescent="0.3">
      <c r="A68" s="13" t="s">
        <v>68</v>
      </c>
      <c r="B68" s="38">
        <f t="shared" ref="B68:Q72" si="9">B58/B$64</f>
        <v>0.14498664158669652</v>
      </c>
      <c r="C68" s="38">
        <f t="shared" si="9"/>
        <v>0.14443289971322887</v>
      </c>
      <c r="D68" s="38">
        <f t="shared" si="9"/>
        <v>0.14387694963933229</v>
      </c>
      <c r="E68" s="38">
        <f t="shared" si="9"/>
        <v>0.14298622278959497</v>
      </c>
      <c r="F68" s="38">
        <f t="shared" si="9"/>
        <v>0.14223116809966371</v>
      </c>
      <c r="G68" s="38">
        <f t="shared" si="9"/>
        <v>0.14197627935078586</v>
      </c>
      <c r="H68" s="38">
        <f t="shared" si="9"/>
        <v>0.14091300175386345</v>
      </c>
      <c r="I68" s="38">
        <f t="shared" si="9"/>
        <v>0.14002680255451508</v>
      </c>
      <c r="J68" s="38">
        <f t="shared" si="9"/>
        <v>0.1398254250610185</v>
      </c>
      <c r="K68" s="38">
        <f t="shared" si="9"/>
        <v>0.13939017831285425</v>
      </c>
      <c r="L68" s="39">
        <f t="shared" si="9"/>
        <v>0.13885693001696808</v>
      </c>
      <c r="M68" s="38">
        <f t="shared" si="9"/>
        <v>0.13739130434782609</v>
      </c>
      <c r="N68" s="38">
        <f t="shared" si="9"/>
        <v>0.13773814752508887</v>
      </c>
      <c r="O68" s="38">
        <f t="shared" si="9"/>
        <v>0.13729751250383618</v>
      </c>
      <c r="P68" s="38">
        <f t="shared" si="9"/>
        <v>0.13689305074755725</v>
      </c>
      <c r="Q68" s="38">
        <f t="shared" si="9"/>
        <v>0.13635910307341967</v>
      </c>
      <c r="R68" s="38">
        <f t="shared" si="8"/>
        <v>0.13537037961622314</v>
      </c>
      <c r="S68" s="38">
        <f t="shared" si="8"/>
        <v>0.13460417395359683</v>
      </c>
      <c r="T68" s="38">
        <f t="shared" si="8"/>
        <v>0.13365346138455383</v>
      </c>
      <c r="U68" s="38">
        <f t="shared" si="8"/>
        <v>0.13268643516278139</v>
      </c>
      <c r="V68" s="38">
        <f t="shared" si="8"/>
        <v>0.13125161850821576</v>
      </c>
      <c r="W68" s="38">
        <f t="shared" si="8"/>
        <v>0.12981593450245449</v>
      </c>
      <c r="X68" s="38">
        <f t="shared" si="8"/>
        <v>0.1287557241044445</v>
      </c>
      <c r="Y68" s="38">
        <f t="shared" si="8"/>
        <v>0.12729238609313709</v>
      </c>
      <c r="Z68" s="38">
        <f t="shared" si="8"/>
        <v>0.12607101197519363</v>
      </c>
      <c r="AA68" s="39">
        <f t="shared" si="8"/>
        <v>0.12492752892541151</v>
      </c>
    </row>
    <row r="69" spans="1:27" ht="12.75" customHeight="1" x14ac:dyDescent="0.3">
      <c r="A69" s="13" t="s">
        <v>69</v>
      </c>
      <c r="B69" s="38">
        <f t="shared" si="9"/>
        <v>0.17275216606047492</v>
      </c>
      <c r="C69" s="38">
        <f t="shared" si="8"/>
        <v>0.17249490877353393</v>
      </c>
      <c r="D69" s="38">
        <f t="shared" si="8"/>
        <v>0.17234853201185346</v>
      </c>
      <c r="E69" s="38">
        <f t="shared" si="8"/>
        <v>0.17317671634862478</v>
      </c>
      <c r="F69" s="38">
        <f t="shared" si="8"/>
        <v>0.1745937080661995</v>
      </c>
      <c r="G69" s="38">
        <f t="shared" si="8"/>
        <v>0.1761171300166359</v>
      </c>
      <c r="H69" s="38">
        <f t="shared" si="8"/>
        <v>0.17718157450610544</v>
      </c>
      <c r="I69" s="38">
        <f t="shared" si="8"/>
        <v>0.1773518414347639</v>
      </c>
      <c r="J69" s="38">
        <f t="shared" si="8"/>
        <v>0.17673437306085302</v>
      </c>
      <c r="K69" s="38">
        <f t="shared" si="8"/>
        <v>0.17575607132514171</v>
      </c>
      <c r="L69" s="39">
        <f t="shared" si="8"/>
        <v>0.1753507428713322</v>
      </c>
      <c r="M69" s="38">
        <f t="shared" si="8"/>
        <v>0.17515527950310558</v>
      </c>
      <c r="N69" s="38">
        <f t="shared" si="8"/>
        <v>0.17361254982555874</v>
      </c>
      <c r="O69" s="38">
        <f t="shared" si="8"/>
        <v>0.17259855843003244</v>
      </c>
      <c r="P69" s="38">
        <f t="shared" si="8"/>
        <v>0.17104575000622618</v>
      </c>
      <c r="Q69" s="38">
        <f t="shared" si="8"/>
        <v>0.16971127474609798</v>
      </c>
      <c r="R69" s="38">
        <f t="shared" si="8"/>
        <v>0.16883019621548753</v>
      </c>
      <c r="S69" s="38">
        <f t="shared" si="8"/>
        <v>0.16793251053481903</v>
      </c>
      <c r="T69" s="38">
        <f t="shared" si="8"/>
        <v>0.16673336001067093</v>
      </c>
      <c r="U69" s="38">
        <f t="shared" si="8"/>
        <v>0.16575166452517229</v>
      </c>
      <c r="V69" s="38">
        <f t="shared" si="8"/>
        <v>0.16542615843420294</v>
      </c>
      <c r="W69" s="38">
        <f t="shared" si="8"/>
        <v>0.16486448062754544</v>
      </c>
      <c r="X69" s="38">
        <f t="shared" si="8"/>
        <v>0.16451934265933313</v>
      </c>
      <c r="Y69" s="38">
        <f t="shared" si="8"/>
        <v>0.16476682200690648</v>
      </c>
      <c r="Z69" s="38">
        <f t="shared" si="8"/>
        <v>0.16496731367958176</v>
      </c>
      <c r="AA69" s="39">
        <f t="shared" si="8"/>
        <v>0.16488954988110543</v>
      </c>
    </row>
    <row r="70" spans="1:27" ht="12.75" customHeight="1" x14ac:dyDescent="0.3">
      <c r="A70" s="13" t="s">
        <v>70</v>
      </c>
      <c r="B70" s="38">
        <f t="shared" si="9"/>
        <v>0.22950669585264963</v>
      </c>
      <c r="C70" s="38">
        <f t="shared" si="8"/>
        <v>0.22705623207680478</v>
      </c>
      <c r="D70" s="38">
        <f t="shared" si="8"/>
        <v>0.22482589170837794</v>
      </c>
      <c r="E70" s="38">
        <f t="shared" si="8"/>
        <v>0.22128918878591441</v>
      </c>
      <c r="F70" s="38">
        <f t="shared" si="8"/>
        <v>0.21760846876397794</v>
      </c>
      <c r="G70" s="38">
        <f t="shared" si="8"/>
        <v>0.21346928978754046</v>
      </c>
      <c r="H70" s="38">
        <f t="shared" si="8"/>
        <v>0.20861874979317649</v>
      </c>
      <c r="I70" s="38">
        <f t="shared" si="8"/>
        <v>0.20428675424373779</v>
      </c>
      <c r="J70" s="38">
        <f t="shared" si="8"/>
        <v>0.2015058122698879</v>
      </c>
      <c r="K70" s="38">
        <f t="shared" si="8"/>
        <v>0.19975176864838029</v>
      </c>
      <c r="L70" s="39">
        <f t="shared" si="8"/>
        <v>0.19695402061002359</v>
      </c>
      <c r="M70" s="38">
        <f t="shared" si="8"/>
        <v>0.19483229813664596</v>
      </c>
      <c r="N70" s="38">
        <f t="shared" si="8"/>
        <v>0.19328587647404927</v>
      </c>
      <c r="O70" s="38">
        <f t="shared" si="8"/>
        <v>0.1916010716388942</v>
      </c>
      <c r="P70" s="38">
        <f t="shared" si="8"/>
        <v>0.19057106567379772</v>
      </c>
      <c r="Q70" s="38">
        <f t="shared" si="8"/>
        <v>0.19055534316251391</v>
      </c>
      <c r="R70" s="38">
        <f t="shared" si="8"/>
        <v>0.19127265465075641</v>
      </c>
      <c r="S70" s="38">
        <f t="shared" si="8"/>
        <v>0.19198354402971402</v>
      </c>
      <c r="T70" s="38">
        <f t="shared" si="8"/>
        <v>0.19350240096038415</v>
      </c>
      <c r="U70" s="38">
        <f t="shared" si="8"/>
        <v>0.19561299581157074</v>
      </c>
      <c r="V70" s="38">
        <f t="shared" si="8"/>
        <v>0.19787150506645282</v>
      </c>
      <c r="W70" s="38">
        <f t="shared" si="8"/>
        <v>0.19940289520559973</v>
      </c>
      <c r="X70" s="38">
        <f t="shared" si="8"/>
        <v>0.19984763626926522</v>
      </c>
      <c r="Y70" s="38">
        <f t="shared" si="8"/>
        <v>0.19956750595098402</v>
      </c>
      <c r="Z70" s="38">
        <f t="shared" si="8"/>
        <v>0.19891241408826565</v>
      </c>
      <c r="AA70" s="39">
        <f t="shared" si="8"/>
        <v>0.19877660423651197</v>
      </c>
    </row>
    <row r="71" spans="1:27" ht="12.75" customHeight="1" x14ac:dyDescent="0.3">
      <c r="A71" s="13" t="s">
        <v>71</v>
      </c>
      <c r="B71" s="38">
        <f t="shared" si="9"/>
        <v>0.19475817526571174</v>
      </c>
      <c r="C71" s="38">
        <f t="shared" si="8"/>
        <v>0.19680811271351981</v>
      </c>
      <c r="D71" s="38">
        <f t="shared" si="8"/>
        <v>0.19974101651019746</v>
      </c>
      <c r="E71" s="38">
        <f t="shared" si="8"/>
        <v>0.20283667954308071</v>
      </c>
      <c r="F71" s="38">
        <f t="shared" si="8"/>
        <v>0.20253300863111509</v>
      </c>
      <c r="G71" s="38">
        <f t="shared" si="8"/>
        <v>0.20355395909719176</v>
      </c>
      <c r="H71" s="38">
        <f t="shared" si="8"/>
        <v>0.20682352162546741</v>
      </c>
      <c r="I71" s="38">
        <f t="shared" si="8"/>
        <v>0.21050759405711261</v>
      </c>
      <c r="J71" s="38">
        <f t="shared" si="8"/>
        <v>0.21332892069664502</v>
      </c>
      <c r="K71" s="38">
        <f t="shared" si="8"/>
        <v>0.21533242315171072</v>
      </c>
      <c r="L71" s="39">
        <f t="shared" si="8"/>
        <v>0.21781235773703597</v>
      </c>
      <c r="M71" s="38">
        <f t="shared" si="8"/>
        <v>0.21981780538302279</v>
      </c>
      <c r="N71" s="38">
        <f t="shared" si="8"/>
        <v>0.22192573194885268</v>
      </c>
      <c r="O71" s="38">
        <f t="shared" si="8"/>
        <v>0.22322769008734022</v>
      </c>
      <c r="P71" s="38">
        <f t="shared" si="8"/>
        <v>0.22428378120356304</v>
      </c>
      <c r="Q71" s="38">
        <f t="shared" si="8"/>
        <v>0.22360000664882565</v>
      </c>
      <c r="R71" s="38">
        <f t="shared" si="8"/>
        <v>0.22173681495165343</v>
      </c>
      <c r="S71" s="38">
        <f t="shared" si="8"/>
        <v>0.21991538833091823</v>
      </c>
      <c r="T71" s="38">
        <f t="shared" si="8"/>
        <v>0.21702014138988929</v>
      </c>
      <c r="U71" s="38">
        <f t="shared" si="8"/>
        <v>0.21374338778847599</v>
      </c>
      <c r="V71" s="38">
        <f t="shared" si="8"/>
        <v>0.20995915094103201</v>
      </c>
      <c r="W71" s="38">
        <f t="shared" si="8"/>
        <v>0.20575026970069496</v>
      </c>
      <c r="X71" s="38">
        <f t="shared" si="8"/>
        <v>0.20209960569605948</v>
      </c>
      <c r="Y71" s="38">
        <f t="shared" si="8"/>
        <v>0.19986924598518122</v>
      </c>
      <c r="Z71" s="38">
        <f t="shared" si="8"/>
        <v>0.19862709062376743</v>
      </c>
      <c r="AA71" s="39">
        <f t="shared" si="8"/>
        <v>0.19649113962340248</v>
      </c>
    </row>
    <row r="72" spans="1:27" ht="12.75" customHeight="1" x14ac:dyDescent="0.3">
      <c r="A72" s="13" t="s">
        <v>72</v>
      </c>
      <c r="B72" s="38">
        <f t="shared" si="9"/>
        <v>0.10859849020799174</v>
      </c>
      <c r="C72" s="38">
        <f t="shared" si="8"/>
        <v>0.11163293296205477</v>
      </c>
      <c r="D72" s="38">
        <f t="shared" si="8"/>
        <v>0.11325547227133501</v>
      </c>
      <c r="E72" s="38">
        <f t="shared" si="8"/>
        <v>0.11558101364457782</v>
      </c>
      <c r="F72" s="38">
        <f t="shared" si="8"/>
        <v>0.1206533803820221</v>
      </c>
      <c r="G72" s="38">
        <f t="shared" si="8"/>
        <v>0.12466997177689679</v>
      </c>
      <c r="H72" s="38">
        <f t="shared" si="8"/>
        <v>0.12813130811740958</v>
      </c>
      <c r="I72" s="38">
        <f t="shared" si="8"/>
        <v>0.13104298335594455</v>
      </c>
      <c r="J72" s="38">
        <f t="shared" si="8"/>
        <v>0.13373598643114218</v>
      </c>
      <c r="K72" s="38">
        <f t="shared" si="8"/>
        <v>0.13652724339084027</v>
      </c>
      <c r="L72" s="39">
        <f t="shared" si="8"/>
        <v>0.13938666556305093</v>
      </c>
      <c r="M72" s="38">
        <f t="shared" si="8"/>
        <v>0.1419296066252588</v>
      </c>
      <c r="N72" s="38">
        <f t="shared" si="8"/>
        <v>0.14405283788151255</v>
      </c>
      <c r="O72" s="38">
        <f t="shared" si="8"/>
        <v>0.14662043910652522</v>
      </c>
      <c r="P72" s="38">
        <f t="shared" si="8"/>
        <v>0.14902165882167376</v>
      </c>
      <c r="Q72" s="38">
        <f t="shared" si="8"/>
        <v>0.15191735509715595</v>
      </c>
      <c r="R72" s="38">
        <f t="shared" si="8"/>
        <v>0.15495032203305206</v>
      </c>
      <c r="S72" s="38">
        <f t="shared" si="8"/>
        <v>0.1578723829510818</v>
      </c>
      <c r="T72" s="38">
        <f t="shared" si="8"/>
        <v>0.16148959583833533</v>
      </c>
      <c r="U72" s="38">
        <f t="shared" si="8"/>
        <v>0.164641981076977</v>
      </c>
      <c r="V72" s="38">
        <f t="shared" si="8"/>
        <v>0.16787376053596639</v>
      </c>
      <c r="W72" s="38">
        <f t="shared" si="8"/>
        <v>0.17241610008613698</v>
      </c>
      <c r="X72" s="38">
        <f t="shared" si="8"/>
        <v>0.17694284685770734</v>
      </c>
      <c r="Y72" s="38">
        <f t="shared" si="8"/>
        <v>0.18056626546417676</v>
      </c>
      <c r="Z72" s="38">
        <f t="shared" si="8"/>
        <v>0.18338746087292196</v>
      </c>
      <c r="AA72" s="39">
        <f t="shared" si="8"/>
        <v>0.18676111013082605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1.0000000000000002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19196</v>
      </c>
      <c r="C83" s="76">
        <v>19024</v>
      </c>
      <c r="D83" s="76">
        <v>18842</v>
      </c>
      <c r="E83" s="76">
        <v>18666</v>
      </c>
      <c r="F83" s="76">
        <v>18463</v>
      </c>
      <c r="G83" s="76">
        <v>18269</v>
      </c>
      <c r="H83" s="76">
        <v>18009</v>
      </c>
      <c r="I83" s="76">
        <v>17790</v>
      </c>
      <c r="J83" s="76">
        <v>17600</v>
      </c>
      <c r="K83" s="76">
        <v>17365</v>
      </c>
      <c r="L83" s="63">
        <v>17166</v>
      </c>
      <c r="M83" s="76">
        <v>16960</v>
      </c>
      <c r="N83" s="76">
        <v>16862</v>
      </c>
      <c r="O83" s="76">
        <v>16667</v>
      </c>
      <c r="P83" s="76">
        <v>16560</v>
      </c>
      <c r="Q83" s="76">
        <v>16493</v>
      </c>
      <c r="R83" s="76">
        <v>16431</v>
      </c>
      <c r="S83" s="76">
        <v>16414</v>
      </c>
      <c r="T83" s="76">
        <v>16384</v>
      </c>
      <c r="U83" s="76">
        <v>16358</v>
      </c>
      <c r="V83" s="76">
        <v>16341</v>
      </c>
      <c r="W83" s="76">
        <v>16335</v>
      </c>
      <c r="X83" s="76">
        <v>16333</v>
      </c>
      <c r="Y83" s="76">
        <v>16324</v>
      </c>
      <c r="Z83" s="76">
        <v>16320</v>
      </c>
      <c r="AA83" s="63">
        <v>16311</v>
      </c>
    </row>
    <row r="84" spans="1:27" ht="12.75" customHeight="1" x14ac:dyDescent="0.3">
      <c r="A84" s="32" t="s">
        <v>77</v>
      </c>
      <c r="B84" s="76">
        <v>72471.948600000003</v>
      </c>
      <c r="C84" s="76">
        <v>73362.574900000007</v>
      </c>
      <c r="D84" s="76">
        <v>74051.671449999994</v>
      </c>
      <c r="E84" s="76">
        <v>74135</v>
      </c>
      <c r="F84" s="76">
        <v>73963</v>
      </c>
      <c r="G84" s="76">
        <v>73817</v>
      </c>
      <c r="H84" s="76">
        <v>73595</v>
      </c>
      <c r="I84" s="76">
        <v>73302</v>
      </c>
      <c r="J84" s="76">
        <v>73267.086630000005</v>
      </c>
      <c r="K84" s="76">
        <v>73817.830010000005</v>
      </c>
      <c r="L84" s="63">
        <v>74056</v>
      </c>
      <c r="M84" s="76">
        <v>73711</v>
      </c>
      <c r="N84" s="76">
        <v>73222</v>
      </c>
      <c r="O84" s="76">
        <v>72647</v>
      </c>
      <c r="P84" s="76">
        <v>71992</v>
      </c>
      <c r="Q84" s="76">
        <v>71413</v>
      </c>
      <c r="R84" s="76">
        <v>70918</v>
      </c>
      <c r="S84" s="76">
        <v>70326</v>
      </c>
      <c r="T84" s="76">
        <v>69827</v>
      </c>
      <c r="U84" s="76">
        <v>69370</v>
      </c>
      <c r="V84" s="76">
        <v>68930</v>
      </c>
      <c r="W84" s="76">
        <v>68529</v>
      </c>
      <c r="X84" s="76">
        <v>68250</v>
      </c>
      <c r="Y84" s="76">
        <v>68095</v>
      </c>
      <c r="Z84" s="76">
        <v>67954</v>
      </c>
      <c r="AA84" s="63">
        <v>67843</v>
      </c>
    </row>
    <row r="85" spans="1:27" ht="12.75" customHeight="1" x14ac:dyDescent="0.3">
      <c r="A85" s="13" t="s">
        <v>78</v>
      </c>
      <c r="B85" s="76">
        <v>28481.0514</v>
      </c>
      <c r="C85" s="76">
        <v>27918.4251</v>
      </c>
      <c r="D85" s="76">
        <v>27577.328549999998</v>
      </c>
      <c r="E85" s="76">
        <v>27833</v>
      </c>
      <c r="F85" s="76">
        <v>28300</v>
      </c>
      <c r="G85" s="76">
        <v>28737</v>
      </c>
      <c r="H85" s="76">
        <v>29272</v>
      </c>
      <c r="I85" s="76">
        <v>29792</v>
      </c>
      <c r="J85" s="76">
        <v>29997.913369999998</v>
      </c>
      <c r="K85" s="76">
        <v>29672.169989999999</v>
      </c>
      <c r="L85" s="63">
        <v>29593</v>
      </c>
      <c r="M85" s="76">
        <v>30079</v>
      </c>
      <c r="N85" s="76">
        <v>30587</v>
      </c>
      <c r="O85" s="76">
        <v>31249</v>
      </c>
      <c r="P85" s="76">
        <v>31907</v>
      </c>
      <c r="Q85" s="76">
        <v>32416</v>
      </c>
      <c r="R85" s="76">
        <v>32825</v>
      </c>
      <c r="S85" s="76">
        <v>33338</v>
      </c>
      <c r="T85" s="76">
        <v>33741</v>
      </c>
      <c r="U85" s="76">
        <v>34126</v>
      </c>
      <c r="V85" s="76">
        <v>34438</v>
      </c>
      <c r="W85" s="76">
        <v>34713</v>
      </c>
      <c r="X85" s="76">
        <v>34868</v>
      </c>
      <c r="Y85" s="76">
        <v>34889</v>
      </c>
      <c r="Z85" s="76">
        <v>34889</v>
      </c>
      <c r="AA85" s="63">
        <v>34859</v>
      </c>
    </row>
    <row r="86" spans="1:27" ht="12.75" customHeight="1" x14ac:dyDescent="0.3">
      <c r="A86" s="13" t="s">
        <v>91</v>
      </c>
      <c r="B86" s="76">
        <v>72906</v>
      </c>
      <c r="C86" s="76">
        <v>72721</v>
      </c>
      <c r="D86" s="76">
        <v>72623</v>
      </c>
      <c r="E86" s="76">
        <v>72474</v>
      </c>
      <c r="F86" s="76">
        <v>72313</v>
      </c>
      <c r="G86" s="76">
        <v>72066</v>
      </c>
      <c r="H86" s="76">
        <v>71826</v>
      </c>
      <c r="I86" s="76">
        <v>71559</v>
      </c>
      <c r="J86" s="76">
        <v>71131</v>
      </c>
      <c r="K86" s="76">
        <v>70808</v>
      </c>
      <c r="L86" s="63">
        <v>70411</v>
      </c>
      <c r="M86" s="76">
        <v>69835</v>
      </c>
      <c r="N86" s="76">
        <v>69160</v>
      </c>
      <c r="O86" s="76">
        <v>68688</v>
      </c>
      <c r="P86" s="76">
        <v>68231</v>
      </c>
      <c r="Q86" s="76">
        <v>67656</v>
      </c>
      <c r="R86" s="76">
        <v>67150</v>
      </c>
      <c r="S86" s="76">
        <v>66656</v>
      </c>
      <c r="T86" s="76">
        <v>66204</v>
      </c>
      <c r="U86" s="76">
        <v>65814</v>
      </c>
      <c r="V86" s="76">
        <v>65533</v>
      </c>
      <c r="W86" s="76">
        <v>65369</v>
      </c>
      <c r="X86" s="76">
        <v>65222</v>
      </c>
      <c r="Y86" s="76">
        <v>65101</v>
      </c>
      <c r="Z86" s="76">
        <v>65080</v>
      </c>
      <c r="AA86" s="63">
        <v>65078</v>
      </c>
    </row>
    <row r="87" spans="1:27" ht="12.75" customHeight="1" x14ac:dyDescent="0.3">
      <c r="A87" s="13" t="s">
        <v>92</v>
      </c>
      <c r="B87" s="76">
        <v>28047</v>
      </c>
      <c r="C87" s="76">
        <v>28560</v>
      </c>
      <c r="D87" s="76">
        <v>29006</v>
      </c>
      <c r="E87" s="76">
        <v>29494</v>
      </c>
      <c r="F87" s="76">
        <v>29950</v>
      </c>
      <c r="G87" s="76">
        <v>30488</v>
      </c>
      <c r="H87" s="76">
        <v>31041</v>
      </c>
      <c r="I87" s="76">
        <v>31535</v>
      </c>
      <c r="J87" s="76">
        <v>32134</v>
      </c>
      <c r="K87" s="76">
        <v>32682</v>
      </c>
      <c r="L87" s="63">
        <v>33238</v>
      </c>
      <c r="M87" s="76">
        <v>33955</v>
      </c>
      <c r="N87" s="76">
        <v>34649</v>
      </c>
      <c r="O87" s="76">
        <v>35208</v>
      </c>
      <c r="P87" s="76">
        <v>35668</v>
      </c>
      <c r="Q87" s="76">
        <v>36173</v>
      </c>
      <c r="R87" s="76">
        <v>36593</v>
      </c>
      <c r="S87" s="76">
        <v>37008</v>
      </c>
      <c r="T87" s="76">
        <v>37364</v>
      </c>
      <c r="U87" s="76">
        <v>37682</v>
      </c>
      <c r="V87" s="76">
        <v>37835</v>
      </c>
      <c r="W87" s="76">
        <v>37873</v>
      </c>
      <c r="X87" s="76">
        <v>37896</v>
      </c>
      <c r="Y87" s="76">
        <v>37883</v>
      </c>
      <c r="Z87" s="76">
        <v>37763</v>
      </c>
      <c r="AA87" s="63">
        <v>37624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0.15976828770942747</v>
      </c>
      <c r="C90" s="38">
        <f t="shared" ref="C90:AA94" si="11">C83/SUM(C$83:C$85)</f>
        <v>0.15813141598437305</v>
      </c>
      <c r="D90" s="38">
        <f t="shared" si="11"/>
        <v>0.15640278573266594</v>
      </c>
      <c r="E90" s="38">
        <f t="shared" si="11"/>
        <v>0.15473249664273753</v>
      </c>
      <c r="F90" s="38">
        <f t="shared" si="11"/>
        <v>0.15293308815002568</v>
      </c>
      <c r="G90" s="38">
        <f t="shared" si="11"/>
        <v>0.15120465474288836</v>
      </c>
      <c r="H90" s="38">
        <f t="shared" si="11"/>
        <v>0.14898739203812172</v>
      </c>
      <c r="I90" s="38">
        <f t="shared" si="11"/>
        <v>0.14716587803183218</v>
      </c>
      <c r="J90" s="38">
        <f t="shared" si="11"/>
        <v>0.14561701071443345</v>
      </c>
      <c r="K90" s="38">
        <f t="shared" si="11"/>
        <v>0.14368458069587522</v>
      </c>
      <c r="L90" s="39">
        <f t="shared" si="11"/>
        <v>0.14208500600091048</v>
      </c>
      <c r="M90" s="38">
        <f t="shared" si="11"/>
        <v>0.14045548654244305</v>
      </c>
      <c r="N90" s="38">
        <f t="shared" si="11"/>
        <v>0.13973531337272418</v>
      </c>
      <c r="O90" s="38">
        <f t="shared" si="11"/>
        <v>0.13824307623400214</v>
      </c>
      <c r="P90" s="38">
        <f t="shared" si="11"/>
        <v>0.13747416133290166</v>
      </c>
      <c r="Q90" s="38">
        <f t="shared" si="11"/>
        <v>0.13707385183092036</v>
      </c>
      <c r="R90" s="38">
        <f t="shared" si="11"/>
        <v>0.13672674621798392</v>
      </c>
      <c r="S90" s="38">
        <f t="shared" si="11"/>
        <v>0.13669448192008526</v>
      </c>
      <c r="T90" s="38">
        <f t="shared" si="11"/>
        <v>0.13658796852074162</v>
      </c>
      <c r="U90" s="38">
        <f t="shared" si="11"/>
        <v>0.13648272064344952</v>
      </c>
      <c r="V90" s="38">
        <f t="shared" si="11"/>
        <v>0.13650602711575571</v>
      </c>
      <c r="W90" s="38">
        <f t="shared" si="11"/>
        <v>0.13660653804661432</v>
      </c>
      <c r="X90" s="38">
        <f t="shared" si="11"/>
        <v>0.13673389088412821</v>
      </c>
      <c r="Y90" s="38">
        <f t="shared" si="11"/>
        <v>0.13682234217319877</v>
      </c>
      <c r="Z90" s="38">
        <f t="shared" si="11"/>
        <v>0.13695526295914001</v>
      </c>
      <c r="AA90" s="39">
        <f t="shared" si="11"/>
        <v>0.13705225479569458</v>
      </c>
    </row>
    <row r="91" spans="1:27" ht="12.75" customHeight="1" x14ac:dyDescent="0.3">
      <c r="A91" s="13" t="s">
        <v>77</v>
      </c>
      <c r="B91" s="38">
        <f t="shared" ref="B91:Q94" si="12">B84/SUM(B$83:B$85)</f>
        <v>0.60318395159343818</v>
      </c>
      <c r="C91" s="38">
        <f t="shared" si="12"/>
        <v>0.60980487012177387</v>
      </c>
      <c r="D91" s="38">
        <f t="shared" si="12"/>
        <v>0.61468462493048115</v>
      </c>
      <c r="E91" s="38">
        <f t="shared" si="12"/>
        <v>0.61454482152626955</v>
      </c>
      <c r="F91" s="38">
        <f t="shared" si="12"/>
        <v>0.61265179000381031</v>
      </c>
      <c r="G91" s="38">
        <f t="shared" si="12"/>
        <v>0.61095155723661887</v>
      </c>
      <c r="H91" s="38">
        <f t="shared" si="12"/>
        <v>0.60884708296105094</v>
      </c>
      <c r="I91" s="38">
        <f t="shared" si="12"/>
        <v>0.6063829787234043</v>
      </c>
      <c r="J91" s="38">
        <f t="shared" si="12"/>
        <v>0.60618943970545658</v>
      </c>
      <c r="K91" s="38">
        <f t="shared" si="12"/>
        <v>0.61079665723387533</v>
      </c>
      <c r="L91" s="39">
        <f t="shared" si="12"/>
        <v>0.61297024376112241</v>
      </c>
      <c r="M91" s="38">
        <f t="shared" si="12"/>
        <v>0.61044306418219463</v>
      </c>
      <c r="N91" s="38">
        <f t="shared" si="12"/>
        <v>0.60679036388196006</v>
      </c>
      <c r="O91" s="38">
        <f t="shared" si="12"/>
        <v>0.60256463425760809</v>
      </c>
      <c r="P91" s="38">
        <f t="shared" si="12"/>
        <v>0.59764733228733424</v>
      </c>
      <c r="Q91" s="38">
        <f t="shared" si="12"/>
        <v>0.59351573278369707</v>
      </c>
      <c r="R91" s="38">
        <f t="shared" si="11"/>
        <v>0.59012764824338049</v>
      </c>
      <c r="S91" s="38">
        <f t="shared" si="11"/>
        <v>0.58566931494528551</v>
      </c>
      <c r="T91" s="38">
        <f t="shared" si="11"/>
        <v>0.58212451647325592</v>
      </c>
      <c r="U91" s="38">
        <f t="shared" si="11"/>
        <v>0.57878752482186657</v>
      </c>
      <c r="V91" s="38">
        <f t="shared" si="11"/>
        <v>0.57581301322373424</v>
      </c>
      <c r="W91" s="38">
        <f t="shared" si="11"/>
        <v>0.57309516044055298</v>
      </c>
      <c r="X91" s="38">
        <f t="shared" si="11"/>
        <v>0.57136399025541851</v>
      </c>
      <c r="Y91" s="38">
        <f t="shared" si="11"/>
        <v>0.57074965635162767</v>
      </c>
      <c r="Z91" s="38">
        <f t="shared" si="11"/>
        <v>0.57026090313268385</v>
      </c>
      <c r="AA91" s="39">
        <f t="shared" si="11"/>
        <v>0.57004696965877677</v>
      </c>
    </row>
    <row r="92" spans="1:27" ht="12.75" customHeight="1" x14ac:dyDescent="0.3">
      <c r="A92" s="13" t="s">
        <v>78</v>
      </c>
      <c r="B92" s="38">
        <f t="shared" si="12"/>
        <v>0.2370477606971344</v>
      </c>
      <c r="C92" s="38">
        <f t="shared" si="11"/>
        <v>0.23206371389385314</v>
      </c>
      <c r="D92" s="38">
        <f t="shared" si="11"/>
        <v>0.22891258933685285</v>
      </c>
      <c r="E92" s="38">
        <f t="shared" si="11"/>
        <v>0.23072268183099293</v>
      </c>
      <c r="F92" s="38">
        <f t="shared" si="11"/>
        <v>0.23441512184616403</v>
      </c>
      <c r="G92" s="38">
        <f t="shared" si="11"/>
        <v>0.23784378802049277</v>
      </c>
      <c r="H92" s="38">
        <f t="shared" si="11"/>
        <v>0.2421655250008273</v>
      </c>
      <c r="I92" s="38">
        <f t="shared" si="11"/>
        <v>0.24645114324476358</v>
      </c>
      <c r="J92" s="38">
        <f t="shared" si="11"/>
        <v>0.24819354958011003</v>
      </c>
      <c r="K92" s="38">
        <f t="shared" si="11"/>
        <v>0.24551876207024945</v>
      </c>
      <c r="L92" s="39">
        <f t="shared" si="11"/>
        <v>0.24494475023796713</v>
      </c>
      <c r="M92" s="38">
        <f t="shared" si="11"/>
        <v>0.24910144927536232</v>
      </c>
      <c r="N92" s="38">
        <f t="shared" si="11"/>
        <v>0.25347432274531578</v>
      </c>
      <c r="O92" s="38">
        <f t="shared" si="11"/>
        <v>0.25919228950838979</v>
      </c>
      <c r="P92" s="38">
        <f t="shared" si="11"/>
        <v>0.26487850637976407</v>
      </c>
      <c r="Q92" s="38">
        <f t="shared" si="11"/>
        <v>0.26941041538538257</v>
      </c>
      <c r="R92" s="38">
        <f t="shared" si="11"/>
        <v>0.27314560553863565</v>
      </c>
      <c r="S92" s="38">
        <f t="shared" si="11"/>
        <v>0.27763620313462917</v>
      </c>
      <c r="T92" s="38">
        <f t="shared" si="11"/>
        <v>0.28128751500600241</v>
      </c>
      <c r="U92" s="38">
        <f t="shared" si="11"/>
        <v>0.28472975453468385</v>
      </c>
      <c r="V92" s="38">
        <f t="shared" si="11"/>
        <v>0.28768095966051005</v>
      </c>
      <c r="W92" s="38">
        <f t="shared" si="11"/>
        <v>0.29029830151283276</v>
      </c>
      <c r="X92" s="38">
        <f t="shared" si="11"/>
        <v>0.29190211886045325</v>
      </c>
      <c r="Y92" s="38">
        <f t="shared" si="11"/>
        <v>0.2924280014751735</v>
      </c>
      <c r="Z92" s="38">
        <f t="shared" si="11"/>
        <v>0.29278383390817619</v>
      </c>
      <c r="AA92" s="39">
        <f t="shared" si="11"/>
        <v>0.29290077554552862</v>
      </c>
    </row>
    <row r="93" spans="1:27" ht="12.75" customHeight="1" x14ac:dyDescent="0.3">
      <c r="A93" s="13" t="s">
        <v>91</v>
      </c>
      <c r="B93" s="38">
        <f t="shared" si="12"/>
        <v>0.60679656093683676</v>
      </c>
      <c r="C93" s="38">
        <f t="shared" si="11"/>
        <v>0.60447196708366235</v>
      </c>
      <c r="D93" s="38">
        <f t="shared" si="11"/>
        <v>0.60282557627976863</v>
      </c>
      <c r="E93" s="38">
        <f t="shared" si="11"/>
        <v>0.6007759006581892</v>
      </c>
      <c r="F93" s="38">
        <f t="shared" si="11"/>
        <v>0.59898447724599502</v>
      </c>
      <c r="G93" s="38">
        <f t="shared" si="11"/>
        <v>0.59645928341458165</v>
      </c>
      <c r="H93" s="38">
        <f t="shared" si="11"/>
        <v>0.59421225057083293</v>
      </c>
      <c r="I93" s="38">
        <f t="shared" si="11"/>
        <v>0.59196419708149961</v>
      </c>
      <c r="J93" s="38">
        <f t="shared" si="11"/>
        <v>0.58851611301865714</v>
      </c>
      <c r="K93" s="38">
        <f t="shared" si="11"/>
        <v>0.58589218484961314</v>
      </c>
      <c r="L93" s="39">
        <f t="shared" si="11"/>
        <v>0.58280014898812238</v>
      </c>
      <c r="M93" s="38">
        <f t="shared" si="11"/>
        <v>0.57834368530020708</v>
      </c>
      <c r="N93" s="38">
        <f t="shared" si="11"/>
        <v>0.57312858930480393</v>
      </c>
      <c r="O93" s="38">
        <f t="shared" si="11"/>
        <v>0.56972703068105468</v>
      </c>
      <c r="P93" s="38">
        <f t="shared" si="11"/>
        <v>0.56642509069475921</v>
      </c>
      <c r="Q93" s="38">
        <f t="shared" si="11"/>
        <v>0.56229118531939293</v>
      </c>
      <c r="R93" s="38">
        <f t="shared" si="11"/>
        <v>0.55877311232046867</v>
      </c>
      <c r="S93" s="38">
        <f t="shared" si="11"/>
        <v>0.55510584786555406</v>
      </c>
      <c r="T93" s="38">
        <f t="shared" si="11"/>
        <v>0.55192076830732295</v>
      </c>
      <c r="U93" s="38">
        <f t="shared" si="11"/>
        <v>0.54911809368064479</v>
      </c>
      <c r="V93" s="38">
        <f t="shared" si="11"/>
        <v>0.54743586530670207</v>
      </c>
      <c r="W93" s="38">
        <f t="shared" si="11"/>
        <v>0.54666867374160588</v>
      </c>
      <c r="X93" s="38">
        <f t="shared" si="11"/>
        <v>0.54601468384525875</v>
      </c>
      <c r="Y93" s="38">
        <f t="shared" si="11"/>
        <v>0.54565494350756027</v>
      </c>
      <c r="Z93" s="38">
        <f t="shared" si="11"/>
        <v>0.5461426785159823</v>
      </c>
      <c r="AA93" s="39">
        <f t="shared" si="11"/>
        <v>0.54681421357330717</v>
      </c>
    </row>
    <row r="94" spans="1:27" ht="12.75" customHeight="1" x14ac:dyDescent="0.3">
      <c r="A94" s="13" t="s">
        <v>92</v>
      </c>
      <c r="B94" s="38">
        <f t="shared" si="12"/>
        <v>0.23343515135373577</v>
      </c>
      <c r="C94" s="38">
        <f t="shared" si="11"/>
        <v>0.23739661693196459</v>
      </c>
      <c r="D94" s="38">
        <f t="shared" si="11"/>
        <v>0.24077163798756548</v>
      </c>
      <c r="E94" s="38">
        <f t="shared" si="11"/>
        <v>0.24449160269907322</v>
      </c>
      <c r="F94" s="38">
        <f t="shared" si="11"/>
        <v>0.24808243460397925</v>
      </c>
      <c r="G94" s="38">
        <f t="shared" si="11"/>
        <v>0.25233606184252999</v>
      </c>
      <c r="H94" s="38">
        <f t="shared" si="11"/>
        <v>0.25680035739104534</v>
      </c>
      <c r="I94" s="38">
        <f t="shared" si="11"/>
        <v>0.26086992488666821</v>
      </c>
      <c r="J94" s="38">
        <f t="shared" si="11"/>
        <v>0.26586687626690936</v>
      </c>
      <c r="K94" s="38">
        <f t="shared" si="11"/>
        <v>0.27042323445451161</v>
      </c>
      <c r="L94" s="39">
        <f t="shared" si="11"/>
        <v>0.27511484501096717</v>
      </c>
      <c r="M94" s="38">
        <f t="shared" si="11"/>
        <v>0.28120082815734987</v>
      </c>
      <c r="N94" s="38">
        <f t="shared" si="11"/>
        <v>0.28713609732247186</v>
      </c>
      <c r="O94" s="38">
        <f t="shared" si="11"/>
        <v>0.29202989308494315</v>
      </c>
      <c r="P94" s="38">
        <f t="shared" si="11"/>
        <v>0.29610074797233915</v>
      </c>
      <c r="Q94" s="38">
        <f t="shared" si="11"/>
        <v>0.30063496284968666</v>
      </c>
      <c r="R94" s="38">
        <f t="shared" si="11"/>
        <v>0.30450014146154741</v>
      </c>
      <c r="S94" s="38">
        <f t="shared" si="11"/>
        <v>0.30819967021436068</v>
      </c>
      <c r="T94" s="38">
        <f t="shared" si="11"/>
        <v>0.31149126317193543</v>
      </c>
      <c r="U94" s="38">
        <f t="shared" si="11"/>
        <v>0.31439918567590569</v>
      </c>
      <c r="V94" s="38">
        <f t="shared" si="11"/>
        <v>0.31605810757754221</v>
      </c>
      <c r="W94" s="38">
        <f t="shared" si="11"/>
        <v>0.31672478821177985</v>
      </c>
      <c r="X94" s="38">
        <f t="shared" si="11"/>
        <v>0.31725142527061306</v>
      </c>
      <c r="Y94" s="38">
        <f t="shared" si="11"/>
        <v>0.31752271431924095</v>
      </c>
      <c r="Z94" s="38">
        <f t="shared" si="11"/>
        <v>0.31690205852487768</v>
      </c>
      <c r="AA94" s="39">
        <f t="shared" si="11"/>
        <v>0.31613353163099828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264.8748980926394</v>
      </c>
      <c r="C97" s="76">
        <f t="shared" ref="C97:AA97" si="13">C83/(C84/1000)</f>
        <v>259.31478040310708</v>
      </c>
      <c r="D97" s="76">
        <f t="shared" si="13"/>
        <v>254.44395286502342</v>
      </c>
      <c r="E97" s="76">
        <f t="shared" si="13"/>
        <v>251.78390773588723</v>
      </c>
      <c r="F97" s="76">
        <f t="shared" si="13"/>
        <v>249.62481240620312</v>
      </c>
      <c r="G97" s="76">
        <f t="shared" si="13"/>
        <v>247.49041548694748</v>
      </c>
      <c r="H97" s="76">
        <f t="shared" si="13"/>
        <v>244.70412392146207</v>
      </c>
      <c r="I97" s="76">
        <f t="shared" si="13"/>
        <v>242.69460587705655</v>
      </c>
      <c r="J97" s="76">
        <f t="shared" si="13"/>
        <v>240.21700342583961</v>
      </c>
      <c r="K97" s="76">
        <f t="shared" si="13"/>
        <v>235.24126891358884</v>
      </c>
      <c r="L97" s="63">
        <f t="shared" si="13"/>
        <v>231.79755860429947</v>
      </c>
      <c r="M97" s="76">
        <f t="shared" si="13"/>
        <v>230.08777523029127</v>
      </c>
      <c r="N97" s="76">
        <f t="shared" si="13"/>
        <v>230.28597962361042</v>
      </c>
      <c r="O97" s="76">
        <f t="shared" si="13"/>
        <v>229.42447726678319</v>
      </c>
      <c r="P97" s="76">
        <f t="shared" si="13"/>
        <v>230.02555839537726</v>
      </c>
      <c r="Q97" s="76">
        <f t="shared" si="13"/>
        <v>230.95234761177937</v>
      </c>
      <c r="R97" s="76">
        <f t="shared" si="13"/>
        <v>231.69012098479934</v>
      </c>
      <c r="S97" s="76">
        <f t="shared" si="13"/>
        <v>233.39874299690018</v>
      </c>
      <c r="T97" s="76">
        <f t="shared" si="13"/>
        <v>234.63703152075846</v>
      </c>
      <c r="U97" s="76">
        <f t="shared" si="13"/>
        <v>235.80798616116476</v>
      </c>
      <c r="V97" s="76">
        <f t="shared" si="13"/>
        <v>237.06658929348612</v>
      </c>
      <c r="W97" s="76">
        <f t="shared" si="13"/>
        <v>238.36623911044961</v>
      </c>
      <c r="X97" s="76">
        <f t="shared" si="13"/>
        <v>239.3113553113553</v>
      </c>
      <c r="Y97" s="76">
        <f t="shared" si="13"/>
        <v>239.72391511858433</v>
      </c>
      <c r="Z97" s="76">
        <f t="shared" si="13"/>
        <v>240.16246284251113</v>
      </c>
      <c r="AA97" s="63">
        <f t="shared" si="13"/>
        <v>240.42274073964887</v>
      </c>
    </row>
    <row r="98" spans="1:27" ht="12.75" customHeight="1" x14ac:dyDescent="0.3">
      <c r="A98" s="13" t="s">
        <v>78</v>
      </c>
      <c r="B98" s="76">
        <f>B85/(B84/1000)</f>
        <v>392.99414394385411</v>
      </c>
      <c r="C98" s="76">
        <f t="shared" ref="C98:AA98" si="14">C85/(C84/1000)</f>
        <v>380.55405140911972</v>
      </c>
      <c r="D98" s="76">
        <f t="shared" si="14"/>
        <v>372.40656436256575</v>
      </c>
      <c r="E98" s="76">
        <f t="shared" si="14"/>
        <v>375.43670331152623</v>
      </c>
      <c r="F98" s="76">
        <f t="shared" si="14"/>
        <v>382.62374430458476</v>
      </c>
      <c r="G98" s="76">
        <f t="shared" si="14"/>
        <v>389.300567619925</v>
      </c>
      <c r="H98" s="76">
        <f t="shared" si="14"/>
        <v>397.74441198450984</v>
      </c>
      <c r="I98" s="76">
        <f t="shared" si="14"/>
        <v>406.42820114048726</v>
      </c>
      <c r="J98" s="76">
        <f t="shared" si="14"/>
        <v>409.43232152098466</v>
      </c>
      <c r="K98" s="76">
        <f t="shared" si="14"/>
        <v>401.96480966699164</v>
      </c>
      <c r="L98" s="63">
        <f t="shared" si="14"/>
        <v>399.6030031327644</v>
      </c>
      <c r="M98" s="76">
        <f t="shared" si="14"/>
        <v>408.06663862924125</v>
      </c>
      <c r="N98" s="76">
        <f t="shared" si="14"/>
        <v>417.72964409603674</v>
      </c>
      <c r="O98" s="76">
        <f t="shared" si="14"/>
        <v>430.14852643605377</v>
      </c>
      <c r="P98" s="76">
        <f t="shared" si="14"/>
        <v>443.20202244693854</v>
      </c>
      <c r="Q98" s="76">
        <f t="shared" si="14"/>
        <v>453.92295520423454</v>
      </c>
      <c r="R98" s="76">
        <f t="shared" si="14"/>
        <v>462.85851264841079</v>
      </c>
      <c r="S98" s="76">
        <f t="shared" si="14"/>
        <v>474.04942695446925</v>
      </c>
      <c r="T98" s="76">
        <f t="shared" si="14"/>
        <v>483.2085010096381</v>
      </c>
      <c r="U98" s="76">
        <f t="shared" si="14"/>
        <v>491.94176156840132</v>
      </c>
      <c r="V98" s="76">
        <f t="shared" si="14"/>
        <v>499.60829827361084</v>
      </c>
      <c r="W98" s="76">
        <f t="shared" si="14"/>
        <v>506.54467451735763</v>
      </c>
      <c r="X98" s="76">
        <f t="shared" si="14"/>
        <v>510.88644688644689</v>
      </c>
      <c r="Y98" s="76">
        <f t="shared" si="14"/>
        <v>512.3577355165578</v>
      </c>
      <c r="Z98" s="76">
        <f t="shared" si="14"/>
        <v>513.42084351178744</v>
      </c>
      <c r="AA98" s="63">
        <f t="shared" si="14"/>
        <v>513.81866957534305</v>
      </c>
    </row>
    <row r="99" spans="1:27" ht="12.75" customHeight="1" x14ac:dyDescent="0.3">
      <c r="A99" s="13" t="s">
        <v>80</v>
      </c>
      <c r="B99" s="76">
        <f>SUM(B97:B98)</f>
        <v>657.86904203649351</v>
      </c>
      <c r="C99" s="76">
        <f t="shared" ref="C99:AA99" si="15">SUM(C97:C98)</f>
        <v>639.86883181222674</v>
      </c>
      <c r="D99" s="76">
        <f t="shared" si="15"/>
        <v>626.85051722758919</v>
      </c>
      <c r="E99" s="76">
        <f t="shared" si="15"/>
        <v>627.22061104741351</v>
      </c>
      <c r="F99" s="76">
        <f t="shared" si="15"/>
        <v>632.24855671078785</v>
      </c>
      <c r="G99" s="76">
        <f t="shared" si="15"/>
        <v>636.79098310687255</v>
      </c>
      <c r="H99" s="76">
        <f t="shared" si="15"/>
        <v>642.44853590597188</v>
      </c>
      <c r="I99" s="76">
        <f t="shared" si="15"/>
        <v>649.12280701754378</v>
      </c>
      <c r="J99" s="76">
        <f t="shared" si="15"/>
        <v>649.64932494682421</v>
      </c>
      <c r="K99" s="76">
        <f t="shared" si="15"/>
        <v>637.20607858058042</v>
      </c>
      <c r="L99" s="63">
        <f t="shared" si="15"/>
        <v>631.40056173706387</v>
      </c>
      <c r="M99" s="76">
        <f t="shared" si="15"/>
        <v>638.1544138595325</v>
      </c>
      <c r="N99" s="76">
        <f t="shared" si="15"/>
        <v>648.01562371964712</v>
      </c>
      <c r="O99" s="76">
        <f t="shared" si="15"/>
        <v>659.57300370283701</v>
      </c>
      <c r="P99" s="76">
        <f t="shared" si="15"/>
        <v>673.22758084231577</v>
      </c>
      <c r="Q99" s="76">
        <f t="shared" si="15"/>
        <v>684.87530281601391</v>
      </c>
      <c r="R99" s="76">
        <f t="shared" si="15"/>
        <v>694.5486336332101</v>
      </c>
      <c r="S99" s="76">
        <f t="shared" si="15"/>
        <v>707.44816995136944</v>
      </c>
      <c r="T99" s="76">
        <f t="shared" si="15"/>
        <v>717.84553253039655</v>
      </c>
      <c r="U99" s="76">
        <f t="shared" si="15"/>
        <v>727.74974772956602</v>
      </c>
      <c r="V99" s="76">
        <f t="shared" si="15"/>
        <v>736.6748875670969</v>
      </c>
      <c r="W99" s="76">
        <f t="shared" si="15"/>
        <v>744.9109136278073</v>
      </c>
      <c r="X99" s="76">
        <f t="shared" si="15"/>
        <v>750.19780219780216</v>
      </c>
      <c r="Y99" s="76">
        <f t="shared" si="15"/>
        <v>752.08165063514207</v>
      </c>
      <c r="Z99" s="76">
        <f t="shared" si="15"/>
        <v>753.58330635429854</v>
      </c>
      <c r="AA99" s="63">
        <f t="shared" si="15"/>
        <v>754.24141031499198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115391</v>
      </c>
      <c r="D10" s="76">
        <v>115488</v>
      </c>
      <c r="E10" s="76">
        <v>115607</v>
      </c>
      <c r="F10" s="76">
        <v>115693</v>
      </c>
      <c r="G10" s="76">
        <v>115762</v>
      </c>
      <c r="H10" s="76">
        <v>115820</v>
      </c>
      <c r="I10" s="76">
        <v>115833</v>
      </c>
      <c r="J10" s="76">
        <v>115884</v>
      </c>
      <c r="K10" s="76">
        <v>115897</v>
      </c>
      <c r="L10" s="63">
        <v>115882</v>
      </c>
      <c r="M10" s="76">
        <v>115849</v>
      </c>
      <c r="N10" s="76">
        <v>115803</v>
      </c>
      <c r="O10" s="76">
        <v>115743</v>
      </c>
      <c r="P10" s="76">
        <v>115677</v>
      </c>
      <c r="Q10" s="76">
        <v>115569</v>
      </c>
      <c r="R10" s="76">
        <v>115461</v>
      </c>
      <c r="S10" s="76">
        <v>115338</v>
      </c>
      <c r="T10" s="76">
        <v>115206</v>
      </c>
      <c r="U10" s="76">
        <v>115089</v>
      </c>
      <c r="V10" s="76">
        <v>114992</v>
      </c>
      <c r="W10" s="76">
        <v>114850</v>
      </c>
      <c r="X10" s="76">
        <v>114730</v>
      </c>
      <c r="Y10" s="76">
        <v>114599</v>
      </c>
      <c r="Z10" s="76">
        <v>114474</v>
      </c>
      <c r="AA10" s="63">
        <v>114347</v>
      </c>
    </row>
    <row r="11" spans="1:27" ht="12.75" customHeight="1" x14ac:dyDescent="0.3">
      <c r="A11" s="6" t="s">
        <v>55</v>
      </c>
      <c r="B11" s="25"/>
      <c r="C11" s="76">
        <v>1032</v>
      </c>
      <c r="D11" s="76">
        <v>1039</v>
      </c>
      <c r="E11" s="76">
        <v>1037</v>
      </c>
      <c r="F11" s="76">
        <v>1034</v>
      </c>
      <c r="G11" s="76">
        <v>1028</v>
      </c>
      <c r="H11" s="76">
        <v>1026</v>
      </c>
      <c r="I11" s="76">
        <v>1029</v>
      </c>
      <c r="J11" s="76">
        <v>1027</v>
      </c>
      <c r="K11" s="76">
        <v>1023</v>
      </c>
      <c r="L11" s="63">
        <v>1023</v>
      </c>
      <c r="M11" s="76">
        <v>1019</v>
      </c>
      <c r="N11" s="76">
        <v>1017</v>
      </c>
      <c r="O11" s="76">
        <v>1015</v>
      </c>
      <c r="P11" s="76">
        <v>1015</v>
      </c>
      <c r="Q11" s="76">
        <v>1013</v>
      </c>
      <c r="R11" s="76">
        <v>1012</v>
      </c>
      <c r="S11" s="76">
        <v>1009</v>
      </c>
      <c r="T11" s="76">
        <v>1013</v>
      </c>
      <c r="U11" s="76">
        <v>1015</v>
      </c>
      <c r="V11" s="76">
        <v>1014</v>
      </c>
      <c r="W11" s="76">
        <v>1018</v>
      </c>
      <c r="X11" s="76">
        <v>1019</v>
      </c>
      <c r="Y11" s="76">
        <v>1015</v>
      </c>
      <c r="Z11" s="76">
        <v>1016</v>
      </c>
      <c r="AA11" s="63">
        <v>1018</v>
      </c>
    </row>
    <row r="12" spans="1:27" ht="12.75" customHeight="1" x14ac:dyDescent="0.3">
      <c r="A12" s="6" t="s">
        <v>56</v>
      </c>
      <c r="B12" s="25"/>
      <c r="C12" s="76">
        <v>1254</v>
      </c>
      <c r="D12" s="76">
        <v>1290</v>
      </c>
      <c r="E12" s="76">
        <v>1294</v>
      </c>
      <c r="F12" s="76">
        <v>1324</v>
      </c>
      <c r="G12" s="76">
        <v>1333</v>
      </c>
      <c r="H12" s="76">
        <v>1368</v>
      </c>
      <c r="I12" s="76">
        <v>1358</v>
      </c>
      <c r="J12" s="76">
        <v>1367</v>
      </c>
      <c r="K12" s="76">
        <v>1387</v>
      </c>
      <c r="L12" s="63">
        <v>1412</v>
      </c>
      <c r="M12" s="76">
        <v>1428</v>
      </c>
      <c r="N12" s="76">
        <v>1443</v>
      </c>
      <c r="O12" s="76">
        <v>1452</v>
      </c>
      <c r="P12" s="76">
        <v>1486</v>
      </c>
      <c r="Q12" s="76">
        <v>1484</v>
      </c>
      <c r="R12" s="76">
        <v>1500</v>
      </c>
      <c r="S12" s="76">
        <v>1504</v>
      </c>
      <c r="T12" s="76">
        <v>1509</v>
      </c>
      <c r="U12" s="76">
        <v>1489</v>
      </c>
      <c r="V12" s="76">
        <v>1534</v>
      </c>
      <c r="W12" s="76">
        <v>1528</v>
      </c>
      <c r="X12" s="76">
        <v>1530</v>
      </c>
      <c r="Y12" s="76">
        <v>1531</v>
      </c>
      <c r="Z12" s="76">
        <v>1531</v>
      </c>
      <c r="AA12" s="63">
        <v>1520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-222</v>
      </c>
      <c r="D14" s="76">
        <f t="shared" ref="D14:AA14" si="0">D11-D12</f>
        <v>-251</v>
      </c>
      <c r="E14" s="76">
        <f t="shared" si="0"/>
        <v>-257</v>
      </c>
      <c r="F14" s="76">
        <f t="shared" si="0"/>
        <v>-290</v>
      </c>
      <c r="G14" s="76">
        <f t="shared" si="0"/>
        <v>-305</v>
      </c>
      <c r="H14" s="76">
        <f t="shared" si="0"/>
        <v>-342</v>
      </c>
      <c r="I14" s="76">
        <f t="shared" si="0"/>
        <v>-329</v>
      </c>
      <c r="J14" s="76">
        <f t="shared" si="0"/>
        <v>-340</v>
      </c>
      <c r="K14" s="76">
        <f t="shared" si="0"/>
        <v>-364</v>
      </c>
      <c r="L14" s="63">
        <f t="shared" si="0"/>
        <v>-389</v>
      </c>
      <c r="M14" s="76">
        <f t="shared" si="0"/>
        <v>-409</v>
      </c>
      <c r="N14" s="76">
        <f t="shared" si="0"/>
        <v>-426</v>
      </c>
      <c r="O14" s="76">
        <f t="shared" si="0"/>
        <v>-437</v>
      </c>
      <c r="P14" s="76">
        <f t="shared" si="0"/>
        <v>-471</v>
      </c>
      <c r="Q14" s="76">
        <f t="shared" si="0"/>
        <v>-471</v>
      </c>
      <c r="R14" s="76">
        <f t="shared" si="0"/>
        <v>-488</v>
      </c>
      <c r="S14" s="76">
        <f t="shared" si="0"/>
        <v>-495</v>
      </c>
      <c r="T14" s="76">
        <f t="shared" si="0"/>
        <v>-496</v>
      </c>
      <c r="U14" s="76">
        <f t="shared" si="0"/>
        <v>-474</v>
      </c>
      <c r="V14" s="76">
        <f t="shared" si="0"/>
        <v>-520</v>
      </c>
      <c r="W14" s="76">
        <f t="shared" si="0"/>
        <v>-510</v>
      </c>
      <c r="X14" s="76">
        <f t="shared" si="0"/>
        <v>-511</v>
      </c>
      <c r="Y14" s="76">
        <f t="shared" si="0"/>
        <v>-516</v>
      </c>
      <c r="Z14" s="76">
        <f t="shared" si="0"/>
        <v>-515</v>
      </c>
      <c r="AA14" s="63">
        <f t="shared" si="0"/>
        <v>-502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391</v>
      </c>
      <c r="D16" s="76">
        <v>403</v>
      </c>
      <c r="E16" s="76">
        <v>394</v>
      </c>
      <c r="F16" s="76">
        <v>401</v>
      </c>
      <c r="G16" s="76">
        <v>402</v>
      </c>
      <c r="H16" s="76">
        <v>405</v>
      </c>
      <c r="I16" s="76">
        <v>415</v>
      </c>
      <c r="J16" s="76">
        <v>415</v>
      </c>
      <c r="K16" s="76">
        <v>415</v>
      </c>
      <c r="L16" s="63">
        <v>415</v>
      </c>
      <c r="M16" s="76">
        <v>415</v>
      </c>
      <c r="N16" s="76">
        <v>415</v>
      </c>
      <c r="O16" s="76">
        <v>415</v>
      </c>
      <c r="P16" s="76">
        <v>415</v>
      </c>
      <c r="Q16" s="76">
        <v>415</v>
      </c>
      <c r="R16" s="76">
        <v>415</v>
      </c>
      <c r="S16" s="76">
        <v>415</v>
      </c>
      <c r="T16" s="76">
        <v>415</v>
      </c>
      <c r="U16" s="76">
        <v>415</v>
      </c>
      <c r="V16" s="76">
        <v>415</v>
      </c>
      <c r="W16" s="76">
        <v>415</v>
      </c>
      <c r="X16" s="76">
        <v>415</v>
      </c>
      <c r="Y16" s="76">
        <v>415</v>
      </c>
      <c r="Z16" s="76">
        <v>415</v>
      </c>
      <c r="AA16" s="63">
        <v>415</v>
      </c>
    </row>
    <row r="17" spans="1:27" ht="12.75" customHeight="1" x14ac:dyDescent="0.3">
      <c r="A17" s="81" t="s">
        <v>83</v>
      </c>
      <c r="B17" s="81"/>
      <c r="C17" s="76">
        <v>1193</v>
      </c>
      <c r="D17" s="76">
        <v>1205</v>
      </c>
      <c r="E17" s="76">
        <v>1205</v>
      </c>
      <c r="F17" s="76">
        <v>1209</v>
      </c>
      <c r="G17" s="76">
        <v>1209</v>
      </c>
      <c r="H17" s="76">
        <v>1214</v>
      </c>
      <c r="I17" s="76">
        <v>1214</v>
      </c>
      <c r="J17" s="76">
        <v>1211</v>
      </c>
      <c r="K17" s="76">
        <v>1215</v>
      </c>
      <c r="L17" s="63">
        <v>1216</v>
      </c>
      <c r="M17" s="76">
        <v>1213</v>
      </c>
      <c r="N17" s="76">
        <v>1215</v>
      </c>
      <c r="O17" s="76">
        <v>1220</v>
      </c>
      <c r="P17" s="76">
        <v>1215</v>
      </c>
      <c r="Q17" s="76">
        <v>1209</v>
      </c>
      <c r="R17" s="76">
        <v>1210</v>
      </c>
      <c r="S17" s="76">
        <v>1209</v>
      </c>
      <c r="T17" s="76">
        <v>1208</v>
      </c>
      <c r="U17" s="76">
        <v>1208</v>
      </c>
      <c r="V17" s="76">
        <v>1209</v>
      </c>
      <c r="W17" s="76">
        <v>1208</v>
      </c>
      <c r="X17" s="76">
        <v>1203</v>
      </c>
      <c r="Y17" s="76">
        <v>1208</v>
      </c>
      <c r="Z17" s="76">
        <v>1204</v>
      </c>
      <c r="AA17" s="63">
        <v>1204</v>
      </c>
    </row>
    <row r="18" spans="1:27" ht="12.75" customHeight="1" x14ac:dyDescent="0.3">
      <c r="A18" s="6" t="s">
        <v>97</v>
      </c>
      <c r="B18" s="6"/>
      <c r="C18" s="76">
        <v>1719</v>
      </c>
      <c r="D18" s="76">
        <v>1703</v>
      </c>
      <c r="E18" s="76">
        <v>1673</v>
      </c>
      <c r="F18" s="76">
        <v>1671</v>
      </c>
      <c r="G18" s="76">
        <v>1671</v>
      </c>
      <c r="H18" s="76">
        <v>1644</v>
      </c>
      <c r="I18" s="76">
        <v>1647</v>
      </c>
      <c r="J18" s="76">
        <v>1640</v>
      </c>
      <c r="K18" s="76">
        <v>1634</v>
      </c>
      <c r="L18" s="63">
        <v>1640</v>
      </c>
      <c r="M18" s="76">
        <v>1636</v>
      </c>
      <c r="N18" s="76">
        <v>1635</v>
      </c>
      <c r="O18" s="76">
        <v>1637</v>
      </c>
      <c r="P18" s="76">
        <v>1636</v>
      </c>
      <c r="Q18" s="76">
        <v>1640</v>
      </c>
      <c r="R18" s="76">
        <v>1643</v>
      </c>
      <c r="S18" s="76">
        <v>1643</v>
      </c>
      <c r="T18" s="76">
        <v>1639</v>
      </c>
      <c r="U18" s="76">
        <v>1640</v>
      </c>
      <c r="V18" s="76">
        <v>1637</v>
      </c>
      <c r="W18" s="76">
        <v>1637</v>
      </c>
      <c r="X18" s="76">
        <v>1636</v>
      </c>
      <c r="Y18" s="76">
        <v>1631</v>
      </c>
      <c r="Z18" s="76">
        <v>1631</v>
      </c>
      <c r="AA18" s="63">
        <v>1629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380</v>
      </c>
      <c r="D20" s="76">
        <v>391</v>
      </c>
      <c r="E20" s="76">
        <v>398</v>
      </c>
      <c r="F20" s="76">
        <v>397</v>
      </c>
      <c r="G20" s="76">
        <v>394</v>
      </c>
      <c r="H20" s="76">
        <v>396</v>
      </c>
      <c r="I20" s="76">
        <v>393</v>
      </c>
      <c r="J20" s="76">
        <v>393</v>
      </c>
      <c r="K20" s="76">
        <v>393</v>
      </c>
      <c r="L20" s="63">
        <v>393</v>
      </c>
      <c r="M20" s="76">
        <v>393</v>
      </c>
      <c r="N20" s="76">
        <v>393</v>
      </c>
      <c r="O20" s="76">
        <v>393</v>
      </c>
      <c r="P20" s="76">
        <v>393</v>
      </c>
      <c r="Q20" s="76">
        <v>393</v>
      </c>
      <c r="R20" s="76">
        <v>393</v>
      </c>
      <c r="S20" s="76">
        <v>393</v>
      </c>
      <c r="T20" s="76">
        <v>393</v>
      </c>
      <c r="U20" s="76">
        <v>393</v>
      </c>
      <c r="V20" s="76">
        <v>393</v>
      </c>
      <c r="W20" s="76">
        <v>393</v>
      </c>
      <c r="X20" s="76">
        <v>393</v>
      </c>
      <c r="Y20" s="76">
        <v>393</v>
      </c>
      <c r="Z20" s="76">
        <v>393</v>
      </c>
      <c r="AA20" s="63">
        <v>393</v>
      </c>
    </row>
    <row r="21" spans="1:27" ht="12.75" customHeight="1" x14ac:dyDescent="0.3">
      <c r="A21" s="81" t="s">
        <v>84</v>
      </c>
      <c r="B21" s="81"/>
      <c r="C21" s="76">
        <v>817</v>
      </c>
      <c r="D21" s="76">
        <v>817</v>
      </c>
      <c r="E21" s="76">
        <v>821</v>
      </c>
      <c r="F21" s="76">
        <v>830</v>
      </c>
      <c r="G21" s="76">
        <v>825</v>
      </c>
      <c r="H21" s="76">
        <v>821</v>
      </c>
      <c r="I21" s="76">
        <v>821</v>
      </c>
      <c r="J21" s="76">
        <v>825</v>
      </c>
      <c r="K21" s="76">
        <v>827</v>
      </c>
      <c r="L21" s="63">
        <v>829</v>
      </c>
      <c r="M21" s="76">
        <v>824</v>
      </c>
      <c r="N21" s="76">
        <v>823</v>
      </c>
      <c r="O21" s="76">
        <v>825</v>
      </c>
      <c r="P21" s="76">
        <v>830</v>
      </c>
      <c r="Q21" s="76">
        <v>828</v>
      </c>
      <c r="R21" s="76">
        <v>827</v>
      </c>
      <c r="S21" s="76">
        <v>828</v>
      </c>
      <c r="T21" s="76">
        <v>824</v>
      </c>
      <c r="U21" s="76">
        <v>829</v>
      </c>
      <c r="V21" s="76">
        <v>826</v>
      </c>
      <c r="W21" s="76">
        <v>823</v>
      </c>
      <c r="X21" s="76">
        <v>822</v>
      </c>
      <c r="Y21" s="76">
        <v>819</v>
      </c>
      <c r="Z21" s="76">
        <v>818</v>
      </c>
      <c r="AA21" s="63">
        <v>815</v>
      </c>
    </row>
    <row r="22" spans="1:27" ht="12.75" customHeight="1" x14ac:dyDescent="0.3">
      <c r="A22" s="6" t="s">
        <v>98</v>
      </c>
      <c r="B22" s="6"/>
      <c r="C22" s="76">
        <v>1776</v>
      </c>
      <c r="D22" s="76">
        <v>1723</v>
      </c>
      <c r="E22" s="76">
        <v>1695</v>
      </c>
      <c r="F22" s="76">
        <v>1681</v>
      </c>
      <c r="G22" s="76">
        <v>1688</v>
      </c>
      <c r="H22" s="76">
        <v>1677</v>
      </c>
      <c r="I22" s="76">
        <v>1670</v>
      </c>
      <c r="J22" s="76">
        <v>1680</v>
      </c>
      <c r="K22" s="76">
        <v>1682</v>
      </c>
      <c r="L22" s="63">
        <v>1676</v>
      </c>
      <c r="M22" s="76">
        <v>1671</v>
      </c>
      <c r="N22" s="76">
        <v>1673</v>
      </c>
      <c r="O22" s="76">
        <v>1667</v>
      </c>
      <c r="P22" s="76">
        <v>1664</v>
      </c>
      <c r="Q22" s="76">
        <v>1663</v>
      </c>
      <c r="R22" s="76">
        <v>1659</v>
      </c>
      <c r="S22" s="76">
        <v>1659</v>
      </c>
      <c r="T22" s="76">
        <v>1646</v>
      </c>
      <c r="U22" s="76">
        <v>1640</v>
      </c>
      <c r="V22" s="76">
        <v>1632</v>
      </c>
      <c r="W22" s="76">
        <v>1630</v>
      </c>
      <c r="X22" s="76">
        <v>1630</v>
      </c>
      <c r="Y22" s="76">
        <v>1623</v>
      </c>
      <c r="Z22" s="76">
        <v>1620</v>
      </c>
      <c r="AA22" s="63">
        <v>1618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11</v>
      </c>
      <c r="D24" s="76">
        <f t="shared" ref="D24:AA26" si="1">D16-D20</f>
        <v>12</v>
      </c>
      <c r="E24" s="76">
        <f t="shared" si="1"/>
        <v>-4</v>
      </c>
      <c r="F24" s="76">
        <f t="shared" si="1"/>
        <v>4</v>
      </c>
      <c r="G24" s="76">
        <f t="shared" si="1"/>
        <v>8</v>
      </c>
      <c r="H24" s="76">
        <f t="shared" si="1"/>
        <v>9</v>
      </c>
      <c r="I24" s="76">
        <f t="shared" si="1"/>
        <v>22</v>
      </c>
      <c r="J24" s="76">
        <f t="shared" si="1"/>
        <v>22</v>
      </c>
      <c r="K24" s="76">
        <f t="shared" si="1"/>
        <v>22</v>
      </c>
      <c r="L24" s="63">
        <f t="shared" si="1"/>
        <v>22</v>
      </c>
      <c r="M24" s="76">
        <f t="shared" si="1"/>
        <v>22</v>
      </c>
      <c r="N24" s="76">
        <f t="shared" si="1"/>
        <v>22</v>
      </c>
      <c r="O24" s="76">
        <f t="shared" si="1"/>
        <v>22</v>
      </c>
      <c r="P24" s="76">
        <f t="shared" si="1"/>
        <v>22</v>
      </c>
      <c r="Q24" s="76">
        <f t="shared" si="1"/>
        <v>22</v>
      </c>
      <c r="R24" s="76">
        <f t="shared" si="1"/>
        <v>22</v>
      </c>
      <c r="S24" s="76">
        <f t="shared" si="1"/>
        <v>22</v>
      </c>
      <c r="T24" s="76">
        <f t="shared" si="1"/>
        <v>22</v>
      </c>
      <c r="U24" s="76">
        <f t="shared" si="1"/>
        <v>22</v>
      </c>
      <c r="V24" s="76">
        <f t="shared" si="1"/>
        <v>22</v>
      </c>
      <c r="W24" s="76">
        <f t="shared" si="1"/>
        <v>22</v>
      </c>
      <c r="X24" s="76">
        <f t="shared" si="1"/>
        <v>22</v>
      </c>
      <c r="Y24" s="76">
        <f t="shared" si="1"/>
        <v>22</v>
      </c>
      <c r="Z24" s="76">
        <f t="shared" si="1"/>
        <v>22</v>
      </c>
      <c r="AA24" s="63">
        <f t="shared" si="1"/>
        <v>22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376</v>
      </c>
      <c r="D25" s="76">
        <f t="shared" si="2"/>
        <v>388</v>
      </c>
      <c r="E25" s="76">
        <f t="shared" si="2"/>
        <v>384</v>
      </c>
      <c r="F25" s="76">
        <f t="shared" si="2"/>
        <v>379</v>
      </c>
      <c r="G25" s="76">
        <f t="shared" si="2"/>
        <v>384</v>
      </c>
      <c r="H25" s="76">
        <f t="shared" si="2"/>
        <v>393</v>
      </c>
      <c r="I25" s="76">
        <f t="shared" si="2"/>
        <v>393</v>
      </c>
      <c r="J25" s="76">
        <f t="shared" si="2"/>
        <v>386</v>
      </c>
      <c r="K25" s="76">
        <f t="shared" si="2"/>
        <v>388</v>
      </c>
      <c r="L25" s="63">
        <f t="shared" si="2"/>
        <v>387</v>
      </c>
      <c r="M25" s="76">
        <f t="shared" si="2"/>
        <v>389</v>
      </c>
      <c r="N25" s="76">
        <f t="shared" si="2"/>
        <v>392</v>
      </c>
      <c r="O25" s="76">
        <f t="shared" si="2"/>
        <v>395</v>
      </c>
      <c r="P25" s="76">
        <f t="shared" si="2"/>
        <v>385</v>
      </c>
      <c r="Q25" s="76">
        <f t="shared" si="2"/>
        <v>381</v>
      </c>
      <c r="R25" s="76">
        <f t="shared" si="2"/>
        <v>383</v>
      </c>
      <c r="S25" s="76">
        <f t="shared" si="1"/>
        <v>381</v>
      </c>
      <c r="T25" s="76">
        <f t="shared" si="1"/>
        <v>384</v>
      </c>
      <c r="U25" s="76">
        <f t="shared" si="1"/>
        <v>379</v>
      </c>
      <c r="V25" s="76">
        <f t="shared" si="1"/>
        <v>383</v>
      </c>
      <c r="W25" s="76">
        <f t="shared" si="1"/>
        <v>385</v>
      </c>
      <c r="X25" s="76">
        <f t="shared" si="1"/>
        <v>381</v>
      </c>
      <c r="Y25" s="76">
        <f t="shared" si="1"/>
        <v>389</v>
      </c>
      <c r="Z25" s="76">
        <f t="shared" si="1"/>
        <v>386</v>
      </c>
      <c r="AA25" s="63">
        <f t="shared" si="1"/>
        <v>389</v>
      </c>
    </row>
    <row r="26" spans="1:27" ht="12.75" customHeight="1" x14ac:dyDescent="0.3">
      <c r="A26" s="6" t="s">
        <v>82</v>
      </c>
      <c r="B26" s="6"/>
      <c r="C26" s="76">
        <f t="shared" si="2"/>
        <v>-57</v>
      </c>
      <c r="D26" s="76">
        <f t="shared" si="1"/>
        <v>-20</v>
      </c>
      <c r="E26" s="76">
        <f t="shared" si="1"/>
        <v>-22</v>
      </c>
      <c r="F26" s="76">
        <f t="shared" si="1"/>
        <v>-10</v>
      </c>
      <c r="G26" s="76">
        <f t="shared" si="1"/>
        <v>-17</v>
      </c>
      <c r="H26" s="76">
        <f t="shared" si="1"/>
        <v>-33</v>
      </c>
      <c r="I26" s="76">
        <f t="shared" si="1"/>
        <v>-23</v>
      </c>
      <c r="J26" s="76">
        <f t="shared" si="1"/>
        <v>-40</v>
      </c>
      <c r="K26" s="76">
        <f t="shared" si="1"/>
        <v>-48</v>
      </c>
      <c r="L26" s="63">
        <f t="shared" si="1"/>
        <v>-36</v>
      </c>
      <c r="M26" s="76">
        <f t="shared" si="1"/>
        <v>-35</v>
      </c>
      <c r="N26" s="76">
        <f t="shared" si="1"/>
        <v>-38</v>
      </c>
      <c r="O26" s="76">
        <f t="shared" si="1"/>
        <v>-30</v>
      </c>
      <c r="P26" s="76">
        <f t="shared" si="1"/>
        <v>-28</v>
      </c>
      <c r="Q26" s="76">
        <f t="shared" si="1"/>
        <v>-23</v>
      </c>
      <c r="R26" s="76">
        <f t="shared" si="1"/>
        <v>-16</v>
      </c>
      <c r="S26" s="76">
        <f t="shared" si="1"/>
        <v>-16</v>
      </c>
      <c r="T26" s="76">
        <f t="shared" si="1"/>
        <v>-7</v>
      </c>
      <c r="U26" s="76">
        <f t="shared" si="1"/>
        <v>0</v>
      </c>
      <c r="V26" s="76">
        <f t="shared" si="1"/>
        <v>5</v>
      </c>
      <c r="W26" s="76">
        <f t="shared" si="1"/>
        <v>7</v>
      </c>
      <c r="X26" s="76">
        <f t="shared" si="1"/>
        <v>6</v>
      </c>
      <c r="Y26" s="76">
        <f t="shared" si="1"/>
        <v>8</v>
      </c>
      <c r="Z26" s="76">
        <f t="shared" si="1"/>
        <v>11</v>
      </c>
      <c r="AA26" s="63">
        <f t="shared" si="1"/>
        <v>11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330</v>
      </c>
      <c r="D28" s="76">
        <f t="shared" ref="D28:AA28" si="3">SUM(D24:D26)</f>
        <v>380</v>
      </c>
      <c r="E28" s="76">
        <f t="shared" si="3"/>
        <v>358</v>
      </c>
      <c r="F28" s="76">
        <f t="shared" si="3"/>
        <v>373</v>
      </c>
      <c r="G28" s="76">
        <f t="shared" si="3"/>
        <v>375</v>
      </c>
      <c r="H28" s="76">
        <f t="shared" si="3"/>
        <v>369</v>
      </c>
      <c r="I28" s="76">
        <f t="shared" si="3"/>
        <v>392</v>
      </c>
      <c r="J28" s="76">
        <f t="shared" si="3"/>
        <v>368</v>
      </c>
      <c r="K28" s="76">
        <f t="shared" si="3"/>
        <v>362</v>
      </c>
      <c r="L28" s="63">
        <f t="shared" si="3"/>
        <v>373</v>
      </c>
      <c r="M28" s="76">
        <f t="shared" si="3"/>
        <v>376</v>
      </c>
      <c r="N28" s="76">
        <f t="shared" si="3"/>
        <v>376</v>
      </c>
      <c r="O28" s="76">
        <f t="shared" si="3"/>
        <v>387</v>
      </c>
      <c r="P28" s="76">
        <f t="shared" si="3"/>
        <v>379</v>
      </c>
      <c r="Q28" s="76">
        <f t="shared" si="3"/>
        <v>380</v>
      </c>
      <c r="R28" s="76">
        <f t="shared" si="3"/>
        <v>389</v>
      </c>
      <c r="S28" s="76">
        <f t="shared" si="3"/>
        <v>387</v>
      </c>
      <c r="T28" s="76">
        <f t="shared" si="3"/>
        <v>399</v>
      </c>
      <c r="U28" s="76">
        <f t="shared" si="3"/>
        <v>401</v>
      </c>
      <c r="V28" s="76">
        <f t="shared" si="3"/>
        <v>410</v>
      </c>
      <c r="W28" s="76">
        <f t="shared" si="3"/>
        <v>414</v>
      </c>
      <c r="X28" s="76">
        <f t="shared" si="3"/>
        <v>409</v>
      </c>
      <c r="Y28" s="76">
        <f t="shared" si="3"/>
        <v>419</v>
      </c>
      <c r="Z28" s="76">
        <f t="shared" si="3"/>
        <v>419</v>
      </c>
      <c r="AA28" s="63">
        <f t="shared" si="3"/>
        <v>422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-10</v>
      </c>
      <c r="E30" s="76">
        <v>-15</v>
      </c>
      <c r="F30" s="76">
        <v>-14</v>
      </c>
      <c r="G30" s="76">
        <v>-12</v>
      </c>
      <c r="H30" s="76">
        <v>-14</v>
      </c>
      <c r="I30" s="76">
        <v>-12</v>
      </c>
      <c r="J30" s="76">
        <v>-15</v>
      </c>
      <c r="K30" s="76">
        <v>-13</v>
      </c>
      <c r="L30" s="63">
        <v>-17</v>
      </c>
      <c r="M30" s="76">
        <v>-13</v>
      </c>
      <c r="N30" s="76">
        <v>-10</v>
      </c>
      <c r="O30" s="76">
        <v>-16</v>
      </c>
      <c r="P30" s="76">
        <v>-16</v>
      </c>
      <c r="Q30" s="76">
        <v>-17</v>
      </c>
      <c r="R30" s="76">
        <v>-24</v>
      </c>
      <c r="S30" s="76">
        <v>-24</v>
      </c>
      <c r="T30" s="76">
        <v>-20</v>
      </c>
      <c r="U30" s="76">
        <v>-24</v>
      </c>
      <c r="V30" s="76">
        <v>-32</v>
      </c>
      <c r="W30" s="76">
        <v>-24</v>
      </c>
      <c r="X30" s="76">
        <v>-29</v>
      </c>
      <c r="Y30" s="76">
        <v>-28</v>
      </c>
      <c r="Z30" s="76">
        <v>-31</v>
      </c>
      <c r="AA30" s="63">
        <v>-30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97</v>
      </c>
      <c r="D32" s="76">
        <f t="shared" ref="D32:AA32" si="4">D30+D28+D14</f>
        <v>119</v>
      </c>
      <c r="E32" s="76">
        <f t="shared" si="4"/>
        <v>86</v>
      </c>
      <c r="F32" s="76">
        <f t="shared" si="4"/>
        <v>69</v>
      </c>
      <c r="G32" s="76">
        <f t="shared" si="4"/>
        <v>58</v>
      </c>
      <c r="H32" s="76">
        <f t="shared" si="4"/>
        <v>13</v>
      </c>
      <c r="I32" s="76">
        <f t="shared" si="4"/>
        <v>51</v>
      </c>
      <c r="J32" s="76">
        <f t="shared" si="4"/>
        <v>13</v>
      </c>
      <c r="K32" s="76">
        <f t="shared" si="4"/>
        <v>-15</v>
      </c>
      <c r="L32" s="63">
        <f t="shared" si="4"/>
        <v>-33</v>
      </c>
      <c r="M32" s="76">
        <f t="shared" si="4"/>
        <v>-46</v>
      </c>
      <c r="N32" s="76">
        <f t="shared" si="4"/>
        <v>-60</v>
      </c>
      <c r="O32" s="76">
        <f t="shared" si="4"/>
        <v>-66</v>
      </c>
      <c r="P32" s="76">
        <f t="shared" si="4"/>
        <v>-108</v>
      </c>
      <c r="Q32" s="76">
        <f t="shared" si="4"/>
        <v>-108</v>
      </c>
      <c r="R32" s="76">
        <f t="shared" si="4"/>
        <v>-123</v>
      </c>
      <c r="S32" s="76">
        <f t="shared" si="4"/>
        <v>-132</v>
      </c>
      <c r="T32" s="76">
        <f t="shared" si="4"/>
        <v>-117</v>
      </c>
      <c r="U32" s="76">
        <f t="shared" si="4"/>
        <v>-97</v>
      </c>
      <c r="V32" s="76">
        <f t="shared" si="4"/>
        <v>-142</v>
      </c>
      <c r="W32" s="76">
        <f t="shared" si="4"/>
        <v>-120</v>
      </c>
      <c r="X32" s="76">
        <f t="shared" si="4"/>
        <v>-131</v>
      </c>
      <c r="Y32" s="76">
        <f t="shared" si="4"/>
        <v>-125</v>
      </c>
      <c r="Z32" s="76">
        <f t="shared" si="4"/>
        <v>-127</v>
      </c>
      <c r="AA32" s="63">
        <f t="shared" si="4"/>
        <v>-110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115488</v>
      </c>
      <c r="D34" s="76">
        <v>115607</v>
      </c>
      <c r="E34" s="76">
        <v>115693</v>
      </c>
      <c r="F34" s="76">
        <v>115762</v>
      </c>
      <c r="G34" s="76">
        <v>115820</v>
      </c>
      <c r="H34" s="76">
        <v>115833</v>
      </c>
      <c r="I34" s="76">
        <v>115884</v>
      </c>
      <c r="J34" s="76">
        <v>115897</v>
      </c>
      <c r="K34" s="76">
        <v>115882</v>
      </c>
      <c r="L34" s="63">
        <v>115849</v>
      </c>
      <c r="M34" s="76">
        <v>115803</v>
      </c>
      <c r="N34" s="76">
        <v>115743</v>
      </c>
      <c r="O34" s="76">
        <v>115677</v>
      </c>
      <c r="P34" s="76">
        <v>115569</v>
      </c>
      <c r="Q34" s="76">
        <v>115461</v>
      </c>
      <c r="R34" s="76">
        <v>115338</v>
      </c>
      <c r="S34" s="76">
        <v>115206</v>
      </c>
      <c r="T34" s="76">
        <v>115089</v>
      </c>
      <c r="U34" s="76">
        <v>114992</v>
      </c>
      <c r="V34" s="76">
        <v>114850</v>
      </c>
      <c r="W34" s="76">
        <v>114730</v>
      </c>
      <c r="X34" s="76">
        <v>114599</v>
      </c>
      <c r="Y34" s="76">
        <v>114474</v>
      </c>
      <c r="Z34" s="76">
        <v>114347</v>
      </c>
      <c r="AA34" s="63">
        <v>114237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8.4062015235156988E-4</v>
      </c>
      <c r="D36" s="38">
        <f t="shared" si="5"/>
        <v>1.0304100858963701E-3</v>
      </c>
      <c r="E36" s="38">
        <f t="shared" si="5"/>
        <v>7.43899590855225E-4</v>
      </c>
      <c r="F36" s="38">
        <f t="shared" si="5"/>
        <v>5.9640600554916893E-4</v>
      </c>
      <c r="G36" s="38">
        <f t="shared" si="5"/>
        <v>5.0102797118225324E-4</v>
      </c>
      <c r="H36" s="38">
        <f t="shared" si="5"/>
        <v>1.1224313590053531E-4</v>
      </c>
      <c r="I36" s="38">
        <f t="shared" si="5"/>
        <v>4.4028903680298358E-4</v>
      </c>
      <c r="J36" s="38">
        <f t="shared" si="5"/>
        <v>1.1218114666390528E-4</v>
      </c>
      <c r="K36" s="38">
        <f t="shared" si="5"/>
        <v>-1.2942526553750313E-4</v>
      </c>
      <c r="L36" s="39">
        <f t="shared" si="5"/>
        <v>-2.8477244093129216E-4</v>
      </c>
      <c r="M36" s="38">
        <f t="shared" si="5"/>
        <v>-3.9706859791625306E-4</v>
      </c>
      <c r="N36" s="38">
        <f t="shared" si="5"/>
        <v>-5.1812129219450272E-4</v>
      </c>
      <c r="O36" s="38">
        <f t="shared" si="5"/>
        <v>-5.7022886913247453E-4</v>
      </c>
      <c r="P36" s="38">
        <f t="shared" si="5"/>
        <v>-9.33634171010659E-4</v>
      </c>
      <c r="Q36" s="38">
        <f t="shared" si="5"/>
        <v>-9.3450665835994077E-4</v>
      </c>
      <c r="R36" s="38">
        <f t="shared" si="5"/>
        <v>-1.0652947748590433E-3</v>
      </c>
      <c r="S36" s="38">
        <f t="shared" si="5"/>
        <v>-1.1444623627945691E-3</v>
      </c>
      <c r="T36" s="38">
        <f t="shared" si="5"/>
        <v>-1.015572105619499E-3</v>
      </c>
      <c r="U36" s="38">
        <f t="shared" si="5"/>
        <v>-8.4282598684496345E-4</v>
      </c>
      <c r="V36" s="38">
        <f t="shared" si="5"/>
        <v>-1.2348685125921804E-3</v>
      </c>
      <c r="W36" s="38">
        <f t="shared" si="5"/>
        <v>-1.044841097083152E-3</v>
      </c>
      <c r="X36" s="38">
        <f t="shared" si="5"/>
        <v>-1.1418112089253028E-3</v>
      </c>
      <c r="Y36" s="38">
        <f t="shared" si="5"/>
        <v>-1.0907599542753427E-3</v>
      </c>
      <c r="Z36" s="38">
        <f t="shared" si="5"/>
        <v>-1.1094222268812131E-3</v>
      </c>
      <c r="AA36" s="39">
        <f t="shared" si="5"/>
        <v>-9.6198413600706622E-4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8.4062015235156988E-4</v>
      </c>
      <c r="D37" s="75">
        <f t="shared" si="6"/>
        <v>1.8718964217313309E-3</v>
      </c>
      <c r="E37" s="75">
        <f t="shared" si="6"/>
        <v>2.617188515568805E-3</v>
      </c>
      <c r="F37" s="75">
        <f t="shared" si="6"/>
        <v>3.2151554280663137E-3</v>
      </c>
      <c r="G37" s="75">
        <f t="shared" si="6"/>
        <v>3.7177942820497264E-3</v>
      </c>
      <c r="H37" s="75">
        <f t="shared" si="6"/>
        <v>3.8304547148391124E-3</v>
      </c>
      <c r="I37" s="75">
        <f t="shared" si="6"/>
        <v>4.2724302588590096E-3</v>
      </c>
      <c r="J37" s="75">
        <f t="shared" si="6"/>
        <v>4.3850906916483951E-3</v>
      </c>
      <c r="K37" s="75">
        <f t="shared" si="6"/>
        <v>4.2550978845837199E-3</v>
      </c>
      <c r="L37" s="77">
        <f t="shared" si="6"/>
        <v>3.969113709041433E-3</v>
      </c>
      <c r="M37" s="75">
        <f t="shared" si="6"/>
        <v>3.5704691007097606E-3</v>
      </c>
      <c r="N37" s="75">
        <f t="shared" si="6"/>
        <v>3.0504978724510577E-3</v>
      </c>
      <c r="O37" s="75">
        <f t="shared" si="6"/>
        <v>2.4785295213664844E-3</v>
      </c>
      <c r="P37" s="75">
        <f t="shared" si="6"/>
        <v>1.542581310500819E-3</v>
      </c>
      <c r="Q37" s="75">
        <f t="shared" si="6"/>
        <v>6.0663309963515351E-4</v>
      </c>
      <c r="R37" s="75">
        <f t="shared" si="6"/>
        <v>-4.5930791829518767E-4</v>
      </c>
      <c r="S37" s="75">
        <f t="shared" si="6"/>
        <v>-1.6032446204643344E-3</v>
      </c>
      <c r="T37" s="75">
        <f t="shared" si="6"/>
        <v>-2.617188515568805E-3</v>
      </c>
      <c r="U37" s="75">
        <f t="shared" si="6"/>
        <v>-3.457808667920375E-3</v>
      </c>
      <c r="V37" s="75">
        <f t="shared" si="6"/>
        <v>-4.6884072414659726E-3</v>
      </c>
      <c r="W37" s="75">
        <f t="shared" si="6"/>
        <v>-5.7283496979833783E-3</v>
      </c>
      <c r="X37" s="75">
        <f t="shared" si="6"/>
        <v>-6.86362021301488E-3</v>
      </c>
      <c r="Y37" s="75">
        <f t="shared" si="6"/>
        <v>-7.9468936052205109E-3</v>
      </c>
      <c r="Z37" s="75">
        <f t="shared" si="6"/>
        <v>-9.0474993717014323E-3</v>
      </c>
      <c r="AA37" s="77">
        <f t="shared" si="6"/>
        <v>-1.0000779956842388E-2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78.834376529903693</v>
      </c>
      <c r="D47" s="11">
        <v>78.825264039532598</v>
      </c>
      <c r="E47" s="11">
        <v>79.072729229662599</v>
      </c>
      <c r="F47" s="11">
        <v>79.052101998543606</v>
      </c>
      <c r="G47" s="11">
        <v>79.217546933343797</v>
      </c>
      <c r="H47" s="11">
        <v>79.226091055629496</v>
      </c>
      <c r="I47" s="11">
        <v>79.572081819905307</v>
      </c>
      <c r="J47" s="11">
        <v>79.806877269341001</v>
      </c>
      <c r="K47" s="11">
        <v>79.832738402193897</v>
      </c>
      <c r="L47" s="64">
        <v>79.911237565988799</v>
      </c>
      <c r="M47" s="11">
        <v>80.097976039129605</v>
      </c>
      <c r="N47" s="11">
        <v>80.263445166907204</v>
      </c>
      <c r="O47" s="11">
        <v>80.452990379762397</v>
      </c>
      <c r="P47" s="11">
        <v>80.432734467522494</v>
      </c>
      <c r="Q47" s="11">
        <v>80.630110020378893</v>
      </c>
      <c r="R47" s="11">
        <v>80.823907984274598</v>
      </c>
      <c r="S47" s="11">
        <v>80.986382979732994</v>
      </c>
      <c r="T47" s="11">
        <v>81.195604951917801</v>
      </c>
      <c r="U47" s="11">
        <v>81.663383111692298</v>
      </c>
      <c r="V47" s="11">
        <v>81.494607943880794</v>
      </c>
      <c r="W47" s="11">
        <v>81.644077720129701</v>
      </c>
      <c r="X47" s="11">
        <v>81.832837193273207</v>
      </c>
      <c r="Y47" s="11">
        <v>81.926987008813796</v>
      </c>
      <c r="Z47" s="11">
        <v>82.128465153264699</v>
      </c>
      <c r="AA47" s="64">
        <v>82.359631426683094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18892</v>
      </c>
      <c r="C57" s="76">
        <v>18744</v>
      </c>
      <c r="D57" s="76">
        <v>18513</v>
      </c>
      <c r="E57" s="76">
        <v>18275</v>
      </c>
      <c r="F57" s="76">
        <v>18029</v>
      </c>
      <c r="G57" s="76">
        <v>17752</v>
      </c>
      <c r="H57" s="76">
        <v>17390</v>
      </c>
      <c r="I57" s="76">
        <v>17220</v>
      </c>
      <c r="J57" s="76">
        <v>16960</v>
      </c>
      <c r="K57" s="76">
        <v>16734</v>
      </c>
      <c r="L57" s="63">
        <v>16596</v>
      </c>
      <c r="M57" s="76">
        <v>16431</v>
      </c>
      <c r="N57" s="76">
        <v>16263</v>
      </c>
      <c r="O57" s="76">
        <v>16108</v>
      </c>
      <c r="P57" s="76">
        <v>16021</v>
      </c>
      <c r="Q57" s="76">
        <v>16007</v>
      </c>
      <c r="R57" s="76">
        <v>15982</v>
      </c>
      <c r="S57" s="76">
        <v>15955</v>
      </c>
      <c r="T57" s="76">
        <v>15932</v>
      </c>
      <c r="U57" s="76">
        <v>15913</v>
      </c>
      <c r="V57" s="76">
        <v>15900</v>
      </c>
      <c r="W57" s="76">
        <v>15894</v>
      </c>
      <c r="X57" s="76">
        <v>15885</v>
      </c>
      <c r="Y57" s="76">
        <v>15874</v>
      </c>
      <c r="Z57" s="76">
        <v>15867</v>
      </c>
      <c r="AA57" s="63">
        <v>15863</v>
      </c>
    </row>
    <row r="58" spans="1:27" ht="12.75" customHeight="1" x14ac:dyDescent="0.3">
      <c r="A58" s="13" t="s">
        <v>68</v>
      </c>
      <c r="B58" s="76">
        <v>18901</v>
      </c>
      <c r="C58" s="76">
        <v>18846</v>
      </c>
      <c r="D58" s="76">
        <v>18871</v>
      </c>
      <c r="E58" s="76">
        <v>18837</v>
      </c>
      <c r="F58" s="76">
        <v>18795</v>
      </c>
      <c r="G58" s="76">
        <v>18811</v>
      </c>
      <c r="H58" s="76">
        <v>18823</v>
      </c>
      <c r="I58" s="76">
        <v>18642</v>
      </c>
      <c r="J58" s="76">
        <v>18603</v>
      </c>
      <c r="K58" s="76">
        <v>18482</v>
      </c>
      <c r="L58" s="63">
        <v>18285</v>
      </c>
      <c r="M58" s="76">
        <v>18080</v>
      </c>
      <c r="N58" s="76">
        <v>17995</v>
      </c>
      <c r="O58" s="76">
        <v>17941</v>
      </c>
      <c r="P58" s="76">
        <v>17857</v>
      </c>
      <c r="Q58" s="76">
        <v>17719</v>
      </c>
      <c r="R58" s="76">
        <v>17597</v>
      </c>
      <c r="S58" s="76">
        <v>17400</v>
      </c>
      <c r="T58" s="76">
        <v>17218</v>
      </c>
      <c r="U58" s="76">
        <v>17039</v>
      </c>
      <c r="V58" s="76">
        <v>16829</v>
      </c>
      <c r="W58" s="76">
        <v>16580</v>
      </c>
      <c r="X58" s="76">
        <v>16441</v>
      </c>
      <c r="Y58" s="76">
        <v>16238</v>
      </c>
      <c r="Z58" s="76">
        <v>16067</v>
      </c>
      <c r="AA58" s="63">
        <v>15952</v>
      </c>
    </row>
    <row r="59" spans="1:27" ht="12.75" customHeight="1" x14ac:dyDescent="0.3">
      <c r="A59" s="13" t="s">
        <v>69</v>
      </c>
      <c r="B59" s="76">
        <v>19743</v>
      </c>
      <c r="C59" s="76">
        <v>19835</v>
      </c>
      <c r="D59" s="76">
        <v>19914</v>
      </c>
      <c r="E59" s="76">
        <v>20044</v>
      </c>
      <c r="F59" s="76">
        <v>20305</v>
      </c>
      <c r="G59" s="76">
        <v>20489</v>
      </c>
      <c r="H59" s="76">
        <v>20643</v>
      </c>
      <c r="I59" s="76">
        <v>20778</v>
      </c>
      <c r="J59" s="76">
        <v>20742</v>
      </c>
      <c r="K59" s="76">
        <v>20879</v>
      </c>
      <c r="L59" s="63">
        <v>21039</v>
      </c>
      <c r="M59" s="76">
        <v>21114</v>
      </c>
      <c r="N59" s="76">
        <v>21110</v>
      </c>
      <c r="O59" s="76">
        <v>21019</v>
      </c>
      <c r="P59" s="76">
        <v>20919</v>
      </c>
      <c r="Q59" s="76">
        <v>20785</v>
      </c>
      <c r="R59" s="76">
        <v>20688</v>
      </c>
      <c r="S59" s="76">
        <v>20651</v>
      </c>
      <c r="T59" s="76">
        <v>20552</v>
      </c>
      <c r="U59" s="76">
        <v>20458</v>
      </c>
      <c r="V59" s="76">
        <v>20446</v>
      </c>
      <c r="W59" s="76">
        <v>20418</v>
      </c>
      <c r="X59" s="76">
        <v>20269</v>
      </c>
      <c r="Y59" s="76">
        <v>20237</v>
      </c>
      <c r="Z59" s="76">
        <v>20151</v>
      </c>
      <c r="AA59" s="63">
        <v>20013</v>
      </c>
    </row>
    <row r="60" spans="1:27" ht="12.75" customHeight="1" x14ac:dyDescent="0.3">
      <c r="A60" s="13" t="s">
        <v>70</v>
      </c>
      <c r="B60" s="76">
        <v>25685</v>
      </c>
      <c r="C60" s="76">
        <v>25270</v>
      </c>
      <c r="D60" s="76">
        <v>24880</v>
      </c>
      <c r="E60" s="76">
        <v>24494</v>
      </c>
      <c r="F60" s="76">
        <v>23972</v>
      </c>
      <c r="G60" s="76">
        <v>23481</v>
      </c>
      <c r="H60" s="76">
        <v>23089</v>
      </c>
      <c r="I60" s="76">
        <v>22701</v>
      </c>
      <c r="J60" s="76">
        <v>22410</v>
      </c>
      <c r="K60" s="76">
        <v>22054</v>
      </c>
      <c r="L60" s="63">
        <v>21722</v>
      </c>
      <c r="M60" s="76">
        <v>21637</v>
      </c>
      <c r="N60" s="76">
        <v>21557</v>
      </c>
      <c r="O60" s="76">
        <v>21466</v>
      </c>
      <c r="P60" s="76">
        <v>21464</v>
      </c>
      <c r="Q60" s="76">
        <v>21551</v>
      </c>
      <c r="R60" s="76">
        <v>21721</v>
      </c>
      <c r="S60" s="76">
        <v>21855</v>
      </c>
      <c r="T60" s="76">
        <v>22070</v>
      </c>
      <c r="U60" s="76">
        <v>22377</v>
      </c>
      <c r="V60" s="76">
        <v>22582</v>
      </c>
      <c r="W60" s="76">
        <v>22751</v>
      </c>
      <c r="X60" s="76">
        <v>22888</v>
      </c>
      <c r="Y60" s="76">
        <v>22880</v>
      </c>
      <c r="Z60" s="76">
        <v>23013</v>
      </c>
      <c r="AA60" s="63">
        <v>23163</v>
      </c>
    </row>
    <row r="61" spans="1:27" ht="12.75" customHeight="1" x14ac:dyDescent="0.3">
      <c r="A61" s="13" t="s">
        <v>71</v>
      </c>
      <c r="B61" s="76">
        <v>22614</v>
      </c>
      <c r="C61" s="76">
        <v>22823</v>
      </c>
      <c r="D61" s="76">
        <v>23152</v>
      </c>
      <c r="E61" s="76">
        <v>23405</v>
      </c>
      <c r="F61" s="76">
        <v>23449</v>
      </c>
      <c r="G61" s="76">
        <v>23508</v>
      </c>
      <c r="H61" s="76">
        <v>23675</v>
      </c>
      <c r="I61" s="76">
        <v>23946</v>
      </c>
      <c r="J61" s="76">
        <v>24263</v>
      </c>
      <c r="K61" s="76">
        <v>24502</v>
      </c>
      <c r="L61" s="63">
        <v>24724</v>
      </c>
      <c r="M61" s="76">
        <v>24760</v>
      </c>
      <c r="N61" s="76">
        <v>24773</v>
      </c>
      <c r="O61" s="76">
        <v>24809</v>
      </c>
      <c r="P61" s="76">
        <v>24654</v>
      </c>
      <c r="Q61" s="76">
        <v>24473</v>
      </c>
      <c r="R61" s="76">
        <v>24127</v>
      </c>
      <c r="S61" s="76">
        <v>23798</v>
      </c>
      <c r="T61" s="76">
        <v>23463</v>
      </c>
      <c r="U61" s="76">
        <v>23001</v>
      </c>
      <c r="V61" s="76">
        <v>22571</v>
      </c>
      <c r="W61" s="76">
        <v>22244</v>
      </c>
      <c r="X61" s="76">
        <v>21920</v>
      </c>
      <c r="Y61" s="76">
        <v>21697</v>
      </c>
      <c r="Z61" s="76">
        <v>21419</v>
      </c>
      <c r="AA61" s="63">
        <v>21165</v>
      </c>
    </row>
    <row r="62" spans="1:27" ht="12.75" customHeight="1" x14ac:dyDescent="0.3">
      <c r="A62" s="13" t="s">
        <v>72</v>
      </c>
      <c r="B62" s="76">
        <v>9556</v>
      </c>
      <c r="C62" s="76">
        <v>9970</v>
      </c>
      <c r="D62" s="76">
        <v>10277</v>
      </c>
      <c r="E62" s="76">
        <v>10638</v>
      </c>
      <c r="F62" s="76">
        <v>11212</v>
      </c>
      <c r="G62" s="76">
        <v>11779</v>
      </c>
      <c r="H62" s="76">
        <v>12213</v>
      </c>
      <c r="I62" s="76">
        <v>12597</v>
      </c>
      <c r="J62" s="76">
        <v>12919</v>
      </c>
      <c r="K62" s="76">
        <v>13231</v>
      </c>
      <c r="L62" s="63">
        <v>13483</v>
      </c>
      <c r="M62" s="76">
        <v>13781</v>
      </c>
      <c r="N62" s="76">
        <v>14045</v>
      </c>
      <c r="O62" s="76">
        <v>14334</v>
      </c>
      <c r="P62" s="76">
        <v>14654</v>
      </c>
      <c r="Q62" s="76">
        <v>14926</v>
      </c>
      <c r="R62" s="76">
        <v>15223</v>
      </c>
      <c r="S62" s="76">
        <v>15547</v>
      </c>
      <c r="T62" s="76">
        <v>15854</v>
      </c>
      <c r="U62" s="76">
        <v>16204</v>
      </c>
      <c r="V62" s="76">
        <v>16522</v>
      </c>
      <c r="W62" s="76">
        <v>16843</v>
      </c>
      <c r="X62" s="76">
        <v>17196</v>
      </c>
      <c r="Y62" s="76">
        <v>17548</v>
      </c>
      <c r="Z62" s="76">
        <v>17830</v>
      </c>
      <c r="AA62" s="63">
        <v>18081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115391</v>
      </c>
      <c r="C64" s="76">
        <f t="shared" ref="C64:AA64" si="7">SUM(C57:C62)</f>
        <v>115488</v>
      </c>
      <c r="D64" s="76">
        <f t="shared" si="7"/>
        <v>115607</v>
      </c>
      <c r="E64" s="76">
        <f t="shared" si="7"/>
        <v>115693</v>
      </c>
      <c r="F64" s="76">
        <f t="shared" si="7"/>
        <v>115762</v>
      </c>
      <c r="G64" s="76">
        <f t="shared" si="7"/>
        <v>115820</v>
      </c>
      <c r="H64" s="76">
        <f t="shared" si="7"/>
        <v>115833</v>
      </c>
      <c r="I64" s="76">
        <f t="shared" si="7"/>
        <v>115884</v>
      </c>
      <c r="J64" s="76">
        <f t="shared" si="7"/>
        <v>115897</v>
      </c>
      <c r="K64" s="76">
        <f t="shared" si="7"/>
        <v>115882</v>
      </c>
      <c r="L64" s="63">
        <f t="shared" si="7"/>
        <v>115849</v>
      </c>
      <c r="M64" s="76">
        <f t="shared" si="7"/>
        <v>115803</v>
      </c>
      <c r="N64" s="76">
        <f t="shared" si="7"/>
        <v>115743</v>
      </c>
      <c r="O64" s="76">
        <f t="shared" si="7"/>
        <v>115677</v>
      </c>
      <c r="P64" s="76">
        <f t="shared" si="7"/>
        <v>115569</v>
      </c>
      <c r="Q64" s="76">
        <f t="shared" si="7"/>
        <v>115461</v>
      </c>
      <c r="R64" s="76">
        <f t="shared" si="7"/>
        <v>115338</v>
      </c>
      <c r="S64" s="76">
        <f t="shared" si="7"/>
        <v>115206</v>
      </c>
      <c r="T64" s="76">
        <f t="shared" si="7"/>
        <v>115089</v>
      </c>
      <c r="U64" s="76">
        <f t="shared" si="7"/>
        <v>114992</v>
      </c>
      <c r="V64" s="76">
        <f t="shared" si="7"/>
        <v>114850</v>
      </c>
      <c r="W64" s="76">
        <f t="shared" si="7"/>
        <v>114730</v>
      </c>
      <c r="X64" s="76">
        <f t="shared" si="7"/>
        <v>114599</v>
      </c>
      <c r="Y64" s="76">
        <f t="shared" si="7"/>
        <v>114474</v>
      </c>
      <c r="Z64" s="76">
        <f t="shared" si="7"/>
        <v>114347</v>
      </c>
      <c r="AA64" s="63">
        <f t="shared" si="7"/>
        <v>114237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0.16372160740439029</v>
      </c>
      <c r="C67" s="38">
        <f t="shared" ref="C67:AA72" si="8">C57/C$64</f>
        <v>0.16230257689110558</v>
      </c>
      <c r="D67" s="38">
        <f t="shared" si="8"/>
        <v>0.16013736192445094</v>
      </c>
      <c r="E67" s="38">
        <f t="shared" si="8"/>
        <v>0.15796115581755163</v>
      </c>
      <c r="F67" s="38">
        <f t="shared" si="8"/>
        <v>0.15574195331801455</v>
      </c>
      <c r="G67" s="38">
        <f t="shared" si="8"/>
        <v>0.15327231911586944</v>
      </c>
      <c r="H67" s="38">
        <f t="shared" si="8"/>
        <v>0.15012992843144873</v>
      </c>
      <c r="I67" s="38">
        <f t="shared" si="8"/>
        <v>0.14859687273480376</v>
      </c>
      <c r="J67" s="38">
        <f t="shared" si="8"/>
        <v>0.14633683356773686</v>
      </c>
      <c r="K67" s="38">
        <f t="shared" si="8"/>
        <v>0.14440551595588616</v>
      </c>
      <c r="L67" s="39">
        <f t="shared" si="8"/>
        <v>0.14325544458735079</v>
      </c>
      <c r="M67" s="38">
        <f t="shared" si="8"/>
        <v>0.14188751586746456</v>
      </c>
      <c r="N67" s="38">
        <f t="shared" si="8"/>
        <v>0.14050957725305202</v>
      </c>
      <c r="O67" s="38">
        <f t="shared" si="8"/>
        <v>0.13924980765407124</v>
      </c>
      <c r="P67" s="38">
        <f t="shared" si="8"/>
        <v>0.13862714049615382</v>
      </c>
      <c r="Q67" s="38">
        <f t="shared" si="8"/>
        <v>0.13863555659486754</v>
      </c>
      <c r="R67" s="38">
        <f t="shared" si="8"/>
        <v>0.13856664759229395</v>
      </c>
      <c r="S67" s="38">
        <f t="shared" si="8"/>
        <v>0.13849105081332569</v>
      </c>
      <c r="T67" s="38">
        <f t="shared" si="8"/>
        <v>0.1384319961073604</v>
      </c>
      <c r="U67" s="38">
        <f t="shared" si="8"/>
        <v>0.13838353972450257</v>
      </c>
      <c r="V67" s="38">
        <f t="shared" si="8"/>
        <v>0.13844144536351763</v>
      </c>
      <c r="W67" s="38">
        <f t="shared" si="8"/>
        <v>0.1385339492722043</v>
      </c>
      <c r="X67" s="38">
        <f t="shared" si="8"/>
        <v>0.13861377498931055</v>
      </c>
      <c r="Y67" s="38">
        <f t="shared" si="8"/>
        <v>0.13866904275206599</v>
      </c>
      <c r="Z67" s="38">
        <f t="shared" si="8"/>
        <v>0.13876183896385563</v>
      </c>
      <c r="AA67" s="39">
        <f t="shared" si="8"/>
        <v>0.13886043926223554</v>
      </c>
    </row>
    <row r="68" spans="1:27" ht="12.75" customHeight="1" x14ac:dyDescent="0.3">
      <c r="A68" s="13" t="s">
        <v>68</v>
      </c>
      <c r="B68" s="38">
        <f t="shared" ref="B68:Q72" si="9">B58/B$64</f>
        <v>0.16379960308862909</v>
      </c>
      <c r="C68" s="38">
        <f t="shared" si="9"/>
        <v>0.16318578553615959</v>
      </c>
      <c r="D68" s="38">
        <f t="shared" si="9"/>
        <v>0.16323406022126688</v>
      </c>
      <c r="E68" s="38">
        <f t="shared" si="9"/>
        <v>0.16281883951492312</v>
      </c>
      <c r="F68" s="38">
        <f t="shared" si="9"/>
        <v>0.16235897790293879</v>
      </c>
      <c r="G68" s="38">
        <f t="shared" si="9"/>
        <v>0.16241581764807461</v>
      </c>
      <c r="H68" s="38">
        <f t="shared" si="9"/>
        <v>0.1625011870537757</v>
      </c>
      <c r="I68" s="38">
        <f t="shared" si="9"/>
        <v>0.16086776431604019</v>
      </c>
      <c r="J68" s="38">
        <f t="shared" si="9"/>
        <v>0.16051321431961138</v>
      </c>
      <c r="K68" s="38">
        <f t="shared" si="9"/>
        <v>0.15948982585733765</v>
      </c>
      <c r="L68" s="39">
        <f t="shared" si="9"/>
        <v>0.15783476767171059</v>
      </c>
      <c r="M68" s="38">
        <f t="shared" si="9"/>
        <v>0.1561272160479435</v>
      </c>
      <c r="N68" s="38">
        <f t="shared" si="9"/>
        <v>0.15547376515210423</v>
      </c>
      <c r="O68" s="38">
        <f t="shared" si="9"/>
        <v>0.15509565427872438</v>
      </c>
      <c r="P68" s="38">
        <f t="shared" si="9"/>
        <v>0.1545137536882728</v>
      </c>
      <c r="Q68" s="38">
        <f t="shared" si="9"/>
        <v>0.15346307411160479</v>
      </c>
      <c r="R68" s="38">
        <f t="shared" si="8"/>
        <v>0.15256897119769719</v>
      </c>
      <c r="S68" s="38">
        <f t="shared" si="8"/>
        <v>0.15103380032289984</v>
      </c>
      <c r="T68" s="38">
        <f t="shared" si="8"/>
        <v>0.14960595712883074</v>
      </c>
      <c r="U68" s="38">
        <f t="shared" si="8"/>
        <v>0.14817552525393071</v>
      </c>
      <c r="V68" s="38">
        <f t="shared" si="8"/>
        <v>0.14653025685676971</v>
      </c>
      <c r="W68" s="38">
        <f t="shared" si="8"/>
        <v>0.14451320491588948</v>
      </c>
      <c r="X68" s="38">
        <f t="shared" si="8"/>
        <v>0.14346547526592729</v>
      </c>
      <c r="Y68" s="38">
        <f t="shared" si="8"/>
        <v>0.14184880409525308</v>
      </c>
      <c r="Z68" s="38">
        <f t="shared" si="8"/>
        <v>0.14051090102932304</v>
      </c>
      <c r="AA68" s="39">
        <f t="shared" si="8"/>
        <v>0.13963952134597371</v>
      </c>
    </row>
    <row r="69" spans="1:27" ht="12.75" customHeight="1" x14ac:dyDescent="0.3">
      <c r="A69" s="13" t="s">
        <v>69</v>
      </c>
      <c r="B69" s="38">
        <f t="shared" si="9"/>
        <v>0.17109653265852623</v>
      </c>
      <c r="C69" s="38">
        <f t="shared" si="8"/>
        <v>0.17174944582986976</v>
      </c>
      <c r="D69" s="38">
        <f t="shared" si="8"/>
        <v>0.1722560052591971</v>
      </c>
      <c r="E69" s="38">
        <f t="shared" si="8"/>
        <v>0.17325162282938467</v>
      </c>
      <c r="F69" s="38">
        <f t="shared" si="8"/>
        <v>0.17540298198026985</v>
      </c>
      <c r="G69" s="38">
        <f t="shared" si="8"/>
        <v>0.17690381626662061</v>
      </c>
      <c r="H69" s="38">
        <f t="shared" si="8"/>
        <v>0.17821346248478412</v>
      </c>
      <c r="I69" s="38">
        <f t="shared" si="8"/>
        <v>0.17929998964481722</v>
      </c>
      <c r="J69" s="38">
        <f t="shared" si="8"/>
        <v>0.17896925718525933</v>
      </c>
      <c r="K69" s="38">
        <f t="shared" si="8"/>
        <v>0.18017466043043787</v>
      </c>
      <c r="L69" s="39">
        <f t="shared" si="8"/>
        <v>0.18160709199043581</v>
      </c>
      <c r="M69" s="38">
        <f t="shared" si="8"/>
        <v>0.18232688272324551</v>
      </c>
      <c r="N69" s="38">
        <f t="shared" si="8"/>
        <v>0.18238683980888692</v>
      </c>
      <c r="O69" s="38">
        <f t="shared" si="8"/>
        <v>0.18170422815252815</v>
      </c>
      <c r="P69" s="38">
        <f t="shared" si="8"/>
        <v>0.18100874802066297</v>
      </c>
      <c r="Q69" s="38">
        <f t="shared" si="8"/>
        <v>0.18001749508492046</v>
      </c>
      <c r="R69" s="38">
        <f t="shared" si="8"/>
        <v>0.17936846485980337</v>
      </c>
      <c r="S69" s="38">
        <f t="shared" si="8"/>
        <v>0.17925281669357498</v>
      </c>
      <c r="T69" s="38">
        <f t="shared" si="8"/>
        <v>0.17857484207873905</v>
      </c>
      <c r="U69" s="38">
        <f t="shared" si="8"/>
        <v>0.17790802838458328</v>
      </c>
      <c r="V69" s="38">
        <f t="shared" si="8"/>
        <v>0.17802350892468438</v>
      </c>
      <c r="W69" s="38">
        <f t="shared" si="8"/>
        <v>0.17796565850257126</v>
      </c>
      <c r="X69" s="38">
        <f t="shared" si="8"/>
        <v>0.17686890810565536</v>
      </c>
      <c r="Y69" s="38">
        <f t="shared" si="8"/>
        <v>0.17678250082988275</v>
      </c>
      <c r="Z69" s="38">
        <f t="shared" si="8"/>
        <v>0.1762267484061672</v>
      </c>
      <c r="AA69" s="39">
        <f t="shared" si="8"/>
        <v>0.17518842406575802</v>
      </c>
    </row>
    <row r="70" spans="1:27" ht="12.75" customHeight="1" x14ac:dyDescent="0.3">
      <c r="A70" s="13" t="s">
        <v>70</v>
      </c>
      <c r="B70" s="38">
        <f t="shared" si="9"/>
        <v>0.22259101663041311</v>
      </c>
      <c r="C70" s="38">
        <f t="shared" si="8"/>
        <v>0.2188106123579939</v>
      </c>
      <c r="D70" s="38">
        <f t="shared" si="8"/>
        <v>0.21521188163346511</v>
      </c>
      <c r="E70" s="38">
        <f t="shared" si="8"/>
        <v>0.21171548840465715</v>
      </c>
      <c r="F70" s="38">
        <f t="shared" si="8"/>
        <v>0.20708004353760301</v>
      </c>
      <c r="G70" s="38">
        <f t="shared" si="8"/>
        <v>0.20273700569849767</v>
      </c>
      <c r="H70" s="38">
        <f t="shared" si="8"/>
        <v>0.19933007001458997</v>
      </c>
      <c r="I70" s="38">
        <f t="shared" si="8"/>
        <v>0.19589417003210108</v>
      </c>
      <c r="J70" s="38">
        <f t="shared" si="8"/>
        <v>0.19336134671302968</v>
      </c>
      <c r="K70" s="38">
        <f t="shared" si="8"/>
        <v>0.19031428522117327</v>
      </c>
      <c r="L70" s="39">
        <f t="shared" si="8"/>
        <v>0.18750269747688803</v>
      </c>
      <c r="M70" s="38">
        <f t="shared" si="8"/>
        <v>0.18684317332020758</v>
      </c>
      <c r="N70" s="38">
        <f t="shared" si="8"/>
        <v>0.18624884442255688</v>
      </c>
      <c r="O70" s="38">
        <f t="shared" si="8"/>
        <v>0.18556843624921115</v>
      </c>
      <c r="P70" s="38">
        <f t="shared" si="8"/>
        <v>0.18572454550960898</v>
      </c>
      <c r="Q70" s="38">
        <f t="shared" si="8"/>
        <v>0.18665176986168489</v>
      </c>
      <c r="R70" s="38">
        <f t="shared" si="8"/>
        <v>0.18832474986561237</v>
      </c>
      <c r="S70" s="38">
        <f t="shared" si="8"/>
        <v>0.18970366126764232</v>
      </c>
      <c r="T70" s="38">
        <f t="shared" si="8"/>
        <v>0.19176463432647778</v>
      </c>
      <c r="U70" s="38">
        <f t="shared" si="8"/>
        <v>0.19459614581883958</v>
      </c>
      <c r="V70" s="38">
        <f t="shared" si="8"/>
        <v>0.19662168045276449</v>
      </c>
      <c r="W70" s="38">
        <f t="shared" si="8"/>
        <v>0.19830035736076004</v>
      </c>
      <c r="X70" s="38">
        <f t="shared" si="8"/>
        <v>0.19972251066763236</v>
      </c>
      <c r="Y70" s="38">
        <f t="shared" si="8"/>
        <v>0.19987071300033196</v>
      </c>
      <c r="Z70" s="38">
        <f t="shared" si="8"/>
        <v>0.20125582656300559</v>
      </c>
      <c r="AA70" s="39">
        <f t="shared" si="8"/>
        <v>0.2027626775913233</v>
      </c>
    </row>
    <row r="71" spans="1:27" ht="12.75" customHeight="1" x14ac:dyDescent="0.3">
      <c r="A71" s="13" t="s">
        <v>71</v>
      </c>
      <c r="B71" s="38">
        <f t="shared" si="9"/>
        <v>0.19597715593070517</v>
      </c>
      <c r="C71" s="38">
        <f t="shared" si="8"/>
        <v>0.19762226378498199</v>
      </c>
      <c r="D71" s="38">
        <f t="shared" si="8"/>
        <v>0.20026468985442059</v>
      </c>
      <c r="E71" s="38">
        <f t="shared" si="8"/>
        <v>0.20230264579533766</v>
      </c>
      <c r="F71" s="38">
        <f t="shared" si="8"/>
        <v>0.20256215338366648</v>
      </c>
      <c r="G71" s="38">
        <f t="shared" si="8"/>
        <v>0.2029701260576757</v>
      </c>
      <c r="H71" s="38">
        <f t="shared" si="8"/>
        <v>0.20438907737863993</v>
      </c>
      <c r="I71" s="38">
        <f t="shared" si="8"/>
        <v>0.20663767215491352</v>
      </c>
      <c r="J71" s="38">
        <f t="shared" si="8"/>
        <v>0.20934968118242922</v>
      </c>
      <c r="K71" s="38">
        <f t="shared" si="8"/>
        <v>0.21143922265753093</v>
      </c>
      <c r="L71" s="39">
        <f t="shared" si="8"/>
        <v>0.21341573945394435</v>
      </c>
      <c r="M71" s="38">
        <f t="shared" si="8"/>
        <v>0.21381138657893145</v>
      </c>
      <c r="N71" s="38">
        <f t="shared" si="8"/>
        <v>0.21403454204573927</v>
      </c>
      <c r="O71" s="38">
        <f t="shared" si="8"/>
        <v>0.21446787174632814</v>
      </c>
      <c r="P71" s="38">
        <f t="shared" si="8"/>
        <v>0.21332710328894428</v>
      </c>
      <c r="Q71" s="38">
        <f t="shared" si="8"/>
        <v>0.21195901646443388</v>
      </c>
      <c r="R71" s="38">
        <f t="shared" si="8"/>
        <v>0.20918517747836793</v>
      </c>
      <c r="S71" s="38">
        <f t="shared" si="8"/>
        <v>0.20656910230369946</v>
      </c>
      <c r="T71" s="38">
        <f t="shared" si="8"/>
        <v>0.2038683106117874</v>
      </c>
      <c r="U71" s="38">
        <f t="shared" si="8"/>
        <v>0.20002261026854043</v>
      </c>
      <c r="V71" s="38">
        <f t="shared" si="8"/>
        <v>0.19652590335219852</v>
      </c>
      <c r="W71" s="38">
        <f t="shared" si="8"/>
        <v>0.19388128649873615</v>
      </c>
      <c r="X71" s="38">
        <f t="shared" si="8"/>
        <v>0.1912756655817241</v>
      </c>
      <c r="Y71" s="38">
        <f t="shared" si="8"/>
        <v>0.18953648863497388</v>
      </c>
      <c r="Z71" s="38">
        <f t="shared" si="8"/>
        <v>0.18731580190123046</v>
      </c>
      <c r="AA71" s="39">
        <f t="shared" si="8"/>
        <v>0.18527272249796475</v>
      </c>
    </row>
    <row r="72" spans="1:27" ht="12.75" customHeight="1" x14ac:dyDescent="0.3">
      <c r="A72" s="13" t="s">
        <v>72</v>
      </c>
      <c r="B72" s="38">
        <f t="shared" si="9"/>
        <v>8.2814084287336096E-2</v>
      </c>
      <c r="C72" s="38">
        <f t="shared" si="8"/>
        <v>8.632931559988917E-2</v>
      </c>
      <c r="D72" s="38">
        <f t="shared" si="8"/>
        <v>8.8896001107199391E-2</v>
      </c>
      <c r="E72" s="38">
        <f t="shared" si="8"/>
        <v>9.1950247638145785E-2</v>
      </c>
      <c r="F72" s="38">
        <f t="shared" si="8"/>
        <v>9.6853889877507301E-2</v>
      </c>
      <c r="G72" s="38">
        <f t="shared" si="8"/>
        <v>0.10170091521326195</v>
      </c>
      <c r="H72" s="38">
        <f t="shared" si="8"/>
        <v>0.10543627463676154</v>
      </c>
      <c r="I72" s="38">
        <f t="shared" si="8"/>
        <v>0.10870353111732423</v>
      </c>
      <c r="J72" s="38">
        <f t="shared" si="8"/>
        <v>0.11146966703193353</v>
      </c>
      <c r="K72" s="38">
        <f t="shared" si="8"/>
        <v>0.11417648987763415</v>
      </c>
      <c r="L72" s="39">
        <f t="shared" si="8"/>
        <v>0.11638425881967043</v>
      </c>
      <c r="M72" s="38">
        <f t="shared" si="8"/>
        <v>0.11900382546220736</v>
      </c>
      <c r="N72" s="38">
        <f t="shared" si="8"/>
        <v>0.12134643131766068</v>
      </c>
      <c r="O72" s="38">
        <f t="shared" si="8"/>
        <v>0.1239140019191369</v>
      </c>
      <c r="P72" s="38">
        <f t="shared" si="8"/>
        <v>0.12679870899635715</v>
      </c>
      <c r="Q72" s="38">
        <f t="shared" si="8"/>
        <v>0.12927308788248845</v>
      </c>
      <c r="R72" s="38">
        <f t="shared" si="8"/>
        <v>0.13198598900622519</v>
      </c>
      <c r="S72" s="38">
        <f t="shared" si="8"/>
        <v>0.13494956859885771</v>
      </c>
      <c r="T72" s="38">
        <f t="shared" si="8"/>
        <v>0.13775425974680464</v>
      </c>
      <c r="U72" s="38">
        <f t="shared" si="8"/>
        <v>0.14091415054960346</v>
      </c>
      <c r="V72" s="38">
        <f t="shared" si="8"/>
        <v>0.1438572050500653</v>
      </c>
      <c r="W72" s="38">
        <f t="shared" si="8"/>
        <v>0.14680554344983876</v>
      </c>
      <c r="X72" s="38">
        <f t="shared" si="8"/>
        <v>0.15005366538975035</v>
      </c>
      <c r="Y72" s="38">
        <f t="shared" si="8"/>
        <v>0.15329245068749237</v>
      </c>
      <c r="Z72" s="38">
        <f t="shared" si="8"/>
        <v>0.15592888313641809</v>
      </c>
      <c r="AA72" s="39">
        <f t="shared" si="8"/>
        <v>0.15827621523674465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1.0000000000000002</v>
      </c>
      <c r="K74" s="38">
        <f t="shared" si="10"/>
        <v>1</v>
      </c>
      <c r="L74" s="39">
        <f t="shared" si="10"/>
        <v>0.99999999999999989</v>
      </c>
      <c r="M74" s="38">
        <f t="shared" si="10"/>
        <v>0.99999999999999989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20139</v>
      </c>
      <c r="C83" s="76">
        <v>19995</v>
      </c>
      <c r="D83" s="76">
        <v>19867</v>
      </c>
      <c r="E83" s="76">
        <v>19627</v>
      </c>
      <c r="F83" s="76">
        <v>19383</v>
      </c>
      <c r="G83" s="76">
        <v>19133</v>
      </c>
      <c r="H83" s="76">
        <v>18856</v>
      </c>
      <c r="I83" s="76">
        <v>18499</v>
      </c>
      <c r="J83" s="76">
        <v>18324</v>
      </c>
      <c r="K83" s="76">
        <v>18060</v>
      </c>
      <c r="L83" s="63">
        <v>17832</v>
      </c>
      <c r="M83" s="76">
        <v>17689</v>
      </c>
      <c r="N83" s="76">
        <v>17525</v>
      </c>
      <c r="O83" s="76">
        <v>17357</v>
      </c>
      <c r="P83" s="76">
        <v>17200</v>
      </c>
      <c r="Q83" s="76">
        <v>17111</v>
      </c>
      <c r="R83" s="76">
        <v>17096</v>
      </c>
      <c r="S83" s="76">
        <v>17068</v>
      </c>
      <c r="T83" s="76">
        <v>17046</v>
      </c>
      <c r="U83" s="76">
        <v>17024</v>
      </c>
      <c r="V83" s="76">
        <v>17004</v>
      </c>
      <c r="W83" s="76">
        <v>16996</v>
      </c>
      <c r="X83" s="76">
        <v>16990</v>
      </c>
      <c r="Y83" s="76">
        <v>16977</v>
      </c>
      <c r="Z83" s="76">
        <v>16966</v>
      </c>
      <c r="AA83" s="63">
        <v>16962</v>
      </c>
    </row>
    <row r="84" spans="1:27" ht="12.75" customHeight="1" x14ac:dyDescent="0.3">
      <c r="A84" s="32" t="s">
        <v>77</v>
      </c>
      <c r="B84" s="76">
        <v>71303</v>
      </c>
      <c r="C84" s="76">
        <v>71654.054359999995</v>
      </c>
      <c r="D84" s="76">
        <v>72212.249530000001</v>
      </c>
      <c r="E84" s="76">
        <v>72234</v>
      </c>
      <c r="F84" s="76">
        <v>72081</v>
      </c>
      <c r="G84" s="76">
        <v>71850</v>
      </c>
      <c r="H84" s="76">
        <v>71696</v>
      </c>
      <c r="I84" s="76">
        <v>71598</v>
      </c>
      <c r="J84" s="76">
        <v>71521.321605000005</v>
      </c>
      <c r="K84" s="76">
        <v>72114.873854999998</v>
      </c>
      <c r="L84" s="63">
        <v>72442</v>
      </c>
      <c r="M84" s="76">
        <v>72047</v>
      </c>
      <c r="N84" s="76">
        <v>71665</v>
      </c>
      <c r="O84" s="76">
        <v>71288</v>
      </c>
      <c r="P84" s="76">
        <v>70857</v>
      </c>
      <c r="Q84" s="76">
        <v>70357</v>
      </c>
      <c r="R84" s="76">
        <v>69860</v>
      </c>
      <c r="S84" s="76">
        <v>69419</v>
      </c>
      <c r="T84" s="76">
        <v>69112</v>
      </c>
      <c r="U84" s="76">
        <v>68852</v>
      </c>
      <c r="V84" s="76">
        <v>68535</v>
      </c>
      <c r="W84" s="76">
        <v>68336</v>
      </c>
      <c r="X84" s="76">
        <v>68204</v>
      </c>
      <c r="Y84" s="76">
        <v>68192</v>
      </c>
      <c r="Z84" s="76">
        <v>68140</v>
      </c>
      <c r="AA84" s="63">
        <v>68101</v>
      </c>
    </row>
    <row r="85" spans="1:27" ht="12.75" customHeight="1" x14ac:dyDescent="0.3">
      <c r="A85" s="13" t="s">
        <v>78</v>
      </c>
      <c r="B85" s="76">
        <v>23949</v>
      </c>
      <c r="C85" s="76">
        <v>23838.945640000002</v>
      </c>
      <c r="D85" s="76">
        <v>23527.750469999999</v>
      </c>
      <c r="E85" s="76">
        <v>23832</v>
      </c>
      <c r="F85" s="76">
        <v>24298</v>
      </c>
      <c r="G85" s="76">
        <v>24837</v>
      </c>
      <c r="H85" s="76">
        <v>25281</v>
      </c>
      <c r="I85" s="76">
        <v>25787</v>
      </c>
      <c r="J85" s="76">
        <v>26051.678394999999</v>
      </c>
      <c r="K85" s="76">
        <v>25707.126144999998</v>
      </c>
      <c r="L85" s="63">
        <v>25575</v>
      </c>
      <c r="M85" s="76">
        <v>26067</v>
      </c>
      <c r="N85" s="76">
        <v>26553</v>
      </c>
      <c r="O85" s="76">
        <v>27032</v>
      </c>
      <c r="P85" s="76">
        <v>27512</v>
      </c>
      <c r="Q85" s="76">
        <v>27993</v>
      </c>
      <c r="R85" s="76">
        <v>28382</v>
      </c>
      <c r="S85" s="76">
        <v>28719</v>
      </c>
      <c r="T85" s="76">
        <v>28931</v>
      </c>
      <c r="U85" s="76">
        <v>29116</v>
      </c>
      <c r="V85" s="76">
        <v>29311</v>
      </c>
      <c r="W85" s="76">
        <v>29398</v>
      </c>
      <c r="X85" s="76">
        <v>29405</v>
      </c>
      <c r="Y85" s="76">
        <v>29305</v>
      </c>
      <c r="Z85" s="76">
        <v>29241</v>
      </c>
      <c r="AA85" s="63">
        <v>29174</v>
      </c>
    </row>
    <row r="86" spans="1:27" ht="12.75" customHeight="1" x14ac:dyDescent="0.3">
      <c r="A86" s="13" t="s">
        <v>91</v>
      </c>
      <c r="B86" s="76">
        <v>71303</v>
      </c>
      <c r="C86" s="76">
        <v>71024</v>
      </c>
      <c r="D86" s="76">
        <v>70798</v>
      </c>
      <c r="E86" s="76">
        <v>70621</v>
      </c>
      <c r="F86" s="76">
        <v>70383</v>
      </c>
      <c r="G86" s="76">
        <v>70215</v>
      </c>
      <c r="H86" s="76">
        <v>70002</v>
      </c>
      <c r="I86" s="76">
        <v>69859</v>
      </c>
      <c r="J86" s="76">
        <v>69522</v>
      </c>
      <c r="K86" s="76">
        <v>69229</v>
      </c>
      <c r="L86" s="63">
        <v>68899</v>
      </c>
      <c r="M86" s="76">
        <v>68474</v>
      </c>
      <c r="N86" s="76">
        <v>68038</v>
      </c>
      <c r="O86" s="76">
        <v>67610</v>
      </c>
      <c r="P86" s="76">
        <v>67239</v>
      </c>
      <c r="Q86" s="76">
        <v>66844</v>
      </c>
      <c r="R86" s="76">
        <v>66506</v>
      </c>
      <c r="S86" s="76">
        <v>66216</v>
      </c>
      <c r="T86" s="76">
        <v>65883</v>
      </c>
      <c r="U86" s="76">
        <v>65677</v>
      </c>
      <c r="V86" s="76">
        <v>65545</v>
      </c>
      <c r="W86" s="76">
        <v>65531</v>
      </c>
      <c r="X86" s="76">
        <v>65463</v>
      </c>
      <c r="Y86" s="76">
        <v>65417</v>
      </c>
      <c r="Z86" s="76">
        <v>65467</v>
      </c>
      <c r="AA86" s="63">
        <v>65470</v>
      </c>
    </row>
    <row r="87" spans="1:27" ht="12.75" customHeight="1" x14ac:dyDescent="0.3">
      <c r="A87" s="13" t="s">
        <v>92</v>
      </c>
      <c r="B87" s="76">
        <v>23949</v>
      </c>
      <c r="C87" s="76">
        <v>24469</v>
      </c>
      <c r="D87" s="76">
        <v>24942</v>
      </c>
      <c r="E87" s="76">
        <v>25445</v>
      </c>
      <c r="F87" s="76">
        <v>25996</v>
      </c>
      <c r="G87" s="76">
        <v>26472</v>
      </c>
      <c r="H87" s="76">
        <v>26975</v>
      </c>
      <c r="I87" s="76">
        <v>27526</v>
      </c>
      <c r="J87" s="76">
        <v>28051</v>
      </c>
      <c r="K87" s="76">
        <v>28593</v>
      </c>
      <c r="L87" s="63">
        <v>29118</v>
      </c>
      <c r="M87" s="76">
        <v>29640</v>
      </c>
      <c r="N87" s="76">
        <v>30180</v>
      </c>
      <c r="O87" s="76">
        <v>30710</v>
      </c>
      <c r="P87" s="76">
        <v>31130</v>
      </c>
      <c r="Q87" s="76">
        <v>31506</v>
      </c>
      <c r="R87" s="76">
        <v>31736</v>
      </c>
      <c r="S87" s="76">
        <v>31922</v>
      </c>
      <c r="T87" s="76">
        <v>32160</v>
      </c>
      <c r="U87" s="76">
        <v>32291</v>
      </c>
      <c r="V87" s="76">
        <v>32301</v>
      </c>
      <c r="W87" s="76">
        <v>32203</v>
      </c>
      <c r="X87" s="76">
        <v>32146</v>
      </c>
      <c r="Y87" s="76">
        <v>32080</v>
      </c>
      <c r="Z87" s="76">
        <v>31914</v>
      </c>
      <c r="AA87" s="63">
        <v>31805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0.17452834276503368</v>
      </c>
      <c r="C90" s="38">
        <f t="shared" ref="C90:AA94" si="11">C83/SUM(C$83:C$85)</f>
        <v>0.17313487115544471</v>
      </c>
      <c r="D90" s="38">
        <f t="shared" si="11"/>
        <v>0.17184945548279948</v>
      </c>
      <c r="E90" s="38">
        <f t="shared" si="11"/>
        <v>0.16964725610019621</v>
      </c>
      <c r="F90" s="38">
        <f t="shared" si="11"/>
        <v>0.16743836492113129</v>
      </c>
      <c r="G90" s="38">
        <f t="shared" si="11"/>
        <v>0.16519599378345709</v>
      </c>
      <c r="H90" s="38">
        <f t="shared" si="11"/>
        <v>0.16278607995994232</v>
      </c>
      <c r="I90" s="38">
        <f t="shared" si="11"/>
        <v>0.15963377170273721</v>
      </c>
      <c r="J90" s="38">
        <f t="shared" si="11"/>
        <v>0.15810590438061381</v>
      </c>
      <c r="K90" s="38">
        <f t="shared" si="11"/>
        <v>0.1558481904005799</v>
      </c>
      <c r="L90" s="39">
        <f t="shared" si="11"/>
        <v>0.15392450517483966</v>
      </c>
      <c r="M90" s="38">
        <f t="shared" si="11"/>
        <v>0.15275079229380931</v>
      </c>
      <c r="N90" s="38">
        <f t="shared" si="11"/>
        <v>0.15141304441737297</v>
      </c>
      <c r="O90" s="38">
        <f t="shared" si="11"/>
        <v>0.15004711394659268</v>
      </c>
      <c r="P90" s="38">
        <f t="shared" si="11"/>
        <v>0.14882883818324982</v>
      </c>
      <c r="Q90" s="38">
        <f t="shared" si="11"/>
        <v>0.14819722676921213</v>
      </c>
      <c r="R90" s="38">
        <f t="shared" si="11"/>
        <v>0.14822521632072691</v>
      </c>
      <c r="S90" s="38">
        <f t="shared" si="11"/>
        <v>0.14815200597191119</v>
      </c>
      <c r="T90" s="38">
        <f t="shared" si="11"/>
        <v>0.14811146156452831</v>
      </c>
      <c r="U90" s="38">
        <f t="shared" si="11"/>
        <v>0.14804508139696673</v>
      </c>
      <c r="V90" s="38">
        <f t="shared" si="11"/>
        <v>0.14805398345668264</v>
      </c>
      <c r="W90" s="38">
        <f t="shared" si="11"/>
        <v>0.14813910921293472</v>
      </c>
      <c r="X90" s="38">
        <f t="shared" si="11"/>
        <v>0.14825609298510459</v>
      </c>
      <c r="Y90" s="38">
        <f t="shared" si="11"/>
        <v>0.14830441847056974</v>
      </c>
      <c r="Z90" s="38">
        <f t="shared" si="11"/>
        <v>0.14837293501359897</v>
      </c>
      <c r="AA90" s="39">
        <f t="shared" si="11"/>
        <v>0.14848078993671052</v>
      </c>
    </row>
    <row r="91" spans="1:27" ht="12.75" customHeight="1" x14ac:dyDescent="0.3">
      <c r="A91" s="13" t="s">
        <v>77</v>
      </c>
      <c r="B91" s="38">
        <f t="shared" ref="B91:Q94" si="12">B84/SUM(B$83:B$85)</f>
        <v>0.61792514147550504</v>
      </c>
      <c r="C91" s="38">
        <f t="shared" si="12"/>
        <v>0.62044588494042663</v>
      </c>
      <c r="D91" s="38">
        <f t="shared" si="12"/>
        <v>0.62463561488491182</v>
      </c>
      <c r="E91" s="38">
        <f t="shared" si="12"/>
        <v>0.62435929572229953</v>
      </c>
      <c r="F91" s="38">
        <f t="shared" si="12"/>
        <v>0.6226654688066896</v>
      </c>
      <c r="G91" s="38">
        <f t="shared" si="12"/>
        <v>0.62035917803488172</v>
      </c>
      <c r="H91" s="38">
        <f t="shared" si="12"/>
        <v>0.61896005456130809</v>
      </c>
      <c r="I91" s="38">
        <f t="shared" si="12"/>
        <v>0.61784197991094547</v>
      </c>
      <c r="J91" s="38">
        <f t="shared" si="12"/>
        <v>0.61711106935468563</v>
      </c>
      <c r="K91" s="38">
        <f t="shared" si="12"/>
        <v>0.62231298954971437</v>
      </c>
      <c r="L91" s="39">
        <f t="shared" si="12"/>
        <v>0.62531398630976531</v>
      </c>
      <c r="M91" s="38">
        <f t="shared" si="12"/>
        <v>0.62215141231228899</v>
      </c>
      <c r="N91" s="38">
        <f t="shared" si="12"/>
        <v>0.61917351373301188</v>
      </c>
      <c r="O91" s="38">
        <f t="shared" si="12"/>
        <v>0.61626771095377642</v>
      </c>
      <c r="P91" s="38">
        <f t="shared" si="12"/>
        <v>0.61311424343898446</v>
      </c>
      <c r="Q91" s="38">
        <f t="shared" si="12"/>
        <v>0.60935727215250168</v>
      </c>
      <c r="R91" s="38">
        <f t="shared" si="11"/>
        <v>0.60569803533961053</v>
      </c>
      <c r="S91" s="38">
        <f t="shared" si="11"/>
        <v>0.60256410256410253</v>
      </c>
      <c r="T91" s="38">
        <f t="shared" si="11"/>
        <v>0.60050917116318681</v>
      </c>
      <c r="U91" s="38">
        <f t="shared" si="11"/>
        <v>0.59875469597885067</v>
      </c>
      <c r="V91" s="38">
        <f t="shared" si="11"/>
        <v>0.5967348715716152</v>
      </c>
      <c r="W91" s="38">
        <f t="shared" si="11"/>
        <v>0.59562450971846947</v>
      </c>
      <c r="X91" s="38">
        <f t="shared" si="11"/>
        <v>0.59515353537116378</v>
      </c>
      <c r="Y91" s="38">
        <f t="shared" si="11"/>
        <v>0.59569858657861174</v>
      </c>
      <c r="Z91" s="38">
        <f t="shared" si="11"/>
        <v>0.5959054457047408</v>
      </c>
      <c r="AA91" s="39">
        <f t="shared" si="11"/>
        <v>0.59613785376016526</v>
      </c>
    </row>
    <row r="92" spans="1:27" ht="12.75" customHeight="1" x14ac:dyDescent="0.3">
      <c r="A92" s="13" t="s">
        <v>78</v>
      </c>
      <c r="B92" s="38">
        <f t="shared" si="12"/>
        <v>0.20754651575946131</v>
      </c>
      <c r="C92" s="38">
        <f t="shared" si="11"/>
        <v>0.20641924390412858</v>
      </c>
      <c r="D92" s="38">
        <f t="shared" si="11"/>
        <v>0.2035149296322887</v>
      </c>
      <c r="E92" s="38">
        <f t="shared" si="11"/>
        <v>0.20599344817750426</v>
      </c>
      <c r="F92" s="38">
        <f t="shared" si="11"/>
        <v>0.20989616627217914</v>
      </c>
      <c r="G92" s="38">
        <f t="shared" si="11"/>
        <v>0.21444482818166119</v>
      </c>
      <c r="H92" s="38">
        <f t="shared" si="11"/>
        <v>0.21825386547874959</v>
      </c>
      <c r="I92" s="38">
        <f t="shared" si="11"/>
        <v>0.22252424838631735</v>
      </c>
      <c r="J92" s="38">
        <f t="shared" si="11"/>
        <v>0.22478302626470054</v>
      </c>
      <c r="K92" s="38">
        <f t="shared" si="11"/>
        <v>0.22183882004970573</v>
      </c>
      <c r="L92" s="39">
        <f t="shared" si="11"/>
        <v>0.22076150851539503</v>
      </c>
      <c r="M92" s="38">
        <f t="shared" si="11"/>
        <v>0.22509779539390171</v>
      </c>
      <c r="N92" s="38">
        <f t="shared" si="11"/>
        <v>0.2294134418496151</v>
      </c>
      <c r="O92" s="38">
        <f t="shared" si="11"/>
        <v>0.23368517509963088</v>
      </c>
      <c r="P92" s="38">
        <f t="shared" si="11"/>
        <v>0.23805691837776566</v>
      </c>
      <c r="Q92" s="38">
        <f t="shared" si="11"/>
        <v>0.24244550107828616</v>
      </c>
      <c r="R92" s="38">
        <f t="shared" si="11"/>
        <v>0.24607674833966256</v>
      </c>
      <c r="S92" s="38">
        <f t="shared" si="11"/>
        <v>0.24928389146398625</v>
      </c>
      <c r="T92" s="38">
        <f t="shared" si="11"/>
        <v>0.25137936727228494</v>
      </c>
      <c r="U92" s="38">
        <f t="shared" si="11"/>
        <v>0.25320022262418257</v>
      </c>
      <c r="V92" s="38">
        <f t="shared" si="11"/>
        <v>0.25521114497170222</v>
      </c>
      <c r="W92" s="38">
        <f t="shared" si="11"/>
        <v>0.25623638106859581</v>
      </c>
      <c r="X92" s="38">
        <f t="shared" si="11"/>
        <v>0.25659037164373161</v>
      </c>
      <c r="Y92" s="38">
        <f t="shared" si="11"/>
        <v>0.25599699495081851</v>
      </c>
      <c r="Z92" s="38">
        <f t="shared" si="11"/>
        <v>0.25572161928166021</v>
      </c>
      <c r="AA92" s="39">
        <f t="shared" si="11"/>
        <v>0.2553813563031242</v>
      </c>
    </row>
    <row r="93" spans="1:27" ht="12.75" customHeight="1" x14ac:dyDescent="0.3">
      <c r="A93" s="13" t="s">
        <v>91</v>
      </c>
      <c r="B93" s="38">
        <f t="shared" si="12"/>
        <v>0.61792514147550504</v>
      </c>
      <c r="C93" s="38">
        <f t="shared" si="11"/>
        <v>0.61499030202272098</v>
      </c>
      <c r="D93" s="38">
        <f t="shared" si="11"/>
        <v>0.61240236317870023</v>
      </c>
      <c r="E93" s="38">
        <f t="shared" si="11"/>
        <v>0.61041722489692551</v>
      </c>
      <c r="F93" s="38">
        <f t="shared" si="11"/>
        <v>0.6079974430296643</v>
      </c>
      <c r="G93" s="38">
        <f t="shared" si="11"/>
        <v>0.6062424451735452</v>
      </c>
      <c r="H93" s="38">
        <f t="shared" si="11"/>
        <v>0.60433555204475409</v>
      </c>
      <c r="I93" s="38">
        <f t="shared" si="11"/>
        <v>0.60283559421490451</v>
      </c>
      <c r="J93" s="38">
        <f t="shared" si="11"/>
        <v>0.59986022071321954</v>
      </c>
      <c r="K93" s="38">
        <f t="shared" si="11"/>
        <v>0.59740943373431599</v>
      </c>
      <c r="L93" s="39">
        <f t="shared" si="11"/>
        <v>0.59473107234417211</v>
      </c>
      <c r="M93" s="38">
        <f t="shared" si="11"/>
        <v>0.59129728936210635</v>
      </c>
      <c r="N93" s="38">
        <f t="shared" si="11"/>
        <v>0.58783684542477732</v>
      </c>
      <c r="O93" s="38">
        <f t="shared" si="11"/>
        <v>0.58447228057435796</v>
      </c>
      <c r="P93" s="38">
        <f t="shared" si="11"/>
        <v>0.58180827038392646</v>
      </c>
      <c r="Q93" s="38">
        <f t="shared" si="11"/>
        <v>0.57893141407055193</v>
      </c>
      <c r="R93" s="38">
        <f t="shared" si="11"/>
        <v>0.57661828712133034</v>
      </c>
      <c r="S93" s="38">
        <f t="shared" si="11"/>
        <v>0.57476173115983542</v>
      </c>
      <c r="T93" s="38">
        <f t="shared" si="11"/>
        <v>0.57245262362171889</v>
      </c>
      <c r="U93" s="38">
        <f t="shared" si="11"/>
        <v>0.57114407958814528</v>
      </c>
      <c r="V93" s="38">
        <f t="shared" si="11"/>
        <v>0.57070091423595992</v>
      </c>
      <c r="W93" s="38">
        <f t="shared" si="11"/>
        <v>0.57117580406171009</v>
      </c>
      <c r="X93" s="38">
        <f t="shared" si="11"/>
        <v>0.57123535109381407</v>
      </c>
      <c r="Y93" s="38">
        <f t="shared" si="11"/>
        <v>0.5714572741408529</v>
      </c>
      <c r="Z93" s="38">
        <f t="shared" si="11"/>
        <v>0.57252923119976917</v>
      </c>
      <c r="AA93" s="39">
        <f t="shared" si="11"/>
        <v>0.57310678676785975</v>
      </c>
    </row>
    <row r="94" spans="1:27" ht="12.75" customHeight="1" x14ac:dyDescent="0.3">
      <c r="A94" s="13" t="s">
        <v>92</v>
      </c>
      <c r="B94" s="38">
        <f t="shared" si="12"/>
        <v>0.20754651575946131</v>
      </c>
      <c r="C94" s="38">
        <f t="shared" si="11"/>
        <v>0.21187482682183431</v>
      </c>
      <c r="D94" s="38">
        <f t="shared" si="11"/>
        <v>0.21574818133850027</v>
      </c>
      <c r="E94" s="38">
        <f t="shared" si="11"/>
        <v>0.2199355190028783</v>
      </c>
      <c r="F94" s="38">
        <f t="shared" si="11"/>
        <v>0.22456419204920441</v>
      </c>
      <c r="G94" s="38">
        <f t="shared" si="11"/>
        <v>0.22856156104299777</v>
      </c>
      <c r="H94" s="38">
        <f t="shared" si="11"/>
        <v>0.23287836799530359</v>
      </c>
      <c r="I94" s="38">
        <f t="shared" si="11"/>
        <v>0.23753063408235822</v>
      </c>
      <c r="J94" s="38">
        <f t="shared" si="11"/>
        <v>0.24203387490616668</v>
      </c>
      <c r="K94" s="38">
        <f t="shared" si="11"/>
        <v>0.24674237586510417</v>
      </c>
      <c r="L94" s="39">
        <f t="shared" si="11"/>
        <v>0.25134442248098821</v>
      </c>
      <c r="M94" s="38">
        <f t="shared" si="11"/>
        <v>0.25595191834408437</v>
      </c>
      <c r="N94" s="38">
        <f t="shared" si="11"/>
        <v>0.26075011015784971</v>
      </c>
      <c r="O94" s="38">
        <f t="shared" si="11"/>
        <v>0.26548060547904945</v>
      </c>
      <c r="P94" s="38">
        <f t="shared" si="11"/>
        <v>0.26936289143282366</v>
      </c>
      <c r="Q94" s="38">
        <f t="shared" si="11"/>
        <v>0.27287135916023592</v>
      </c>
      <c r="R94" s="38">
        <f t="shared" si="11"/>
        <v>0.27515649655794272</v>
      </c>
      <c r="S94" s="38">
        <f t="shared" si="11"/>
        <v>0.27708626286825339</v>
      </c>
      <c r="T94" s="38">
        <f t="shared" si="11"/>
        <v>0.27943591481375285</v>
      </c>
      <c r="U94" s="38">
        <f t="shared" si="11"/>
        <v>0.28081083901488801</v>
      </c>
      <c r="V94" s="38">
        <f t="shared" si="11"/>
        <v>0.28124510230735744</v>
      </c>
      <c r="W94" s="38">
        <f t="shared" si="11"/>
        <v>0.28068508672535519</v>
      </c>
      <c r="X94" s="38">
        <f t="shared" si="11"/>
        <v>0.28050855592108132</v>
      </c>
      <c r="Y94" s="38">
        <f t="shared" si="11"/>
        <v>0.2802383073885773</v>
      </c>
      <c r="Z94" s="38">
        <f t="shared" si="11"/>
        <v>0.27909783378663194</v>
      </c>
      <c r="AA94" s="39">
        <f t="shared" si="11"/>
        <v>0.2784124232954297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282.44253397472761</v>
      </c>
      <c r="C97" s="76">
        <f t="shared" ref="C97:AA97" si="13">C83/(C84/1000)</f>
        <v>279.04910864558093</v>
      </c>
      <c r="D97" s="76">
        <f t="shared" si="13"/>
        <v>275.11952790982389</v>
      </c>
      <c r="E97" s="76">
        <f t="shared" si="13"/>
        <v>271.71415123072239</v>
      </c>
      <c r="F97" s="76">
        <f t="shared" si="13"/>
        <v>268.90581429225455</v>
      </c>
      <c r="G97" s="76">
        <f t="shared" si="13"/>
        <v>266.29088378566462</v>
      </c>
      <c r="H97" s="76">
        <f t="shared" si="13"/>
        <v>262.99933050658336</v>
      </c>
      <c r="I97" s="76">
        <f t="shared" si="13"/>
        <v>258.3731389144948</v>
      </c>
      <c r="J97" s="76">
        <f t="shared" si="13"/>
        <v>256.20331935699272</v>
      </c>
      <c r="K97" s="76">
        <f t="shared" si="13"/>
        <v>250.43377370822137</v>
      </c>
      <c r="L97" s="63">
        <f t="shared" si="13"/>
        <v>246.15554512575579</v>
      </c>
      <c r="M97" s="76">
        <f t="shared" si="13"/>
        <v>245.52028536927284</v>
      </c>
      <c r="N97" s="76">
        <f t="shared" si="13"/>
        <v>244.54057071094675</v>
      </c>
      <c r="O97" s="76">
        <f t="shared" si="13"/>
        <v>243.47716305689599</v>
      </c>
      <c r="P97" s="76">
        <f t="shared" si="13"/>
        <v>242.74242488392113</v>
      </c>
      <c r="Q97" s="76">
        <f t="shared" si="13"/>
        <v>243.20252426908482</v>
      </c>
      <c r="R97" s="76">
        <f t="shared" si="13"/>
        <v>244.71800744345833</v>
      </c>
      <c r="S97" s="76">
        <f t="shared" si="13"/>
        <v>245.86928650657603</v>
      </c>
      <c r="T97" s="76">
        <f t="shared" si="13"/>
        <v>246.64312999189724</v>
      </c>
      <c r="U97" s="76">
        <f t="shared" si="13"/>
        <v>247.25498169987799</v>
      </c>
      <c r="V97" s="76">
        <f t="shared" si="13"/>
        <v>248.10680674108121</v>
      </c>
      <c r="W97" s="76">
        <f t="shared" si="13"/>
        <v>248.71224537579022</v>
      </c>
      <c r="X97" s="76">
        <f t="shared" si="13"/>
        <v>249.10562430355992</v>
      </c>
      <c r="Y97" s="76">
        <f t="shared" si="13"/>
        <v>248.95882214922574</v>
      </c>
      <c r="Z97" s="76">
        <f t="shared" si="13"/>
        <v>248.98737892574113</v>
      </c>
      <c r="AA97" s="63">
        <f t="shared" si="13"/>
        <v>249.07123243417865</v>
      </c>
    </row>
    <row r="98" spans="1:27" ht="12.75" customHeight="1" x14ac:dyDescent="0.3">
      <c r="A98" s="13" t="s">
        <v>78</v>
      </c>
      <c r="B98" s="76">
        <f>B85/(B84/1000)</f>
        <v>335.87647083572921</v>
      </c>
      <c r="C98" s="76">
        <f t="shared" ref="C98:AA98" si="14">C85/(C84/1000)</f>
        <v>332.69500034470911</v>
      </c>
      <c r="D98" s="76">
        <f t="shared" si="14"/>
        <v>325.81384215465528</v>
      </c>
      <c r="E98" s="76">
        <f t="shared" si="14"/>
        <v>329.92773486169949</v>
      </c>
      <c r="F98" s="76">
        <f t="shared" si="14"/>
        <v>337.09299260554099</v>
      </c>
      <c r="G98" s="76">
        <f t="shared" si="14"/>
        <v>345.67849686847603</v>
      </c>
      <c r="H98" s="76">
        <f t="shared" si="14"/>
        <v>352.61381388083021</v>
      </c>
      <c r="I98" s="76">
        <f t="shared" si="14"/>
        <v>360.16369172323249</v>
      </c>
      <c r="J98" s="76">
        <f t="shared" si="14"/>
        <v>364.25051733354354</v>
      </c>
      <c r="K98" s="76">
        <f t="shared" si="14"/>
        <v>356.47467395822986</v>
      </c>
      <c r="L98" s="63">
        <f t="shared" si="14"/>
        <v>353.04105353248121</v>
      </c>
      <c r="M98" s="76">
        <f t="shared" si="14"/>
        <v>361.80548808416728</v>
      </c>
      <c r="N98" s="76">
        <f t="shared" si="14"/>
        <v>370.51559338589266</v>
      </c>
      <c r="O98" s="76">
        <f t="shared" si="14"/>
        <v>379.19425429244757</v>
      </c>
      <c r="P98" s="76">
        <f t="shared" si="14"/>
        <v>388.27497636083945</v>
      </c>
      <c r="Q98" s="76">
        <f t="shared" si="14"/>
        <v>397.87085862103271</v>
      </c>
      <c r="R98" s="76">
        <f t="shared" si="14"/>
        <v>406.26968222158604</v>
      </c>
      <c r="S98" s="76">
        <f t="shared" si="14"/>
        <v>413.70518157853041</v>
      </c>
      <c r="T98" s="76">
        <f t="shared" si="14"/>
        <v>418.61037157078368</v>
      </c>
      <c r="U98" s="76">
        <f t="shared" si="14"/>
        <v>422.87805728228665</v>
      </c>
      <c r="V98" s="76">
        <f t="shared" si="14"/>
        <v>427.67928795505946</v>
      </c>
      <c r="W98" s="76">
        <f t="shared" si="14"/>
        <v>430.19784593771953</v>
      </c>
      <c r="X98" s="76">
        <f t="shared" si="14"/>
        <v>431.133071374113</v>
      </c>
      <c r="Y98" s="76">
        <f t="shared" si="14"/>
        <v>429.74249178789307</v>
      </c>
      <c r="Z98" s="76">
        <f t="shared" si="14"/>
        <v>429.13120046962138</v>
      </c>
      <c r="AA98" s="63">
        <f t="shared" si="14"/>
        <v>428.39312198058764</v>
      </c>
    </row>
    <row r="99" spans="1:27" ht="12.75" customHeight="1" x14ac:dyDescent="0.3">
      <c r="A99" s="13" t="s">
        <v>80</v>
      </c>
      <c r="B99" s="76">
        <f>SUM(B97:B98)</f>
        <v>618.31900481045682</v>
      </c>
      <c r="C99" s="76">
        <f t="shared" ref="C99:AA99" si="15">SUM(C97:C98)</f>
        <v>611.74410899028999</v>
      </c>
      <c r="D99" s="76">
        <f t="shared" si="15"/>
        <v>600.93337006447916</v>
      </c>
      <c r="E99" s="76">
        <f t="shared" si="15"/>
        <v>601.64188609242183</v>
      </c>
      <c r="F99" s="76">
        <f t="shared" si="15"/>
        <v>605.99880689779548</v>
      </c>
      <c r="G99" s="76">
        <f t="shared" si="15"/>
        <v>611.96938065414065</v>
      </c>
      <c r="H99" s="76">
        <f t="shared" si="15"/>
        <v>615.61314438741351</v>
      </c>
      <c r="I99" s="76">
        <f t="shared" si="15"/>
        <v>618.53683063772723</v>
      </c>
      <c r="J99" s="76">
        <f t="shared" si="15"/>
        <v>620.45383669053626</v>
      </c>
      <c r="K99" s="76">
        <f t="shared" si="15"/>
        <v>606.90844766645125</v>
      </c>
      <c r="L99" s="63">
        <f t="shared" si="15"/>
        <v>599.19659865823701</v>
      </c>
      <c r="M99" s="76">
        <f t="shared" si="15"/>
        <v>607.32577345344009</v>
      </c>
      <c r="N99" s="76">
        <f t="shared" si="15"/>
        <v>615.05616409683944</v>
      </c>
      <c r="O99" s="76">
        <f t="shared" si="15"/>
        <v>622.67141734934353</v>
      </c>
      <c r="P99" s="76">
        <f t="shared" si="15"/>
        <v>631.01740124476055</v>
      </c>
      <c r="Q99" s="76">
        <f t="shared" si="15"/>
        <v>641.0733828901175</v>
      </c>
      <c r="R99" s="76">
        <f t="shared" si="15"/>
        <v>650.9876896650444</v>
      </c>
      <c r="S99" s="76">
        <f t="shared" si="15"/>
        <v>659.57446808510645</v>
      </c>
      <c r="T99" s="76">
        <f t="shared" si="15"/>
        <v>665.25350156268087</v>
      </c>
      <c r="U99" s="76">
        <f t="shared" si="15"/>
        <v>670.13303898216463</v>
      </c>
      <c r="V99" s="76">
        <f t="shared" si="15"/>
        <v>675.78609469614071</v>
      </c>
      <c r="W99" s="76">
        <f t="shared" si="15"/>
        <v>678.91009131350972</v>
      </c>
      <c r="X99" s="76">
        <f t="shared" si="15"/>
        <v>680.23869567767292</v>
      </c>
      <c r="Y99" s="76">
        <f t="shared" si="15"/>
        <v>678.70131393711881</v>
      </c>
      <c r="Z99" s="76">
        <f t="shared" si="15"/>
        <v>678.11857939536253</v>
      </c>
      <c r="AA99" s="63">
        <f t="shared" si="15"/>
        <v>677.46435441476626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2020-03-24T08:57:36Z</dcterms:modified>
</cp:coreProperties>
</file>