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P72" i="9"/>
  <c r="AA71" i="9"/>
  <c r="Z71" i="9"/>
  <c r="W71" i="9"/>
  <c r="V71" i="9"/>
  <c r="S71" i="9"/>
  <c r="R71" i="9"/>
  <c r="O71" i="9"/>
  <c r="N71" i="9"/>
  <c r="K71" i="9"/>
  <c r="J71" i="9"/>
  <c r="G71" i="9"/>
  <c r="F71" i="9"/>
  <c r="C71" i="9"/>
  <c r="B71" i="9"/>
  <c r="P70" i="9"/>
  <c r="AA69" i="9"/>
  <c r="Z69" i="9"/>
  <c r="W69" i="9"/>
  <c r="V69" i="9"/>
  <c r="S69" i="9"/>
  <c r="R69" i="9"/>
  <c r="O69" i="9"/>
  <c r="N69" i="9"/>
  <c r="K69" i="9"/>
  <c r="J69" i="9"/>
  <c r="G69" i="9"/>
  <c r="F69" i="9"/>
  <c r="C69" i="9"/>
  <c r="B69" i="9"/>
  <c r="P68" i="9"/>
  <c r="AA67" i="9"/>
  <c r="Z67" i="9"/>
  <c r="W67" i="9"/>
  <c r="V67" i="9"/>
  <c r="S67" i="9"/>
  <c r="R67" i="9"/>
  <c r="O67" i="9"/>
  <c r="N67" i="9"/>
  <c r="K67" i="9"/>
  <c r="J67" i="9"/>
  <c r="G67" i="9"/>
  <c r="F67" i="9"/>
  <c r="C67" i="9"/>
  <c r="B67" i="9"/>
  <c r="AA64" i="9"/>
  <c r="AA72" i="9" s="1"/>
  <c r="Z64" i="9"/>
  <c r="Z72" i="9" s="1"/>
  <c r="Y64" i="9"/>
  <c r="Y72" i="9" s="1"/>
  <c r="X64" i="9"/>
  <c r="X72" i="9" s="1"/>
  <c r="W64" i="9"/>
  <c r="W72" i="9" s="1"/>
  <c r="V64" i="9"/>
  <c r="V72" i="9" s="1"/>
  <c r="U64" i="9"/>
  <c r="U72" i="9" s="1"/>
  <c r="T64" i="9"/>
  <c r="T72" i="9" s="1"/>
  <c r="S64" i="9"/>
  <c r="S72" i="9" s="1"/>
  <c r="R64" i="9"/>
  <c r="R72" i="9" s="1"/>
  <c r="Q64" i="9"/>
  <c r="Q72" i="9" s="1"/>
  <c r="P64" i="9"/>
  <c r="O64" i="9"/>
  <c r="O72" i="9" s="1"/>
  <c r="N64" i="9"/>
  <c r="N72" i="9" s="1"/>
  <c r="M64" i="9"/>
  <c r="M72" i="9" s="1"/>
  <c r="L64" i="9"/>
  <c r="K64" i="9"/>
  <c r="K72" i="9" s="1"/>
  <c r="J64" i="9"/>
  <c r="J72" i="9" s="1"/>
  <c r="I64" i="9"/>
  <c r="I72" i="9" s="1"/>
  <c r="H64" i="9"/>
  <c r="H72" i="9" s="1"/>
  <c r="G64" i="9"/>
  <c r="G72" i="9" s="1"/>
  <c r="F64" i="9"/>
  <c r="F72" i="9" s="1"/>
  <c r="E64" i="9"/>
  <c r="E72" i="9" s="1"/>
  <c r="D64" i="9"/>
  <c r="D72" i="9" s="1"/>
  <c r="C64" i="9"/>
  <c r="C72" i="9" s="1"/>
  <c r="B64" i="9"/>
  <c r="B72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P32" i="9"/>
  <c r="Y28" i="9"/>
  <c r="Y32" i="9" s="1"/>
  <c r="U28" i="9"/>
  <c r="Q28" i="9"/>
  <c r="M28" i="9"/>
  <c r="I28" i="9"/>
  <c r="I32" i="9" s="1"/>
  <c r="E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AA28" i="9" s="1"/>
  <c r="AA32" i="9" s="1"/>
  <c r="Z25" i="9"/>
  <c r="Y25" i="9"/>
  <c r="X25" i="9"/>
  <c r="W25" i="9"/>
  <c r="W28" i="9" s="1"/>
  <c r="W32" i="9" s="1"/>
  <c r="V25" i="9"/>
  <c r="U25" i="9"/>
  <c r="T25" i="9"/>
  <c r="S25" i="9"/>
  <c r="S28" i="9" s="1"/>
  <c r="S32" i="9" s="1"/>
  <c r="R25" i="9"/>
  <c r="Q25" i="9"/>
  <c r="P25" i="9"/>
  <c r="O25" i="9"/>
  <c r="O28" i="9" s="1"/>
  <c r="O32" i="9" s="1"/>
  <c r="N25" i="9"/>
  <c r="M25" i="9"/>
  <c r="L25" i="9"/>
  <c r="K25" i="9"/>
  <c r="K28" i="9" s="1"/>
  <c r="K32" i="9" s="1"/>
  <c r="J25" i="9"/>
  <c r="I25" i="9"/>
  <c r="H25" i="9"/>
  <c r="G25" i="9"/>
  <c r="G28" i="9" s="1"/>
  <c r="G32" i="9" s="1"/>
  <c r="F25" i="9"/>
  <c r="E25" i="9"/>
  <c r="D25" i="9"/>
  <c r="C25" i="9"/>
  <c r="C28" i="9" s="1"/>
  <c r="C32" i="9" s="1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R32" i="9" s="1"/>
  <c r="Q24" i="9"/>
  <c r="P24" i="9"/>
  <c r="P28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O97" i="8"/>
  <c r="O99" i="8" s="1"/>
  <c r="N97" i="8"/>
  <c r="N99" i="8" s="1"/>
  <c r="M97" i="8"/>
  <c r="M99" i="8" s="1"/>
  <c r="L97" i="8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T72" i="8"/>
  <c r="P72" i="8"/>
  <c r="D72" i="8"/>
  <c r="X71" i="8"/>
  <c r="T71" i="8"/>
  <c r="S71" i="8"/>
  <c r="P71" i="8"/>
  <c r="O71" i="8"/>
  <c r="L71" i="8"/>
  <c r="K71" i="8"/>
  <c r="H71" i="8"/>
  <c r="G71" i="8"/>
  <c r="D71" i="8"/>
  <c r="C71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69" i="8" s="1"/>
  <c r="Y64" i="8"/>
  <c r="Y71" i="8" s="1"/>
  <c r="X64" i="8"/>
  <c r="X72" i="8" s="1"/>
  <c r="W64" i="8"/>
  <c r="W72" i="8" s="1"/>
  <c r="V64" i="8"/>
  <c r="V69" i="8" s="1"/>
  <c r="U64" i="8"/>
  <c r="U71" i="8" s="1"/>
  <c r="T64" i="8"/>
  <c r="T70" i="8" s="1"/>
  <c r="S64" i="8"/>
  <c r="S72" i="8" s="1"/>
  <c r="R64" i="8"/>
  <c r="R72" i="8" s="1"/>
  <c r="Q64" i="8"/>
  <c r="Q72" i="8" s="1"/>
  <c r="P64" i="8"/>
  <c r="P70" i="8" s="1"/>
  <c r="O64" i="8"/>
  <c r="O72" i="8" s="1"/>
  <c r="N64" i="8"/>
  <c r="N71" i="8" s="1"/>
  <c r="M64" i="8"/>
  <c r="M72" i="8" s="1"/>
  <c r="L64" i="8"/>
  <c r="L70" i="8" s="1"/>
  <c r="K64" i="8"/>
  <c r="K72" i="8" s="1"/>
  <c r="J64" i="8"/>
  <c r="J71" i="8" s="1"/>
  <c r="I64" i="8"/>
  <c r="I71" i="8" s="1"/>
  <c r="H64" i="8"/>
  <c r="H72" i="8" s="1"/>
  <c r="G64" i="8"/>
  <c r="G72" i="8" s="1"/>
  <c r="F64" i="8"/>
  <c r="F71" i="8" s="1"/>
  <c r="E64" i="8"/>
  <c r="E71" i="8" s="1"/>
  <c r="D64" i="8"/>
  <c r="D70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Q32" i="8"/>
  <c r="Z28" i="8"/>
  <c r="Z32" i="8" s="1"/>
  <c r="J28" i="8"/>
  <c r="J32" i="8" s="1"/>
  <c r="AA26" i="8"/>
  <c r="AA28" i="8" s="1"/>
  <c r="Z26" i="8"/>
  <c r="Y26" i="8"/>
  <c r="X26" i="8"/>
  <c r="W26" i="8"/>
  <c r="W28" i="8" s="1"/>
  <c r="V26" i="8"/>
  <c r="U26" i="8"/>
  <c r="T26" i="8"/>
  <c r="S26" i="8"/>
  <c r="S28" i="8" s="1"/>
  <c r="R26" i="8"/>
  <c r="Q26" i="8"/>
  <c r="P26" i="8"/>
  <c r="O26" i="8"/>
  <c r="O28" i="8" s="1"/>
  <c r="N26" i="8"/>
  <c r="M26" i="8"/>
  <c r="L26" i="8"/>
  <c r="K26" i="8"/>
  <c r="K28" i="8" s="1"/>
  <c r="J26" i="8"/>
  <c r="I26" i="8"/>
  <c r="H26" i="8"/>
  <c r="G26" i="8"/>
  <c r="G28" i="8" s="1"/>
  <c r="F26" i="8"/>
  <c r="E26" i="8"/>
  <c r="D26" i="8"/>
  <c r="C26" i="8"/>
  <c r="C28" i="8" s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Y24" i="8"/>
  <c r="Y28" i="8" s="1"/>
  <c r="Y32" i="8" s="1"/>
  <c r="X24" i="8"/>
  <c r="X28" i="8" s="1"/>
  <c r="X32" i="8" s="1"/>
  <c r="W24" i="8"/>
  <c r="V24" i="8"/>
  <c r="V28" i="8" s="1"/>
  <c r="V32" i="8" s="1"/>
  <c r="U24" i="8"/>
  <c r="U28" i="8" s="1"/>
  <c r="U32" i="8" s="1"/>
  <c r="T24" i="8"/>
  <c r="T28" i="8" s="1"/>
  <c r="T32" i="8" s="1"/>
  <c r="S24" i="8"/>
  <c r="R24" i="8"/>
  <c r="R28" i="8" s="1"/>
  <c r="R32" i="8" s="1"/>
  <c r="Q24" i="8"/>
  <c r="Q28" i="8" s="1"/>
  <c r="P24" i="8"/>
  <c r="P28" i="8" s="1"/>
  <c r="P32" i="8" s="1"/>
  <c r="O24" i="8"/>
  <c r="N24" i="8"/>
  <c r="N28" i="8" s="1"/>
  <c r="N32" i="8" s="1"/>
  <c r="M24" i="8"/>
  <c r="M28" i="8" s="1"/>
  <c r="M32" i="8" s="1"/>
  <c r="L24" i="8"/>
  <c r="L28" i="8" s="1"/>
  <c r="L32" i="8" s="1"/>
  <c r="K24" i="8"/>
  <c r="J24" i="8"/>
  <c r="I24" i="8"/>
  <c r="I28" i="8" s="1"/>
  <c r="I32" i="8" s="1"/>
  <c r="H24" i="8"/>
  <c r="H28" i="8" s="1"/>
  <c r="H32" i="8" s="1"/>
  <c r="G24" i="8"/>
  <c r="F24" i="8"/>
  <c r="F28" i="8" s="1"/>
  <c r="F32" i="8" s="1"/>
  <c r="E24" i="8"/>
  <c r="E28" i="8" s="1"/>
  <c r="E32" i="8" s="1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Z72" i="7" s="1"/>
  <c r="Y64" i="7"/>
  <c r="Y71" i="7" s="1"/>
  <c r="X64" i="7"/>
  <c r="X71" i="7" s="1"/>
  <c r="W64" i="7"/>
  <c r="W72" i="7" s="1"/>
  <c r="V64" i="7"/>
  <c r="V72" i="7" s="1"/>
  <c r="U64" i="7"/>
  <c r="U71" i="7" s="1"/>
  <c r="T64" i="7"/>
  <c r="T71" i="7" s="1"/>
  <c r="S64" i="7"/>
  <c r="S72" i="7" s="1"/>
  <c r="R64" i="7"/>
  <c r="R72" i="7" s="1"/>
  <c r="Q64" i="7"/>
  <c r="Q71" i="7" s="1"/>
  <c r="P64" i="7"/>
  <c r="P71" i="7" s="1"/>
  <c r="O64" i="7"/>
  <c r="O72" i="7" s="1"/>
  <c r="N64" i="7"/>
  <c r="N72" i="7" s="1"/>
  <c r="M64" i="7"/>
  <c r="M71" i="7" s="1"/>
  <c r="L64" i="7"/>
  <c r="L71" i="7" s="1"/>
  <c r="K64" i="7"/>
  <c r="K72" i="7" s="1"/>
  <c r="J64" i="7"/>
  <c r="J72" i="7" s="1"/>
  <c r="I64" i="7"/>
  <c r="I71" i="7" s="1"/>
  <c r="H64" i="7"/>
  <c r="H71" i="7" s="1"/>
  <c r="G64" i="7"/>
  <c r="G72" i="7" s="1"/>
  <c r="F64" i="7"/>
  <c r="F72" i="7" s="1"/>
  <c r="E64" i="7"/>
  <c r="E71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6" i="7"/>
  <c r="AA28" i="7" s="1"/>
  <c r="Z26" i="7"/>
  <c r="Y26" i="7"/>
  <c r="X26" i="7"/>
  <c r="W26" i="7"/>
  <c r="W28" i="7" s="1"/>
  <c r="V26" i="7"/>
  <c r="U26" i="7"/>
  <c r="T26" i="7"/>
  <c r="S26" i="7"/>
  <c r="S28" i="7" s="1"/>
  <c r="R26" i="7"/>
  <c r="Q26" i="7"/>
  <c r="P26" i="7"/>
  <c r="O26" i="7"/>
  <c r="O28" i="7" s="1"/>
  <c r="N26" i="7"/>
  <c r="M26" i="7"/>
  <c r="L26" i="7"/>
  <c r="K26" i="7"/>
  <c r="K28" i="7" s="1"/>
  <c r="J26" i="7"/>
  <c r="I26" i="7"/>
  <c r="H26" i="7"/>
  <c r="G26" i="7"/>
  <c r="G28" i="7" s="1"/>
  <c r="F26" i="7"/>
  <c r="E26" i="7"/>
  <c r="D26" i="7"/>
  <c r="C26" i="7"/>
  <c r="C28" i="7" s="1"/>
  <c r="C32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Y24" i="7"/>
  <c r="Y28" i="7" s="1"/>
  <c r="Y32" i="7" s="1"/>
  <c r="X24" i="7"/>
  <c r="W24" i="7"/>
  <c r="V24" i="7"/>
  <c r="V28" i="7" s="1"/>
  <c r="U24" i="7"/>
  <c r="U28" i="7" s="1"/>
  <c r="U32" i="7" s="1"/>
  <c r="T24" i="7"/>
  <c r="S24" i="7"/>
  <c r="R24" i="7"/>
  <c r="R28" i="7" s="1"/>
  <c r="Q24" i="7"/>
  <c r="Q28" i="7" s="1"/>
  <c r="Q32" i="7" s="1"/>
  <c r="P24" i="7"/>
  <c r="O24" i="7"/>
  <c r="N24" i="7"/>
  <c r="N28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D28" i="7" l="1"/>
  <c r="D32" i="7" s="1"/>
  <c r="H28" i="7"/>
  <c r="H32" i="7" s="1"/>
  <c r="L28" i="7"/>
  <c r="L32" i="7" s="1"/>
  <c r="P28" i="7"/>
  <c r="P32" i="7" s="1"/>
  <c r="T28" i="7"/>
  <c r="T32" i="7" s="1"/>
  <c r="X28" i="7"/>
  <c r="X32" i="7" s="1"/>
  <c r="G32" i="7"/>
  <c r="K32" i="7"/>
  <c r="O32" i="7"/>
  <c r="S32" i="7"/>
  <c r="W32" i="7"/>
  <c r="AA32" i="7"/>
  <c r="N32" i="7"/>
  <c r="V32" i="7"/>
  <c r="R32" i="7"/>
  <c r="Z32" i="7"/>
  <c r="B67" i="7"/>
  <c r="F67" i="7"/>
  <c r="J67" i="7"/>
  <c r="N67" i="7"/>
  <c r="R67" i="7"/>
  <c r="V67" i="7"/>
  <c r="Z67" i="7"/>
  <c r="D68" i="7"/>
  <c r="H68" i="7"/>
  <c r="H74" i="7" s="1"/>
  <c r="L68" i="7"/>
  <c r="L74" i="7" s="1"/>
  <c r="P68" i="7"/>
  <c r="P74" i="7" s="1"/>
  <c r="T68" i="7"/>
  <c r="X68" i="7"/>
  <c r="X74" i="7" s="1"/>
  <c r="B69" i="7"/>
  <c r="F69" i="7"/>
  <c r="J69" i="7"/>
  <c r="N69" i="7"/>
  <c r="R69" i="7"/>
  <c r="V69" i="7"/>
  <c r="Z69" i="7"/>
  <c r="D70" i="7"/>
  <c r="D74" i="7" s="1"/>
  <c r="H70" i="7"/>
  <c r="L70" i="7"/>
  <c r="P70" i="7"/>
  <c r="T70" i="7"/>
  <c r="T74" i="7" s="1"/>
  <c r="X70" i="7"/>
  <c r="B71" i="7"/>
  <c r="F71" i="7"/>
  <c r="J71" i="7"/>
  <c r="N71" i="7"/>
  <c r="R71" i="7"/>
  <c r="V71" i="7"/>
  <c r="Z71" i="7"/>
  <c r="D72" i="7"/>
  <c r="H72" i="7"/>
  <c r="L72" i="7"/>
  <c r="P72" i="7"/>
  <c r="T72" i="7"/>
  <c r="X72" i="7"/>
  <c r="E68" i="7"/>
  <c r="I68" i="7"/>
  <c r="M68" i="7"/>
  <c r="Q68" i="7"/>
  <c r="U68" i="7"/>
  <c r="Y68" i="7"/>
  <c r="E70" i="7"/>
  <c r="I70" i="7"/>
  <c r="M70" i="7"/>
  <c r="Q70" i="7"/>
  <c r="U70" i="7"/>
  <c r="Y70" i="7"/>
  <c r="C71" i="7"/>
  <c r="G71" i="7"/>
  <c r="K71" i="7"/>
  <c r="O71" i="7"/>
  <c r="S71" i="7"/>
  <c r="W71" i="7"/>
  <c r="AA71" i="7"/>
  <c r="E72" i="7"/>
  <c r="I72" i="7"/>
  <c r="M72" i="7"/>
  <c r="Q72" i="7"/>
  <c r="U72" i="7"/>
  <c r="Y72" i="7"/>
  <c r="B68" i="7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E67" i="7"/>
  <c r="I67" i="7"/>
  <c r="I74" i="7" s="1"/>
  <c r="M67" i="7"/>
  <c r="Q67" i="7"/>
  <c r="U67" i="7"/>
  <c r="Y67" i="7"/>
  <c r="Y74" i="7" s="1"/>
  <c r="C68" i="7"/>
  <c r="C74" i="7" s="1"/>
  <c r="G68" i="7"/>
  <c r="G74" i="7" s="1"/>
  <c r="K68" i="7"/>
  <c r="K74" i="7" s="1"/>
  <c r="O68" i="7"/>
  <c r="O74" i="7" s="1"/>
  <c r="S68" i="7"/>
  <c r="S74" i="7" s="1"/>
  <c r="W68" i="7"/>
  <c r="W74" i="7" s="1"/>
  <c r="AA68" i="7"/>
  <c r="AA74" i="7" s="1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I99" i="7"/>
  <c r="M99" i="7"/>
  <c r="Q99" i="7"/>
  <c r="U99" i="7"/>
  <c r="Y99" i="7"/>
  <c r="C32" i="8"/>
  <c r="G32" i="8"/>
  <c r="K32" i="8"/>
  <c r="O32" i="8"/>
  <c r="S32" i="8"/>
  <c r="W32" i="8"/>
  <c r="AA32" i="8"/>
  <c r="E68" i="8"/>
  <c r="I68" i="8"/>
  <c r="M68" i="8"/>
  <c r="Q68" i="8"/>
  <c r="U68" i="8"/>
  <c r="Y68" i="8"/>
  <c r="E70" i="8"/>
  <c r="I70" i="8"/>
  <c r="M70" i="8"/>
  <c r="Q70" i="8"/>
  <c r="U70" i="8"/>
  <c r="Y70" i="8"/>
  <c r="I72" i="8"/>
  <c r="N72" i="8"/>
  <c r="Y72" i="8"/>
  <c r="B68" i="8"/>
  <c r="F68" i="8"/>
  <c r="J68" i="8"/>
  <c r="N68" i="8"/>
  <c r="R68" i="8"/>
  <c r="V68" i="8"/>
  <c r="Z68" i="8"/>
  <c r="B70" i="8"/>
  <c r="F70" i="8"/>
  <c r="J70" i="8"/>
  <c r="N70" i="8"/>
  <c r="R70" i="8"/>
  <c r="V70" i="8"/>
  <c r="Z70" i="8"/>
  <c r="Z71" i="8"/>
  <c r="E72" i="8"/>
  <c r="J72" i="8"/>
  <c r="U72" i="8"/>
  <c r="Z72" i="8"/>
  <c r="M32" i="9"/>
  <c r="D68" i="9"/>
  <c r="T68" i="9"/>
  <c r="D70" i="9"/>
  <c r="T70" i="9"/>
  <c r="E67" i="8"/>
  <c r="E74" i="8" s="1"/>
  <c r="I67" i="8"/>
  <c r="M67" i="8"/>
  <c r="Q67" i="8"/>
  <c r="U67" i="8"/>
  <c r="U74" i="8" s="1"/>
  <c r="Y67" i="8"/>
  <c r="C68" i="8"/>
  <c r="C74" i="8" s="1"/>
  <c r="G68" i="8"/>
  <c r="G74" i="8" s="1"/>
  <c r="K68" i="8"/>
  <c r="K74" i="8" s="1"/>
  <c r="O68" i="8"/>
  <c r="O74" i="8" s="1"/>
  <c r="S68" i="8"/>
  <c r="S74" i="8" s="1"/>
  <c r="W68" i="8"/>
  <c r="W74" i="8" s="1"/>
  <c r="AA68" i="8"/>
  <c r="AA74" i="8" s="1"/>
  <c r="E69" i="8"/>
  <c r="I69" i="8"/>
  <c r="M69" i="8"/>
  <c r="Q69" i="8"/>
  <c r="U69" i="8"/>
  <c r="Y69" i="8"/>
  <c r="C70" i="8"/>
  <c r="G70" i="8"/>
  <c r="K70" i="8"/>
  <c r="O70" i="8"/>
  <c r="S70" i="8"/>
  <c r="W70" i="8"/>
  <c r="AA70" i="8"/>
  <c r="M71" i="8"/>
  <c r="Q71" i="8"/>
  <c r="V71" i="8"/>
  <c r="AA71" i="8"/>
  <c r="F72" i="8"/>
  <c r="L72" i="8"/>
  <c r="V72" i="8"/>
  <c r="D99" i="8"/>
  <c r="H99" i="8"/>
  <c r="L99" i="8"/>
  <c r="P99" i="8"/>
  <c r="T99" i="8"/>
  <c r="X99" i="8"/>
  <c r="Q32" i="9"/>
  <c r="H68" i="9"/>
  <c r="X68" i="9"/>
  <c r="H70" i="9"/>
  <c r="X70" i="9"/>
  <c r="D99" i="9"/>
  <c r="H99" i="9"/>
  <c r="L99" i="9"/>
  <c r="P99" i="9"/>
  <c r="T99" i="9"/>
  <c r="B67" i="8"/>
  <c r="F67" i="8"/>
  <c r="J67" i="8"/>
  <c r="N67" i="8"/>
  <c r="R67" i="8"/>
  <c r="R74" i="8" s="1"/>
  <c r="V67" i="8"/>
  <c r="Z67" i="8"/>
  <c r="Z74" i="8" s="1"/>
  <c r="D68" i="8"/>
  <c r="D74" i="8" s="1"/>
  <c r="H68" i="8"/>
  <c r="H74" i="8" s="1"/>
  <c r="L68" i="8"/>
  <c r="L74" i="8" s="1"/>
  <c r="P68" i="8"/>
  <c r="P74" i="8" s="1"/>
  <c r="T68" i="8"/>
  <c r="T74" i="8" s="1"/>
  <c r="X68" i="8"/>
  <c r="X74" i="8" s="1"/>
  <c r="B69" i="8"/>
  <c r="F69" i="8"/>
  <c r="J69" i="8"/>
  <c r="N69" i="8"/>
  <c r="R69" i="8"/>
  <c r="H70" i="8"/>
  <c r="X70" i="8"/>
  <c r="B71" i="8"/>
  <c r="R71" i="8"/>
  <c r="W71" i="8"/>
  <c r="E32" i="9"/>
  <c r="U32" i="9"/>
  <c r="D71" i="9"/>
  <c r="D69" i="9"/>
  <c r="D67" i="9"/>
  <c r="D74" i="9" s="1"/>
  <c r="H71" i="9"/>
  <c r="H69" i="9"/>
  <c r="H67" i="9"/>
  <c r="L71" i="9"/>
  <c r="L69" i="9"/>
  <c r="L67" i="9"/>
  <c r="P71" i="9"/>
  <c r="P69" i="9"/>
  <c r="P67" i="9"/>
  <c r="P74" i="9" s="1"/>
  <c r="T71" i="9"/>
  <c r="T69" i="9"/>
  <c r="T67" i="9"/>
  <c r="T74" i="9" s="1"/>
  <c r="X71" i="9"/>
  <c r="X69" i="9"/>
  <c r="X67" i="9"/>
  <c r="L68" i="9"/>
  <c r="L70" i="9"/>
  <c r="L72" i="9"/>
  <c r="B68" i="9"/>
  <c r="B74" i="9" s="1"/>
  <c r="F68" i="9"/>
  <c r="F74" i="9" s="1"/>
  <c r="J68" i="9"/>
  <c r="J74" i="9" s="1"/>
  <c r="N68" i="9"/>
  <c r="N74" i="9" s="1"/>
  <c r="R68" i="9"/>
  <c r="R74" i="9" s="1"/>
  <c r="V68" i="9"/>
  <c r="V74" i="9" s="1"/>
  <c r="Z68" i="9"/>
  <c r="Z74" i="9" s="1"/>
  <c r="B70" i="9"/>
  <c r="F70" i="9"/>
  <c r="J70" i="9"/>
  <c r="N70" i="9"/>
  <c r="R70" i="9"/>
  <c r="V70" i="9"/>
  <c r="Z70" i="9"/>
  <c r="E67" i="9"/>
  <c r="I67" i="9"/>
  <c r="M67" i="9"/>
  <c r="Q67" i="9"/>
  <c r="U67" i="9"/>
  <c r="Y67" i="9"/>
  <c r="C68" i="9"/>
  <c r="C74" i="9" s="1"/>
  <c r="G68" i="9"/>
  <c r="G74" i="9" s="1"/>
  <c r="K68" i="9"/>
  <c r="K74" i="9" s="1"/>
  <c r="O68" i="9"/>
  <c r="O74" i="9" s="1"/>
  <c r="S68" i="9"/>
  <c r="S74" i="9" s="1"/>
  <c r="W68" i="9"/>
  <c r="W74" i="9" s="1"/>
  <c r="AA68" i="9"/>
  <c r="AA74" i="9" s="1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E68" i="9"/>
  <c r="I68" i="9"/>
  <c r="M68" i="9"/>
  <c r="Q68" i="9"/>
  <c r="U68" i="9"/>
  <c r="Y68" i="9"/>
  <c r="E70" i="9"/>
  <c r="I70" i="9"/>
  <c r="M70" i="9"/>
  <c r="Q70" i="9"/>
  <c r="U70" i="9"/>
  <c r="Y70" i="9"/>
  <c r="U74" i="9" l="1"/>
  <c r="Y74" i="9"/>
  <c r="I74" i="9"/>
  <c r="L74" i="9"/>
  <c r="V74" i="8"/>
  <c r="F74" i="8"/>
  <c r="Y74" i="8"/>
  <c r="I74" i="8"/>
  <c r="M74" i="7"/>
  <c r="Z74" i="7"/>
  <c r="J74" i="7"/>
  <c r="B74" i="8"/>
  <c r="V74" i="7"/>
  <c r="F74" i="7"/>
  <c r="N74" i="8"/>
  <c r="Q74" i="8"/>
  <c r="U74" i="7"/>
  <c r="E74" i="7"/>
  <c r="R74" i="7"/>
  <c r="B74" i="7"/>
  <c r="E74" i="9"/>
  <c r="Q74" i="9"/>
  <c r="M74" i="9"/>
  <c r="X74" i="9"/>
  <c r="H74" i="9"/>
  <c r="J74" i="8"/>
  <c r="M74" i="8"/>
  <c r="Q74" i="7"/>
  <c r="N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<sst xmlns="http://schemas.openxmlformats.org/spreadsheetml/2006/main" count="1660" uniqueCount="104">
  <si>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</si>
  <si>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</si>
  <si>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</si>
  <si>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</si>
  <si>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</si>
  <si>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</si>
  <si>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</si>
  <si>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</si>
  <si>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</si>
  <si>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</si>
  <si>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</si>
  <si>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</si>
  <si>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</si>
  <si>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</si>
  <si>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</si>
  <si>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</si>
  <si>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</si>
  <si>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</si>
  <si>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</si>
  <si>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</si>
  <si>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</si>
  <si>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</si>
  <si>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</si>
  <si>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</si>
  <si>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</si>
  <si>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</si>
  <si>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</si>
  <si>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</si>
  <si>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</si>
  <si>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</si>
  <si>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</si>
  <si>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</si>
  <si>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</si>
  <si>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</si>
  <si>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</si>
  <si>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</si>
  <si>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</si>
  <si>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</si>
  <si>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</si>
  <si>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</si>
  <si>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</si>
  <si>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</si>
  <si>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</si>
  <si>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</si>
  <si>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</si>
  <si>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</si>
  <si>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</si>
  <si>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</si>
  <si>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</si>
  <si>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</si>
  <si>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</si>
  <si>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</si>
  <si>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</si>
  <si>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</si>
  <si>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</si>
  <si>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</si>
  <si>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</si>
  <si>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</si>
  <si>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</si>
  <si>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</si>
  <si>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</si>
  <si>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</si>
  <si>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</si>
  <si>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</si>
  <si>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</si>
  <si>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</si>
  <si>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</si>
  <si>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</si>
  <si>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</si>
  <si>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</si>
  <si>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</si>
  <si>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</si>
  <si>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</si>
  <si>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</si>
  <si>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</si>
  <si>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</si>
  <si>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</si>
  <si>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</si>
  <si>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</si>
  <si>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</si>
  <si>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</si>
  <si>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</si>
  <si>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</si>
  <si>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</si>
  <si>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</si>
  <si>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</si>
  <si>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</si>
  <si>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</si>
  <si>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</si>
  <si>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</si>
  <si>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</si>
  <si>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</si>
  <si>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</si>
  <si>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</si>
  <si>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</si>
  <si>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</si>
  <si>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</si>
  <si>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</si>
  <si>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</si>
  <si>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</si>
  <si>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South Ayrshire (S12000028), Persons</t>
  </si>
  <si>
    <t>© Crown Copyright 2020</t>
  </si>
  <si>
    <t>Summary table for South Ayrshire (S12000028), Females</t>
  </si>
  <si>
    <t>Summary table for South Ayrshire (S12000028),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</si>
</sst>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112550</v>
      </c>
      <c r="D10" s="76">
        <v>112471</v>
      </c>
      <c r="E10" s="76">
        <v>112321</v>
      </c>
      <c r="F10" s="76">
        <v>112169</v>
      </c>
      <c r="G10" s="76">
        <v>112011</v>
      </c>
      <c r="H10" s="76">
        <v>111780</v>
      </c>
      <c r="I10" s="76">
        <v>111572</v>
      </c>
      <c r="J10" s="76">
        <v>111350</v>
      </c>
      <c r="K10" s="76">
        <v>111114</v>
      </c>
      <c r="L10" s="63">
        <v>110870</v>
      </c>
      <c r="M10" s="76">
        <v>110612</v>
      </c>
      <c r="N10" s="76">
        <v>110348</v>
      </c>
      <c r="O10" s="76">
        <v>110060</v>
      </c>
      <c r="P10" s="76">
        <v>109746</v>
      </c>
      <c r="Q10" s="76">
        <v>109427</v>
      </c>
      <c r="R10" s="76">
        <v>109077</v>
      </c>
      <c r="S10" s="76">
        <v>108717</v>
      </c>
      <c r="T10" s="76">
        <v>108343</v>
      </c>
      <c r="U10" s="76">
        <v>107974</v>
      </c>
      <c r="V10" s="76">
        <v>107581</v>
      </c>
      <c r="W10" s="76">
        <v>107203</v>
      </c>
      <c r="X10" s="76">
        <v>106812</v>
      </c>
      <c r="Y10" s="76">
        <v>106425</v>
      </c>
      <c r="Z10" s="76">
        <v>106025</v>
      </c>
      <c r="AA10" s="63">
        <v>105605</v>
      </c>
    </row>
    <row r="11" spans="1:27" ht="12.75" customHeight="1" x14ac:dyDescent="0.3">
      <c r="A11" s="6" t="s">
        <v>55</v>
      </c>
      <c r="B11" s="25"/>
      <c r="C11" s="76">
        <v>912</v>
      </c>
      <c r="D11" s="76">
        <v>904</v>
      </c>
      <c r="E11" s="76">
        <v>899</v>
      </c>
      <c r="F11" s="76">
        <v>888</v>
      </c>
      <c r="G11" s="76">
        <v>881</v>
      </c>
      <c r="H11" s="76">
        <v>876</v>
      </c>
      <c r="I11" s="76">
        <v>871</v>
      </c>
      <c r="J11" s="76">
        <v>861</v>
      </c>
      <c r="K11" s="76">
        <v>859</v>
      </c>
      <c r="L11" s="63">
        <v>855</v>
      </c>
      <c r="M11" s="76">
        <v>847</v>
      </c>
      <c r="N11" s="76">
        <v>842</v>
      </c>
      <c r="O11" s="76">
        <v>836</v>
      </c>
      <c r="P11" s="76">
        <v>833</v>
      </c>
      <c r="Q11" s="76">
        <v>826</v>
      </c>
      <c r="R11" s="76">
        <v>826</v>
      </c>
      <c r="S11" s="76">
        <v>823</v>
      </c>
      <c r="T11" s="76">
        <v>818</v>
      </c>
      <c r="U11" s="76">
        <v>816</v>
      </c>
      <c r="V11" s="76">
        <v>817</v>
      </c>
      <c r="W11" s="76">
        <v>818</v>
      </c>
      <c r="X11" s="76">
        <v>814</v>
      </c>
      <c r="Y11" s="76">
        <v>812</v>
      </c>
      <c r="Z11" s="76">
        <v>810</v>
      </c>
      <c r="AA11" s="63">
        <v>806</v>
      </c>
    </row>
    <row r="12" spans="1:27" ht="12.75" customHeight="1" x14ac:dyDescent="0.3">
      <c r="A12" s="6" t="s">
        <v>56</v>
      </c>
      <c r="B12" s="25"/>
      <c r="C12" s="76">
        <v>1422</v>
      </c>
      <c r="D12" s="76">
        <v>1494</v>
      </c>
      <c r="E12" s="76">
        <v>1509</v>
      </c>
      <c r="F12" s="76">
        <v>1513</v>
      </c>
      <c r="G12" s="76">
        <v>1555</v>
      </c>
      <c r="H12" s="76">
        <v>1535</v>
      </c>
      <c r="I12" s="76">
        <v>1563</v>
      </c>
      <c r="J12" s="76">
        <v>1578</v>
      </c>
      <c r="K12" s="76">
        <v>1591</v>
      </c>
      <c r="L12" s="63">
        <v>1608</v>
      </c>
      <c r="M12" s="76">
        <v>1599</v>
      </c>
      <c r="N12" s="76">
        <v>1622</v>
      </c>
      <c r="O12" s="76">
        <v>1638</v>
      </c>
      <c r="P12" s="76">
        <v>1646</v>
      </c>
      <c r="Q12" s="76">
        <v>1667</v>
      </c>
      <c r="R12" s="76">
        <v>1670</v>
      </c>
      <c r="S12" s="76">
        <v>1682</v>
      </c>
      <c r="T12" s="76">
        <v>1686</v>
      </c>
      <c r="U12" s="76">
        <v>1691</v>
      </c>
      <c r="V12" s="76">
        <v>1688</v>
      </c>
      <c r="W12" s="76">
        <v>1703</v>
      </c>
      <c r="X12" s="76">
        <v>1702</v>
      </c>
      <c r="Y12" s="76">
        <v>1712</v>
      </c>
      <c r="Z12" s="76">
        <v>1733</v>
      </c>
      <c r="AA12" s="63">
        <v>1726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-510</v>
      </c>
      <c r="D14" s="76">
        <f t="shared" ref="D14:AA14" si="0">D11-D12</f>
        <v>-590</v>
      </c>
      <c r="E14" s="76">
        <f t="shared" si="0"/>
        <v>-610</v>
      </c>
      <c r="F14" s="76">
        <f t="shared" si="0"/>
        <v>-625</v>
      </c>
      <c r="G14" s="76">
        <f t="shared" si="0"/>
        <v>-674</v>
      </c>
      <c r="H14" s="76">
        <f t="shared" si="0"/>
        <v>-659</v>
      </c>
      <c r="I14" s="76">
        <f t="shared" si="0"/>
        <v>-692</v>
      </c>
      <c r="J14" s="76">
        <f t="shared" si="0"/>
        <v>-717</v>
      </c>
      <c r="K14" s="76">
        <f t="shared" si="0"/>
        <v>-732</v>
      </c>
      <c r="L14" s="63">
        <f t="shared" si="0"/>
        <v>-753</v>
      </c>
      <c r="M14" s="76">
        <f t="shared" si="0"/>
        <v>-752</v>
      </c>
      <c r="N14" s="76">
        <f t="shared" si="0"/>
        <v>-780</v>
      </c>
      <c r="O14" s="76">
        <f t="shared" si="0"/>
        <v>-802</v>
      </c>
      <c r="P14" s="76">
        <f t="shared" si="0"/>
        <v>-813</v>
      </c>
      <c r="Q14" s="76">
        <f t="shared" si="0"/>
        <v>-841</v>
      </c>
      <c r="R14" s="76">
        <f t="shared" si="0"/>
        <v>-844</v>
      </c>
      <c r="S14" s="76">
        <f t="shared" si="0"/>
        <v>-859</v>
      </c>
      <c r="T14" s="76">
        <f t="shared" si="0"/>
        <v>-868</v>
      </c>
      <c r="U14" s="76">
        <f t="shared" si="0"/>
        <v>-875</v>
      </c>
      <c r="V14" s="76">
        <f t="shared" si="0"/>
        <v>-871</v>
      </c>
      <c r="W14" s="76">
        <f t="shared" si="0"/>
        <v>-885</v>
      </c>
      <c r="X14" s="76">
        <f t="shared" si="0"/>
        <v>-888</v>
      </c>
      <c r="Y14" s="76">
        <f t="shared" si="0"/>
        <v>-900</v>
      </c>
      <c r="Z14" s="76">
        <f t="shared" si="0"/>
        <v>-923</v>
      </c>
      <c r="AA14" s="63">
        <f t="shared" si="0"/>
        <v>-920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232</v>
      </c>
      <c r="D16" s="76">
        <v>232</v>
      </c>
      <c r="E16" s="76">
        <v>225</v>
      </c>
      <c r="F16" s="76">
        <v>223</v>
      </c>
      <c r="G16" s="76">
        <v>223</v>
      </c>
      <c r="H16" s="76">
        <v>222</v>
      </c>
      <c r="I16" s="76">
        <v>232</v>
      </c>
      <c r="J16" s="76">
        <v>232</v>
      </c>
      <c r="K16" s="76">
        <v>232</v>
      </c>
      <c r="L16" s="63">
        <v>232</v>
      </c>
      <c r="M16" s="76">
        <v>232</v>
      </c>
      <c r="N16" s="76">
        <v>232</v>
      </c>
      <c r="O16" s="76">
        <v>232</v>
      </c>
      <c r="P16" s="76">
        <v>232</v>
      </c>
      <c r="Q16" s="76">
        <v>232</v>
      </c>
      <c r="R16" s="76">
        <v>232</v>
      </c>
      <c r="S16" s="76">
        <v>232</v>
      </c>
      <c r="T16" s="76">
        <v>232</v>
      </c>
      <c r="U16" s="76">
        <v>232</v>
      </c>
      <c r="V16" s="76">
        <v>232</v>
      </c>
      <c r="W16" s="76">
        <v>232</v>
      </c>
      <c r="X16" s="76">
        <v>232</v>
      </c>
      <c r="Y16" s="76">
        <v>232</v>
      </c>
      <c r="Z16" s="76">
        <v>232</v>
      </c>
      <c r="AA16" s="63">
        <v>232</v>
      </c>
    </row>
    <row r="17" spans="1:27" ht="12.75" customHeight="1" x14ac:dyDescent="0.3">
      <c r="A17" s="81" t="s">
        <v>83</v>
      </c>
      <c r="B17" s="81"/>
      <c r="C17" s="76">
        <v>767</v>
      </c>
      <c r="D17" s="76">
        <v>769</v>
      </c>
      <c r="E17" s="76">
        <v>764</v>
      </c>
      <c r="F17" s="76">
        <v>760</v>
      </c>
      <c r="G17" s="76">
        <v>759</v>
      </c>
      <c r="H17" s="76">
        <v>763</v>
      </c>
      <c r="I17" s="76">
        <v>760</v>
      </c>
      <c r="J17" s="76">
        <v>766</v>
      </c>
      <c r="K17" s="76">
        <v>770</v>
      </c>
      <c r="L17" s="63">
        <v>769</v>
      </c>
      <c r="M17" s="76">
        <v>769</v>
      </c>
      <c r="N17" s="76">
        <v>775</v>
      </c>
      <c r="O17" s="76">
        <v>776</v>
      </c>
      <c r="P17" s="76">
        <v>778</v>
      </c>
      <c r="Q17" s="76">
        <v>779</v>
      </c>
      <c r="R17" s="76">
        <v>776</v>
      </c>
      <c r="S17" s="76">
        <v>777</v>
      </c>
      <c r="T17" s="76">
        <v>779</v>
      </c>
      <c r="U17" s="76">
        <v>778</v>
      </c>
      <c r="V17" s="76">
        <v>775</v>
      </c>
      <c r="W17" s="76">
        <v>769</v>
      </c>
      <c r="X17" s="76">
        <v>767</v>
      </c>
      <c r="Y17" s="76">
        <v>764</v>
      </c>
      <c r="Z17" s="76">
        <v>762</v>
      </c>
      <c r="AA17" s="63">
        <v>762</v>
      </c>
    </row>
    <row r="18" spans="1:27" ht="12.75" customHeight="1" x14ac:dyDescent="0.3">
      <c r="A18" s="6" t="s">
        <v>97</v>
      </c>
      <c r="B18" s="6"/>
      <c r="C18" s="76">
        <v>2336</v>
      </c>
      <c r="D18" s="76">
        <v>2316</v>
      </c>
      <c r="E18" s="76">
        <v>2293</v>
      </c>
      <c r="F18" s="76">
        <v>2299</v>
      </c>
      <c r="G18" s="76">
        <v>2273</v>
      </c>
      <c r="H18" s="76">
        <v>2271</v>
      </c>
      <c r="I18" s="76">
        <v>2259</v>
      </c>
      <c r="J18" s="76">
        <v>2258</v>
      </c>
      <c r="K18" s="76">
        <v>2251</v>
      </c>
      <c r="L18" s="63">
        <v>2242</v>
      </c>
      <c r="M18" s="76">
        <v>2240</v>
      </c>
      <c r="N18" s="76">
        <v>2232</v>
      </c>
      <c r="O18" s="76">
        <v>2225</v>
      </c>
      <c r="P18" s="76">
        <v>2220</v>
      </c>
      <c r="Q18" s="76">
        <v>2221</v>
      </c>
      <c r="R18" s="76">
        <v>2215</v>
      </c>
      <c r="S18" s="76">
        <v>2210</v>
      </c>
      <c r="T18" s="76">
        <v>2206</v>
      </c>
      <c r="U18" s="76">
        <v>2203</v>
      </c>
      <c r="V18" s="76">
        <v>2203</v>
      </c>
      <c r="W18" s="76">
        <v>2196</v>
      </c>
      <c r="X18" s="76">
        <v>2199</v>
      </c>
      <c r="Y18" s="76">
        <v>2196</v>
      </c>
      <c r="Z18" s="76">
        <v>2195</v>
      </c>
      <c r="AA18" s="63">
        <v>2194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284</v>
      </c>
      <c r="D20" s="76">
        <v>298</v>
      </c>
      <c r="E20" s="76">
        <v>300</v>
      </c>
      <c r="F20" s="76">
        <v>308</v>
      </c>
      <c r="G20" s="76">
        <v>309</v>
      </c>
      <c r="H20" s="76">
        <v>307</v>
      </c>
      <c r="I20" s="76">
        <v>305</v>
      </c>
      <c r="J20" s="76">
        <v>305</v>
      </c>
      <c r="K20" s="76">
        <v>305</v>
      </c>
      <c r="L20" s="63">
        <v>305</v>
      </c>
      <c r="M20" s="76">
        <v>305</v>
      </c>
      <c r="N20" s="76">
        <v>305</v>
      </c>
      <c r="O20" s="76">
        <v>305</v>
      </c>
      <c r="P20" s="76">
        <v>305</v>
      </c>
      <c r="Q20" s="76">
        <v>305</v>
      </c>
      <c r="R20" s="76">
        <v>305</v>
      </c>
      <c r="S20" s="76">
        <v>305</v>
      </c>
      <c r="T20" s="76">
        <v>305</v>
      </c>
      <c r="U20" s="76">
        <v>305</v>
      </c>
      <c r="V20" s="76">
        <v>305</v>
      </c>
      <c r="W20" s="76">
        <v>305</v>
      </c>
      <c r="X20" s="76">
        <v>305</v>
      </c>
      <c r="Y20" s="76">
        <v>305</v>
      </c>
      <c r="Z20" s="76">
        <v>305</v>
      </c>
      <c r="AA20" s="63">
        <v>305</v>
      </c>
    </row>
    <row r="21" spans="1:27" ht="12.75" customHeight="1" x14ac:dyDescent="0.3">
      <c r="A21" s="81" t="s">
        <v>84</v>
      </c>
      <c r="B21" s="81"/>
      <c r="C21" s="76">
        <v>568</v>
      </c>
      <c r="D21" s="76">
        <v>559</v>
      </c>
      <c r="E21" s="76">
        <v>549</v>
      </c>
      <c r="F21" s="76">
        <v>542</v>
      </c>
      <c r="G21" s="76">
        <v>539</v>
      </c>
      <c r="H21" s="76">
        <v>544</v>
      </c>
      <c r="I21" s="76">
        <v>534</v>
      </c>
      <c r="J21" s="76">
        <v>532</v>
      </c>
      <c r="K21" s="76">
        <v>529</v>
      </c>
      <c r="L21" s="63">
        <v>522</v>
      </c>
      <c r="M21" s="76">
        <v>519</v>
      </c>
      <c r="N21" s="76">
        <v>518</v>
      </c>
      <c r="O21" s="76">
        <v>519</v>
      </c>
      <c r="P21" s="76">
        <v>519</v>
      </c>
      <c r="Q21" s="76">
        <v>519</v>
      </c>
      <c r="R21" s="76">
        <v>516</v>
      </c>
      <c r="S21" s="76">
        <v>513</v>
      </c>
      <c r="T21" s="76">
        <v>508</v>
      </c>
      <c r="U21" s="76">
        <v>512</v>
      </c>
      <c r="V21" s="76">
        <v>509</v>
      </c>
      <c r="W21" s="76">
        <v>504</v>
      </c>
      <c r="X21" s="76">
        <v>503</v>
      </c>
      <c r="Y21" s="76">
        <v>499</v>
      </c>
      <c r="Z21" s="76">
        <v>496</v>
      </c>
      <c r="AA21" s="63">
        <v>497</v>
      </c>
    </row>
    <row r="22" spans="1:27" ht="12.75" customHeight="1" x14ac:dyDescent="0.3">
      <c r="A22" s="6" t="s">
        <v>98</v>
      </c>
      <c r="B22" s="6"/>
      <c r="C22" s="76">
        <v>2036</v>
      </c>
      <c r="D22" s="76">
        <v>2004</v>
      </c>
      <c r="E22" s="76">
        <v>1965</v>
      </c>
      <c r="F22" s="76">
        <v>1950</v>
      </c>
      <c r="G22" s="76">
        <v>1948</v>
      </c>
      <c r="H22" s="76">
        <v>1936</v>
      </c>
      <c r="I22" s="76">
        <v>1927</v>
      </c>
      <c r="J22" s="76">
        <v>1917</v>
      </c>
      <c r="K22" s="76">
        <v>1910</v>
      </c>
      <c r="L22" s="63">
        <v>1901</v>
      </c>
      <c r="M22" s="76">
        <v>1903</v>
      </c>
      <c r="N22" s="76">
        <v>1903</v>
      </c>
      <c r="O22" s="76">
        <v>1897</v>
      </c>
      <c r="P22" s="76">
        <v>1889</v>
      </c>
      <c r="Q22" s="76">
        <v>1895</v>
      </c>
      <c r="R22" s="76">
        <v>1891</v>
      </c>
      <c r="S22" s="76">
        <v>1887</v>
      </c>
      <c r="T22" s="76">
        <v>1882</v>
      </c>
      <c r="U22" s="76">
        <v>1878</v>
      </c>
      <c r="V22" s="76">
        <v>1871</v>
      </c>
      <c r="W22" s="76">
        <v>1868</v>
      </c>
      <c r="X22" s="76">
        <v>1864</v>
      </c>
      <c r="Y22" s="76">
        <v>1860</v>
      </c>
      <c r="Z22" s="76">
        <v>1853</v>
      </c>
      <c r="AA22" s="63">
        <v>1850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-52</v>
      </c>
      <c r="D24" s="76">
        <f t="shared" ref="D24:AA26" si="1">D16-D20</f>
        <v>-66</v>
      </c>
      <c r="E24" s="76">
        <f t="shared" si="1"/>
        <v>-75</v>
      </c>
      <c r="F24" s="76">
        <f t="shared" si="1"/>
        <v>-85</v>
      </c>
      <c r="G24" s="76">
        <f t="shared" si="1"/>
        <v>-86</v>
      </c>
      <c r="H24" s="76">
        <f t="shared" si="1"/>
        <v>-85</v>
      </c>
      <c r="I24" s="76">
        <f t="shared" si="1"/>
        <v>-73</v>
      </c>
      <c r="J24" s="76">
        <f t="shared" si="1"/>
        <v>-73</v>
      </c>
      <c r="K24" s="76">
        <f t="shared" si="1"/>
        <v>-73</v>
      </c>
      <c r="L24" s="63">
        <f t="shared" si="1"/>
        <v>-73</v>
      </c>
      <c r="M24" s="76">
        <f t="shared" si="1"/>
        <v>-73</v>
      </c>
      <c r="N24" s="76">
        <f t="shared" si="1"/>
        <v>-73</v>
      </c>
      <c r="O24" s="76">
        <f t="shared" si="1"/>
        <v>-73</v>
      </c>
      <c r="P24" s="76">
        <f t="shared" si="1"/>
        <v>-73</v>
      </c>
      <c r="Q24" s="76">
        <f t="shared" si="1"/>
        <v>-73</v>
      </c>
      <c r="R24" s="76">
        <f t="shared" si="1"/>
        <v>-73</v>
      </c>
      <c r="S24" s="76">
        <f t="shared" si="1"/>
        <v>-73</v>
      </c>
      <c r="T24" s="76">
        <f t="shared" si="1"/>
        <v>-73</v>
      </c>
      <c r="U24" s="76">
        <f t="shared" si="1"/>
        <v>-73</v>
      </c>
      <c r="V24" s="76">
        <f t="shared" si="1"/>
        <v>-73</v>
      </c>
      <c r="W24" s="76">
        <f t="shared" si="1"/>
        <v>-73</v>
      </c>
      <c r="X24" s="76">
        <f t="shared" si="1"/>
        <v>-73</v>
      </c>
      <c r="Y24" s="76">
        <f t="shared" si="1"/>
        <v>-73</v>
      </c>
      <c r="Z24" s="76">
        <f t="shared" si="1"/>
        <v>-73</v>
      </c>
      <c r="AA24" s="63">
        <f t="shared" si="1"/>
        <v>-73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199</v>
      </c>
      <c r="D25" s="76">
        <f t="shared" si="2"/>
        <v>210</v>
      </c>
      <c r="E25" s="76">
        <f t="shared" si="2"/>
        <v>215</v>
      </c>
      <c r="F25" s="76">
        <f t="shared" si="2"/>
        <v>218</v>
      </c>
      <c r="G25" s="76">
        <f t="shared" si="2"/>
        <v>220</v>
      </c>
      <c r="H25" s="76">
        <f t="shared" si="2"/>
        <v>219</v>
      </c>
      <c r="I25" s="76">
        <f t="shared" si="2"/>
        <v>226</v>
      </c>
      <c r="J25" s="76">
        <f t="shared" si="2"/>
        <v>234</v>
      </c>
      <c r="K25" s="76">
        <f t="shared" si="2"/>
        <v>241</v>
      </c>
      <c r="L25" s="63">
        <f t="shared" si="2"/>
        <v>247</v>
      </c>
      <c r="M25" s="76">
        <f t="shared" si="2"/>
        <v>250</v>
      </c>
      <c r="N25" s="76">
        <f t="shared" si="2"/>
        <v>257</v>
      </c>
      <c r="O25" s="76">
        <f t="shared" si="2"/>
        <v>257</v>
      </c>
      <c r="P25" s="76">
        <f t="shared" si="2"/>
        <v>259</v>
      </c>
      <c r="Q25" s="76">
        <f t="shared" si="2"/>
        <v>260</v>
      </c>
      <c r="R25" s="76">
        <f t="shared" si="2"/>
        <v>260</v>
      </c>
      <c r="S25" s="76">
        <f t="shared" si="1"/>
        <v>264</v>
      </c>
      <c r="T25" s="76">
        <f t="shared" si="1"/>
        <v>271</v>
      </c>
      <c r="U25" s="76">
        <f t="shared" si="1"/>
        <v>266</v>
      </c>
      <c r="V25" s="76">
        <f t="shared" si="1"/>
        <v>266</v>
      </c>
      <c r="W25" s="76">
        <f t="shared" si="1"/>
        <v>265</v>
      </c>
      <c r="X25" s="76">
        <f t="shared" si="1"/>
        <v>264</v>
      </c>
      <c r="Y25" s="76">
        <f t="shared" si="1"/>
        <v>265</v>
      </c>
      <c r="Z25" s="76">
        <f t="shared" si="1"/>
        <v>266</v>
      </c>
      <c r="AA25" s="63">
        <f t="shared" si="1"/>
        <v>265</v>
      </c>
    </row>
    <row r="26" spans="1:27" ht="12.75" customHeight="1" x14ac:dyDescent="0.3">
      <c r="A26" s="6" t="s">
        <v>82</v>
      </c>
      <c r="B26" s="6"/>
      <c r="C26" s="76">
        <f t="shared" si="2"/>
        <v>300</v>
      </c>
      <c r="D26" s="76">
        <f t="shared" si="1"/>
        <v>312</v>
      </c>
      <c r="E26" s="76">
        <f t="shared" si="1"/>
        <v>328</v>
      </c>
      <c r="F26" s="76">
        <f t="shared" si="1"/>
        <v>349</v>
      </c>
      <c r="G26" s="76">
        <f t="shared" si="1"/>
        <v>325</v>
      </c>
      <c r="H26" s="76">
        <f t="shared" si="1"/>
        <v>335</v>
      </c>
      <c r="I26" s="76">
        <f t="shared" si="1"/>
        <v>332</v>
      </c>
      <c r="J26" s="76">
        <f t="shared" si="1"/>
        <v>341</v>
      </c>
      <c r="K26" s="76">
        <f t="shared" si="1"/>
        <v>341</v>
      </c>
      <c r="L26" s="63">
        <f t="shared" si="1"/>
        <v>341</v>
      </c>
      <c r="M26" s="76">
        <f t="shared" si="1"/>
        <v>337</v>
      </c>
      <c r="N26" s="76">
        <f t="shared" si="1"/>
        <v>329</v>
      </c>
      <c r="O26" s="76">
        <f t="shared" si="1"/>
        <v>328</v>
      </c>
      <c r="P26" s="76">
        <f t="shared" si="1"/>
        <v>331</v>
      </c>
      <c r="Q26" s="76">
        <f t="shared" si="1"/>
        <v>326</v>
      </c>
      <c r="R26" s="76">
        <f t="shared" si="1"/>
        <v>324</v>
      </c>
      <c r="S26" s="76">
        <f t="shared" si="1"/>
        <v>323</v>
      </c>
      <c r="T26" s="76">
        <f t="shared" si="1"/>
        <v>324</v>
      </c>
      <c r="U26" s="76">
        <f t="shared" si="1"/>
        <v>325</v>
      </c>
      <c r="V26" s="76">
        <f t="shared" si="1"/>
        <v>332</v>
      </c>
      <c r="W26" s="76">
        <f t="shared" si="1"/>
        <v>328</v>
      </c>
      <c r="X26" s="76">
        <f t="shared" si="1"/>
        <v>335</v>
      </c>
      <c r="Y26" s="76">
        <f t="shared" si="1"/>
        <v>336</v>
      </c>
      <c r="Z26" s="76">
        <f t="shared" si="1"/>
        <v>342</v>
      </c>
      <c r="AA26" s="63">
        <f t="shared" si="1"/>
        <v>344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447</v>
      </c>
      <c r="D28" s="76">
        <f t="shared" ref="D28:AA28" si="3">SUM(D24:D26)</f>
        <v>456</v>
      </c>
      <c r="E28" s="76">
        <f t="shared" si="3"/>
        <v>468</v>
      </c>
      <c r="F28" s="76">
        <f t="shared" si="3"/>
        <v>482</v>
      </c>
      <c r="G28" s="76">
        <f t="shared" si="3"/>
        <v>459</v>
      </c>
      <c r="H28" s="76">
        <f t="shared" si="3"/>
        <v>469</v>
      </c>
      <c r="I28" s="76">
        <f t="shared" si="3"/>
        <v>485</v>
      </c>
      <c r="J28" s="76">
        <f t="shared" si="3"/>
        <v>502</v>
      </c>
      <c r="K28" s="76">
        <f t="shared" si="3"/>
        <v>509</v>
      </c>
      <c r="L28" s="63">
        <f t="shared" si="3"/>
        <v>515</v>
      </c>
      <c r="M28" s="76">
        <f t="shared" si="3"/>
        <v>514</v>
      </c>
      <c r="N28" s="76">
        <f t="shared" si="3"/>
        <v>513</v>
      </c>
      <c r="O28" s="76">
        <f t="shared" si="3"/>
        <v>512</v>
      </c>
      <c r="P28" s="76">
        <f t="shared" si="3"/>
        <v>517</v>
      </c>
      <c r="Q28" s="76">
        <f t="shared" si="3"/>
        <v>513</v>
      </c>
      <c r="R28" s="76">
        <f t="shared" si="3"/>
        <v>511</v>
      </c>
      <c r="S28" s="76">
        <f t="shared" si="3"/>
        <v>514</v>
      </c>
      <c r="T28" s="76">
        <f t="shared" si="3"/>
        <v>522</v>
      </c>
      <c r="U28" s="76">
        <f t="shared" si="3"/>
        <v>518</v>
      </c>
      <c r="V28" s="76">
        <f t="shared" si="3"/>
        <v>525</v>
      </c>
      <c r="W28" s="76">
        <f t="shared" si="3"/>
        <v>520</v>
      </c>
      <c r="X28" s="76">
        <f t="shared" si="3"/>
        <v>526</v>
      </c>
      <c r="Y28" s="76">
        <f t="shared" si="3"/>
        <v>528</v>
      </c>
      <c r="Z28" s="76">
        <f t="shared" si="3"/>
        <v>535</v>
      </c>
      <c r="AA28" s="63">
        <f t="shared" si="3"/>
        <v>536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-16</v>
      </c>
      <c r="D30" s="76">
        <v>-16</v>
      </c>
      <c r="E30" s="76">
        <v>-10</v>
      </c>
      <c r="F30" s="76">
        <v>-15</v>
      </c>
      <c r="G30" s="76">
        <v>-16</v>
      </c>
      <c r="H30" s="76">
        <v>-18</v>
      </c>
      <c r="I30" s="76">
        <v>-15</v>
      </c>
      <c r="J30" s="76">
        <v>-21</v>
      </c>
      <c r="K30" s="76">
        <v>-21</v>
      </c>
      <c r="L30" s="63">
        <v>-20</v>
      </c>
      <c r="M30" s="76">
        <v>-26</v>
      </c>
      <c r="N30" s="76">
        <v>-21</v>
      </c>
      <c r="O30" s="76">
        <v>-24</v>
      </c>
      <c r="P30" s="76">
        <v>-23</v>
      </c>
      <c r="Q30" s="76">
        <v>-22</v>
      </c>
      <c r="R30" s="76">
        <v>-27</v>
      </c>
      <c r="S30" s="76">
        <v>-29</v>
      </c>
      <c r="T30" s="76">
        <v>-23</v>
      </c>
      <c r="U30" s="76">
        <v>-36</v>
      </c>
      <c r="V30" s="76">
        <v>-32</v>
      </c>
      <c r="W30" s="76">
        <v>-26</v>
      </c>
      <c r="X30" s="76">
        <v>-25</v>
      </c>
      <c r="Y30" s="76">
        <v>-28</v>
      </c>
      <c r="Z30" s="76">
        <v>-32</v>
      </c>
      <c r="AA30" s="63">
        <v>-30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-79</v>
      </c>
      <c r="D32" s="76">
        <f t="shared" ref="D32:AA32" si="4">D30+D28+D14</f>
        <v>-150</v>
      </c>
      <c r="E32" s="76">
        <f t="shared" si="4"/>
        <v>-152</v>
      </c>
      <c r="F32" s="76">
        <f t="shared" si="4"/>
        <v>-158</v>
      </c>
      <c r="G32" s="76">
        <f t="shared" si="4"/>
        <v>-231</v>
      </c>
      <c r="H32" s="76">
        <f t="shared" si="4"/>
        <v>-208</v>
      </c>
      <c r="I32" s="76">
        <f t="shared" si="4"/>
        <v>-222</v>
      </c>
      <c r="J32" s="76">
        <f t="shared" si="4"/>
        <v>-236</v>
      </c>
      <c r="K32" s="76">
        <f t="shared" si="4"/>
        <v>-244</v>
      </c>
      <c r="L32" s="63">
        <f t="shared" si="4"/>
        <v>-258</v>
      </c>
      <c r="M32" s="76">
        <f t="shared" si="4"/>
        <v>-264</v>
      </c>
      <c r="N32" s="76">
        <f t="shared" si="4"/>
        <v>-288</v>
      </c>
      <c r="O32" s="76">
        <f t="shared" si="4"/>
        <v>-314</v>
      </c>
      <c r="P32" s="76">
        <f t="shared" si="4"/>
        <v>-319</v>
      </c>
      <c r="Q32" s="76">
        <f t="shared" si="4"/>
        <v>-350</v>
      </c>
      <c r="R32" s="76">
        <f t="shared" si="4"/>
        <v>-360</v>
      </c>
      <c r="S32" s="76">
        <f t="shared" si="4"/>
        <v>-374</v>
      </c>
      <c r="T32" s="76">
        <f t="shared" si="4"/>
        <v>-369</v>
      </c>
      <c r="U32" s="76">
        <f t="shared" si="4"/>
        <v>-393</v>
      </c>
      <c r="V32" s="76">
        <f t="shared" si="4"/>
        <v>-378</v>
      </c>
      <c r="W32" s="76">
        <f t="shared" si="4"/>
        <v>-391</v>
      </c>
      <c r="X32" s="76">
        <f t="shared" si="4"/>
        <v>-387</v>
      </c>
      <c r="Y32" s="76">
        <f t="shared" si="4"/>
        <v>-400</v>
      </c>
      <c r="Z32" s="76">
        <f t="shared" si="4"/>
        <v>-420</v>
      </c>
      <c r="AA32" s="63">
        <f t="shared" si="4"/>
        <v>-414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112471</v>
      </c>
      <c r="D34" s="76">
        <v>112321</v>
      </c>
      <c r="E34" s="76">
        <v>112169</v>
      </c>
      <c r="F34" s="76">
        <v>112011</v>
      </c>
      <c r="G34" s="76">
        <v>111780</v>
      </c>
      <c r="H34" s="76">
        <v>111572</v>
      </c>
      <c r="I34" s="76">
        <v>111350</v>
      </c>
      <c r="J34" s="76">
        <v>111114</v>
      </c>
      <c r="K34" s="76">
        <v>110870</v>
      </c>
      <c r="L34" s="63">
        <v>110612</v>
      </c>
      <c r="M34" s="76">
        <v>110348</v>
      </c>
      <c r="N34" s="76">
        <v>110060</v>
      </c>
      <c r="O34" s="76">
        <v>109746</v>
      </c>
      <c r="P34" s="76">
        <v>109427</v>
      </c>
      <c r="Q34" s="76">
        <v>109077</v>
      </c>
      <c r="R34" s="76">
        <v>108717</v>
      </c>
      <c r="S34" s="76">
        <v>108343</v>
      </c>
      <c r="T34" s="76">
        <v>107974</v>
      </c>
      <c r="U34" s="76">
        <v>107581</v>
      </c>
      <c r="V34" s="76">
        <v>107203</v>
      </c>
      <c r="W34" s="76">
        <v>106812</v>
      </c>
      <c r="X34" s="76">
        <v>106425</v>
      </c>
      <c r="Y34" s="76">
        <v>106025</v>
      </c>
      <c r="Z34" s="76">
        <v>105605</v>
      </c>
      <c r="AA34" s="63">
        <v>105191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-7.0191026210573082E-4</v>
      </c>
      <c r="D36" s="38">
        <f t="shared" si="5"/>
        <v>-1.3336771256590588E-3</v>
      </c>
      <c r="E36" s="38">
        <f t="shared" si="5"/>
        <v>-1.3532643049830398E-3</v>
      </c>
      <c r="F36" s="38">
        <f t="shared" si="5"/>
        <v>-1.4085888257896566E-3</v>
      </c>
      <c r="G36" s="38">
        <f t="shared" si="5"/>
        <v>-2.0622974529287304E-3</v>
      </c>
      <c r="H36" s="38">
        <f t="shared" si="5"/>
        <v>-1.8607979960636966E-3</v>
      </c>
      <c r="I36" s="38">
        <f t="shared" si="5"/>
        <v>-1.9897465313878033E-3</v>
      </c>
      <c r="J36" s="38">
        <f t="shared" si="5"/>
        <v>-2.1194431971261786E-3</v>
      </c>
      <c r="K36" s="38">
        <f t="shared" si="5"/>
        <v>-2.1959429054844576E-3</v>
      </c>
      <c r="L36" s="39">
        <f t="shared" si="5"/>
        <v>-2.3270496978443221E-3</v>
      </c>
      <c r="M36" s="38">
        <f t="shared" si="5"/>
        <v>-2.3867211514121433E-3</v>
      </c>
      <c r="N36" s="38">
        <f t="shared" si="5"/>
        <v>-2.609924964657266E-3</v>
      </c>
      <c r="O36" s="38">
        <f t="shared" si="5"/>
        <v>-2.8529892785753228E-3</v>
      </c>
      <c r="P36" s="38">
        <f t="shared" si="5"/>
        <v>-2.9067118619357426E-3</v>
      </c>
      <c r="Q36" s="38">
        <f t="shared" si="5"/>
        <v>-3.1984793515311576E-3</v>
      </c>
      <c r="R36" s="38">
        <f t="shared" si="5"/>
        <v>-3.3004208036524658E-3</v>
      </c>
      <c r="S36" s="38">
        <f t="shared" si="5"/>
        <v>-3.4401243595757794E-3</v>
      </c>
      <c r="T36" s="38">
        <f t="shared" si="5"/>
        <v>-3.4058499395438562E-3</v>
      </c>
      <c r="U36" s="38">
        <f t="shared" si="5"/>
        <v>-3.6397651286420806E-3</v>
      </c>
      <c r="V36" s="38">
        <f t="shared" si="5"/>
        <v>-3.5136315892211451E-3</v>
      </c>
      <c r="W36" s="38">
        <f t="shared" si="5"/>
        <v>-3.6472859901308732E-3</v>
      </c>
      <c r="X36" s="38">
        <f t="shared" si="5"/>
        <v>-3.6231884057971015E-3</v>
      </c>
      <c r="Y36" s="38">
        <f t="shared" si="5"/>
        <v>-3.7585153864223633E-3</v>
      </c>
      <c r="Z36" s="38">
        <f t="shared" si="5"/>
        <v>-3.9613298750294738E-3</v>
      </c>
      <c r="AA36" s="39">
        <f t="shared" si="5"/>
        <v>-3.9202689266606694E-3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-7.0191026210573082E-4</v>
      </c>
      <c r="D37" s="75">
        <f t="shared" si="6"/>
        <v>-2.0346512661039537E-3</v>
      </c>
      <c r="E37" s="75">
        <f t="shared" si="6"/>
        <v>-3.3851621501554863E-3</v>
      </c>
      <c r="F37" s="75">
        <f t="shared" si="6"/>
        <v>-4.7889826743669484E-3</v>
      </c>
      <c r="G37" s="75">
        <f t="shared" si="6"/>
        <v>-6.8414038205242113E-3</v>
      </c>
      <c r="H37" s="75">
        <f t="shared" si="6"/>
        <v>-8.6894713460684142E-3</v>
      </c>
      <c r="I37" s="75">
        <f t="shared" si="6"/>
        <v>-1.0661928031985785E-2</v>
      </c>
      <c r="J37" s="75">
        <f t="shared" si="6"/>
        <v>-1.2758773878276322E-2</v>
      </c>
      <c r="K37" s="75">
        <f t="shared" si="6"/>
        <v>-1.4926699244780097E-2</v>
      </c>
      <c r="L37" s="77">
        <f t="shared" si="6"/>
        <v>-1.7219013771657042E-2</v>
      </c>
      <c r="M37" s="75">
        <f t="shared" si="6"/>
        <v>-1.9564637938693914E-2</v>
      </c>
      <c r="N37" s="75">
        <f t="shared" si="6"/>
        <v>-2.2123500666370501E-2</v>
      </c>
      <c r="O37" s="75">
        <f t="shared" si="6"/>
        <v>-2.4913371834740114E-2</v>
      </c>
      <c r="P37" s="75">
        <f t="shared" si="6"/>
        <v>-2.7747667703243002E-2</v>
      </c>
      <c r="Q37" s="75">
        <f t="shared" si="6"/>
        <v>-3.0857396712572191E-2</v>
      </c>
      <c r="R37" s="75">
        <f t="shared" si="6"/>
        <v>-3.4055975122167924E-2</v>
      </c>
      <c r="S37" s="75">
        <f t="shared" si="6"/>
        <v>-3.7378942692136825E-2</v>
      </c>
      <c r="T37" s="75">
        <f t="shared" si="6"/>
        <v>-4.0657485561972455E-2</v>
      </c>
      <c r="U37" s="75">
        <f t="shared" si="6"/>
        <v>-4.4149266992447804E-2</v>
      </c>
      <c r="V37" s="75">
        <f t="shared" si="6"/>
        <v>-4.7507774322523323E-2</v>
      </c>
      <c r="W37" s="75">
        <f t="shared" si="6"/>
        <v>-5.0981785872945357E-2</v>
      </c>
      <c r="X37" s="75">
        <f t="shared" si="6"/>
        <v>-5.4420257663260772E-2</v>
      </c>
      <c r="Y37" s="75">
        <f t="shared" si="6"/>
        <v>-5.7974233673922702E-2</v>
      </c>
      <c r="Z37" s="75">
        <f t="shared" si="6"/>
        <v>-6.1705908485117728E-2</v>
      </c>
      <c r="AA37" s="77">
        <f t="shared" si="6"/>
        <v>-6.5384273656152819E-2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1.5682572249</v>
      </c>
      <c r="D44" s="3">
        <v>1.5649580861000001</v>
      </c>
      <c r="E44" s="3">
        <v>1.5683916927999999</v>
      </c>
      <c r="F44" s="3">
        <v>1.5613673662000001</v>
      </c>
      <c r="G44" s="3">
        <v>1.5628785216000001</v>
      </c>
      <c r="H44" s="3">
        <v>1.5690409687</v>
      </c>
      <c r="I44" s="3">
        <v>1.5743795411999999</v>
      </c>
      <c r="J44" s="3">
        <v>1.5708736889999999</v>
      </c>
      <c r="K44" s="3">
        <v>1.5830430706</v>
      </c>
      <c r="L44" s="4">
        <v>1.5919323411999999</v>
      </c>
      <c r="M44" s="3">
        <v>1.5931631979</v>
      </c>
      <c r="N44" s="3">
        <v>1.6007853786999999</v>
      </c>
      <c r="O44" s="3">
        <v>1.6071195460000001</v>
      </c>
      <c r="P44" s="3">
        <v>1.6176189584</v>
      </c>
      <c r="Q44" s="3">
        <v>1.6204738118999999</v>
      </c>
      <c r="R44" s="3">
        <v>1.6342867419</v>
      </c>
      <c r="S44" s="3">
        <v>1.6413012384000001</v>
      </c>
      <c r="T44" s="3">
        <v>1.6422136946999999</v>
      </c>
      <c r="U44" s="3">
        <v>1.6466912171999999</v>
      </c>
      <c r="V44" s="3">
        <v>1.6560460013</v>
      </c>
      <c r="W44" s="3">
        <v>1.6636350774999999</v>
      </c>
      <c r="X44" s="3">
        <v>1.6622422594999999</v>
      </c>
      <c r="Y44" s="3">
        <v>1.6648568123</v>
      </c>
      <c r="Z44" s="3">
        <v>1.6676812072</v>
      </c>
      <c r="AA44" s="4">
        <v>1.6671222674999999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78.843423310919107</v>
      </c>
      <c r="D47" s="11">
        <v>78.843240229817695</v>
      </c>
      <c r="E47" s="11">
        <v>78.673799448888403</v>
      </c>
      <c r="F47" s="11">
        <v>78.934495062677996</v>
      </c>
      <c r="G47" s="11">
        <v>78.891632527223095</v>
      </c>
      <c r="H47" s="11">
        <v>79.240211206476999</v>
      </c>
      <c r="I47" s="11">
        <v>79.286108797933196</v>
      </c>
      <c r="J47" s="11">
        <v>79.529288543217703</v>
      </c>
      <c r="K47" s="11">
        <v>79.556934942997799</v>
      </c>
      <c r="L47" s="64">
        <v>79.644357741308696</v>
      </c>
      <c r="M47" s="11">
        <v>79.904980222024093</v>
      </c>
      <c r="N47" s="11">
        <v>80.085020792768503</v>
      </c>
      <c r="O47" s="11">
        <v>80.017261219204201</v>
      </c>
      <c r="P47" s="11">
        <v>80.337511498077802</v>
      </c>
      <c r="Q47" s="11">
        <v>80.258450165630407</v>
      </c>
      <c r="R47" s="11">
        <v>80.507246669080203</v>
      </c>
      <c r="S47" s="11">
        <v>80.672493379610103</v>
      </c>
      <c r="T47" s="11">
        <v>80.794673694562505</v>
      </c>
      <c r="U47" s="11">
        <v>81.123989415176197</v>
      </c>
      <c r="V47" s="11">
        <v>81.292452536303799</v>
      </c>
      <c r="W47" s="11">
        <v>81.140965195808803</v>
      </c>
      <c r="X47" s="11">
        <v>81.284237010750701</v>
      </c>
      <c r="Y47" s="11">
        <v>81.394997235850099</v>
      </c>
      <c r="Z47" s="11">
        <v>81.518161399140894</v>
      </c>
      <c r="AA47" s="64">
        <v>81.434337147309293</v>
      </c>
    </row>
    <row r="48" spans="1:27" ht="12.75" customHeight="1" x14ac:dyDescent="0.3">
      <c r="A48" s="6" t="s">
        <v>89</v>
      </c>
      <c r="B48" s="25"/>
      <c r="C48" s="11">
        <v>82.420591658129894</v>
      </c>
      <c r="D48" s="11">
        <v>81.956983225747194</v>
      </c>
      <c r="E48" s="11">
        <v>82.155142967588105</v>
      </c>
      <c r="F48" s="11">
        <v>82.227938700631498</v>
      </c>
      <c r="G48" s="11">
        <v>82.114949306558501</v>
      </c>
      <c r="H48" s="11">
        <v>82.482950960615895</v>
      </c>
      <c r="I48" s="11">
        <v>82.507936531915206</v>
      </c>
      <c r="J48" s="11">
        <v>82.485462677578397</v>
      </c>
      <c r="K48" s="11">
        <v>82.637527315455301</v>
      </c>
      <c r="L48" s="64">
        <v>82.757024435207498</v>
      </c>
      <c r="M48" s="11">
        <v>82.943023194784303</v>
      </c>
      <c r="N48" s="11">
        <v>82.927856550741396</v>
      </c>
      <c r="O48" s="11">
        <v>83.024500582874794</v>
      </c>
      <c r="P48" s="11">
        <v>83.057498208920606</v>
      </c>
      <c r="Q48" s="11">
        <v>83.274148579031404</v>
      </c>
      <c r="R48" s="11">
        <v>83.406410654511504</v>
      </c>
      <c r="S48" s="11">
        <v>83.432174526351901</v>
      </c>
      <c r="T48" s="11">
        <v>83.577709424851406</v>
      </c>
      <c r="U48" s="11">
        <v>83.577195129919701</v>
      </c>
      <c r="V48" s="11">
        <v>83.894824594296097</v>
      </c>
      <c r="W48" s="11">
        <v>84.131912483720697</v>
      </c>
      <c r="X48" s="11">
        <v>84.243938221177402</v>
      </c>
      <c r="Y48" s="11">
        <v>84.194642337790498</v>
      </c>
      <c r="Z48" s="11">
        <v>84.078682225478303</v>
      </c>
      <c r="AA48" s="64">
        <v>84.390598927022694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16545</v>
      </c>
      <c r="C57" s="76">
        <v>16469</v>
      </c>
      <c r="D57" s="76">
        <v>16320</v>
      </c>
      <c r="E57" s="76">
        <v>16236</v>
      </c>
      <c r="F57" s="76">
        <v>16088</v>
      </c>
      <c r="G57" s="76">
        <v>15888</v>
      </c>
      <c r="H57" s="76">
        <v>15688</v>
      </c>
      <c r="I57" s="76">
        <v>15501</v>
      </c>
      <c r="J57" s="76">
        <v>15248</v>
      </c>
      <c r="K57" s="76">
        <v>15095</v>
      </c>
      <c r="L57" s="63">
        <v>14952</v>
      </c>
      <c r="M57" s="76">
        <v>14827</v>
      </c>
      <c r="N57" s="76">
        <v>14613</v>
      </c>
      <c r="O57" s="76">
        <v>14429</v>
      </c>
      <c r="P57" s="76">
        <v>14334</v>
      </c>
      <c r="Q57" s="76">
        <v>14228</v>
      </c>
      <c r="R57" s="76">
        <v>14146</v>
      </c>
      <c r="S57" s="76">
        <v>14063</v>
      </c>
      <c r="T57" s="76">
        <v>13987</v>
      </c>
      <c r="U57" s="76">
        <v>13918</v>
      </c>
      <c r="V57" s="76">
        <v>13856</v>
      </c>
      <c r="W57" s="76">
        <v>13799</v>
      </c>
      <c r="X57" s="76">
        <v>13743</v>
      </c>
      <c r="Y57" s="76">
        <v>13695</v>
      </c>
      <c r="Z57" s="76">
        <v>13647</v>
      </c>
      <c r="AA57" s="63">
        <v>13598</v>
      </c>
    </row>
    <row r="58" spans="1:27" ht="12.75" customHeight="1" x14ac:dyDescent="0.3">
      <c r="A58" s="13" t="s">
        <v>68</v>
      </c>
      <c r="B58" s="76">
        <v>17136</v>
      </c>
      <c r="C58" s="76">
        <v>16913</v>
      </c>
      <c r="D58" s="76">
        <v>16796</v>
      </c>
      <c r="E58" s="76">
        <v>16591</v>
      </c>
      <c r="F58" s="76">
        <v>16432</v>
      </c>
      <c r="G58" s="76">
        <v>16325</v>
      </c>
      <c r="H58" s="76">
        <v>16159</v>
      </c>
      <c r="I58" s="76">
        <v>16073</v>
      </c>
      <c r="J58" s="76">
        <v>16064</v>
      </c>
      <c r="K58" s="76">
        <v>15913</v>
      </c>
      <c r="L58" s="63">
        <v>15772</v>
      </c>
      <c r="M58" s="76">
        <v>15646</v>
      </c>
      <c r="N58" s="76">
        <v>15629</v>
      </c>
      <c r="O58" s="76">
        <v>15630</v>
      </c>
      <c r="P58" s="76">
        <v>15594</v>
      </c>
      <c r="Q58" s="76">
        <v>15555</v>
      </c>
      <c r="R58" s="76">
        <v>15464</v>
      </c>
      <c r="S58" s="76">
        <v>15342</v>
      </c>
      <c r="T58" s="76">
        <v>15256</v>
      </c>
      <c r="U58" s="76">
        <v>15111</v>
      </c>
      <c r="V58" s="76">
        <v>14945</v>
      </c>
      <c r="W58" s="76">
        <v>14766</v>
      </c>
      <c r="X58" s="76">
        <v>14598</v>
      </c>
      <c r="Y58" s="76">
        <v>14383</v>
      </c>
      <c r="Z58" s="76">
        <v>14241</v>
      </c>
      <c r="AA58" s="63">
        <v>14101</v>
      </c>
    </row>
    <row r="59" spans="1:27" ht="12.75" customHeight="1" x14ac:dyDescent="0.3">
      <c r="A59" s="13" t="s">
        <v>69</v>
      </c>
      <c r="B59" s="76">
        <v>17177</v>
      </c>
      <c r="C59" s="76">
        <v>17118</v>
      </c>
      <c r="D59" s="76">
        <v>17052</v>
      </c>
      <c r="E59" s="76">
        <v>17067</v>
      </c>
      <c r="F59" s="76">
        <v>17180</v>
      </c>
      <c r="G59" s="76">
        <v>17283</v>
      </c>
      <c r="H59" s="76">
        <v>17350</v>
      </c>
      <c r="I59" s="76">
        <v>17285</v>
      </c>
      <c r="J59" s="76">
        <v>17190</v>
      </c>
      <c r="K59" s="76">
        <v>17130</v>
      </c>
      <c r="L59" s="63">
        <v>17213</v>
      </c>
      <c r="M59" s="76">
        <v>17177</v>
      </c>
      <c r="N59" s="76">
        <v>17103</v>
      </c>
      <c r="O59" s="76">
        <v>16975</v>
      </c>
      <c r="P59" s="76">
        <v>16697</v>
      </c>
      <c r="Q59" s="76">
        <v>16471</v>
      </c>
      <c r="R59" s="76">
        <v>16281</v>
      </c>
      <c r="S59" s="76">
        <v>16151</v>
      </c>
      <c r="T59" s="76">
        <v>15947</v>
      </c>
      <c r="U59" s="76">
        <v>15783</v>
      </c>
      <c r="V59" s="76">
        <v>15683</v>
      </c>
      <c r="W59" s="76">
        <v>15536</v>
      </c>
      <c r="X59" s="76">
        <v>15454</v>
      </c>
      <c r="Y59" s="76">
        <v>15435</v>
      </c>
      <c r="Z59" s="76">
        <v>15319</v>
      </c>
      <c r="AA59" s="63">
        <v>15207</v>
      </c>
    </row>
    <row r="60" spans="1:27" ht="12.75" customHeight="1" x14ac:dyDescent="0.3">
      <c r="A60" s="13" t="s">
        <v>70</v>
      </c>
      <c r="B60" s="76">
        <v>25205</v>
      </c>
      <c r="C60" s="76">
        <v>24843</v>
      </c>
      <c r="D60" s="76">
        <v>24493</v>
      </c>
      <c r="E60" s="76">
        <v>23957</v>
      </c>
      <c r="F60" s="76">
        <v>23380</v>
      </c>
      <c r="G60" s="76">
        <v>22726</v>
      </c>
      <c r="H60" s="76">
        <v>22154</v>
      </c>
      <c r="I60" s="76">
        <v>21653</v>
      </c>
      <c r="J60" s="76">
        <v>21299</v>
      </c>
      <c r="K60" s="76">
        <v>20943</v>
      </c>
      <c r="L60" s="63">
        <v>20408</v>
      </c>
      <c r="M60" s="76">
        <v>20075</v>
      </c>
      <c r="N60" s="76">
        <v>19722</v>
      </c>
      <c r="O60" s="76">
        <v>19390</v>
      </c>
      <c r="P60" s="76">
        <v>19222</v>
      </c>
      <c r="Q60" s="76">
        <v>19112</v>
      </c>
      <c r="R60" s="76">
        <v>19096</v>
      </c>
      <c r="S60" s="76">
        <v>19083</v>
      </c>
      <c r="T60" s="76">
        <v>19163</v>
      </c>
      <c r="U60" s="76">
        <v>19337</v>
      </c>
      <c r="V60" s="76">
        <v>19491</v>
      </c>
      <c r="W60" s="76">
        <v>19585</v>
      </c>
      <c r="X60" s="76">
        <v>19554</v>
      </c>
      <c r="Y60" s="76">
        <v>19471</v>
      </c>
      <c r="Z60" s="76">
        <v>19417</v>
      </c>
      <c r="AA60" s="63">
        <v>19501</v>
      </c>
    </row>
    <row r="61" spans="1:27" ht="12.75" customHeight="1" x14ac:dyDescent="0.3">
      <c r="A61" s="13" t="s">
        <v>71</v>
      </c>
      <c r="B61" s="76">
        <v>23735</v>
      </c>
      <c r="C61" s="76">
        <v>24012</v>
      </c>
      <c r="D61" s="76">
        <v>24286</v>
      </c>
      <c r="E61" s="76">
        <v>24654</v>
      </c>
      <c r="F61" s="76">
        <v>24595</v>
      </c>
      <c r="G61" s="76">
        <v>24816</v>
      </c>
      <c r="H61" s="76">
        <v>25087</v>
      </c>
      <c r="I61" s="76">
        <v>25411</v>
      </c>
      <c r="J61" s="76">
        <v>25633</v>
      </c>
      <c r="K61" s="76">
        <v>25854</v>
      </c>
      <c r="L61" s="63">
        <v>26061</v>
      </c>
      <c r="M61" s="76">
        <v>26116</v>
      </c>
      <c r="N61" s="76">
        <v>26251</v>
      </c>
      <c r="O61" s="76">
        <v>26333</v>
      </c>
      <c r="P61" s="76">
        <v>26268</v>
      </c>
      <c r="Q61" s="76">
        <v>26058</v>
      </c>
      <c r="R61" s="76">
        <v>25743</v>
      </c>
      <c r="S61" s="76">
        <v>25432</v>
      </c>
      <c r="T61" s="76">
        <v>24949</v>
      </c>
      <c r="U61" s="76">
        <v>24398</v>
      </c>
      <c r="V61" s="76">
        <v>23795</v>
      </c>
      <c r="W61" s="76">
        <v>23279</v>
      </c>
      <c r="X61" s="76">
        <v>22840</v>
      </c>
      <c r="Y61" s="76">
        <v>22528</v>
      </c>
      <c r="Z61" s="76">
        <v>22217</v>
      </c>
      <c r="AA61" s="63">
        <v>21744</v>
      </c>
    </row>
    <row r="62" spans="1:27" ht="12.75" customHeight="1" x14ac:dyDescent="0.3">
      <c r="A62" s="13" t="s">
        <v>72</v>
      </c>
      <c r="B62" s="76">
        <v>12752</v>
      </c>
      <c r="C62" s="76">
        <v>13116</v>
      </c>
      <c r="D62" s="76">
        <v>13374</v>
      </c>
      <c r="E62" s="76">
        <v>13664</v>
      </c>
      <c r="F62" s="76">
        <v>14336</v>
      </c>
      <c r="G62" s="76">
        <v>14742</v>
      </c>
      <c r="H62" s="76">
        <v>15134</v>
      </c>
      <c r="I62" s="76">
        <v>15427</v>
      </c>
      <c r="J62" s="76">
        <v>15680</v>
      </c>
      <c r="K62" s="76">
        <v>15935</v>
      </c>
      <c r="L62" s="63">
        <v>16206</v>
      </c>
      <c r="M62" s="76">
        <v>16507</v>
      </c>
      <c r="N62" s="76">
        <v>16742</v>
      </c>
      <c r="O62" s="76">
        <v>16989</v>
      </c>
      <c r="P62" s="76">
        <v>17312</v>
      </c>
      <c r="Q62" s="76">
        <v>17653</v>
      </c>
      <c r="R62" s="76">
        <v>17987</v>
      </c>
      <c r="S62" s="76">
        <v>18272</v>
      </c>
      <c r="T62" s="76">
        <v>18672</v>
      </c>
      <c r="U62" s="76">
        <v>19034</v>
      </c>
      <c r="V62" s="76">
        <v>19433</v>
      </c>
      <c r="W62" s="76">
        <v>19847</v>
      </c>
      <c r="X62" s="76">
        <v>20236</v>
      </c>
      <c r="Y62" s="76">
        <v>20513</v>
      </c>
      <c r="Z62" s="76">
        <v>20764</v>
      </c>
      <c r="AA62" s="63">
        <v>21040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112550</v>
      </c>
      <c r="C64" s="76">
        <f t="shared" ref="C64:AA64" si="7">SUM(C57:C62)</f>
        <v>112471</v>
      </c>
      <c r="D64" s="76">
        <f t="shared" si="7"/>
        <v>112321</v>
      </c>
      <c r="E64" s="76">
        <f t="shared" si="7"/>
        <v>112169</v>
      </c>
      <c r="F64" s="76">
        <f t="shared" si="7"/>
        <v>112011</v>
      </c>
      <c r="G64" s="76">
        <f t="shared" si="7"/>
        <v>111780</v>
      </c>
      <c r="H64" s="76">
        <f t="shared" si="7"/>
        <v>111572</v>
      </c>
      <c r="I64" s="76">
        <f t="shared" si="7"/>
        <v>111350</v>
      </c>
      <c r="J64" s="76">
        <f t="shared" si="7"/>
        <v>111114</v>
      </c>
      <c r="K64" s="76">
        <f t="shared" si="7"/>
        <v>110870</v>
      </c>
      <c r="L64" s="63">
        <f t="shared" si="7"/>
        <v>110612</v>
      </c>
      <c r="M64" s="76">
        <f t="shared" si="7"/>
        <v>110348</v>
      </c>
      <c r="N64" s="76">
        <f t="shared" si="7"/>
        <v>110060</v>
      </c>
      <c r="O64" s="76">
        <f t="shared" si="7"/>
        <v>109746</v>
      </c>
      <c r="P64" s="76">
        <f t="shared" si="7"/>
        <v>109427</v>
      </c>
      <c r="Q64" s="76">
        <f t="shared" si="7"/>
        <v>109077</v>
      </c>
      <c r="R64" s="76">
        <f t="shared" si="7"/>
        <v>108717</v>
      </c>
      <c r="S64" s="76">
        <f t="shared" si="7"/>
        <v>108343</v>
      </c>
      <c r="T64" s="76">
        <f t="shared" si="7"/>
        <v>107974</v>
      </c>
      <c r="U64" s="76">
        <f t="shared" si="7"/>
        <v>107581</v>
      </c>
      <c r="V64" s="76">
        <f t="shared" si="7"/>
        <v>107203</v>
      </c>
      <c r="W64" s="76">
        <f t="shared" si="7"/>
        <v>106812</v>
      </c>
      <c r="X64" s="76">
        <f t="shared" si="7"/>
        <v>106425</v>
      </c>
      <c r="Y64" s="76">
        <f t="shared" si="7"/>
        <v>106025</v>
      </c>
      <c r="Z64" s="76">
        <f t="shared" si="7"/>
        <v>105605</v>
      </c>
      <c r="AA64" s="63">
        <f t="shared" si="7"/>
        <v>105191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0.14700133274100399</v>
      </c>
      <c r="C67" s="38">
        <f t="shared" ref="C67:AA72" si="8">C57/C$64</f>
        <v>0.14642885721652693</v>
      </c>
      <c r="D67" s="38">
        <f t="shared" si="8"/>
        <v>0.14529785169291584</v>
      </c>
      <c r="E67" s="38">
        <f t="shared" si="8"/>
        <v>0.14474587452861307</v>
      </c>
      <c r="F67" s="38">
        <f t="shared" si="8"/>
        <v>0.14362875074769443</v>
      </c>
      <c r="G67" s="38">
        <f t="shared" si="8"/>
        <v>0.14213633923778851</v>
      </c>
      <c r="H67" s="38">
        <f t="shared" si="8"/>
        <v>0.14060875488473812</v>
      </c>
      <c r="I67" s="38">
        <f t="shared" si="8"/>
        <v>0.13920969914683431</v>
      </c>
      <c r="J67" s="38">
        <f t="shared" si="8"/>
        <v>0.13722843206076643</v>
      </c>
      <c r="K67" s="38">
        <f t="shared" si="8"/>
        <v>0.13615044646883737</v>
      </c>
      <c r="L67" s="39">
        <f t="shared" si="8"/>
        <v>0.13517520702997868</v>
      </c>
      <c r="M67" s="38">
        <f t="shared" si="8"/>
        <v>0.13436582448254614</v>
      </c>
      <c r="N67" s="38">
        <f t="shared" si="8"/>
        <v>0.13277303289115028</v>
      </c>
      <c r="O67" s="38">
        <f t="shared" si="8"/>
        <v>0.13147631804348223</v>
      </c>
      <c r="P67" s="38">
        <f t="shared" si="8"/>
        <v>0.13099143721385034</v>
      </c>
      <c r="Q67" s="38">
        <f t="shared" si="8"/>
        <v>0.13043996442879802</v>
      </c>
      <c r="R67" s="38">
        <f t="shared" si="8"/>
        <v>0.13011764489454272</v>
      </c>
      <c r="S67" s="38">
        <f t="shared" si="8"/>
        <v>0.12980072547372695</v>
      </c>
      <c r="T67" s="38">
        <f t="shared" si="8"/>
        <v>0.12954044492192565</v>
      </c>
      <c r="U67" s="38">
        <f t="shared" si="8"/>
        <v>0.12937228692798913</v>
      </c>
      <c r="V67" s="38">
        <f t="shared" si="8"/>
        <v>0.12925011426919022</v>
      </c>
      <c r="W67" s="38">
        <f t="shared" si="8"/>
        <v>0.12918960416432609</v>
      </c>
      <c r="X67" s="38">
        <f t="shared" si="8"/>
        <v>0.12913319238900633</v>
      </c>
      <c r="Y67" s="38">
        <f t="shared" si="8"/>
        <v>0.12916764913935391</v>
      </c>
      <c r="Z67" s="38">
        <f t="shared" si="8"/>
        <v>0.12922683585057526</v>
      </c>
      <c r="AA67" s="39">
        <f t="shared" si="8"/>
        <v>0.12926961432061679</v>
      </c>
    </row>
    <row r="68" spans="1:27" ht="12.75" customHeight="1" x14ac:dyDescent="0.3">
      <c r="A68" s="13" t="s">
        <v>68</v>
      </c>
      <c r="B68" s="38">
        <f t="shared" ref="B68:Q72" si="9">B58/B$64</f>
        <v>0.152252332296757</v>
      </c>
      <c r="C68" s="38">
        <f t="shared" si="9"/>
        <v>0.15037654150847773</v>
      </c>
      <c r="D68" s="38">
        <f t="shared" si="9"/>
        <v>0.14953570570062588</v>
      </c>
      <c r="E68" s="38">
        <f t="shared" si="9"/>
        <v>0.14791074182706451</v>
      </c>
      <c r="F68" s="38">
        <f t="shared" si="9"/>
        <v>0.14669987769058396</v>
      </c>
      <c r="G68" s="38">
        <f t="shared" si="9"/>
        <v>0.14604580425836464</v>
      </c>
      <c r="H68" s="38">
        <f t="shared" si="9"/>
        <v>0.1448302441472771</v>
      </c>
      <c r="I68" s="38">
        <f t="shared" si="9"/>
        <v>0.14434665469241131</v>
      </c>
      <c r="J68" s="38">
        <f t="shared" si="9"/>
        <v>0.14457224112173084</v>
      </c>
      <c r="K68" s="38">
        <f t="shared" si="9"/>
        <v>0.14352845675115</v>
      </c>
      <c r="L68" s="39">
        <f t="shared" si="9"/>
        <v>0.14258850757603153</v>
      </c>
      <c r="M68" s="38">
        <f t="shared" si="9"/>
        <v>0.14178779860079022</v>
      </c>
      <c r="N68" s="38">
        <f t="shared" si="9"/>
        <v>0.14200436125749591</v>
      </c>
      <c r="O68" s="38">
        <f t="shared" si="9"/>
        <v>0.14241976928544092</v>
      </c>
      <c r="P68" s="38">
        <f t="shared" si="9"/>
        <v>0.14250596287936249</v>
      </c>
      <c r="Q68" s="38">
        <f t="shared" si="9"/>
        <v>0.14260568222448361</v>
      </c>
      <c r="R68" s="38">
        <f t="shared" si="8"/>
        <v>0.14224086389433116</v>
      </c>
      <c r="S68" s="38">
        <f t="shared" si="8"/>
        <v>0.14160582594168519</v>
      </c>
      <c r="T68" s="38">
        <f t="shared" si="8"/>
        <v>0.14129327430677754</v>
      </c>
      <c r="U68" s="38">
        <f t="shared" si="8"/>
        <v>0.14046160567386434</v>
      </c>
      <c r="V68" s="38">
        <f t="shared" si="8"/>
        <v>0.13940841207802021</v>
      </c>
      <c r="W68" s="38">
        <f t="shared" si="8"/>
        <v>0.13824289405684753</v>
      </c>
      <c r="X68" s="38">
        <f t="shared" si="8"/>
        <v>0.13716701902748415</v>
      </c>
      <c r="Y68" s="38">
        <f t="shared" si="8"/>
        <v>0.13565668474416412</v>
      </c>
      <c r="Z68" s="38">
        <f t="shared" si="8"/>
        <v>0.13485156952795796</v>
      </c>
      <c r="AA68" s="39">
        <f t="shared" si="8"/>
        <v>0.13405139222937323</v>
      </c>
    </row>
    <row r="69" spans="1:27" ht="12.75" customHeight="1" x14ac:dyDescent="0.3">
      <c r="A69" s="13" t="s">
        <v>69</v>
      </c>
      <c r="B69" s="38">
        <f t="shared" si="9"/>
        <v>0.15261661483784986</v>
      </c>
      <c r="C69" s="38">
        <f t="shared" si="8"/>
        <v>0.15219923358021178</v>
      </c>
      <c r="D69" s="38">
        <f t="shared" si="8"/>
        <v>0.15181488768796575</v>
      </c>
      <c r="E69" s="38">
        <f t="shared" si="8"/>
        <v>0.15215433854273464</v>
      </c>
      <c r="F69" s="38">
        <f t="shared" si="8"/>
        <v>0.15337779325244841</v>
      </c>
      <c r="G69" s="38">
        <f t="shared" si="8"/>
        <v>0.15461621041331186</v>
      </c>
      <c r="H69" s="38">
        <f t="shared" si="8"/>
        <v>0.15550496540350625</v>
      </c>
      <c r="I69" s="38">
        <f t="shared" si="8"/>
        <v>0.1552312528064661</v>
      </c>
      <c r="J69" s="38">
        <f t="shared" si="8"/>
        <v>0.15470597764458124</v>
      </c>
      <c r="K69" s="38">
        <f t="shared" si="8"/>
        <v>0.15450527644989628</v>
      </c>
      <c r="L69" s="39">
        <f t="shared" si="8"/>
        <v>0.15561602719415615</v>
      </c>
      <c r="M69" s="38">
        <f t="shared" si="8"/>
        <v>0.15566208721499256</v>
      </c>
      <c r="N69" s="38">
        <f t="shared" si="8"/>
        <v>0.15539705615119026</v>
      </c>
      <c r="O69" s="38">
        <f t="shared" si="8"/>
        <v>0.15467534124250543</v>
      </c>
      <c r="P69" s="38">
        <f t="shared" si="8"/>
        <v>0.15258574209290213</v>
      </c>
      <c r="Q69" s="38">
        <f t="shared" si="8"/>
        <v>0.151003419602666</v>
      </c>
      <c r="R69" s="38">
        <f t="shared" si="8"/>
        <v>0.14975578796324401</v>
      </c>
      <c r="S69" s="38">
        <f t="shared" si="8"/>
        <v>0.14907285196090195</v>
      </c>
      <c r="T69" s="38">
        <f t="shared" si="8"/>
        <v>0.14769296312075128</v>
      </c>
      <c r="U69" s="38">
        <f t="shared" si="8"/>
        <v>0.14670806183247972</v>
      </c>
      <c r="V69" s="38">
        <f t="shared" si="8"/>
        <v>0.14629254778317771</v>
      </c>
      <c r="W69" s="38">
        <f t="shared" si="8"/>
        <v>0.14545182189267122</v>
      </c>
      <c r="X69" s="38">
        <f t="shared" si="8"/>
        <v>0.145210241954428</v>
      </c>
      <c r="Y69" s="38">
        <f t="shared" si="8"/>
        <v>0.14557887290733318</v>
      </c>
      <c r="Z69" s="38">
        <f t="shared" si="8"/>
        <v>0.14505941953505988</v>
      </c>
      <c r="AA69" s="39">
        <f t="shared" si="8"/>
        <v>0.14456559971860711</v>
      </c>
    </row>
    <row r="70" spans="1:27" ht="12.75" customHeight="1" x14ac:dyDescent="0.3">
      <c r="A70" s="13" t="s">
        <v>70</v>
      </c>
      <c r="B70" s="38">
        <f t="shared" si="9"/>
        <v>0.22394491337183475</v>
      </c>
      <c r="C70" s="38">
        <f t="shared" si="8"/>
        <v>0.22088360555165332</v>
      </c>
      <c r="D70" s="38">
        <f t="shared" si="8"/>
        <v>0.21806251724966835</v>
      </c>
      <c r="E70" s="38">
        <f t="shared" si="8"/>
        <v>0.21357950949014434</v>
      </c>
      <c r="F70" s="38">
        <f t="shared" si="8"/>
        <v>0.20872949978127148</v>
      </c>
      <c r="G70" s="38">
        <f t="shared" si="8"/>
        <v>0.20331007335838253</v>
      </c>
      <c r="H70" s="38">
        <f t="shared" si="8"/>
        <v>0.19856236331696125</v>
      </c>
      <c r="I70" s="38">
        <f t="shared" si="8"/>
        <v>0.19445891333632689</v>
      </c>
      <c r="J70" s="38">
        <f t="shared" si="8"/>
        <v>0.19168601616357975</v>
      </c>
      <c r="K70" s="38">
        <f t="shared" si="8"/>
        <v>0.18889690628664202</v>
      </c>
      <c r="L70" s="39">
        <f t="shared" si="8"/>
        <v>0.1845007774924963</v>
      </c>
      <c r="M70" s="38">
        <f t="shared" si="8"/>
        <v>0.18192445717185632</v>
      </c>
      <c r="N70" s="38">
        <f t="shared" si="8"/>
        <v>0.17919316736325641</v>
      </c>
      <c r="O70" s="38">
        <f t="shared" si="8"/>
        <v>0.17668069906875877</v>
      </c>
      <c r="P70" s="38">
        <f t="shared" si="8"/>
        <v>0.17566048598609119</v>
      </c>
      <c r="Q70" s="38">
        <f t="shared" si="8"/>
        <v>0.17521567333168311</v>
      </c>
      <c r="R70" s="38">
        <f t="shared" si="8"/>
        <v>0.17564870259481039</v>
      </c>
      <c r="S70" s="38">
        <f t="shared" si="8"/>
        <v>0.1761350525645404</v>
      </c>
      <c r="T70" s="38">
        <f t="shared" si="8"/>
        <v>0.17747791134902846</v>
      </c>
      <c r="U70" s="38">
        <f t="shared" si="8"/>
        <v>0.17974363502849017</v>
      </c>
      <c r="V70" s="38">
        <f t="shared" si="8"/>
        <v>0.18181394177401752</v>
      </c>
      <c r="W70" s="38">
        <f t="shared" si="8"/>
        <v>0.18335954761637269</v>
      </c>
      <c r="X70" s="38">
        <f t="shared" si="8"/>
        <v>0.18373502466525723</v>
      </c>
      <c r="Y70" s="38">
        <f t="shared" si="8"/>
        <v>0.18364536665880687</v>
      </c>
      <c r="Z70" s="38">
        <f t="shared" si="8"/>
        <v>0.18386440035983145</v>
      </c>
      <c r="AA70" s="39">
        <f t="shared" si="8"/>
        <v>0.18538658250230533</v>
      </c>
    </row>
    <row r="71" spans="1:27" ht="12.75" customHeight="1" x14ac:dyDescent="0.3">
      <c r="A71" s="13" t="s">
        <v>71</v>
      </c>
      <c r="B71" s="38">
        <f t="shared" si="9"/>
        <v>0.21088405153265216</v>
      </c>
      <c r="C71" s="38">
        <f t="shared" si="8"/>
        <v>0.21349503427550212</v>
      </c>
      <c r="D71" s="38">
        <f t="shared" si="8"/>
        <v>0.21621958493959278</v>
      </c>
      <c r="E71" s="38">
        <f t="shared" si="8"/>
        <v>0.21979334753808985</v>
      </c>
      <c r="F71" s="38">
        <f t="shared" si="8"/>
        <v>0.21957664872200053</v>
      </c>
      <c r="G71" s="38">
        <f t="shared" si="8"/>
        <v>0.22200751476113795</v>
      </c>
      <c r="H71" s="38">
        <f t="shared" si="8"/>
        <v>0.22485032086903525</v>
      </c>
      <c r="I71" s="38">
        <f t="shared" si="8"/>
        <v>0.22820835204310733</v>
      </c>
      <c r="J71" s="38">
        <f t="shared" si="8"/>
        <v>0.23069100203394713</v>
      </c>
      <c r="K71" s="38">
        <f t="shared" si="8"/>
        <v>0.23319202669793451</v>
      </c>
      <c r="L71" s="39">
        <f t="shared" si="8"/>
        <v>0.23560734820815102</v>
      </c>
      <c r="M71" s="38">
        <f t="shared" si="8"/>
        <v>0.2366694457534346</v>
      </c>
      <c r="N71" s="38">
        <f t="shared" si="8"/>
        <v>0.23851535526076686</v>
      </c>
      <c r="O71" s="38">
        <f t="shared" si="8"/>
        <v>0.23994496382556085</v>
      </c>
      <c r="P71" s="38">
        <f t="shared" si="8"/>
        <v>0.24005044458862987</v>
      </c>
      <c r="Q71" s="38">
        <f t="shared" si="8"/>
        <v>0.23889545917104429</v>
      </c>
      <c r="R71" s="38">
        <f t="shared" si="8"/>
        <v>0.23678909462181627</v>
      </c>
      <c r="S71" s="38">
        <f t="shared" si="8"/>
        <v>0.23473597740509308</v>
      </c>
      <c r="T71" s="38">
        <f t="shared" si="8"/>
        <v>0.23106488599107192</v>
      </c>
      <c r="U71" s="38">
        <f t="shared" si="8"/>
        <v>0.22678725797306215</v>
      </c>
      <c r="V71" s="38">
        <f t="shared" si="8"/>
        <v>0.22196207195694151</v>
      </c>
      <c r="W71" s="38">
        <f t="shared" si="8"/>
        <v>0.21794367674044116</v>
      </c>
      <c r="X71" s="38">
        <f t="shared" si="8"/>
        <v>0.21461122856471693</v>
      </c>
      <c r="Y71" s="38">
        <f t="shared" si="8"/>
        <v>0.21247818910634284</v>
      </c>
      <c r="Z71" s="38">
        <f t="shared" si="8"/>
        <v>0.21037829648217413</v>
      </c>
      <c r="AA71" s="39">
        <f t="shared" si="8"/>
        <v>0.20670969949900658</v>
      </c>
    </row>
    <row r="72" spans="1:27" ht="12.75" customHeight="1" x14ac:dyDescent="0.3">
      <c r="A72" s="13" t="s">
        <v>72</v>
      </c>
      <c r="B72" s="38">
        <f t="shared" si="9"/>
        <v>0.11330075521990227</v>
      </c>
      <c r="C72" s="38">
        <f t="shared" si="8"/>
        <v>0.1166167278676281</v>
      </c>
      <c r="D72" s="38">
        <f t="shared" si="8"/>
        <v>0.1190694527292314</v>
      </c>
      <c r="E72" s="38">
        <f t="shared" si="8"/>
        <v>0.12181618807335361</v>
      </c>
      <c r="F72" s="38">
        <f t="shared" si="8"/>
        <v>0.1279874298060012</v>
      </c>
      <c r="G72" s="38">
        <f t="shared" si="8"/>
        <v>0.13188405797101449</v>
      </c>
      <c r="H72" s="38">
        <f t="shared" si="8"/>
        <v>0.13564335137848205</v>
      </c>
      <c r="I72" s="38">
        <f t="shared" si="8"/>
        <v>0.13854512797485408</v>
      </c>
      <c r="J72" s="38">
        <f t="shared" si="8"/>
        <v>0.14111633097539464</v>
      </c>
      <c r="K72" s="38">
        <f t="shared" si="8"/>
        <v>0.14372688734553982</v>
      </c>
      <c r="L72" s="39">
        <f t="shared" si="8"/>
        <v>0.14651213249918635</v>
      </c>
      <c r="M72" s="38">
        <f t="shared" si="8"/>
        <v>0.14959038677638017</v>
      </c>
      <c r="N72" s="38">
        <f t="shared" si="8"/>
        <v>0.15211702707614028</v>
      </c>
      <c r="O72" s="38">
        <f t="shared" si="8"/>
        <v>0.15480290853425183</v>
      </c>
      <c r="P72" s="38">
        <f t="shared" si="8"/>
        <v>0.15820592723916402</v>
      </c>
      <c r="Q72" s="38">
        <f t="shared" si="8"/>
        <v>0.16183980124132494</v>
      </c>
      <c r="R72" s="38">
        <f t="shared" si="8"/>
        <v>0.16544790603125545</v>
      </c>
      <c r="S72" s="38">
        <f t="shared" si="8"/>
        <v>0.1686495666540524</v>
      </c>
      <c r="T72" s="38">
        <f t="shared" si="8"/>
        <v>0.17293052031044512</v>
      </c>
      <c r="U72" s="38">
        <f t="shared" si="8"/>
        <v>0.17692715256411448</v>
      </c>
      <c r="V72" s="38">
        <f t="shared" si="8"/>
        <v>0.18127291213865285</v>
      </c>
      <c r="W72" s="38">
        <f t="shared" si="8"/>
        <v>0.18581245552934128</v>
      </c>
      <c r="X72" s="38">
        <f t="shared" si="8"/>
        <v>0.19014329339910735</v>
      </c>
      <c r="Y72" s="38">
        <f t="shared" si="8"/>
        <v>0.19347323744399905</v>
      </c>
      <c r="Z72" s="38">
        <f t="shared" si="8"/>
        <v>0.19661947824440132</v>
      </c>
      <c r="AA72" s="39">
        <f t="shared" si="8"/>
        <v>0.20001711173009099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17638</v>
      </c>
      <c r="C83" s="76">
        <v>17590</v>
      </c>
      <c r="D83" s="76">
        <v>17505</v>
      </c>
      <c r="E83" s="76">
        <v>17352</v>
      </c>
      <c r="F83" s="76">
        <v>17253</v>
      </c>
      <c r="G83" s="76">
        <v>17090</v>
      </c>
      <c r="H83" s="76">
        <v>16890</v>
      </c>
      <c r="I83" s="76">
        <v>16688</v>
      </c>
      <c r="J83" s="76">
        <v>16491</v>
      </c>
      <c r="K83" s="76">
        <v>16235</v>
      </c>
      <c r="L83" s="63">
        <v>16079</v>
      </c>
      <c r="M83" s="76">
        <v>15928</v>
      </c>
      <c r="N83" s="76">
        <v>15796</v>
      </c>
      <c r="O83" s="76">
        <v>15576</v>
      </c>
      <c r="P83" s="76">
        <v>15390</v>
      </c>
      <c r="Q83" s="76">
        <v>15288</v>
      </c>
      <c r="R83" s="76">
        <v>15182</v>
      </c>
      <c r="S83" s="76">
        <v>15097</v>
      </c>
      <c r="T83" s="76">
        <v>15009</v>
      </c>
      <c r="U83" s="76">
        <v>14931</v>
      </c>
      <c r="V83" s="76">
        <v>14863</v>
      </c>
      <c r="W83" s="76">
        <v>14802</v>
      </c>
      <c r="X83" s="76">
        <v>14741</v>
      </c>
      <c r="Y83" s="76">
        <v>14683</v>
      </c>
      <c r="Z83" s="76">
        <v>14633</v>
      </c>
      <c r="AA83" s="63">
        <v>14581</v>
      </c>
    </row>
    <row r="84" spans="1:27" ht="12.75" customHeight="1" x14ac:dyDescent="0.3">
      <c r="A84" s="32" t="s">
        <v>77</v>
      </c>
      <c r="B84" s="76">
        <v>66498.209400000007</v>
      </c>
      <c r="C84" s="76">
        <v>66818.492700000003</v>
      </c>
      <c r="D84" s="76">
        <v>67131.572820000001</v>
      </c>
      <c r="E84" s="76">
        <v>66911</v>
      </c>
      <c r="F84" s="76">
        <v>66441</v>
      </c>
      <c r="G84" s="76">
        <v>65907</v>
      </c>
      <c r="H84" s="76">
        <v>65376</v>
      </c>
      <c r="I84" s="76">
        <v>64866</v>
      </c>
      <c r="J84" s="76">
        <v>64658.086629999998</v>
      </c>
      <c r="K84" s="76">
        <v>65055.375215</v>
      </c>
      <c r="L84" s="63">
        <v>65074</v>
      </c>
      <c r="M84" s="76">
        <v>64457</v>
      </c>
      <c r="N84" s="76">
        <v>63776</v>
      </c>
      <c r="O84" s="76">
        <v>63142</v>
      </c>
      <c r="P84" s="76">
        <v>62495</v>
      </c>
      <c r="Q84" s="76">
        <v>61872</v>
      </c>
      <c r="R84" s="76">
        <v>61246</v>
      </c>
      <c r="S84" s="76">
        <v>60579</v>
      </c>
      <c r="T84" s="76">
        <v>60044</v>
      </c>
      <c r="U84" s="76">
        <v>59458</v>
      </c>
      <c r="V84" s="76">
        <v>58904</v>
      </c>
      <c r="W84" s="76">
        <v>58398</v>
      </c>
      <c r="X84" s="76">
        <v>58010</v>
      </c>
      <c r="Y84" s="76">
        <v>57719</v>
      </c>
      <c r="Z84" s="76">
        <v>57455</v>
      </c>
      <c r="AA84" s="63">
        <v>57242</v>
      </c>
    </row>
    <row r="85" spans="1:27" ht="12.75" customHeight="1" x14ac:dyDescent="0.3">
      <c r="A85" s="13" t="s">
        <v>78</v>
      </c>
      <c r="B85" s="76">
        <v>28413.7906</v>
      </c>
      <c r="C85" s="76">
        <v>28062.507300000001</v>
      </c>
      <c r="D85" s="76">
        <v>27684.427179999999</v>
      </c>
      <c r="E85" s="76">
        <v>27906</v>
      </c>
      <c r="F85" s="76">
        <v>28317</v>
      </c>
      <c r="G85" s="76">
        <v>28783</v>
      </c>
      <c r="H85" s="76">
        <v>29306</v>
      </c>
      <c r="I85" s="76">
        <v>29796</v>
      </c>
      <c r="J85" s="76">
        <v>29964.913369999998</v>
      </c>
      <c r="K85" s="76">
        <v>29579.624785</v>
      </c>
      <c r="L85" s="63">
        <v>29459</v>
      </c>
      <c r="M85" s="76">
        <v>29963</v>
      </c>
      <c r="N85" s="76">
        <v>30488</v>
      </c>
      <c r="O85" s="76">
        <v>31028</v>
      </c>
      <c r="P85" s="76">
        <v>31542</v>
      </c>
      <c r="Q85" s="76">
        <v>31917</v>
      </c>
      <c r="R85" s="76">
        <v>32289</v>
      </c>
      <c r="S85" s="76">
        <v>32667</v>
      </c>
      <c r="T85" s="76">
        <v>32921</v>
      </c>
      <c r="U85" s="76">
        <v>33192</v>
      </c>
      <c r="V85" s="76">
        <v>33436</v>
      </c>
      <c r="W85" s="76">
        <v>33612</v>
      </c>
      <c r="X85" s="76">
        <v>33674</v>
      </c>
      <c r="Y85" s="76">
        <v>33623</v>
      </c>
      <c r="Z85" s="76">
        <v>33517</v>
      </c>
      <c r="AA85" s="63">
        <v>33368</v>
      </c>
    </row>
    <row r="86" spans="1:27" ht="12.75" customHeight="1" x14ac:dyDescent="0.3">
      <c r="A86" s="13" t="s">
        <v>91</v>
      </c>
      <c r="B86" s="76">
        <v>66726</v>
      </c>
      <c r="C86" s="76">
        <v>66165</v>
      </c>
      <c r="D86" s="76">
        <v>65702</v>
      </c>
      <c r="E86" s="76">
        <v>65289</v>
      </c>
      <c r="F86" s="76">
        <v>64727</v>
      </c>
      <c r="G86" s="76">
        <v>64141</v>
      </c>
      <c r="H86" s="76">
        <v>63611</v>
      </c>
      <c r="I86" s="76">
        <v>63137</v>
      </c>
      <c r="J86" s="76">
        <v>62529</v>
      </c>
      <c r="K86" s="76">
        <v>62017</v>
      </c>
      <c r="L86" s="63">
        <v>61368</v>
      </c>
      <c r="M86" s="76">
        <v>60672</v>
      </c>
      <c r="N86" s="76">
        <v>59968</v>
      </c>
      <c r="O86" s="76">
        <v>59463</v>
      </c>
      <c r="P86" s="76">
        <v>58925</v>
      </c>
      <c r="Q86" s="76">
        <v>58269</v>
      </c>
      <c r="R86" s="76">
        <v>57740</v>
      </c>
      <c r="S86" s="76">
        <v>57162</v>
      </c>
      <c r="T86" s="76">
        <v>56618</v>
      </c>
      <c r="U86" s="76">
        <v>56106</v>
      </c>
      <c r="V86" s="76">
        <v>55710</v>
      </c>
      <c r="W86" s="76">
        <v>55414</v>
      </c>
      <c r="X86" s="76">
        <v>55155</v>
      </c>
      <c r="Y86" s="76">
        <v>54943</v>
      </c>
      <c r="Z86" s="76">
        <v>54819</v>
      </c>
      <c r="AA86" s="63">
        <v>54709</v>
      </c>
    </row>
    <row r="87" spans="1:27" ht="12.75" customHeight="1" x14ac:dyDescent="0.3">
      <c r="A87" s="13" t="s">
        <v>92</v>
      </c>
      <c r="B87" s="76">
        <v>28186</v>
      </c>
      <c r="C87" s="76">
        <v>28716</v>
      </c>
      <c r="D87" s="76">
        <v>29114</v>
      </c>
      <c r="E87" s="76">
        <v>29528</v>
      </c>
      <c r="F87" s="76">
        <v>30031</v>
      </c>
      <c r="G87" s="76">
        <v>30549</v>
      </c>
      <c r="H87" s="76">
        <v>31071</v>
      </c>
      <c r="I87" s="76">
        <v>31525</v>
      </c>
      <c r="J87" s="76">
        <v>32094</v>
      </c>
      <c r="K87" s="76">
        <v>32618</v>
      </c>
      <c r="L87" s="63">
        <v>33165</v>
      </c>
      <c r="M87" s="76">
        <v>33748</v>
      </c>
      <c r="N87" s="76">
        <v>34296</v>
      </c>
      <c r="O87" s="76">
        <v>34707</v>
      </c>
      <c r="P87" s="76">
        <v>35112</v>
      </c>
      <c r="Q87" s="76">
        <v>35520</v>
      </c>
      <c r="R87" s="76">
        <v>35795</v>
      </c>
      <c r="S87" s="76">
        <v>36084</v>
      </c>
      <c r="T87" s="76">
        <v>36347</v>
      </c>
      <c r="U87" s="76">
        <v>36544</v>
      </c>
      <c r="V87" s="76">
        <v>36630</v>
      </c>
      <c r="W87" s="76">
        <v>36596</v>
      </c>
      <c r="X87" s="76">
        <v>36529</v>
      </c>
      <c r="Y87" s="76">
        <v>36399</v>
      </c>
      <c r="Z87" s="76">
        <v>36153</v>
      </c>
      <c r="AA87" s="63">
        <v>35901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0.15671257219013771</v>
      </c>
      <c r="C90" s="38">
        <f t="shared" ref="C90:AA94" si="11">C83/SUM(C$83:C$85)</f>
        <v>0.15639587093561896</v>
      </c>
      <c r="D90" s="38">
        <f t="shared" si="11"/>
        <v>0.15584797143900073</v>
      </c>
      <c r="E90" s="38">
        <f t="shared" si="11"/>
        <v>0.15469514750064634</v>
      </c>
      <c r="F90" s="38">
        <f t="shared" si="11"/>
        <v>0.15402951495835229</v>
      </c>
      <c r="G90" s="38">
        <f t="shared" si="11"/>
        <v>0.15288960458042583</v>
      </c>
      <c r="H90" s="38">
        <f t="shared" si="11"/>
        <v>0.1513820671853153</v>
      </c>
      <c r="I90" s="38">
        <f t="shared" si="11"/>
        <v>0.14986977997305792</v>
      </c>
      <c r="J90" s="38">
        <f t="shared" si="11"/>
        <v>0.14841514120632865</v>
      </c>
      <c r="K90" s="38">
        <f t="shared" si="11"/>
        <v>0.14643275908721926</v>
      </c>
      <c r="L90" s="39">
        <f t="shared" si="11"/>
        <v>0.14536397497559037</v>
      </c>
      <c r="M90" s="38">
        <f t="shared" si="11"/>
        <v>0.14434335012868379</v>
      </c>
      <c r="N90" s="38">
        <f t="shared" si="11"/>
        <v>0.14352171542794839</v>
      </c>
      <c r="O90" s="38">
        <f t="shared" si="11"/>
        <v>0.14192772401727627</v>
      </c>
      <c r="P90" s="38">
        <f t="shared" si="11"/>
        <v>0.14064170634304149</v>
      </c>
      <c r="Q90" s="38">
        <f t="shared" si="11"/>
        <v>0.14015787012844139</v>
      </c>
      <c r="R90" s="38">
        <f t="shared" si="11"/>
        <v>0.13964697333443712</v>
      </c>
      <c r="S90" s="38">
        <f t="shared" si="11"/>
        <v>0.13934448926095824</v>
      </c>
      <c r="T90" s="38">
        <f t="shared" si="11"/>
        <v>0.13900568655417045</v>
      </c>
      <c r="U90" s="38">
        <f t="shared" si="11"/>
        <v>0.13878844777423524</v>
      </c>
      <c r="V90" s="38">
        <f t="shared" si="11"/>
        <v>0.13864350811078049</v>
      </c>
      <c r="W90" s="38">
        <f t="shared" si="11"/>
        <v>0.13857993483878217</v>
      </c>
      <c r="X90" s="38">
        <f t="shared" si="11"/>
        <v>0.13851068827813015</v>
      </c>
      <c r="Y90" s="38">
        <f t="shared" si="11"/>
        <v>0.13848620608347087</v>
      </c>
      <c r="Z90" s="38">
        <f t="shared" si="11"/>
        <v>0.13856351498508593</v>
      </c>
      <c r="AA90" s="39">
        <f t="shared" si="11"/>
        <v>0.13861452025363385</v>
      </c>
    </row>
    <row r="91" spans="1:27" ht="12.75" customHeight="1" x14ac:dyDescent="0.3">
      <c r="A91" s="13" t="s">
        <v>77</v>
      </c>
      <c r="B91" s="38">
        <f t="shared" ref="B91:Q94" si="12">B84/SUM(B$83:B$85)</f>
        <v>0.59083260239893387</v>
      </c>
      <c r="C91" s="38">
        <f t="shared" si="12"/>
        <v>0.59409530190004534</v>
      </c>
      <c r="D91" s="38">
        <f t="shared" si="12"/>
        <v>0.5976760607544449</v>
      </c>
      <c r="E91" s="38">
        <f t="shared" si="12"/>
        <v>0.59651953748361852</v>
      </c>
      <c r="F91" s="38">
        <f t="shared" si="12"/>
        <v>0.59316495701315053</v>
      </c>
      <c r="G91" s="38">
        <f t="shared" si="12"/>
        <v>0.58961352657004829</v>
      </c>
      <c r="H91" s="38">
        <f t="shared" si="12"/>
        <v>0.58595346502706769</v>
      </c>
      <c r="I91" s="38">
        <f t="shared" si="12"/>
        <v>0.58254153569824874</v>
      </c>
      <c r="J91" s="38">
        <f t="shared" si="12"/>
        <v>0.58190765007109813</v>
      </c>
      <c r="K91" s="38">
        <f t="shared" si="12"/>
        <v>0.58677167146207265</v>
      </c>
      <c r="L91" s="39">
        <f t="shared" si="12"/>
        <v>0.58830868260224933</v>
      </c>
      <c r="M91" s="38">
        <f t="shared" si="12"/>
        <v>0.58412476891289378</v>
      </c>
      <c r="N91" s="38">
        <f t="shared" si="12"/>
        <v>0.57946574595675082</v>
      </c>
      <c r="O91" s="38">
        <f t="shared" si="12"/>
        <v>0.57534670967506785</v>
      </c>
      <c r="P91" s="38">
        <f t="shared" si="12"/>
        <v>0.5711113344969706</v>
      </c>
      <c r="Q91" s="38">
        <f t="shared" si="12"/>
        <v>0.56723232212107044</v>
      </c>
      <c r="R91" s="38">
        <f t="shared" si="11"/>
        <v>0.56335255755769564</v>
      </c>
      <c r="S91" s="38">
        <f t="shared" si="11"/>
        <v>0.55914087666023649</v>
      </c>
      <c r="T91" s="38">
        <f t="shared" si="11"/>
        <v>0.55609683812769739</v>
      </c>
      <c r="U91" s="38">
        <f t="shared" si="11"/>
        <v>0.55268123553415571</v>
      </c>
      <c r="V91" s="38">
        <f t="shared" si="11"/>
        <v>0.54946223519864179</v>
      </c>
      <c r="W91" s="38">
        <f t="shared" si="11"/>
        <v>0.54673632176159981</v>
      </c>
      <c r="X91" s="38">
        <f t="shared" si="11"/>
        <v>0.54507869391590325</v>
      </c>
      <c r="Y91" s="38">
        <f t="shared" si="11"/>
        <v>0.54439047394482432</v>
      </c>
      <c r="Z91" s="38">
        <f t="shared" si="11"/>
        <v>0.54405567918185693</v>
      </c>
      <c r="AA91" s="39">
        <f t="shared" si="11"/>
        <v>0.54417202992651459</v>
      </c>
    </row>
    <row r="92" spans="1:27" ht="12.75" customHeight="1" x14ac:dyDescent="0.3">
      <c r="A92" s="13" t="s">
        <v>78</v>
      </c>
      <c r="B92" s="38">
        <f t="shared" si="12"/>
        <v>0.25245482541092845</v>
      </c>
      <c r="C92" s="38">
        <f t="shared" si="11"/>
        <v>0.2495088271643357</v>
      </c>
      <c r="D92" s="38">
        <f t="shared" si="11"/>
        <v>0.24647596780655442</v>
      </c>
      <c r="E92" s="38">
        <f t="shared" si="11"/>
        <v>0.2487853150157352</v>
      </c>
      <c r="F92" s="38">
        <f t="shared" si="11"/>
        <v>0.25280552802849721</v>
      </c>
      <c r="G92" s="38">
        <f t="shared" si="11"/>
        <v>0.25749686884952583</v>
      </c>
      <c r="H92" s="38">
        <f t="shared" si="11"/>
        <v>0.26266446778761698</v>
      </c>
      <c r="I92" s="38">
        <f t="shared" si="11"/>
        <v>0.26758868432869332</v>
      </c>
      <c r="J92" s="38">
        <f t="shared" si="11"/>
        <v>0.26967720872257323</v>
      </c>
      <c r="K92" s="38">
        <f t="shared" si="11"/>
        <v>0.26679556945070804</v>
      </c>
      <c r="L92" s="39">
        <f t="shared" si="11"/>
        <v>0.26632734242216033</v>
      </c>
      <c r="M92" s="38">
        <f t="shared" si="11"/>
        <v>0.27153188095842246</v>
      </c>
      <c r="N92" s="38">
        <f t="shared" si="11"/>
        <v>0.27701253861530073</v>
      </c>
      <c r="O92" s="38">
        <f t="shared" si="11"/>
        <v>0.28272556630765588</v>
      </c>
      <c r="P92" s="38">
        <f t="shared" si="11"/>
        <v>0.28824695915998794</v>
      </c>
      <c r="Q92" s="38">
        <f t="shared" si="11"/>
        <v>0.29260980775048817</v>
      </c>
      <c r="R92" s="38">
        <f t="shared" si="11"/>
        <v>0.2970004691078672</v>
      </c>
      <c r="S92" s="38">
        <f t="shared" si="11"/>
        <v>0.3015146340788053</v>
      </c>
      <c r="T92" s="38">
        <f t="shared" si="11"/>
        <v>0.30489747531813216</v>
      </c>
      <c r="U92" s="38">
        <f t="shared" si="11"/>
        <v>0.30853031669160913</v>
      </c>
      <c r="V92" s="38">
        <f t="shared" si="11"/>
        <v>0.31189425669057769</v>
      </c>
      <c r="W92" s="38">
        <f t="shared" si="11"/>
        <v>0.31468374339961802</v>
      </c>
      <c r="X92" s="38">
        <f t="shared" si="11"/>
        <v>0.31641061780596663</v>
      </c>
      <c r="Y92" s="38">
        <f t="shared" si="11"/>
        <v>0.31712331997170479</v>
      </c>
      <c r="Z92" s="38">
        <f t="shared" si="11"/>
        <v>0.31738080583305717</v>
      </c>
      <c r="AA92" s="39">
        <f t="shared" si="11"/>
        <v>0.3172134498198515</v>
      </c>
    </row>
    <row r="93" spans="1:27" ht="12.75" customHeight="1" x14ac:dyDescent="0.3">
      <c r="A93" s="13" t="s">
        <v>91</v>
      </c>
      <c r="B93" s="38">
        <f t="shared" si="12"/>
        <v>0.5928565082185695</v>
      </c>
      <c r="C93" s="38">
        <f t="shared" si="11"/>
        <v>0.58828498012821084</v>
      </c>
      <c r="D93" s="38">
        <f t="shared" si="11"/>
        <v>0.58494849582891895</v>
      </c>
      <c r="E93" s="38">
        <f t="shared" si="11"/>
        <v>0.58205921422139806</v>
      </c>
      <c r="F93" s="38">
        <f t="shared" si="11"/>
        <v>0.5778628884663114</v>
      </c>
      <c r="G93" s="38">
        <f t="shared" si="11"/>
        <v>0.5738146358919306</v>
      </c>
      <c r="H93" s="38">
        <f t="shared" si="11"/>
        <v>0.57013408382031339</v>
      </c>
      <c r="I93" s="38">
        <f t="shared" si="11"/>
        <v>0.56701392007184548</v>
      </c>
      <c r="J93" s="38">
        <f t="shared" si="11"/>
        <v>0.56274636859441651</v>
      </c>
      <c r="K93" s="38">
        <f t="shared" si="11"/>
        <v>0.55936682601244703</v>
      </c>
      <c r="L93" s="39">
        <f t="shared" si="11"/>
        <v>0.55480418037825918</v>
      </c>
      <c r="M93" s="38">
        <f t="shared" si="11"/>
        <v>0.54982419255446402</v>
      </c>
      <c r="N93" s="38">
        <f t="shared" si="11"/>
        <v>0.54486643648918776</v>
      </c>
      <c r="O93" s="38">
        <f t="shared" si="11"/>
        <v>0.54182384779399706</v>
      </c>
      <c r="P93" s="38">
        <f t="shared" si="11"/>
        <v>0.53848684511135281</v>
      </c>
      <c r="Q93" s="38">
        <f t="shared" si="11"/>
        <v>0.53420061057784862</v>
      </c>
      <c r="R93" s="38">
        <f t="shared" si="11"/>
        <v>0.53110369123504142</v>
      </c>
      <c r="S93" s="38">
        <f t="shared" si="11"/>
        <v>0.5276021524233222</v>
      </c>
      <c r="T93" s="38">
        <f t="shared" si="11"/>
        <v>0.52436697723526038</v>
      </c>
      <c r="U93" s="38">
        <f t="shared" si="11"/>
        <v>0.52152331731439572</v>
      </c>
      <c r="V93" s="38">
        <f t="shared" si="11"/>
        <v>0.51966829286493843</v>
      </c>
      <c r="W93" s="38">
        <f t="shared" si="11"/>
        <v>0.51879938583679741</v>
      </c>
      <c r="X93" s="38">
        <f t="shared" si="11"/>
        <v>0.51825229034531362</v>
      </c>
      <c r="Y93" s="38">
        <f t="shared" si="11"/>
        <v>0.51820796981843908</v>
      </c>
      <c r="Z93" s="38">
        <f t="shared" si="11"/>
        <v>0.51909473983239429</v>
      </c>
      <c r="AA93" s="39">
        <f t="shared" si="11"/>
        <v>0.52009202308182256</v>
      </c>
    </row>
    <row r="94" spans="1:27" ht="12.75" customHeight="1" x14ac:dyDescent="0.3">
      <c r="A94" s="13" t="s">
        <v>92</v>
      </c>
      <c r="B94" s="38">
        <f t="shared" si="12"/>
        <v>0.25043091959129277</v>
      </c>
      <c r="C94" s="38">
        <f t="shared" si="11"/>
        <v>0.25531914893617019</v>
      </c>
      <c r="D94" s="38">
        <f t="shared" si="11"/>
        <v>0.25920353273208036</v>
      </c>
      <c r="E94" s="38">
        <f t="shared" si="11"/>
        <v>0.26324563827795561</v>
      </c>
      <c r="F94" s="38">
        <f t="shared" si="11"/>
        <v>0.26810759657533634</v>
      </c>
      <c r="G94" s="38">
        <f t="shared" si="11"/>
        <v>0.27329575952764357</v>
      </c>
      <c r="H94" s="38">
        <f t="shared" si="11"/>
        <v>0.27848384899437134</v>
      </c>
      <c r="I94" s="38">
        <f t="shared" si="11"/>
        <v>0.28311629995509652</v>
      </c>
      <c r="J94" s="38">
        <f t="shared" si="11"/>
        <v>0.28883849019925484</v>
      </c>
      <c r="K94" s="38">
        <f t="shared" si="11"/>
        <v>0.29420041490033372</v>
      </c>
      <c r="L94" s="39">
        <f t="shared" si="11"/>
        <v>0.29983184464615048</v>
      </c>
      <c r="M94" s="38">
        <f t="shared" si="11"/>
        <v>0.30583245731685216</v>
      </c>
      <c r="N94" s="38">
        <f t="shared" si="11"/>
        <v>0.31161184808286391</v>
      </c>
      <c r="O94" s="38">
        <f t="shared" si="11"/>
        <v>0.31624842818872667</v>
      </c>
      <c r="P94" s="38">
        <f t="shared" si="11"/>
        <v>0.32087144854560573</v>
      </c>
      <c r="Q94" s="38">
        <f t="shared" si="11"/>
        <v>0.32564151929370994</v>
      </c>
      <c r="R94" s="38">
        <f t="shared" si="11"/>
        <v>0.32924933543052143</v>
      </c>
      <c r="S94" s="38">
        <f t="shared" si="11"/>
        <v>0.33305335831571953</v>
      </c>
      <c r="T94" s="38">
        <f t="shared" si="11"/>
        <v>0.33662733621056923</v>
      </c>
      <c r="U94" s="38">
        <f t="shared" si="11"/>
        <v>0.33968823491136912</v>
      </c>
      <c r="V94" s="38">
        <f t="shared" si="11"/>
        <v>0.34168819902428105</v>
      </c>
      <c r="W94" s="38">
        <f t="shared" si="11"/>
        <v>0.34262067932442047</v>
      </c>
      <c r="X94" s="38">
        <f t="shared" si="11"/>
        <v>0.34323702137655626</v>
      </c>
      <c r="Y94" s="38">
        <f t="shared" si="11"/>
        <v>0.34330582409809007</v>
      </c>
      <c r="Z94" s="38">
        <f t="shared" si="11"/>
        <v>0.34234174518251975</v>
      </c>
      <c r="AA94" s="39">
        <f t="shared" si="11"/>
        <v>0.34129345666454353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265.24022464881585</v>
      </c>
      <c r="C97" s="76">
        <f t="shared" ref="C97:AA97" si="13">C83/(C84/1000)</f>
        <v>263.25047586713964</v>
      </c>
      <c r="D97" s="76">
        <f t="shared" si="13"/>
        <v>260.75658985282803</v>
      </c>
      <c r="E97" s="76">
        <f t="shared" si="13"/>
        <v>259.32955717296107</v>
      </c>
      <c r="F97" s="76">
        <f t="shared" si="13"/>
        <v>259.67399647807827</v>
      </c>
      <c r="G97" s="76">
        <f t="shared" si="13"/>
        <v>259.30477794467964</v>
      </c>
      <c r="H97" s="76">
        <f t="shared" si="13"/>
        <v>258.35168869309837</v>
      </c>
      <c r="I97" s="76">
        <f t="shared" si="13"/>
        <v>257.26883112878858</v>
      </c>
      <c r="J97" s="76">
        <f t="shared" si="13"/>
        <v>255.04930410898552</v>
      </c>
      <c r="K97" s="76">
        <f t="shared" si="13"/>
        <v>249.5566268943239</v>
      </c>
      <c r="L97" s="63">
        <f t="shared" si="13"/>
        <v>247.08793066355227</v>
      </c>
      <c r="M97" s="76">
        <f t="shared" si="13"/>
        <v>247.11047675194317</v>
      </c>
      <c r="N97" s="76">
        <f t="shared" si="13"/>
        <v>247.67937782237831</v>
      </c>
      <c r="O97" s="76">
        <f t="shared" si="13"/>
        <v>246.68208165721705</v>
      </c>
      <c r="P97" s="76">
        <f t="shared" si="13"/>
        <v>246.25970077606209</v>
      </c>
      <c r="Q97" s="76">
        <f t="shared" si="13"/>
        <v>247.09076803723818</v>
      </c>
      <c r="R97" s="76">
        <f t="shared" si="13"/>
        <v>247.88557620089475</v>
      </c>
      <c r="S97" s="76">
        <f t="shared" si="13"/>
        <v>249.21177305666981</v>
      </c>
      <c r="T97" s="76">
        <f t="shared" si="13"/>
        <v>249.96669109319834</v>
      </c>
      <c r="U97" s="76">
        <f t="shared" si="13"/>
        <v>251.11843654344244</v>
      </c>
      <c r="V97" s="76">
        <f t="shared" si="13"/>
        <v>252.32581828059213</v>
      </c>
      <c r="W97" s="76">
        <f t="shared" si="13"/>
        <v>253.4675845063187</v>
      </c>
      <c r="X97" s="76">
        <f t="shared" si="13"/>
        <v>254.11136011032582</v>
      </c>
      <c r="Y97" s="76">
        <f t="shared" si="13"/>
        <v>254.38763665344166</v>
      </c>
      <c r="Z97" s="76">
        <f t="shared" si="13"/>
        <v>254.68627621616918</v>
      </c>
      <c r="AA97" s="63">
        <f t="shared" si="13"/>
        <v>254.72555116872229</v>
      </c>
    </row>
    <row r="98" spans="1:27" ht="12.75" customHeight="1" x14ac:dyDescent="0.3">
      <c r="A98" s="13" t="s">
        <v>78</v>
      </c>
      <c r="B98" s="76">
        <f>B85/(B84/1000)</f>
        <v>427.28655186916956</v>
      </c>
      <c r="C98" s="76">
        <f t="shared" ref="C98:AA98" si="14">C85/(C84/1000)</f>
        <v>419.98114842240369</v>
      </c>
      <c r="D98" s="76">
        <f t="shared" si="14"/>
        <v>412.3905640380317</v>
      </c>
      <c r="E98" s="76">
        <f t="shared" si="14"/>
        <v>417.0614697135</v>
      </c>
      <c r="F98" s="76">
        <f t="shared" si="14"/>
        <v>426.19767914390206</v>
      </c>
      <c r="G98" s="76">
        <f t="shared" si="14"/>
        <v>436.72144081812252</v>
      </c>
      <c r="H98" s="76">
        <f t="shared" si="14"/>
        <v>448.26847772883013</v>
      </c>
      <c r="I98" s="76">
        <f t="shared" si="14"/>
        <v>459.34696142817501</v>
      </c>
      <c r="J98" s="76">
        <f t="shared" si="14"/>
        <v>463.43643822112278</v>
      </c>
      <c r="K98" s="76">
        <f t="shared" si="14"/>
        <v>454.68379341819156</v>
      </c>
      <c r="L98" s="63">
        <f t="shared" si="14"/>
        <v>452.70000307342411</v>
      </c>
      <c r="M98" s="76">
        <f t="shared" si="14"/>
        <v>464.85253735048178</v>
      </c>
      <c r="N98" s="76">
        <f t="shared" si="14"/>
        <v>478.04816859006519</v>
      </c>
      <c r="O98" s="76">
        <f t="shared" si="14"/>
        <v>491.40033575116399</v>
      </c>
      <c r="P98" s="76">
        <f t="shared" si="14"/>
        <v>504.71237699015921</v>
      </c>
      <c r="Q98" s="76">
        <f t="shared" si="14"/>
        <v>515.85531419705194</v>
      </c>
      <c r="R98" s="76">
        <f t="shared" si="14"/>
        <v>527.20177644254318</v>
      </c>
      <c r="S98" s="76">
        <f t="shared" si="14"/>
        <v>539.24627346110037</v>
      </c>
      <c r="T98" s="76">
        <f t="shared" si="14"/>
        <v>548.28126040903339</v>
      </c>
      <c r="U98" s="76">
        <f t="shared" si="14"/>
        <v>558.24279323219753</v>
      </c>
      <c r="V98" s="76">
        <f t="shared" si="14"/>
        <v>567.63547467065052</v>
      </c>
      <c r="W98" s="76">
        <f t="shared" si="14"/>
        <v>575.56765642658991</v>
      </c>
      <c r="X98" s="76">
        <f t="shared" si="14"/>
        <v>580.48612308222721</v>
      </c>
      <c r="Y98" s="76">
        <f t="shared" si="14"/>
        <v>582.52914984667098</v>
      </c>
      <c r="Z98" s="76">
        <f t="shared" si="14"/>
        <v>583.36089113219043</v>
      </c>
      <c r="AA98" s="63">
        <f t="shared" si="14"/>
        <v>582.92861884630167</v>
      </c>
    </row>
    <row r="99" spans="1:27" ht="12.75" customHeight="1" x14ac:dyDescent="0.3">
      <c r="A99" s="13" t="s">
        <v>80</v>
      </c>
      <c r="B99" s="76">
        <f>SUM(B97:B98)</f>
        <v>692.52677651798535</v>
      </c>
      <c r="C99" s="76">
        <f t="shared" ref="C99:AA99" si="15">SUM(C97:C98)</f>
        <v>683.23162428954333</v>
      </c>
      <c r="D99" s="76">
        <f t="shared" si="15"/>
        <v>673.14715389085973</v>
      </c>
      <c r="E99" s="76">
        <f t="shared" si="15"/>
        <v>676.39102688646108</v>
      </c>
      <c r="F99" s="76">
        <f t="shared" si="15"/>
        <v>685.87167562198033</v>
      </c>
      <c r="G99" s="76">
        <f t="shared" si="15"/>
        <v>696.02621876280216</v>
      </c>
      <c r="H99" s="76">
        <f t="shared" si="15"/>
        <v>706.6201664219285</v>
      </c>
      <c r="I99" s="76">
        <f t="shared" si="15"/>
        <v>716.61579255696358</v>
      </c>
      <c r="J99" s="76">
        <f t="shared" si="15"/>
        <v>718.48574233010834</v>
      </c>
      <c r="K99" s="76">
        <f t="shared" si="15"/>
        <v>704.24042031251543</v>
      </c>
      <c r="L99" s="63">
        <f t="shared" si="15"/>
        <v>699.78793373697636</v>
      </c>
      <c r="M99" s="76">
        <f t="shared" si="15"/>
        <v>711.96301410242495</v>
      </c>
      <c r="N99" s="76">
        <f t="shared" si="15"/>
        <v>725.72754641244353</v>
      </c>
      <c r="O99" s="76">
        <f t="shared" si="15"/>
        <v>738.08241740838105</v>
      </c>
      <c r="P99" s="76">
        <f t="shared" si="15"/>
        <v>750.97207776622133</v>
      </c>
      <c r="Q99" s="76">
        <f t="shared" si="15"/>
        <v>762.94608223429009</v>
      </c>
      <c r="R99" s="76">
        <f t="shared" si="15"/>
        <v>775.08735264343795</v>
      </c>
      <c r="S99" s="76">
        <f t="shared" si="15"/>
        <v>788.45804651777019</v>
      </c>
      <c r="T99" s="76">
        <f t="shared" si="15"/>
        <v>798.24795150223167</v>
      </c>
      <c r="U99" s="76">
        <f t="shared" si="15"/>
        <v>809.36122977563991</v>
      </c>
      <c r="V99" s="76">
        <f t="shared" si="15"/>
        <v>819.96129295124263</v>
      </c>
      <c r="W99" s="76">
        <f t="shared" si="15"/>
        <v>829.03524093290866</v>
      </c>
      <c r="X99" s="76">
        <f t="shared" si="15"/>
        <v>834.597483192553</v>
      </c>
      <c r="Y99" s="76">
        <f t="shared" si="15"/>
        <v>836.91678650011261</v>
      </c>
      <c r="Z99" s="76">
        <f t="shared" si="15"/>
        <v>838.04716734835961</v>
      </c>
      <c r="AA99" s="63">
        <f t="shared" si="15"/>
        <v>837.65417001502396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58838</v>
      </c>
      <c r="D10" s="76">
        <v>58767</v>
      </c>
      <c r="E10" s="76">
        <v>58647</v>
      </c>
      <c r="F10" s="76">
        <v>58550</v>
      </c>
      <c r="G10" s="76">
        <v>58450</v>
      </c>
      <c r="H10" s="76">
        <v>58302</v>
      </c>
      <c r="I10" s="76">
        <v>58172</v>
      </c>
      <c r="J10" s="76">
        <v>58047</v>
      </c>
      <c r="K10" s="76">
        <v>57910</v>
      </c>
      <c r="L10" s="63">
        <v>57770</v>
      </c>
      <c r="M10" s="76">
        <v>57611</v>
      </c>
      <c r="N10" s="76">
        <v>57462</v>
      </c>
      <c r="O10" s="76">
        <v>57292</v>
      </c>
      <c r="P10" s="76">
        <v>57109</v>
      </c>
      <c r="Q10" s="76">
        <v>56923</v>
      </c>
      <c r="R10" s="76">
        <v>56734</v>
      </c>
      <c r="S10" s="76">
        <v>56530</v>
      </c>
      <c r="T10" s="76">
        <v>56310</v>
      </c>
      <c r="U10" s="76">
        <v>56095</v>
      </c>
      <c r="V10" s="76">
        <v>55873</v>
      </c>
      <c r="W10" s="76">
        <v>55662</v>
      </c>
      <c r="X10" s="76">
        <v>55454</v>
      </c>
      <c r="Y10" s="76">
        <v>55236</v>
      </c>
      <c r="Z10" s="76">
        <v>55011</v>
      </c>
      <c r="AA10" s="63">
        <v>54769</v>
      </c>
    </row>
    <row r="11" spans="1:27" ht="12.75" customHeight="1" x14ac:dyDescent="0.3">
      <c r="A11" s="6" t="s">
        <v>55</v>
      </c>
      <c r="B11" s="25"/>
      <c r="C11" s="76">
        <v>446</v>
      </c>
      <c r="D11" s="76">
        <v>440</v>
      </c>
      <c r="E11" s="76">
        <v>440</v>
      </c>
      <c r="F11" s="76">
        <v>434</v>
      </c>
      <c r="G11" s="76">
        <v>430</v>
      </c>
      <c r="H11" s="76">
        <v>427</v>
      </c>
      <c r="I11" s="76">
        <v>426</v>
      </c>
      <c r="J11" s="76">
        <v>421</v>
      </c>
      <c r="K11" s="76">
        <v>420</v>
      </c>
      <c r="L11" s="63">
        <v>415</v>
      </c>
      <c r="M11" s="76">
        <v>411</v>
      </c>
      <c r="N11" s="76">
        <v>410</v>
      </c>
      <c r="O11" s="76">
        <v>407</v>
      </c>
      <c r="P11" s="76">
        <v>406</v>
      </c>
      <c r="Q11" s="76">
        <v>403</v>
      </c>
      <c r="R11" s="76">
        <v>403</v>
      </c>
      <c r="S11" s="76">
        <v>400</v>
      </c>
      <c r="T11" s="76">
        <v>397</v>
      </c>
      <c r="U11" s="76">
        <v>396</v>
      </c>
      <c r="V11" s="76">
        <v>396</v>
      </c>
      <c r="W11" s="76">
        <v>400</v>
      </c>
      <c r="X11" s="76">
        <v>397</v>
      </c>
      <c r="Y11" s="76">
        <v>397</v>
      </c>
      <c r="Z11" s="76">
        <v>395</v>
      </c>
      <c r="AA11" s="63">
        <v>393</v>
      </c>
    </row>
    <row r="12" spans="1:27" ht="12.75" customHeight="1" x14ac:dyDescent="0.3">
      <c r="A12" s="6" t="s">
        <v>56</v>
      </c>
      <c r="B12" s="25"/>
      <c r="C12" s="76">
        <v>731</v>
      </c>
      <c r="D12" s="76">
        <v>779</v>
      </c>
      <c r="E12" s="76">
        <v>776</v>
      </c>
      <c r="F12" s="76">
        <v>779</v>
      </c>
      <c r="G12" s="76">
        <v>809</v>
      </c>
      <c r="H12" s="76">
        <v>791</v>
      </c>
      <c r="I12" s="76">
        <v>799</v>
      </c>
      <c r="J12" s="76">
        <v>816</v>
      </c>
      <c r="K12" s="76">
        <v>817</v>
      </c>
      <c r="L12" s="63">
        <v>831</v>
      </c>
      <c r="M12" s="76">
        <v>819</v>
      </c>
      <c r="N12" s="76">
        <v>835</v>
      </c>
      <c r="O12" s="76">
        <v>842</v>
      </c>
      <c r="P12" s="76">
        <v>852</v>
      </c>
      <c r="Q12" s="76">
        <v>849</v>
      </c>
      <c r="R12" s="76">
        <v>858</v>
      </c>
      <c r="S12" s="76">
        <v>870</v>
      </c>
      <c r="T12" s="76">
        <v>871</v>
      </c>
      <c r="U12" s="76">
        <v>875</v>
      </c>
      <c r="V12" s="76">
        <v>868</v>
      </c>
      <c r="W12" s="76">
        <v>869</v>
      </c>
      <c r="X12" s="76">
        <v>875</v>
      </c>
      <c r="Y12" s="76">
        <v>884</v>
      </c>
      <c r="Z12" s="76">
        <v>901</v>
      </c>
      <c r="AA12" s="63">
        <v>892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-285</v>
      </c>
      <c r="D14" s="76">
        <f t="shared" ref="D14:AA14" si="0">D11-D12</f>
        <v>-339</v>
      </c>
      <c r="E14" s="76">
        <f t="shared" si="0"/>
        <v>-336</v>
      </c>
      <c r="F14" s="76">
        <f t="shared" si="0"/>
        <v>-345</v>
      </c>
      <c r="G14" s="76">
        <f t="shared" si="0"/>
        <v>-379</v>
      </c>
      <c r="H14" s="76">
        <f t="shared" si="0"/>
        <v>-364</v>
      </c>
      <c r="I14" s="76">
        <f t="shared" si="0"/>
        <v>-373</v>
      </c>
      <c r="J14" s="76">
        <f t="shared" si="0"/>
        <v>-395</v>
      </c>
      <c r="K14" s="76">
        <f t="shared" si="0"/>
        <v>-397</v>
      </c>
      <c r="L14" s="63">
        <f t="shared" si="0"/>
        <v>-416</v>
      </c>
      <c r="M14" s="76">
        <f t="shared" si="0"/>
        <v>-408</v>
      </c>
      <c r="N14" s="76">
        <f t="shared" si="0"/>
        <v>-425</v>
      </c>
      <c r="O14" s="76">
        <f t="shared" si="0"/>
        <v>-435</v>
      </c>
      <c r="P14" s="76">
        <f t="shared" si="0"/>
        <v>-446</v>
      </c>
      <c r="Q14" s="76">
        <f t="shared" si="0"/>
        <v>-446</v>
      </c>
      <c r="R14" s="76">
        <f t="shared" si="0"/>
        <v>-455</v>
      </c>
      <c r="S14" s="76">
        <f t="shared" si="0"/>
        <v>-470</v>
      </c>
      <c r="T14" s="76">
        <f t="shared" si="0"/>
        <v>-474</v>
      </c>
      <c r="U14" s="76">
        <f t="shared" si="0"/>
        <v>-479</v>
      </c>
      <c r="V14" s="76">
        <f t="shared" si="0"/>
        <v>-472</v>
      </c>
      <c r="W14" s="76">
        <f t="shared" si="0"/>
        <v>-469</v>
      </c>
      <c r="X14" s="76">
        <f t="shared" si="0"/>
        <v>-478</v>
      </c>
      <c r="Y14" s="76">
        <f t="shared" si="0"/>
        <v>-487</v>
      </c>
      <c r="Z14" s="76">
        <f t="shared" si="0"/>
        <v>-506</v>
      </c>
      <c r="AA14" s="63">
        <f t="shared" si="0"/>
        <v>-499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118</v>
      </c>
      <c r="D16" s="76">
        <v>112</v>
      </c>
      <c r="E16" s="76">
        <v>109</v>
      </c>
      <c r="F16" s="76">
        <v>109</v>
      </c>
      <c r="G16" s="76">
        <v>110</v>
      </c>
      <c r="H16" s="76">
        <v>106</v>
      </c>
      <c r="I16" s="76">
        <v>113</v>
      </c>
      <c r="J16" s="76">
        <v>113</v>
      </c>
      <c r="K16" s="76">
        <v>113</v>
      </c>
      <c r="L16" s="63">
        <v>113</v>
      </c>
      <c r="M16" s="76">
        <v>113</v>
      </c>
      <c r="N16" s="76">
        <v>113</v>
      </c>
      <c r="O16" s="76">
        <v>113</v>
      </c>
      <c r="P16" s="76">
        <v>113</v>
      </c>
      <c r="Q16" s="76">
        <v>113</v>
      </c>
      <c r="R16" s="76">
        <v>113</v>
      </c>
      <c r="S16" s="76">
        <v>113</v>
      </c>
      <c r="T16" s="76">
        <v>113</v>
      </c>
      <c r="U16" s="76">
        <v>113</v>
      </c>
      <c r="V16" s="76">
        <v>113</v>
      </c>
      <c r="W16" s="76">
        <v>113</v>
      </c>
      <c r="X16" s="76">
        <v>113</v>
      </c>
      <c r="Y16" s="76">
        <v>113</v>
      </c>
      <c r="Z16" s="76">
        <v>113</v>
      </c>
      <c r="AA16" s="63">
        <v>113</v>
      </c>
    </row>
    <row r="17" spans="1:27" ht="12.75" customHeight="1" x14ac:dyDescent="0.3">
      <c r="A17" s="81" t="s">
        <v>83</v>
      </c>
      <c r="B17" s="81"/>
      <c r="C17" s="76">
        <v>390</v>
      </c>
      <c r="D17" s="76">
        <v>391</v>
      </c>
      <c r="E17" s="76">
        <v>390</v>
      </c>
      <c r="F17" s="76">
        <v>388</v>
      </c>
      <c r="G17" s="76">
        <v>386</v>
      </c>
      <c r="H17" s="76">
        <v>386</v>
      </c>
      <c r="I17" s="76">
        <v>385</v>
      </c>
      <c r="J17" s="76">
        <v>389</v>
      </c>
      <c r="K17" s="76">
        <v>390</v>
      </c>
      <c r="L17" s="63">
        <v>389</v>
      </c>
      <c r="M17" s="76">
        <v>394</v>
      </c>
      <c r="N17" s="76">
        <v>394</v>
      </c>
      <c r="O17" s="76">
        <v>395</v>
      </c>
      <c r="P17" s="76">
        <v>396</v>
      </c>
      <c r="Q17" s="76">
        <v>396</v>
      </c>
      <c r="R17" s="76">
        <v>393</v>
      </c>
      <c r="S17" s="76">
        <v>396</v>
      </c>
      <c r="T17" s="76">
        <v>397</v>
      </c>
      <c r="U17" s="76">
        <v>396</v>
      </c>
      <c r="V17" s="76">
        <v>394</v>
      </c>
      <c r="W17" s="76">
        <v>392</v>
      </c>
      <c r="X17" s="76">
        <v>391</v>
      </c>
      <c r="Y17" s="76">
        <v>389</v>
      </c>
      <c r="Z17" s="76">
        <v>387</v>
      </c>
      <c r="AA17" s="63">
        <v>386</v>
      </c>
    </row>
    <row r="18" spans="1:27" ht="12.75" customHeight="1" x14ac:dyDescent="0.3">
      <c r="A18" s="6" t="s">
        <v>97</v>
      </c>
      <c r="B18" s="6"/>
      <c r="C18" s="76">
        <v>1159</v>
      </c>
      <c r="D18" s="76">
        <v>1144</v>
      </c>
      <c r="E18" s="76">
        <v>1136</v>
      </c>
      <c r="F18" s="76">
        <v>1137</v>
      </c>
      <c r="G18" s="76">
        <v>1126</v>
      </c>
      <c r="H18" s="76">
        <v>1126</v>
      </c>
      <c r="I18" s="76">
        <v>1120</v>
      </c>
      <c r="J18" s="76">
        <v>1121</v>
      </c>
      <c r="K18" s="76">
        <v>1115</v>
      </c>
      <c r="L18" s="63">
        <v>1109</v>
      </c>
      <c r="M18" s="76">
        <v>1107</v>
      </c>
      <c r="N18" s="76">
        <v>1104</v>
      </c>
      <c r="O18" s="76">
        <v>1101</v>
      </c>
      <c r="P18" s="76">
        <v>1100</v>
      </c>
      <c r="Q18" s="76">
        <v>1101</v>
      </c>
      <c r="R18" s="76">
        <v>1097</v>
      </c>
      <c r="S18" s="76">
        <v>1094</v>
      </c>
      <c r="T18" s="76">
        <v>1094</v>
      </c>
      <c r="U18" s="76">
        <v>1094</v>
      </c>
      <c r="V18" s="76">
        <v>1093</v>
      </c>
      <c r="W18" s="76">
        <v>1089</v>
      </c>
      <c r="X18" s="76">
        <v>1090</v>
      </c>
      <c r="Y18" s="76">
        <v>1090</v>
      </c>
      <c r="Z18" s="76">
        <v>1090</v>
      </c>
      <c r="AA18" s="63">
        <v>1091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146</v>
      </c>
      <c r="D20" s="76">
        <v>151</v>
      </c>
      <c r="E20" s="76">
        <v>148</v>
      </c>
      <c r="F20" s="76">
        <v>150</v>
      </c>
      <c r="G20" s="76">
        <v>150</v>
      </c>
      <c r="H20" s="76">
        <v>148</v>
      </c>
      <c r="I20" s="76">
        <v>148</v>
      </c>
      <c r="J20" s="76">
        <v>148</v>
      </c>
      <c r="K20" s="76">
        <v>148</v>
      </c>
      <c r="L20" s="63">
        <v>148</v>
      </c>
      <c r="M20" s="76">
        <v>148</v>
      </c>
      <c r="N20" s="76">
        <v>148</v>
      </c>
      <c r="O20" s="76">
        <v>148</v>
      </c>
      <c r="P20" s="76">
        <v>148</v>
      </c>
      <c r="Q20" s="76">
        <v>148</v>
      </c>
      <c r="R20" s="76">
        <v>148</v>
      </c>
      <c r="S20" s="76">
        <v>148</v>
      </c>
      <c r="T20" s="76">
        <v>148</v>
      </c>
      <c r="U20" s="76">
        <v>148</v>
      </c>
      <c r="V20" s="76">
        <v>148</v>
      </c>
      <c r="W20" s="76">
        <v>148</v>
      </c>
      <c r="X20" s="76">
        <v>148</v>
      </c>
      <c r="Y20" s="76">
        <v>148</v>
      </c>
      <c r="Z20" s="76">
        <v>148</v>
      </c>
      <c r="AA20" s="63">
        <v>148</v>
      </c>
    </row>
    <row r="21" spans="1:27" ht="12.75" customHeight="1" x14ac:dyDescent="0.3">
      <c r="A21" s="81" t="s">
        <v>84</v>
      </c>
      <c r="B21" s="81"/>
      <c r="C21" s="76">
        <v>290</v>
      </c>
      <c r="D21" s="76">
        <v>285</v>
      </c>
      <c r="E21" s="76">
        <v>278</v>
      </c>
      <c r="F21" s="76">
        <v>275</v>
      </c>
      <c r="G21" s="76">
        <v>276</v>
      </c>
      <c r="H21" s="76">
        <v>276</v>
      </c>
      <c r="I21" s="76">
        <v>273</v>
      </c>
      <c r="J21" s="76">
        <v>271</v>
      </c>
      <c r="K21" s="76">
        <v>269</v>
      </c>
      <c r="L21" s="63">
        <v>268</v>
      </c>
      <c r="M21" s="76">
        <v>264</v>
      </c>
      <c r="N21" s="76">
        <v>266</v>
      </c>
      <c r="O21" s="76">
        <v>268</v>
      </c>
      <c r="P21" s="76">
        <v>267</v>
      </c>
      <c r="Q21" s="76">
        <v>267</v>
      </c>
      <c r="R21" s="76">
        <v>263</v>
      </c>
      <c r="S21" s="76">
        <v>264</v>
      </c>
      <c r="T21" s="76">
        <v>261</v>
      </c>
      <c r="U21" s="76">
        <v>263</v>
      </c>
      <c r="V21" s="76">
        <v>261</v>
      </c>
      <c r="W21" s="76">
        <v>260</v>
      </c>
      <c r="X21" s="76">
        <v>261</v>
      </c>
      <c r="Y21" s="76">
        <v>260</v>
      </c>
      <c r="Z21" s="76">
        <v>257</v>
      </c>
      <c r="AA21" s="63">
        <v>258</v>
      </c>
    </row>
    <row r="22" spans="1:27" ht="12.75" customHeight="1" x14ac:dyDescent="0.3">
      <c r="A22" s="6" t="s">
        <v>98</v>
      </c>
      <c r="B22" s="6"/>
      <c r="C22" s="76">
        <v>1007</v>
      </c>
      <c r="D22" s="76">
        <v>984</v>
      </c>
      <c r="E22" s="76">
        <v>964</v>
      </c>
      <c r="F22" s="76">
        <v>957</v>
      </c>
      <c r="G22" s="76">
        <v>955</v>
      </c>
      <c r="H22" s="76">
        <v>951</v>
      </c>
      <c r="I22" s="76">
        <v>943</v>
      </c>
      <c r="J22" s="76">
        <v>940</v>
      </c>
      <c r="K22" s="76">
        <v>937</v>
      </c>
      <c r="L22" s="63">
        <v>931</v>
      </c>
      <c r="M22" s="76">
        <v>933</v>
      </c>
      <c r="N22" s="76">
        <v>935</v>
      </c>
      <c r="O22" s="76">
        <v>930</v>
      </c>
      <c r="P22" s="76">
        <v>925</v>
      </c>
      <c r="Q22" s="76">
        <v>930</v>
      </c>
      <c r="R22" s="76">
        <v>929</v>
      </c>
      <c r="S22" s="76">
        <v>927</v>
      </c>
      <c r="T22" s="76">
        <v>925</v>
      </c>
      <c r="U22" s="76">
        <v>919</v>
      </c>
      <c r="V22" s="76">
        <v>915</v>
      </c>
      <c r="W22" s="76">
        <v>916</v>
      </c>
      <c r="X22" s="76">
        <v>914</v>
      </c>
      <c r="Y22" s="76">
        <v>911</v>
      </c>
      <c r="Z22" s="76">
        <v>907</v>
      </c>
      <c r="AA22" s="63">
        <v>907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-28</v>
      </c>
      <c r="D24" s="76">
        <f t="shared" ref="D24:AA26" si="1">D16-D20</f>
        <v>-39</v>
      </c>
      <c r="E24" s="76">
        <f t="shared" si="1"/>
        <v>-39</v>
      </c>
      <c r="F24" s="76">
        <f t="shared" si="1"/>
        <v>-41</v>
      </c>
      <c r="G24" s="76">
        <f t="shared" si="1"/>
        <v>-40</v>
      </c>
      <c r="H24" s="76">
        <f t="shared" si="1"/>
        <v>-42</v>
      </c>
      <c r="I24" s="76">
        <f t="shared" si="1"/>
        <v>-35</v>
      </c>
      <c r="J24" s="76">
        <f t="shared" si="1"/>
        <v>-35</v>
      </c>
      <c r="K24" s="76">
        <f t="shared" si="1"/>
        <v>-35</v>
      </c>
      <c r="L24" s="63">
        <f t="shared" si="1"/>
        <v>-35</v>
      </c>
      <c r="M24" s="76">
        <f t="shared" si="1"/>
        <v>-35</v>
      </c>
      <c r="N24" s="76">
        <f t="shared" si="1"/>
        <v>-35</v>
      </c>
      <c r="O24" s="76">
        <f t="shared" si="1"/>
        <v>-35</v>
      </c>
      <c r="P24" s="76">
        <f t="shared" si="1"/>
        <v>-35</v>
      </c>
      <c r="Q24" s="76">
        <f t="shared" si="1"/>
        <v>-35</v>
      </c>
      <c r="R24" s="76">
        <f t="shared" si="1"/>
        <v>-35</v>
      </c>
      <c r="S24" s="76">
        <f t="shared" si="1"/>
        <v>-35</v>
      </c>
      <c r="T24" s="76">
        <f t="shared" si="1"/>
        <v>-35</v>
      </c>
      <c r="U24" s="76">
        <f t="shared" si="1"/>
        <v>-35</v>
      </c>
      <c r="V24" s="76">
        <f t="shared" si="1"/>
        <v>-35</v>
      </c>
      <c r="W24" s="76">
        <f t="shared" si="1"/>
        <v>-35</v>
      </c>
      <c r="X24" s="76">
        <f t="shared" si="1"/>
        <v>-35</v>
      </c>
      <c r="Y24" s="76">
        <f t="shared" si="1"/>
        <v>-35</v>
      </c>
      <c r="Z24" s="76">
        <f t="shared" si="1"/>
        <v>-35</v>
      </c>
      <c r="AA24" s="63">
        <f t="shared" si="1"/>
        <v>-35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100</v>
      </c>
      <c r="D25" s="76">
        <f t="shared" si="2"/>
        <v>106</v>
      </c>
      <c r="E25" s="76">
        <f t="shared" si="2"/>
        <v>112</v>
      </c>
      <c r="F25" s="76">
        <f t="shared" si="2"/>
        <v>113</v>
      </c>
      <c r="G25" s="76">
        <f t="shared" si="2"/>
        <v>110</v>
      </c>
      <c r="H25" s="76">
        <f t="shared" si="2"/>
        <v>110</v>
      </c>
      <c r="I25" s="76">
        <f t="shared" si="2"/>
        <v>112</v>
      </c>
      <c r="J25" s="76">
        <f t="shared" si="2"/>
        <v>118</v>
      </c>
      <c r="K25" s="76">
        <f t="shared" si="2"/>
        <v>121</v>
      </c>
      <c r="L25" s="63">
        <f t="shared" si="2"/>
        <v>121</v>
      </c>
      <c r="M25" s="76">
        <f t="shared" si="2"/>
        <v>130</v>
      </c>
      <c r="N25" s="76">
        <f t="shared" si="2"/>
        <v>128</v>
      </c>
      <c r="O25" s="76">
        <f t="shared" si="2"/>
        <v>127</v>
      </c>
      <c r="P25" s="76">
        <f t="shared" si="2"/>
        <v>129</v>
      </c>
      <c r="Q25" s="76">
        <f t="shared" si="2"/>
        <v>129</v>
      </c>
      <c r="R25" s="76">
        <f t="shared" si="2"/>
        <v>130</v>
      </c>
      <c r="S25" s="76">
        <f t="shared" si="1"/>
        <v>132</v>
      </c>
      <c r="T25" s="76">
        <f t="shared" si="1"/>
        <v>136</v>
      </c>
      <c r="U25" s="76">
        <f t="shared" si="1"/>
        <v>133</v>
      </c>
      <c r="V25" s="76">
        <f t="shared" si="1"/>
        <v>133</v>
      </c>
      <c r="W25" s="76">
        <f t="shared" si="1"/>
        <v>132</v>
      </c>
      <c r="X25" s="76">
        <f t="shared" si="1"/>
        <v>130</v>
      </c>
      <c r="Y25" s="76">
        <f t="shared" si="1"/>
        <v>129</v>
      </c>
      <c r="Z25" s="76">
        <f t="shared" si="1"/>
        <v>130</v>
      </c>
      <c r="AA25" s="63">
        <f t="shared" si="1"/>
        <v>128</v>
      </c>
    </row>
    <row r="26" spans="1:27" ht="12.75" customHeight="1" x14ac:dyDescent="0.3">
      <c r="A26" s="6" t="s">
        <v>82</v>
      </c>
      <c r="B26" s="6"/>
      <c r="C26" s="76">
        <f t="shared" si="2"/>
        <v>152</v>
      </c>
      <c r="D26" s="76">
        <f t="shared" si="1"/>
        <v>160</v>
      </c>
      <c r="E26" s="76">
        <f t="shared" si="1"/>
        <v>172</v>
      </c>
      <c r="F26" s="76">
        <f t="shared" si="1"/>
        <v>180</v>
      </c>
      <c r="G26" s="76">
        <f t="shared" si="1"/>
        <v>171</v>
      </c>
      <c r="H26" s="76">
        <f t="shared" si="1"/>
        <v>175</v>
      </c>
      <c r="I26" s="76">
        <f t="shared" si="1"/>
        <v>177</v>
      </c>
      <c r="J26" s="76">
        <f t="shared" si="1"/>
        <v>181</v>
      </c>
      <c r="K26" s="76">
        <f t="shared" si="1"/>
        <v>178</v>
      </c>
      <c r="L26" s="63">
        <f t="shared" si="1"/>
        <v>178</v>
      </c>
      <c r="M26" s="76">
        <f t="shared" si="1"/>
        <v>174</v>
      </c>
      <c r="N26" s="76">
        <f t="shared" si="1"/>
        <v>169</v>
      </c>
      <c r="O26" s="76">
        <f t="shared" si="1"/>
        <v>171</v>
      </c>
      <c r="P26" s="76">
        <f t="shared" si="1"/>
        <v>175</v>
      </c>
      <c r="Q26" s="76">
        <f t="shared" si="1"/>
        <v>171</v>
      </c>
      <c r="R26" s="76">
        <f t="shared" si="1"/>
        <v>168</v>
      </c>
      <c r="S26" s="76">
        <f t="shared" si="1"/>
        <v>167</v>
      </c>
      <c r="T26" s="76">
        <f t="shared" si="1"/>
        <v>169</v>
      </c>
      <c r="U26" s="76">
        <f t="shared" si="1"/>
        <v>175</v>
      </c>
      <c r="V26" s="76">
        <f t="shared" si="1"/>
        <v>178</v>
      </c>
      <c r="W26" s="76">
        <f t="shared" si="1"/>
        <v>173</v>
      </c>
      <c r="X26" s="76">
        <f t="shared" si="1"/>
        <v>176</v>
      </c>
      <c r="Y26" s="76">
        <f t="shared" si="1"/>
        <v>179</v>
      </c>
      <c r="Z26" s="76">
        <f t="shared" si="1"/>
        <v>183</v>
      </c>
      <c r="AA26" s="63">
        <f t="shared" si="1"/>
        <v>184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224</v>
      </c>
      <c r="D28" s="76">
        <f t="shared" ref="D28:AA28" si="3">SUM(D24:D26)</f>
        <v>227</v>
      </c>
      <c r="E28" s="76">
        <f t="shared" si="3"/>
        <v>245</v>
      </c>
      <c r="F28" s="76">
        <f t="shared" si="3"/>
        <v>252</v>
      </c>
      <c r="G28" s="76">
        <f t="shared" si="3"/>
        <v>241</v>
      </c>
      <c r="H28" s="76">
        <f t="shared" si="3"/>
        <v>243</v>
      </c>
      <c r="I28" s="76">
        <f t="shared" si="3"/>
        <v>254</v>
      </c>
      <c r="J28" s="76">
        <f t="shared" si="3"/>
        <v>264</v>
      </c>
      <c r="K28" s="76">
        <f t="shared" si="3"/>
        <v>264</v>
      </c>
      <c r="L28" s="63">
        <f t="shared" si="3"/>
        <v>264</v>
      </c>
      <c r="M28" s="76">
        <f t="shared" si="3"/>
        <v>269</v>
      </c>
      <c r="N28" s="76">
        <f t="shared" si="3"/>
        <v>262</v>
      </c>
      <c r="O28" s="76">
        <f t="shared" si="3"/>
        <v>263</v>
      </c>
      <c r="P28" s="76">
        <f t="shared" si="3"/>
        <v>269</v>
      </c>
      <c r="Q28" s="76">
        <f t="shared" si="3"/>
        <v>265</v>
      </c>
      <c r="R28" s="76">
        <f t="shared" si="3"/>
        <v>263</v>
      </c>
      <c r="S28" s="76">
        <f t="shared" si="3"/>
        <v>264</v>
      </c>
      <c r="T28" s="76">
        <f t="shared" si="3"/>
        <v>270</v>
      </c>
      <c r="U28" s="76">
        <f t="shared" si="3"/>
        <v>273</v>
      </c>
      <c r="V28" s="76">
        <f t="shared" si="3"/>
        <v>276</v>
      </c>
      <c r="W28" s="76">
        <f t="shared" si="3"/>
        <v>270</v>
      </c>
      <c r="X28" s="76">
        <f t="shared" si="3"/>
        <v>271</v>
      </c>
      <c r="Y28" s="76">
        <f t="shared" si="3"/>
        <v>273</v>
      </c>
      <c r="Z28" s="76">
        <f t="shared" si="3"/>
        <v>278</v>
      </c>
      <c r="AA28" s="63">
        <f t="shared" si="3"/>
        <v>277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-8</v>
      </c>
      <c r="E30" s="76">
        <v>-6</v>
      </c>
      <c r="F30" s="76">
        <v>-7</v>
      </c>
      <c r="G30" s="76">
        <v>-10</v>
      </c>
      <c r="H30" s="76">
        <v>-9</v>
      </c>
      <c r="I30" s="76">
        <v>-6</v>
      </c>
      <c r="J30" s="76">
        <v>-6</v>
      </c>
      <c r="K30" s="76">
        <v>-7</v>
      </c>
      <c r="L30" s="63">
        <v>-7</v>
      </c>
      <c r="M30" s="76">
        <v>-10</v>
      </c>
      <c r="N30" s="76">
        <v>-7</v>
      </c>
      <c r="O30" s="76">
        <v>-11</v>
      </c>
      <c r="P30" s="76">
        <v>-9</v>
      </c>
      <c r="Q30" s="76">
        <v>-8</v>
      </c>
      <c r="R30" s="76">
        <v>-12</v>
      </c>
      <c r="S30" s="76">
        <v>-14</v>
      </c>
      <c r="T30" s="76">
        <v>-11</v>
      </c>
      <c r="U30" s="76">
        <v>-16</v>
      </c>
      <c r="V30" s="76">
        <v>-15</v>
      </c>
      <c r="W30" s="76">
        <v>-9</v>
      </c>
      <c r="X30" s="76">
        <v>-11</v>
      </c>
      <c r="Y30" s="76">
        <v>-11</v>
      </c>
      <c r="Z30" s="76">
        <v>-14</v>
      </c>
      <c r="AA30" s="63">
        <v>-14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-71</v>
      </c>
      <c r="D32" s="76">
        <f t="shared" ref="D32:AA32" si="4">D30+D28+D14</f>
        <v>-120</v>
      </c>
      <c r="E32" s="76">
        <f t="shared" si="4"/>
        <v>-97</v>
      </c>
      <c r="F32" s="76">
        <f t="shared" si="4"/>
        <v>-100</v>
      </c>
      <c r="G32" s="76">
        <f t="shared" si="4"/>
        <v>-148</v>
      </c>
      <c r="H32" s="76">
        <f t="shared" si="4"/>
        <v>-130</v>
      </c>
      <c r="I32" s="76">
        <f t="shared" si="4"/>
        <v>-125</v>
      </c>
      <c r="J32" s="76">
        <f t="shared" si="4"/>
        <v>-137</v>
      </c>
      <c r="K32" s="76">
        <f t="shared" si="4"/>
        <v>-140</v>
      </c>
      <c r="L32" s="63">
        <f t="shared" si="4"/>
        <v>-159</v>
      </c>
      <c r="M32" s="76">
        <f t="shared" si="4"/>
        <v>-149</v>
      </c>
      <c r="N32" s="76">
        <f t="shared" si="4"/>
        <v>-170</v>
      </c>
      <c r="O32" s="76">
        <f t="shared" si="4"/>
        <v>-183</v>
      </c>
      <c r="P32" s="76">
        <f t="shared" si="4"/>
        <v>-186</v>
      </c>
      <c r="Q32" s="76">
        <f t="shared" si="4"/>
        <v>-189</v>
      </c>
      <c r="R32" s="76">
        <f t="shared" si="4"/>
        <v>-204</v>
      </c>
      <c r="S32" s="76">
        <f t="shared" si="4"/>
        <v>-220</v>
      </c>
      <c r="T32" s="76">
        <f t="shared" si="4"/>
        <v>-215</v>
      </c>
      <c r="U32" s="76">
        <f t="shared" si="4"/>
        <v>-222</v>
      </c>
      <c r="V32" s="76">
        <f t="shared" si="4"/>
        <v>-211</v>
      </c>
      <c r="W32" s="76">
        <f t="shared" si="4"/>
        <v>-208</v>
      </c>
      <c r="X32" s="76">
        <f t="shared" si="4"/>
        <v>-218</v>
      </c>
      <c r="Y32" s="76">
        <f t="shared" si="4"/>
        <v>-225</v>
      </c>
      <c r="Z32" s="76">
        <f t="shared" si="4"/>
        <v>-242</v>
      </c>
      <c r="AA32" s="63">
        <f t="shared" si="4"/>
        <v>-236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58767</v>
      </c>
      <c r="D34" s="76">
        <v>58647</v>
      </c>
      <c r="E34" s="76">
        <v>58550</v>
      </c>
      <c r="F34" s="76">
        <v>58450</v>
      </c>
      <c r="G34" s="76">
        <v>58302</v>
      </c>
      <c r="H34" s="76">
        <v>58172</v>
      </c>
      <c r="I34" s="76">
        <v>58047</v>
      </c>
      <c r="J34" s="76">
        <v>57910</v>
      </c>
      <c r="K34" s="76">
        <v>57770</v>
      </c>
      <c r="L34" s="63">
        <v>57611</v>
      </c>
      <c r="M34" s="76">
        <v>57462</v>
      </c>
      <c r="N34" s="76">
        <v>57292</v>
      </c>
      <c r="O34" s="76">
        <v>57109</v>
      </c>
      <c r="P34" s="76">
        <v>56923</v>
      </c>
      <c r="Q34" s="76">
        <v>56734</v>
      </c>
      <c r="R34" s="76">
        <v>56530</v>
      </c>
      <c r="S34" s="76">
        <v>56310</v>
      </c>
      <c r="T34" s="76">
        <v>56095</v>
      </c>
      <c r="U34" s="76">
        <v>55873</v>
      </c>
      <c r="V34" s="76">
        <v>55662</v>
      </c>
      <c r="W34" s="76">
        <v>55454</v>
      </c>
      <c r="X34" s="76">
        <v>55236</v>
      </c>
      <c r="Y34" s="76">
        <v>55011</v>
      </c>
      <c r="Z34" s="76">
        <v>54769</v>
      </c>
      <c r="AA34" s="63">
        <v>54533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-1.206703151024848E-3</v>
      </c>
      <c r="D36" s="38">
        <f t="shared" si="5"/>
        <v>-2.0419623257950893E-3</v>
      </c>
      <c r="E36" s="38">
        <f t="shared" si="5"/>
        <v>-1.6539635445973367E-3</v>
      </c>
      <c r="F36" s="38">
        <f t="shared" si="5"/>
        <v>-1.7079419299743809E-3</v>
      </c>
      <c r="G36" s="38">
        <f t="shared" si="5"/>
        <v>-2.5320786997433706E-3</v>
      </c>
      <c r="H36" s="38">
        <f t="shared" si="5"/>
        <v>-2.2297691331343693E-3</v>
      </c>
      <c r="I36" s="38">
        <f t="shared" si="5"/>
        <v>-2.1488001100185656E-3</v>
      </c>
      <c r="J36" s="38">
        <f t="shared" si="5"/>
        <v>-2.360156424965976E-3</v>
      </c>
      <c r="K36" s="38">
        <f t="shared" si="5"/>
        <v>-2.4175444655499916E-3</v>
      </c>
      <c r="L36" s="39">
        <f t="shared" si="5"/>
        <v>-2.7522935779816515E-3</v>
      </c>
      <c r="M36" s="38">
        <f t="shared" si="5"/>
        <v>-2.5863116418739476E-3</v>
      </c>
      <c r="N36" s="38">
        <f t="shared" si="5"/>
        <v>-2.958476906477324E-3</v>
      </c>
      <c r="O36" s="38">
        <f t="shared" si="5"/>
        <v>-3.1941632339593661E-3</v>
      </c>
      <c r="P36" s="38">
        <f t="shared" si="5"/>
        <v>-3.2569297308655378E-3</v>
      </c>
      <c r="Q36" s="38">
        <f t="shared" si="5"/>
        <v>-3.3202747571280502E-3</v>
      </c>
      <c r="R36" s="38">
        <f t="shared" si="5"/>
        <v>-3.5957274297599325E-3</v>
      </c>
      <c r="S36" s="38">
        <f t="shared" si="5"/>
        <v>-3.8917388996992748E-3</v>
      </c>
      <c r="T36" s="38">
        <f t="shared" si="5"/>
        <v>-3.8181495293908721E-3</v>
      </c>
      <c r="U36" s="38">
        <f t="shared" si="5"/>
        <v>-3.9575719761119526E-3</v>
      </c>
      <c r="V36" s="38">
        <f t="shared" si="5"/>
        <v>-3.7764215273924794E-3</v>
      </c>
      <c r="W36" s="38">
        <f t="shared" si="5"/>
        <v>-3.7368402141496893E-3</v>
      </c>
      <c r="X36" s="38">
        <f t="shared" si="5"/>
        <v>-3.9311862083889352E-3</v>
      </c>
      <c r="Y36" s="38">
        <f t="shared" si="5"/>
        <v>-4.0734303714968501E-3</v>
      </c>
      <c r="Z36" s="38">
        <f t="shared" si="5"/>
        <v>-4.3991201759648072E-3</v>
      </c>
      <c r="AA36" s="39">
        <f t="shared" si="5"/>
        <v>-4.3090069199729778E-3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-1.206703151024848E-3</v>
      </c>
      <c r="D37" s="75">
        <f t="shared" si="6"/>
        <v>-3.2462014344471261E-3</v>
      </c>
      <c r="E37" s="75">
        <f t="shared" si="6"/>
        <v>-4.8947958802134676E-3</v>
      </c>
      <c r="F37" s="75">
        <f t="shared" si="6"/>
        <v>-6.5943777830653662E-3</v>
      </c>
      <c r="G37" s="75">
        <f t="shared" si="6"/>
        <v>-9.1097589992861754E-3</v>
      </c>
      <c r="H37" s="75">
        <f t="shared" si="6"/>
        <v>-1.1319215472993643E-2</v>
      </c>
      <c r="I37" s="75">
        <f t="shared" si="6"/>
        <v>-1.3443692851558517E-2</v>
      </c>
      <c r="J37" s="75">
        <f t="shared" si="6"/>
        <v>-1.5772120058465618E-2</v>
      </c>
      <c r="K37" s="75">
        <f t="shared" si="6"/>
        <v>-1.8151534722458274E-2</v>
      </c>
      <c r="L37" s="77">
        <f t="shared" si="6"/>
        <v>-2.0853869947992792E-2</v>
      </c>
      <c r="M37" s="75">
        <f t="shared" si="6"/>
        <v>-2.3386246983242123E-2</v>
      </c>
      <c r="N37" s="75">
        <f t="shared" si="6"/>
        <v>-2.627553621809035E-2</v>
      </c>
      <c r="O37" s="75">
        <f t="shared" si="6"/>
        <v>-2.9385771100309325E-2</v>
      </c>
      <c r="P37" s="75">
        <f t="shared" si="6"/>
        <v>-3.2546993439613855E-2</v>
      </c>
      <c r="Q37" s="75">
        <f t="shared" si="6"/>
        <v>-3.5759203236003942E-2</v>
      </c>
      <c r="R37" s="75">
        <f t="shared" si="6"/>
        <v>-3.9226350317821818E-2</v>
      </c>
      <c r="S37" s="75">
        <f t="shared" si="6"/>
        <v>-4.2965430504095993E-2</v>
      </c>
      <c r="T37" s="75">
        <f t="shared" si="6"/>
        <v>-4.6619531595227574E-2</v>
      </c>
      <c r="U37" s="75">
        <f t="shared" si="6"/>
        <v>-5.0392603419558792E-2</v>
      </c>
      <c r="V37" s="75">
        <f t="shared" si="6"/>
        <v>-5.3978721234576296E-2</v>
      </c>
      <c r="W37" s="75">
        <f t="shared" si="6"/>
        <v>-5.7513851592508242E-2</v>
      </c>
      <c r="X37" s="75">
        <f t="shared" si="6"/>
        <v>-6.1218940140725382E-2</v>
      </c>
      <c r="Y37" s="75">
        <f t="shared" si="6"/>
        <v>-6.5042999422142159E-2</v>
      </c>
      <c r="Z37" s="75">
        <f t="shared" si="6"/>
        <v>-6.9155987627043752E-2</v>
      </c>
      <c r="AA37" s="77">
        <f t="shared" si="6"/>
        <v>-7.3167000917774228E-2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1.5682572249</v>
      </c>
      <c r="D44" s="3">
        <v>1.5649580861000001</v>
      </c>
      <c r="E44" s="3">
        <v>1.5683916927999999</v>
      </c>
      <c r="F44" s="3">
        <v>1.5613673662000001</v>
      </c>
      <c r="G44" s="3">
        <v>1.5628785216000001</v>
      </c>
      <c r="H44" s="3">
        <v>1.5690409687</v>
      </c>
      <c r="I44" s="3">
        <v>1.5743795411999999</v>
      </c>
      <c r="J44" s="3">
        <v>1.5708736889999999</v>
      </c>
      <c r="K44" s="3">
        <v>1.5830430706</v>
      </c>
      <c r="L44" s="4">
        <v>1.5919323411999999</v>
      </c>
      <c r="M44" s="3">
        <v>1.5931631979</v>
      </c>
      <c r="N44" s="3">
        <v>1.6007853786999999</v>
      </c>
      <c r="O44" s="3">
        <v>1.6071195460000001</v>
      </c>
      <c r="P44" s="3">
        <v>1.6176189584</v>
      </c>
      <c r="Q44" s="3">
        <v>1.6204738118999999</v>
      </c>
      <c r="R44" s="3">
        <v>1.6342867419</v>
      </c>
      <c r="S44" s="3">
        <v>1.6413012384000001</v>
      </c>
      <c r="T44" s="3">
        <v>1.6422136946999999</v>
      </c>
      <c r="U44" s="3">
        <v>1.6466912171999999</v>
      </c>
      <c r="V44" s="3">
        <v>1.6560460013</v>
      </c>
      <c r="W44" s="3">
        <v>1.6636350774999999</v>
      </c>
      <c r="X44" s="3">
        <v>1.6622422594999999</v>
      </c>
      <c r="Y44" s="3">
        <v>1.6648568123</v>
      </c>
      <c r="Z44" s="3">
        <v>1.6676812072</v>
      </c>
      <c r="AA44" s="4">
        <v>1.6671222674999999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82.420591658129894</v>
      </c>
      <c r="D48" s="11">
        <v>81.956983225747194</v>
      </c>
      <c r="E48" s="11">
        <v>82.155142967588105</v>
      </c>
      <c r="F48" s="11">
        <v>82.227938700631498</v>
      </c>
      <c r="G48" s="11">
        <v>82.114949306558501</v>
      </c>
      <c r="H48" s="11">
        <v>82.482950960615895</v>
      </c>
      <c r="I48" s="11">
        <v>82.507936531915206</v>
      </c>
      <c r="J48" s="11">
        <v>82.485462677578397</v>
      </c>
      <c r="K48" s="11">
        <v>82.637527315455301</v>
      </c>
      <c r="L48" s="64">
        <v>82.757024435207498</v>
      </c>
      <c r="M48" s="11">
        <v>82.943023194784303</v>
      </c>
      <c r="N48" s="11">
        <v>82.927856550741396</v>
      </c>
      <c r="O48" s="11">
        <v>83.024500582874794</v>
      </c>
      <c r="P48" s="11">
        <v>83.057498208920606</v>
      </c>
      <c r="Q48" s="11">
        <v>83.274148579031404</v>
      </c>
      <c r="R48" s="11">
        <v>83.406410654511504</v>
      </c>
      <c r="S48" s="11">
        <v>83.432174526351901</v>
      </c>
      <c r="T48" s="11">
        <v>83.577709424851406</v>
      </c>
      <c r="U48" s="11">
        <v>83.577195129919701</v>
      </c>
      <c r="V48" s="11">
        <v>83.894824594296097</v>
      </c>
      <c r="W48" s="11">
        <v>84.131912483720697</v>
      </c>
      <c r="X48" s="11">
        <v>84.243938221177402</v>
      </c>
      <c r="Y48" s="11">
        <v>84.194642337790498</v>
      </c>
      <c r="Z48" s="11">
        <v>84.078682225478303</v>
      </c>
      <c r="AA48" s="64">
        <v>84.390598927022694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8146</v>
      </c>
      <c r="C57" s="76">
        <v>8102</v>
      </c>
      <c r="D57" s="76">
        <v>7999</v>
      </c>
      <c r="E57" s="76">
        <v>7940</v>
      </c>
      <c r="F57" s="76">
        <v>7866</v>
      </c>
      <c r="G57" s="76">
        <v>7757</v>
      </c>
      <c r="H57" s="76">
        <v>7644</v>
      </c>
      <c r="I57" s="76">
        <v>7566</v>
      </c>
      <c r="J57" s="76">
        <v>7458</v>
      </c>
      <c r="K57" s="76">
        <v>7352</v>
      </c>
      <c r="L57" s="63">
        <v>7308</v>
      </c>
      <c r="M57" s="76">
        <v>7266</v>
      </c>
      <c r="N57" s="76">
        <v>7145</v>
      </c>
      <c r="O57" s="76">
        <v>7054</v>
      </c>
      <c r="P57" s="76">
        <v>6999</v>
      </c>
      <c r="Q57" s="76">
        <v>6941</v>
      </c>
      <c r="R57" s="76">
        <v>6903</v>
      </c>
      <c r="S57" s="76">
        <v>6862</v>
      </c>
      <c r="T57" s="76">
        <v>6821</v>
      </c>
      <c r="U57" s="76">
        <v>6785</v>
      </c>
      <c r="V57" s="76">
        <v>6752</v>
      </c>
      <c r="W57" s="76">
        <v>6725</v>
      </c>
      <c r="X57" s="76">
        <v>6696</v>
      </c>
      <c r="Y57" s="76">
        <v>6672</v>
      </c>
      <c r="Z57" s="76">
        <v>6647</v>
      </c>
      <c r="AA57" s="63">
        <v>6625</v>
      </c>
    </row>
    <row r="58" spans="1:27" ht="12.75" customHeight="1" x14ac:dyDescent="0.3">
      <c r="A58" s="13" t="s">
        <v>68</v>
      </c>
      <c r="B58" s="76">
        <v>8417</v>
      </c>
      <c r="C58" s="76">
        <v>8294</v>
      </c>
      <c r="D58" s="76">
        <v>8263</v>
      </c>
      <c r="E58" s="76">
        <v>8159</v>
      </c>
      <c r="F58" s="76">
        <v>8071</v>
      </c>
      <c r="G58" s="76">
        <v>8012</v>
      </c>
      <c r="H58" s="76">
        <v>7926</v>
      </c>
      <c r="I58" s="76">
        <v>7872</v>
      </c>
      <c r="J58" s="76">
        <v>7836</v>
      </c>
      <c r="K58" s="76">
        <v>7785</v>
      </c>
      <c r="L58" s="63">
        <v>7685</v>
      </c>
      <c r="M58" s="76">
        <v>7599</v>
      </c>
      <c r="N58" s="76">
        <v>7622</v>
      </c>
      <c r="O58" s="76">
        <v>7625</v>
      </c>
      <c r="P58" s="76">
        <v>7618</v>
      </c>
      <c r="Q58" s="76">
        <v>7602</v>
      </c>
      <c r="R58" s="76">
        <v>7547</v>
      </c>
      <c r="S58" s="76">
        <v>7476</v>
      </c>
      <c r="T58" s="76">
        <v>7419</v>
      </c>
      <c r="U58" s="76">
        <v>7351</v>
      </c>
      <c r="V58" s="76">
        <v>7271</v>
      </c>
      <c r="W58" s="76">
        <v>7176</v>
      </c>
      <c r="X58" s="76">
        <v>7103</v>
      </c>
      <c r="Y58" s="76">
        <v>7013</v>
      </c>
      <c r="Z58" s="76">
        <v>6929</v>
      </c>
      <c r="AA58" s="63">
        <v>6876</v>
      </c>
    </row>
    <row r="59" spans="1:27" ht="12.75" customHeight="1" x14ac:dyDescent="0.3">
      <c r="A59" s="13" t="s">
        <v>69</v>
      </c>
      <c r="B59" s="76">
        <v>9126</v>
      </c>
      <c r="C59" s="76">
        <v>9102</v>
      </c>
      <c r="D59" s="76">
        <v>9006</v>
      </c>
      <c r="E59" s="76">
        <v>9001</v>
      </c>
      <c r="F59" s="76">
        <v>9045</v>
      </c>
      <c r="G59" s="76">
        <v>9062</v>
      </c>
      <c r="H59" s="76">
        <v>9120</v>
      </c>
      <c r="I59" s="76">
        <v>9052</v>
      </c>
      <c r="J59" s="76">
        <v>8980</v>
      </c>
      <c r="K59" s="76">
        <v>8907</v>
      </c>
      <c r="L59" s="63">
        <v>8910</v>
      </c>
      <c r="M59" s="76">
        <v>8864</v>
      </c>
      <c r="N59" s="76">
        <v>8765</v>
      </c>
      <c r="O59" s="76">
        <v>8660</v>
      </c>
      <c r="P59" s="76">
        <v>8491</v>
      </c>
      <c r="Q59" s="76">
        <v>8347</v>
      </c>
      <c r="R59" s="76">
        <v>8248</v>
      </c>
      <c r="S59" s="76">
        <v>8195</v>
      </c>
      <c r="T59" s="76">
        <v>8092</v>
      </c>
      <c r="U59" s="76">
        <v>8000</v>
      </c>
      <c r="V59" s="76">
        <v>7939</v>
      </c>
      <c r="W59" s="76">
        <v>7863</v>
      </c>
      <c r="X59" s="76">
        <v>7817</v>
      </c>
      <c r="Y59" s="76">
        <v>7777</v>
      </c>
      <c r="Z59" s="76">
        <v>7734</v>
      </c>
      <c r="AA59" s="63">
        <v>7665</v>
      </c>
    </row>
    <row r="60" spans="1:27" ht="12.75" customHeight="1" x14ac:dyDescent="0.3">
      <c r="A60" s="13" t="s">
        <v>70</v>
      </c>
      <c r="B60" s="76">
        <v>13282</v>
      </c>
      <c r="C60" s="76">
        <v>13081</v>
      </c>
      <c r="D60" s="76">
        <v>12914</v>
      </c>
      <c r="E60" s="76">
        <v>12657</v>
      </c>
      <c r="F60" s="76">
        <v>12372</v>
      </c>
      <c r="G60" s="76">
        <v>12005</v>
      </c>
      <c r="H60" s="76">
        <v>11687</v>
      </c>
      <c r="I60" s="76">
        <v>11429</v>
      </c>
      <c r="J60" s="76">
        <v>11236</v>
      </c>
      <c r="K60" s="76">
        <v>11076</v>
      </c>
      <c r="L60" s="63">
        <v>10800</v>
      </c>
      <c r="M60" s="76">
        <v>10610</v>
      </c>
      <c r="N60" s="76">
        <v>10417</v>
      </c>
      <c r="O60" s="76">
        <v>10238</v>
      </c>
      <c r="P60" s="76">
        <v>10125</v>
      </c>
      <c r="Q60" s="76">
        <v>10091</v>
      </c>
      <c r="R60" s="76">
        <v>10084</v>
      </c>
      <c r="S60" s="76">
        <v>10025</v>
      </c>
      <c r="T60" s="76">
        <v>10042</v>
      </c>
      <c r="U60" s="76">
        <v>10117</v>
      </c>
      <c r="V60" s="76">
        <v>10159</v>
      </c>
      <c r="W60" s="76">
        <v>10227</v>
      </c>
      <c r="X60" s="76">
        <v>10174</v>
      </c>
      <c r="Y60" s="76">
        <v>10110</v>
      </c>
      <c r="Z60" s="76">
        <v>10033</v>
      </c>
      <c r="AA60" s="63">
        <v>10034</v>
      </c>
    </row>
    <row r="61" spans="1:27" ht="12.75" customHeight="1" x14ac:dyDescent="0.3">
      <c r="A61" s="13" t="s">
        <v>71</v>
      </c>
      <c r="B61" s="76">
        <v>12475</v>
      </c>
      <c r="C61" s="76">
        <v>12630</v>
      </c>
      <c r="D61" s="76">
        <v>12775</v>
      </c>
      <c r="E61" s="76">
        <v>12952</v>
      </c>
      <c r="F61" s="76">
        <v>12909</v>
      </c>
      <c r="G61" s="76">
        <v>13099</v>
      </c>
      <c r="H61" s="76">
        <v>13265</v>
      </c>
      <c r="I61" s="76">
        <v>13463</v>
      </c>
      <c r="J61" s="76">
        <v>13610</v>
      </c>
      <c r="K61" s="76">
        <v>13722</v>
      </c>
      <c r="L61" s="63">
        <v>13856</v>
      </c>
      <c r="M61" s="76">
        <v>13915</v>
      </c>
      <c r="N61" s="76">
        <v>14007</v>
      </c>
      <c r="O61" s="76">
        <v>14083</v>
      </c>
      <c r="P61" s="76">
        <v>14062</v>
      </c>
      <c r="Q61" s="76">
        <v>13921</v>
      </c>
      <c r="R61" s="76">
        <v>13740</v>
      </c>
      <c r="S61" s="76">
        <v>13588</v>
      </c>
      <c r="T61" s="76">
        <v>13353</v>
      </c>
      <c r="U61" s="76">
        <v>13068</v>
      </c>
      <c r="V61" s="76">
        <v>12724</v>
      </c>
      <c r="W61" s="76">
        <v>12426</v>
      </c>
      <c r="X61" s="76">
        <v>12193</v>
      </c>
      <c r="Y61" s="76">
        <v>12016</v>
      </c>
      <c r="Z61" s="76">
        <v>11872</v>
      </c>
      <c r="AA61" s="63">
        <v>11623</v>
      </c>
    </row>
    <row r="62" spans="1:27" ht="12.75" customHeight="1" x14ac:dyDescent="0.3">
      <c r="A62" s="13" t="s">
        <v>72</v>
      </c>
      <c r="B62" s="76">
        <v>7392</v>
      </c>
      <c r="C62" s="76">
        <v>7558</v>
      </c>
      <c r="D62" s="76">
        <v>7690</v>
      </c>
      <c r="E62" s="76">
        <v>7841</v>
      </c>
      <c r="F62" s="76">
        <v>8187</v>
      </c>
      <c r="G62" s="76">
        <v>8367</v>
      </c>
      <c r="H62" s="76">
        <v>8530</v>
      </c>
      <c r="I62" s="76">
        <v>8665</v>
      </c>
      <c r="J62" s="76">
        <v>8790</v>
      </c>
      <c r="K62" s="76">
        <v>8928</v>
      </c>
      <c r="L62" s="63">
        <v>9052</v>
      </c>
      <c r="M62" s="76">
        <v>9208</v>
      </c>
      <c r="N62" s="76">
        <v>9336</v>
      </c>
      <c r="O62" s="76">
        <v>9449</v>
      </c>
      <c r="P62" s="76">
        <v>9628</v>
      </c>
      <c r="Q62" s="76">
        <v>9832</v>
      </c>
      <c r="R62" s="76">
        <v>10008</v>
      </c>
      <c r="S62" s="76">
        <v>10164</v>
      </c>
      <c r="T62" s="76">
        <v>10368</v>
      </c>
      <c r="U62" s="76">
        <v>10552</v>
      </c>
      <c r="V62" s="76">
        <v>10817</v>
      </c>
      <c r="W62" s="76">
        <v>11037</v>
      </c>
      <c r="X62" s="76">
        <v>11253</v>
      </c>
      <c r="Y62" s="76">
        <v>11423</v>
      </c>
      <c r="Z62" s="76">
        <v>11554</v>
      </c>
      <c r="AA62" s="63">
        <v>11710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58838</v>
      </c>
      <c r="C64" s="76">
        <f t="shared" ref="C64:AA64" si="7">SUM(C57:C62)</f>
        <v>58767</v>
      </c>
      <c r="D64" s="76">
        <f t="shared" si="7"/>
        <v>58647</v>
      </c>
      <c r="E64" s="76">
        <f t="shared" si="7"/>
        <v>58550</v>
      </c>
      <c r="F64" s="76">
        <f t="shared" si="7"/>
        <v>58450</v>
      </c>
      <c r="G64" s="76">
        <f t="shared" si="7"/>
        <v>58302</v>
      </c>
      <c r="H64" s="76">
        <f t="shared" si="7"/>
        <v>58172</v>
      </c>
      <c r="I64" s="76">
        <f t="shared" si="7"/>
        <v>58047</v>
      </c>
      <c r="J64" s="76">
        <f t="shared" si="7"/>
        <v>57910</v>
      </c>
      <c r="K64" s="76">
        <f t="shared" si="7"/>
        <v>57770</v>
      </c>
      <c r="L64" s="63">
        <f t="shared" si="7"/>
        <v>57611</v>
      </c>
      <c r="M64" s="76">
        <f t="shared" si="7"/>
        <v>57462</v>
      </c>
      <c r="N64" s="76">
        <f t="shared" si="7"/>
        <v>57292</v>
      </c>
      <c r="O64" s="76">
        <f t="shared" si="7"/>
        <v>57109</v>
      </c>
      <c r="P64" s="76">
        <f t="shared" si="7"/>
        <v>56923</v>
      </c>
      <c r="Q64" s="76">
        <f t="shared" si="7"/>
        <v>56734</v>
      </c>
      <c r="R64" s="76">
        <f t="shared" si="7"/>
        <v>56530</v>
      </c>
      <c r="S64" s="76">
        <f t="shared" si="7"/>
        <v>56310</v>
      </c>
      <c r="T64" s="76">
        <f t="shared" si="7"/>
        <v>56095</v>
      </c>
      <c r="U64" s="76">
        <f t="shared" si="7"/>
        <v>55873</v>
      </c>
      <c r="V64" s="76">
        <f t="shared" si="7"/>
        <v>55662</v>
      </c>
      <c r="W64" s="76">
        <f t="shared" si="7"/>
        <v>55454</v>
      </c>
      <c r="X64" s="76">
        <f t="shared" si="7"/>
        <v>55236</v>
      </c>
      <c r="Y64" s="76">
        <f t="shared" si="7"/>
        <v>55011</v>
      </c>
      <c r="Z64" s="76">
        <f t="shared" si="7"/>
        <v>54769</v>
      </c>
      <c r="AA64" s="63">
        <f t="shared" si="7"/>
        <v>54533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0.13844794180631564</v>
      </c>
      <c r="C67" s="38">
        <f t="shared" ref="C67:AA72" si="8">C57/C$64</f>
        <v>0.13786648969659843</v>
      </c>
      <c r="D67" s="38">
        <f t="shared" si="8"/>
        <v>0.13639231333231025</v>
      </c>
      <c r="E67" s="38">
        <f t="shared" si="8"/>
        <v>0.13561058923996583</v>
      </c>
      <c r="F67" s="38">
        <f t="shared" si="8"/>
        <v>0.13457656116338751</v>
      </c>
      <c r="G67" s="38">
        <f t="shared" si="8"/>
        <v>0.13304860896710233</v>
      </c>
      <c r="H67" s="38">
        <f t="shared" si="8"/>
        <v>0.13140342432785532</v>
      </c>
      <c r="I67" s="38">
        <f t="shared" si="8"/>
        <v>0.13034265336709908</v>
      </c>
      <c r="J67" s="38">
        <f t="shared" si="8"/>
        <v>0.12878604731479881</v>
      </c>
      <c r="K67" s="38">
        <f t="shared" si="8"/>
        <v>0.12726328544227108</v>
      </c>
      <c r="L67" s="39">
        <f t="shared" si="8"/>
        <v>0.12685077502560274</v>
      </c>
      <c r="M67" s="38">
        <f t="shared" si="8"/>
        <v>0.12644878354390729</v>
      </c>
      <c r="N67" s="38">
        <f t="shared" si="8"/>
        <v>0.12471200167562661</v>
      </c>
      <c r="O67" s="38">
        <f t="shared" si="8"/>
        <v>0.12351818452433067</v>
      </c>
      <c r="P67" s="38">
        <f t="shared" si="8"/>
        <v>0.1229555715615832</v>
      </c>
      <c r="Q67" s="38">
        <f t="shared" si="8"/>
        <v>0.12234286318609652</v>
      </c>
      <c r="R67" s="38">
        <f t="shared" si="8"/>
        <v>0.12211215283920042</v>
      </c>
      <c r="S67" s="38">
        <f t="shared" si="8"/>
        <v>0.1218611259101403</v>
      </c>
      <c r="T67" s="38">
        <f t="shared" si="8"/>
        <v>0.12159729031107942</v>
      </c>
      <c r="U67" s="38">
        <f t="shared" si="8"/>
        <v>0.12143611404435058</v>
      </c>
      <c r="V67" s="38">
        <f t="shared" si="8"/>
        <v>0.12130358233624376</v>
      </c>
      <c r="W67" s="38">
        <f t="shared" si="8"/>
        <v>0.12127168463952104</v>
      </c>
      <c r="X67" s="38">
        <f t="shared" si="8"/>
        <v>0.12122528785574625</v>
      </c>
      <c r="Y67" s="38">
        <f t="shared" si="8"/>
        <v>0.12128483394230245</v>
      </c>
      <c r="Z67" s="38">
        <f t="shared" si="8"/>
        <v>0.1213642754112728</v>
      </c>
      <c r="AA67" s="39">
        <f t="shared" si="8"/>
        <v>0.12148607265325582</v>
      </c>
    </row>
    <row r="68" spans="1:27" ht="12.75" customHeight="1" x14ac:dyDescent="0.3">
      <c r="A68" s="13" t="s">
        <v>68</v>
      </c>
      <c r="B68" s="38">
        <f t="shared" ref="B68:Q72" si="9">B58/B$64</f>
        <v>0.1430538087630443</v>
      </c>
      <c r="C68" s="38">
        <f t="shared" si="9"/>
        <v>0.14113362941787058</v>
      </c>
      <c r="D68" s="38">
        <f t="shared" si="9"/>
        <v>0.14089382236090509</v>
      </c>
      <c r="E68" s="38">
        <f t="shared" si="9"/>
        <v>0.13935098206660973</v>
      </c>
      <c r="F68" s="38">
        <f t="shared" si="9"/>
        <v>0.13808383233532934</v>
      </c>
      <c r="G68" s="38">
        <f t="shared" si="9"/>
        <v>0.13742238688209668</v>
      </c>
      <c r="H68" s="38">
        <f t="shared" si="9"/>
        <v>0.13625111737605722</v>
      </c>
      <c r="I68" s="38">
        <f t="shared" si="9"/>
        <v>0.13561424363016178</v>
      </c>
      <c r="J68" s="38">
        <f t="shared" si="9"/>
        <v>0.13531341737178379</v>
      </c>
      <c r="K68" s="38">
        <f t="shared" si="9"/>
        <v>0.13475852518608275</v>
      </c>
      <c r="L68" s="39">
        <f t="shared" si="9"/>
        <v>0.13339466421343146</v>
      </c>
      <c r="M68" s="38">
        <f t="shared" si="9"/>
        <v>0.13224391771953639</v>
      </c>
      <c r="N68" s="38">
        <f t="shared" si="9"/>
        <v>0.13303777141660267</v>
      </c>
      <c r="O68" s="38">
        <f t="shared" si="9"/>
        <v>0.13351660859058992</v>
      </c>
      <c r="P68" s="38">
        <f t="shared" si="9"/>
        <v>0.13382991058096025</v>
      </c>
      <c r="Q68" s="38">
        <f t="shared" si="9"/>
        <v>0.13399372510311278</v>
      </c>
      <c r="R68" s="38">
        <f t="shared" si="8"/>
        <v>0.13350433398195649</v>
      </c>
      <c r="S68" s="38">
        <f t="shared" si="8"/>
        <v>0.13276505061267982</v>
      </c>
      <c r="T68" s="38">
        <f t="shared" si="8"/>
        <v>0.13225777698547109</v>
      </c>
      <c r="U68" s="38">
        <f t="shared" si="8"/>
        <v>0.13156623055858824</v>
      </c>
      <c r="V68" s="38">
        <f t="shared" si="8"/>
        <v>0.13062771729366535</v>
      </c>
      <c r="W68" s="38">
        <f t="shared" si="8"/>
        <v>0.12940455152017888</v>
      </c>
      <c r="X68" s="38">
        <f t="shared" si="8"/>
        <v>0.12859367079440945</v>
      </c>
      <c r="Y68" s="38">
        <f t="shared" si="8"/>
        <v>0.12748359419025285</v>
      </c>
      <c r="Z68" s="38">
        <f t="shared" si="8"/>
        <v>0.12651317351056254</v>
      </c>
      <c r="AA68" s="39">
        <f t="shared" si="8"/>
        <v>0.12608879027377917</v>
      </c>
    </row>
    <row r="69" spans="1:27" ht="12.75" customHeight="1" x14ac:dyDescent="0.3">
      <c r="A69" s="13" t="s">
        <v>69</v>
      </c>
      <c r="B69" s="38">
        <f t="shared" si="9"/>
        <v>0.15510384445426426</v>
      </c>
      <c r="C69" s="38">
        <f t="shared" si="8"/>
        <v>0.1548828424115575</v>
      </c>
      <c r="D69" s="38">
        <f t="shared" si="8"/>
        <v>0.15356284208910942</v>
      </c>
      <c r="E69" s="38">
        <f t="shared" si="8"/>
        <v>0.15373185311699403</v>
      </c>
      <c r="F69" s="38">
        <f t="shared" si="8"/>
        <v>0.15474764756201881</v>
      </c>
      <c r="G69" s="38">
        <f t="shared" si="8"/>
        <v>0.15543206064972043</v>
      </c>
      <c r="H69" s="38">
        <f t="shared" si="8"/>
        <v>0.15677645602695456</v>
      </c>
      <c r="I69" s="38">
        <f t="shared" si="8"/>
        <v>0.15594259823935777</v>
      </c>
      <c r="J69" s="38">
        <f t="shared" si="8"/>
        <v>0.15506820929027801</v>
      </c>
      <c r="K69" s="38">
        <f t="shared" si="8"/>
        <v>0.15418037043448157</v>
      </c>
      <c r="L69" s="39">
        <f t="shared" si="8"/>
        <v>0.15465796462481124</v>
      </c>
      <c r="M69" s="38">
        <f t="shared" si="8"/>
        <v>0.15425846646479413</v>
      </c>
      <c r="N69" s="38">
        <f t="shared" si="8"/>
        <v>0.15298820079592265</v>
      </c>
      <c r="O69" s="38">
        <f t="shared" si="8"/>
        <v>0.15163984660911589</v>
      </c>
      <c r="P69" s="38">
        <f t="shared" si="8"/>
        <v>0.14916641779245648</v>
      </c>
      <c r="Q69" s="38">
        <f t="shared" si="8"/>
        <v>0.14712518066767724</v>
      </c>
      <c r="R69" s="38">
        <f t="shared" si="8"/>
        <v>0.14590482929418008</v>
      </c>
      <c r="S69" s="38">
        <f t="shared" si="8"/>
        <v>0.1455336529923637</v>
      </c>
      <c r="T69" s="38">
        <f t="shared" si="8"/>
        <v>0.14425528121936002</v>
      </c>
      <c r="U69" s="38">
        <f t="shared" si="8"/>
        <v>0.14318185885848264</v>
      </c>
      <c r="V69" s="38">
        <f t="shared" si="8"/>
        <v>0.14262872336603069</v>
      </c>
      <c r="W69" s="38">
        <f t="shared" si="8"/>
        <v>0.14179319796588163</v>
      </c>
      <c r="X69" s="38">
        <f t="shared" si="8"/>
        <v>0.14152002317329279</v>
      </c>
      <c r="Y69" s="38">
        <f t="shared" si="8"/>
        <v>0.14137172565486902</v>
      </c>
      <c r="Z69" s="38">
        <f t="shared" si="8"/>
        <v>0.14121126914860596</v>
      </c>
      <c r="AA69" s="39">
        <f t="shared" si="8"/>
        <v>0.14055709386976692</v>
      </c>
    </row>
    <row r="70" spans="1:27" ht="12.75" customHeight="1" x14ac:dyDescent="0.3">
      <c r="A70" s="13" t="s">
        <v>70</v>
      </c>
      <c r="B70" s="38">
        <f t="shared" si="9"/>
        <v>0.22573846833678915</v>
      </c>
      <c r="C70" s="38">
        <f t="shared" si="8"/>
        <v>0.22259090986437968</v>
      </c>
      <c r="D70" s="38">
        <f t="shared" si="8"/>
        <v>0.22019881664876292</v>
      </c>
      <c r="E70" s="38">
        <f t="shared" si="8"/>
        <v>0.21617421007685739</v>
      </c>
      <c r="F70" s="38">
        <f t="shared" si="8"/>
        <v>0.21166809238665527</v>
      </c>
      <c r="G70" s="38">
        <f t="shared" si="8"/>
        <v>0.20591060340983156</v>
      </c>
      <c r="H70" s="38">
        <f t="shared" si="8"/>
        <v>0.2009042150862958</v>
      </c>
      <c r="I70" s="38">
        <f t="shared" si="8"/>
        <v>0.19689217358347547</v>
      </c>
      <c r="J70" s="38">
        <f t="shared" si="8"/>
        <v>0.19402521153514074</v>
      </c>
      <c r="K70" s="38">
        <f t="shared" si="8"/>
        <v>0.19172580924355201</v>
      </c>
      <c r="L70" s="39">
        <f t="shared" si="8"/>
        <v>0.18746419954522575</v>
      </c>
      <c r="M70" s="38">
        <f t="shared" si="8"/>
        <v>0.18464376457484946</v>
      </c>
      <c r="N70" s="38">
        <f t="shared" si="8"/>
        <v>0.18182294212106404</v>
      </c>
      <c r="O70" s="38">
        <f t="shared" si="8"/>
        <v>0.1792712181967816</v>
      </c>
      <c r="P70" s="38">
        <f t="shared" si="8"/>
        <v>0.17787186198900268</v>
      </c>
      <c r="Q70" s="38">
        <f t="shared" si="8"/>
        <v>0.1778651249691543</v>
      </c>
      <c r="R70" s="38">
        <f t="shared" si="8"/>
        <v>0.17838315938439767</v>
      </c>
      <c r="S70" s="38">
        <f t="shared" si="8"/>
        <v>0.17803232107973718</v>
      </c>
      <c r="T70" s="38">
        <f t="shared" si="8"/>
        <v>0.17901773776628932</v>
      </c>
      <c r="U70" s="38">
        <f t="shared" si="8"/>
        <v>0.1810713582589086</v>
      </c>
      <c r="V70" s="38">
        <f t="shared" si="8"/>
        <v>0.18251230642089755</v>
      </c>
      <c r="W70" s="38">
        <f t="shared" si="8"/>
        <v>0.18442312547336531</v>
      </c>
      <c r="X70" s="38">
        <f t="shared" si="8"/>
        <v>0.18419146933159533</v>
      </c>
      <c r="Y70" s="38">
        <f t="shared" si="8"/>
        <v>0.18378142553307519</v>
      </c>
      <c r="Z70" s="38">
        <f t="shared" si="8"/>
        <v>0.18318756961054611</v>
      </c>
      <c r="AA70" s="39">
        <f t="shared" si="8"/>
        <v>0.18399867969853118</v>
      </c>
    </row>
    <row r="71" spans="1:27" ht="12.75" customHeight="1" x14ac:dyDescent="0.3">
      <c r="A71" s="13" t="s">
        <v>71</v>
      </c>
      <c r="B71" s="38">
        <f t="shared" si="9"/>
        <v>0.21202284238077432</v>
      </c>
      <c r="C71" s="38">
        <f t="shared" si="8"/>
        <v>0.21491653478993314</v>
      </c>
      <c r="D71" s="38">
        <f t="shared" si="8"/>
        <v>0.2178287039405255</v>
      </c>
      <c r="E71" s="38">
        <f t="shared" si="8"/>
        <v>0.2212126387702818</v>
      </c>
      <c r="F71" s="38">
        <f t="shared" si="8"/>
        <v>0.22085543199315655</v>
      </c>
      <c r="G71" s="38">
        <f t="shared" si="8"/>
        <v>0.22467496826867003</v>
      </c>
      <c r="H71" s="38">
        <f t="shared" si="8"/>
        <v>0.22803066767517019</v>
      </c>
      <c r="I71" s="38">
        <f t="shared" si="8"/>
        <v>0.23193274415559806</v>
      </c>
      <c r="J71" s="38">
        <f t="shared" si="8"/>
        <v>0.23501985840096701</v>
      </c>
      <c r="K71" s="38">
        <f t="shared" si="8"/>
        <v>0.23752812878656743</v>
      </c>
      <c r="L71" s="39">
        <f t="shared" si="8"/>
        <v>0.24050962489802294</v>
      </c>
      <c r="M71" s="38">
        <f t="shared" si="8"/>
        <v>0.2421600361978351</v>
      </c>
      <c r="N71" s="38">
        <f t="shared" si="8"/>
        <v>0.24448439572715214</v>
      </c>
      <c r="O71" s="38">
        <f t="shared" si="8"/>
        <v>0.24659860967623318</v>
      </c>
      <c r="P71" s="38">
        <f t="shared" si="8"/>
        <v>0.24703546896684994</v>
      </c>
      <c r="Q71" s="38">
        <f t="shared" si="8"/>
        <v>0.24537314485141185</v>
      </c>
      <c r="R71" s="38">
        <f t="shared" si="8"/>
        <v>0.24305678400849107</v>
      </c>
      <c r="S71" s="38">
        <f t="shared" si="8"/>
        <v>0.2413070502575031</v>
      </c>
      <c r="T71" s="38">
        <f t="shared" si="8"/>
        <v>0.23804260629289598</v>
      </c>
      <c r="U71" s="38">
        <f t="shared" si="8"/>
        <v>0.23388756644533137</v>
      </c>
      <c r="V71" s="38">
        <f t="shared" si="8"/>
        <v>0.22859401386942618</v>
      </c>
      <c r="W71" s="38">
        <f t="shared" si="8"/>
        <v>0.2240776138781693</v>
      </c>
      <c r="X71" s="38">
        <f t="shared" si="8"/>
        <v>0.22074371786516039</v>
      </c>
      <c r="Y71" s="38">
        <f t="shared" si="8"/>
        <v>0.2184290414644344</v>
      </c>
      <c r="Z71" s="38">
        <f t="shared" si="8"/>
        <v>0.2167649582793186</v>
      </c>
      <c r="AA71" s="39">
        <f t="shared" si="8"/>
        <v>0.21313699961491206</v>
      </c>
    </row>
    <row r="72" spans="1:27" ht="12.75" customHeight="1" x14ac:dyDescent="0.3">
      <c r="A72" s="13" t="s">
        <v>72</v>
      </c>
      <c r="B72" s="38">
        <f t="shared" si="9"/>
        <v>0.12563309425881233</v>
      </c>
      <c r="C72" s="38">
        <f t="shared" si="8"/>
        <v>0.12860959381966069</v>
      </c>
      <c r="D72" s="38">
        <f t="shared" si="8"/>
        <v>0.13112350162838679</v>
      </c>
      <c r="E72" s="38">
        <f t="shared" si="8"/>
        <v>0.1339197267292912</v>
      </c>
      <c r="F72" s="38">
        <f t="shared" si="8"/>
        <v>0.14006843455945253</v>
      </c>
      <c r="G72" s="38">
        <f t="shared" si="8"/>
        <v>0.14351137182257898</v>
      </c>
      <c r="H72" s="38">
        <f t="shared" si="8"/>
        <v>0.14663411950766692</v>
      </c>
      <c r="I72" s="38">
        <f t="shared" si="8"/>
        <v>0.14927558702430788</v>
      </c>
      <c r="J72" s="38">
        <f t="shared" si="8"/>
        <v>0.15178725608703161</v>
      </c>
      <c r="K72" s="38">
        <f t="shared" si="8"/>
        <v>0.15454388090704518</v>
      </c>
      <c r="L72" s="39">
        <f t="shared" si="8"/>
        <v>0.15712277169290587</v>
      </c>
      <c r="M72" s="38">
        <f t="shared" si="8"/>
        <v>0.16024503149907765</v>
      </c>
      <c r="N72" s="38">
        <f t="shared" si="8"/>
        <v>0.16295468826363191</v>
      </c>
      <c r="O72" s="38">
        <f t="shared" si="8"/>
        <v>0.16545553240294875</v>
      </c>
      <c r="P72" s="38">
        <f t="shared" si="8"/>
        <v>0.16914076910914744</v>
      </c>
      <c r="Q72" s="38">
        <f t="shared" si="8"/>
        <v>0.17329996122254732</v>
      </c>
      <c r="R72" s="38">
        <f t="shared" si="8"/>
        <v>0.17703874049177429</v>
      </c>
      <c r="S72" s="38">
        <f t="shared" si="8"/>
        <v>0.18050079914757591</v>
      </c>
      <c r="T72" s="38">
        <f t="shared" si="8"/>
        <v>0.18482930742490419</v>
      </c>
      <c r="U72" s="38">
        <f t="shared" si="8"/>
        <v>0.18885687183433858</v>
      </c>
      <c r="V72" s="38">
        <f t="shared" si="8"/>
        <v>0.19433365671373648</v>
      </c>
      <c r="W72" s="38">
        <f t="shared" si="8"/>
        <v>0.19902982652288384</v>
      </c>
      <c r="X72" s="38">
        <f t="shared" si="8"/>
        <v>0.2037258309797958</v>
      </c>
      <c r="Y72" s="38">
        <f t="shared" si="8"/>
        <v>0.20764937921506607</v>
      </c>
      <c r="Z72" s="38">
        <f t="shared" si="8"/>
        <v>0.210958754039694</v>
      </c>
      <c r="AA72" s="39">
        <f t="shared" si="8"/>
        <v>0.21473236388975483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8684</v>
      </c>
      <c r="C83" s="76">
        <v>8665</v>
      </c>
      <c r="D83" s="76">
        <v>8608</v>
      </c>
      <c r="E83" s="76">
        <v>8512</v>
      </c>
      <c r="F83" s="76">
        <v>8441</v>
      </c>
      <c r="G83" s="76">
        <v>8362</v>
      </c>
      <c r="H83" s="76">
        <v>8254</v>
      </c>
      <c r="I83" s="76">
        <v>8139</v>
      </c>
      <c r="J83" s="76">
        <v>8056</v>
      </c>
      <c r="K83" s="76">
        <v>7947</v>
      </c>
      <c r="L83" s="63">
        <v>7836</v>
      </c>
      <c r="M83" s="76">
        <v>7787</v>
      </c>
      <c r="N83" s="76">
        <v>7744</v>
      </c>
      <c r="O83" s="76">
        <v>7620</v>
      </c>
      <c r="P83" s="76">
        <v>7528</v>
      </c>
      <c r="Q83" s="76">
        <v>7470</v>
      </c>
      <c r="R83" s="76">
        <v>7412</v>
      </c>
      <c r="S83" s="76">
        <v>7371</v>
      </c>
      <c r="T83" s="76">
        <v>7327</v>
      </c>
      <c r="U83" s="76">
        <v>7285</v>
      </c>
      <c r="V83" s="76">
        <v>7249</v>
      </c>
      <c r="W83" s="76">
        <v>7220</v>
      </c>
      <c r="X83" s="76">
        <v>7190</v>
      </c>
      <c r="Y83" s="76">
        <v>7161</v>
      </c>
      <c r="Z83" s="76">
        <v>7135</v>
      </c>
      <c r="AA83" s="63">
        <v>7108</v>
      </c>
    </row>
    <row r="84" spans="1:27" ht="12.75" customHeight="1" x14ac:dyDescent="0.3">
      <c r="A84" s="32" t="s">
        <v>77</v>
      </c>
      <c r="B84" s="76">
        <v>34427.2094</v>
      </c>
      <c r="C84" s="76">
        <v>34687.451820000002</v>
      </c>
      <c r="D84" s="76">
        <v>34840.756280000001</v>
      </c>
      <c r="E84" s="76">
        <v>34725</v>
      </c>
      <c r="F84" s="76">
        <v>34500</v>
      </c>
      <c r="G84" s="76">
        <v>34187</v>
      </c>
      <c r="H84" s="76">
        <v>33875</v>
      </c>
      <c r="I84" s="76">
        <v>33607</v>
      </c>
      <c r="J84" s="76">
        <v>33459.223615000003</v>
      </c>
      <c r="K84" s="76">
        <v>33632.731440000003</v>
      </c>
      <c r="L84" s="63">
        <v>33661</v>
      </c>
      <c r="M84" s="76">
        <v>33305</v>
      </c>
      <c r="N84" s="76">
        <v>32851</v>
      </c>
      <c r="O84" s="76">
        <v>32521</v>
      </c>
      <c r="P84" s="76">
        <v>32156</v>
      </c>
      <c r="Q84" s="76">
        <v>31796</v>
      </c>
      <c r="R84" s="76">
        <v>31452</v>
      </c>
      <c r="S84" s="76">
        <v>31068</v>
      </c>
      <c r="T84" s="76">
        <v>30745</v>
      </c>
      <c r="U84" s="76">
        <v>30397</v>
      </c>
      <c r="V84" s="76">
        <v>30074</v>
      </c>
      <c r="W84" s="76">
        <v>29767</v>
      </c>
      <c r="X84" s="76">
        <v>29559</v>
      </c>
      <c r="Y84" s="76">
        <v>29406</v>
      </c>
      <c r="Z84" s="76">
        <v>29227</v>
      </c>
      <c r="AA84" s="63">
        <v>29085</v>
      </c>
    </row>
    <row r="85" spans="1:27" ht="12.75" customHeight="1" x14ac:dyDescent="0.3">
      <c r="A85" s="13" t="s">
        <v>78</v>
      </c>
      <c r="B85" s="76">
        <v>15726.7906</v>
      </c>
      <c r="C85" s="76">
        <v>15414.54818</v>
      </c>
      <c r="D85" s="76">
        <v>15198.24372</v>
      </c>
      <c r="E85" s="76">
        <v>15313</v>
      </c>
      <c r="F85" s="76">
        <v>15509</v>
      </c>
      <c r="G85" s="76">
        <v>15753</v>
      </c>
      <c r="H85" s="76">
        <v>16043</v>
      </c>
      <c r="I85" s="76">
        <v>16301</v>
      </c>
      <c r="J85" s="76">
        <v>16394.776385000001</v>
      </c>
      <c r="K85" s="76">
        <v>16190.26856</v>
      </c>
      <c r="L85" s="63">
        <v>16114</v>
      </c>
      <c r="M85" s="76">
        <v>16370</v>
      </c>
      <c r="N85" s="76">
        <v>16697</v>
      </c>
      <c r="O85" s="76">
        <v>16968</v>
      </c>
      <c r="P85" s="76">
        <v>17239</v>
      </c>
      <c r="Q85" s="76">
        <v>17468</v>
      </c>
      <c r="R85" s="76">
        <v>17666</v>
      </c>
      <c r="S85" s="76">
        <v>17871</v>
      </c>
      <c r="T85" s="76">
        <v>18023</v>
      </c>
      <c r="U85" s="76">
        <v>18191</v>
      </c>
      <c r="V85" s="76">
        <v>18339</v>
      </c>
      <c r="W85" s="76">
        <v>18467</v>
      </c>
      <c r="X85" s="76">
        <v>18487</v>
      </c>
      <c r="Y85" s="76">
        <v>18444</v>
      </c>
      <c r="Z85" s="76">
        <v>18407</v>
      </c>
      <c r="AA85" s="63">
        <v>18340</v>
      </c>
    </row>
    <row r="86" spans="1:27" ht="12.75" customHeight="1" x14ac:dyDescent="0.3">
      <c r="A86" s="13" t="s">
        <v>91</v>
      </c>
      <c r="B86" s="76">
        <v>34655</v>
      </c>
      <c r="C86" s="76">
        <v>34347</v>
      </c>
      <c r="D86" s="76">
        <v>34080</v>
      </c>
      <c r="E86" s="76">
        <v>33889</v>
      </c>
      <c r="F86" s="76">
        <v>33587</v>
      </c>
      <c r="G86" s="76">
        <v>33239</v>
      </c>
      <c r="H86" s="76">
        <v>32950</v>
      </c>
      <c r="I86" s="76">
        <v>32686</v>
      </c>
      <c r="J86" s="76">
        <v>32344</v>
      </c>
      <c r="K86" s="76">
        <v>32050</v>
      </c>
      <c r="L86" s="63">
        <v>31668</v>
      </c>
      <c r="M86" s="76">
        <v>31269</v>
      </c>
      <c r="N86" s="76">
        <v>30850</v>
      </c>
      <c r="O86" s="76">
        <v>30553</v>
      </c>
      <c r="P86" s="76">
        <v>30251</v>
      </c>
      <c r="Q86" s="76">
        <v>29884</v>
      </c>
      <c r="R86" s="76">
        <v>29569</v>
      </c>
      <c r="S86" s="76">
        <v>29219</v>
      </c>
      <c r="T86" s="76">
        <v>28897</v>
      </c>
      <c r="U86" s="76">
        <v>28587</v>
      </c>
      <c r="V86" s="76">
        <v>28379</v>
      </c>
      <c r="W86" s="76">
        <v>28225</v>
      </c>
      <c r="X86" s="76">
        <v>28046</v>
      </c>
      <c r="Y86" s="76">
        <v>27905</v>
      </c>
      <c r="Z86" s="76">
        <v>27827</v>
      </c>
      <c r="AA86" s="63">
        <v>27729</v>
      </c>
    </row>
    <row r="87" spans="1:27" ht="12.75" customHeight="1" x14ac:dyDescent="0.3">
      <c r="A87" s="13" t="s">
        <v>92</v>
      </c>
      <c r="B87" s="76">
        <v>15499</v>
      </c>
      <c r="C87" s="76">
        <v>15755</v>
      </c>
      <c r="D87" s="76">
        <v>15959</v>
      </c>
      <c r="E87" s="76">
        <v>16149</v>
      </c>
      <c r="F87" s="76">
        <v>16422</v>
      </c>
      <c r="G87" s="76">
        <v>16701</v>
      </c>
      <c r="H87" s="76">
        <v>16968</v>
      </c>
      <c r="I87" s="76">
        <v>17222</v>
      </c>
      <c r="J87" s="76">
        <v>17510</v>
      </c>
      <c r="K87" s="76">
        <v>17773</v>
      </c>
      <c r="L87" s="63">
        <v>18107</v>
      </c>
      <c r="M87" s="76">
        <v>18406</v>
      </c>
      <c r="N87" s="76">
        <v>18698</v>
      </c>
      <c r="O87" s="76">
        <v>18936</v>
      </c>
      <c r="P87" s="76">
        <v>19144</v>
      </c>
      <c r="Q87" s="76">
        <v>19380</v>
      </c>
      <c r="R87" s="76">
        <v>19549</v>
      </c>
      <c r="S87" s="76">
        <v>19720</v>
      </c>
      <c r="T87" s="76">
        <v>19871</v>
      </c>
      <c r="U87" s="76">
        <v>20001</v>
      </c>
      <c r="V87" s="76">
        <v>20034</v>
      </c>
      <c r="W87" s="76">
        <v>20009</v>
      </c>
      <c r="X87" s="76">
        <v>20000</v>
      </c>
      <c r="Y87" s="76">
        <v>19945</v>
      </c>
      <c r="Z87" s="76">
        <v>19807</v>
      </c>
      <c r="AA87" s="63">
        <v>19696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0.14759169244365886</v>
      </c>
      <c r="C90" s="38">
        <f t="shared" ref="C90:AA94" si="11">C83/SUM(C$83:C$85)</f>
        <v>0.14744669627512039</v>
      </c>
      <c r="D90" s="38">
        <f t="shared" si="11"/>
        <v>0.14677647620509149</v>
      </c>
      <c r="E90" s="38">
        <f t="shared" si="11"/>
        <v>0.1453800170794193</v>
      </c>
      <c r="F90" s="38">
        <f t="shared" si="11"/>
        <v>0.14441402908468776</v>
      </c>
      <c r="G90" s="38">
        <f t="shared" si="11"/>
        <v>0.14342561147130459</v>
      </c>
      <c r="H90" s="38">
        <f t="shared" si="11"/>
        <v>0.14188956886474594</v>
      </c>
      <c r="I90" s="38">
        <f t="shared" si="11"/>
        <v>0.14021396454597138</v>
      </c>
      <c r="J90" s="38">
        <f t="shared" si="11"/>
        <v>0.13911241581764808</v>
      </c>
      <c r="K90" s="38">
        <f t="shared" si="11"/>
        <v>0.13756274883157349</v>
      </c>
      <c r="L90" s="39">
        <f t="shared" si="11"/>
        <v>0.13601569144781378</v>
      </c>
      <c r="M90" s="38">
        <f t="shared" si="11"/>
        <v>0.13551564512199366</v>
      </c>
      <c r="N90" s="38">
        <f t="shared" si="11"/>
        <v>0.13516721357257558</v>
      </c>
      <c r="O90" s="38">
        <f t="shared" si="11"/>
        <v>0.13342905671610431</v>
      </c>
      <c r="P90" s="38">
        <f t="shared" si="11"/>
        <v>0.13224882736328022</v>
      </c>
      <c r="Q90" s="38">
        <f t="shared" si="11"/>
        <v>0.13166707794267987</v>
      </c>
      <c r="R90" s="38">
        <f t="shared" si="11"/>
        <v>0.13111622147532284</v>
      </c>
      <c r="S90" s="38">
        <f t="shared" si="11"/>
        <v>0.13090037293553544</v>
      </c>
      <c r="T90" s="38">
        <f t="shared" si="11"/>
        <v>0.13061770211248774</v>
      </c>
      <c r="U90" s="38">
        <f t="shared" si="11"/>
        <v>0.13038498022300574</v>
      </c>
      <c r="V90" s="38">
        <f t="shared" si="11"/>
        <v>0.13023247457870721</v>
      </c>
      <c r="W90" s="38">
        <f t="shared" si="11"/>
        <v>0.13019800194756015</v>
      </c>
      <c r="X90" s="38">
        <f t="shared" si="11"/>
        <v>0.13016873053805489</v>
      </c>
      <c r="Y90" s="38">
        <f t="shared" si="11"/>
        <v>0.13017396520695862</v>
      </c>
      <c r="Z90" s="38">
        <f t="shared" si="11"/>
        <v>0.13027442531358979</v>
      </c>
      <c r="AA90" s="39">
        <f t="shared" si="11"/>
        <v>0.13034309500669319</v>
      </c>
    </row>
    <row r="91" spans="1:27" ht="12.75" customHeight="1" x14ac:dyDescent="0.3">
      <c r="A91" s="13" t="s">
        <v>77</v>
      </c>
      <c r="B91" s="38">
        <f t="shared" ref="B91:Q94" si="12">B84/SUM(B$83:B$85)</f>
        <v>0.58511862061932762</v>
      </c>
      <c r="C91" s="38">
        <f t="shared" si="12"/>
        <v>0.5902539149522692</v>
      </c>
      <c r="D91" s="38">
        <f t="shared" si="12"/>
        <v>0.59407567786928572</v>
      </c>
      <c r="E91" s="38">
        <f t="shared" si="12"/>
        <v>0.59308283518360372</v>
      </c>
      <c r="F91" s="38">
        <f t="shared" si="12"/>
        <v>0.59024807527801537</v>
      </c>
      <c r="G91" s="38">
        <f t="shared" si="12"/>
        <v>0.58637782580357445</v>
      </c>
      <c r="H91" s="38">
        <f t="shared" si="12"/>
        <v>0.58232482981503131</v>
      </c>
      <c r="I91" s="38">
        <f t="shared" si="12"/>
        <v>0.57896187572139812</v>
      </c>
      <c r="J91" s="38">
        <f t="shared" si="12"/>
        <v>0.5777797205145917</v>
      </c>
      <c r="K91" s="38">
        <f t="shared" si="12"/>
        <v>0.58218333806473954</v>
      </c>
      <c r="L91" s="39">
        <f t="shared" si="12"/>
        <v>0.58428077971220771</v>
      </c>
      <c r="M91" s="38">
        <f t="shared" si="12"/>
        <v>0.5796004315895722</v>
      </c>
      <c r="N91" s="38">
        <f t="shared" si="12"/>
        <v>0.57339593660545973</v>
      </c>
      <c r="O91" s="38">
        <f t="shared" si="12"/>
        <v>0.56945490202945248</v>
      </c>
      <c r="P91" s="38">
        <f t="shared" si="12"/>
        <v>0.56490346608576503</v>
      </c>
      <c r="Q91" s="38">
        <f t="shared" si="12"/>
        <v>0.56043994782670004</v>
      </c>
      <c r="R91" s="38">
        <f t="shared" si="11"/>
        <v>0.55637714487882539</v>
      </c>
      <c r="S91" s="38">
        <f t="shared" si="11"/>
        <v>0.55173148641449121</v>
      </c>
      <c r="T91" s="38">
        <f t="shared" si="11"/>
        <v>0.5480880648899189</v>
      </c>
      <c r="U91" s="38">
        <f t="shared" si="11"/>
        <v>0.5440373704651621</v>
      </c>
      <c r="V91" s="38">
        <f t="shared" si="11"/>
        <v>0.54029679134777764</v>
      </c>
      <c r="W91" s="38">
        <f t="shared" si="11"/>
        <v>0.53678724708767622</v>
      </c>
      <c r="X91" s="38">
        <f t="shared" si="11"/>
        <v>0.53514012600477945</v>
      </c>
      <c r="Y91" s="38">
        <f t="shared" si="11"/>
        <v>0.53454763592735999</v>
      </c>
      <c r="Z91" s="38">
        <f t="shared" si="11"/>
        <v>0.53364129343241617</v>
      </c>
      <c r="AA91" s="39">
        <f t="shared" si="11"/>
        <v>0.53334678084829368</v>
      </c>
    </row>
    <row r="92" spans="1:27" ht="12.75" customHeight="1" x14ac:dyDescent="0.3">
      <c r="A92" s="13" t="s">
        <v>78</v>
      </c>
      <c r="B92" s="38">
        <f t="shared" si="12"/>
        <v>0.26728968693701349</v>
      </c>
      <c r="C92" s="38">
        <f t="shared" si="11"/>
        <v>0.2622993887726105</v>
      </c>
      <c r="D92" s="38">
        <f t="shared" si="11"/>
        <v>0.25914784592562279</v>
      </c>
      <c r="E92" s="38">
        <f t="shared" si="11"/>
        <v>0.26153714773697695</v>
      </c>
      <c r="F92" s="38">
        <f t="shared" si="11"/>
        <v>0.26533789563729682</v>
      </c>
      <c r="G92" s="38">
        <f t="shared" si="11"/>
        <v>0.27019656272512094</v>
      </c>
      <c r="H92" s="38">
        <f t="shared" si="11"/>
        <v>0.27578560132022278</v>
      </c>
      <c r="I92" s="38">
        <f t="shared" si="11"/>
        <v>0.28082415973263047</v>
      </c>
      <c r="J92" s="38">
        <f t="shared" si="11"/>
        <v>0.28310786366776036</v>
      </c>
      <c r="K92" s="38">
        <f t="shared" si="11"/>
        <v>0.28025391310368702</v>
      </c>
      <c r="L92" s="39">
        <f t="shared" si="11"/>
        <v>0.27970352883997845</v>
      </c>
      <c r="M92" s="38">
        <f t="shared" si="11"/>
        <v>0.28488392328843409</v>
      </c>
      <c r="N92" s="38">
        <f t="shared" si="11"/>
        <v>0.29143684982196466</v>
      </c>
      <c r="O92" s="38">
        <f t="shared" si="11"/>
        <v>0.29711604125444324</v>
      </c>
      <c r="P92" s="38">
        <f t="shared" si="11"/>
        <v>0.30284770655095478</v>
      </c>
      <c r="Q92" s="38">
        <f t="shared" si="11"/>
        <v>0.30789297423062006</v>
      </c>
      <c r="R92" s="38">
        <f t="shared" si="11"/>
        <v>0.31250663364585174</v>
      </c>
      <c r="S92" s="38">
        <f t="shared" si="11"/>
        <v>0.31736814064997337</v>
      </c>
      <c r="T92" s="38">
        <f t="shared" si="11"/>
        <v>0.32129423299759335</v>
      </c>
      <c r="U92" s="38">
        <f t="shared" si="11"/>
        <v>0.3255776493118322</v>
      </c>
      <c r="V92" s="38">
        <f t="shared" si="11"/>
        <v>0.32947073407351513</v>
      </c>
      <c r="W92" s="38">
        <f t="shared" si="11"/>
        <v>0.33301475096476357</v>
      </c>
      <c r="X92" s="38">
        <f t="shared" si="11"/>
        <v>0.33469114345716561</v>
      </c>
      <c r="Y92" s="38">
        <f t="shared" si="11"/>
        <v>0.33527839886568139</v>
      </c>
      <c r="Z92" s="38">
        <f t="shared" si="11"/>
        <v>0.33608428125399403</v>
      </c>
      <c r="AA92" s="39">
        <f t="shared" si="11"/>
        <v>0.3363101241450131</v>
      </c>
    </row>
    <row r="93" spans="1:27" ht="12.75" customHeight="1" x14ac:dyDescent="0.3">
      <c r="A93" s="13" t="s">
        <v>91</v>
      </c>
      <c r="B93" s="38">
        <f t="shared" si="12"/>
        <v>0.58899010843332544</v>
      </c>
      <c r="C93" s="38">
        <f t="shared" si="11"/>
        <v>0.5844606667006994</v>
      </c>
      <c r="D93" s="38">
        <f t="shared" si="11"/>
        <v>0.58110389278223951</v>
      </c>
      <c r="E93" s="38">
        <f t="shared" si="11"/>
        <v>0.57880444064901793</v>
      </c>
      <c r="F93" s="38">
        <f t="shared" si="11"/>
        <v>0.57462788708297685</v>
      </c>
      <c r="G93" s="38">
        <f t="shared" si="11"/>
        <v>0.57011766320194845</v>
      </c>
      <c r="H93" s="38">
        <f t="shared" si="11"/>
        <v>0.56642370900089389</v>
      </c>
      <c r="I93" s="38">
        <f t="shared" si="11"/>
        <v>0.56309542267472912</v>
      </c>
      <c r="J93" s="38">
        <f t="shared" si="11"/>
        <v>0.55852184424106377</v>
      </c>
      <c r="K93" s="38">
        <f t="shared" si="11"/>
        <v>0.55478622122208754</v>
      </c>
      <c r="L93" s="39">
        <f t="shared" si="11"/>
        <v>0.54968669177761187</v>
      </c>
      <c r="M93" s="38">
        <f t="shared" si="11"/>
        <v>0.54416831993317327</v>
      </c>
      <c r="N93" s="38">
        <f t="shared" si="11"/>
        <v>0.53846959435872377</v>
      </c>
      <c r="O93" s="38">
        <f t="shared" si="11"/>
        <v>0.53499448423190743</v>
      </c>
      <c r="P93" s="38">
        <f t="shared" si="11"/>
        <v>0.5314372046448711</v>
      </c>
      <c r="Q93" s="38">
        <f t="shared" si="11"/>
        <v>0.52673881623012653</v>
      </c>
      <c r="R93" s="38">
        <f t="shared" si="11"/>
        <v>0.52306739784185385</v>
      </c>
      <c r="S93" s="38">
        <f t="shared" si="11"/>
        <v>0.51889540046172966</v>
      </c>
      <c r="T93" s="38">
        <f t="shared" si="11"/>
        <v>0.51514395222390585</v>
      </c>
      <c r="U93" s="38">
        <f t="shared" si="11"/>
        <v>0.5116424748984304</v>
      </c>
      <c r="V93" s="38">
        <f t="shared" si="11"/>
        <v>0.50984513671804821</v>
      </c>
      <c r="W93" s="38">
        <f t="shared" si="11"/>
        <v>0.50898041620081513</v>
      </c>
      <c r="X93" s="38">
        <f t="shared" si="11"/>
        <v>0.50774856977333627</v>
      </c>
      <c r="Y93" s="38">
        <f t="shared" si="11"/>
        <v>0.50726218392685096</v>
      </c>
      <c r="Z93" s="38">
        <f t="shared" si="11"/>
        <v>0.50807938797494934</v>
      </c>
      <c r="AA93" s="39">
        <f t="shared" si="11"/>
        <v>0.50848110318522732</v>
      </c>
    </row>
    <row r="94" spans="1:27" ht="12.75" customHeight="1" x14ac:dyDescent="0.3">
      <c r="A94" s="13" t="s">
        <v>92</v>
      </c>
      <c r="B94" s="38">
        <f t="shared" si="12"/>
        <v>0.26341819912301573</v>
      </c>
      <c r="C94" s="38">
        <f t="shared" si="11"/>
        <v>0.26809263702418024</v>
      </c>
      <c r="D94" s="38">
        <f t="shared" si="11"/>
        <v>0.27211963101266901</v>
      </c>
      <c r="E94" s="38">
        <f t="shared" si="11"/>
        <v>0.27581554227156274</v>
      </c>
      <c r="F94" s="38">
        <f t="shared" si="11"/>
        <v>0.28095808383233534</v>
      </c>
      <c r="G94" s="38">
        <f t="shared" si="11"/>
        <v>0.28645672532674693</v>
      </c>
      <c r="H94" s="38">
        <f t="shared" si="11"/>
        <v>0.2916867221343602</v>
      </c>
      <c r="I94" s="38">
        <f t="shared" si="11"/>
        <v>0.29669061277929953</v>
      </c>
      <c r="J94" s="38">
        <f t="shared" si="11"/>
        <v>0.30236573994128818</v>
      </c>
      <c r="K94" s="38">
        <f t="shared" si="11"/>
        <v>0.30765102994633892</v>
      </c>
      <c r="L94" s="39">
        <f t="shared" si="11"/>
        <v>0.3142976167745743</v>
      </c>
      <c r="M94" s="38">
        <f t="shared" si="11"/>
        <v>0.32031603494483313</v>
      </c>
      <c r="N94" s="38">
        <f t="shared" si="11"/>
        <v>0.32636319206870068</v>
      </c>
      <c r="O94" s="38">
        <f t="shared" si="11"/>
        <v>0.33157645905198829</v>
      </c>
      <c r="P94" s="38">
        <f t="shared" si="11"/>
        <v>0.33631396799184865</v>
      </c>
      <c r="Q94" s="38">
        <f t="shared" si="11"/>
        <v>0.34159410582719357</v>
      </c>
      <c r="R94" s="38">
        <f t="shared" si="11"/>
        <v>0.34581638068282328</v>
      </c>
      <c r="S94" s="38">
        <f t="shared" si="11"/>
        <v>0.35020422660273487</v>
      </c>
      <c r="T94" s="38">
        <f t="shared" si="11"/>
        <v>0.3542383456636064</v>
      </c>
      <c r="U94" s="38">
        <f t="shared" si="11"/>
        <v>0.35797254487856389</v>
      </c>
      <c r="V94" s="38">
        <f t="shared" si="11"/>
        <v>0.35992238870324456</v>
      </c>
      <c r="W94" s="38">
        <f t="shared" si="11"/>
        <v>0.36082158185162477</v>
      </c>
      <c r="X94" s="38">
        <f t="shared" si="11"/>
        <v>0.3620826996886089</v>
      </c>
      <c r="Y94" s="38">
        <f t="shared" si="11"/>
        <v>0.36256385086619042</v>
      </c>
      <c r="Z94" s="38">
        <f t="shared" si="11"/>
        <v>0.36164618671146087</v>
      </c>
      <c r="AA94" s="39">
        <f t="shared" si="11"/>
        <v>0.36117580180807951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252.24234410355663</v>
      </c>
      <c r="C97" s="76">
        <f t="shared" ref="C97:AA97" si="13">C83/(C84/1000)</f>
        <v>249.80214877023505</v>
      </c>
      <c r="D97" s="76">
        <f t="shared" si="13"/>
        <v>247.0669675141736</v>
      </c>
      <c r="E97" s="76">
        <f t="shared" si="13"/>
        <v>245.12598992080632</v>
      </c>
      <c r="F97" s="76">
        <f t="shared" si="13"/>
        <v>244.66666666666666</v>
      </c>
      <c r="G97" s="76">
        <f t="shared" si="13"/>
        <v>244.59589902594556</v>
      </c>
      <c r="H97" s="76">
        <f t="shared" si="13"/>
        <v>243.66051660516604</v>
      </c>
      <c r="I97" s="76">
        <f t="shared" si="13"/>
        <v>242.18168833873895</v>
      </c>
      <c r="J97" s="76">
        <f t="shared" si="13"/>
        <v>240.77067934082129</v>
      </c>
      <c r="K97" s="76">
        <f t="shared" si="13"/>
        <v>236.28767750181873</v>
      </c>
      <c r="L97" s="63">
        <f t="shared" si="13"/>
        <v>232.79165800184188</v>
      </c>
      <c r="M97" s="76">
        <f t="shared" si="13"/>
        <v>233.8087374268128</v>
      </c>
      <c r="N97" s="76">
        <f t="shared" si="13"/>
        <v>235.7310279747953</v>
      </c>
      <c r="O97" s="76">
        <f t="shared" si="13"/>
        <v>234.31013806463514</v>
      </c>
      <c r="P97" s="76">
        <f t="shared" si="13"/>
        <v>234.10871999004851</v>
      </c>
      <c r="Q97" s="76">
        <f t="shared" si="13"/>
        <v>234.93521197634922</v>
      </c>
      <c r="R97" s="76">
        <f t="shared" si="13"/>
        <v>235.66068930433676</v>
      </c>
      <c r="S97" s="76">
        <f t="shared" si="13"/>
        <v>237.25376593279256</v>
      </c>
      <c r="T97" s="76">
        <f t="shared" si="13"/>
        <v>238.31517319889412</v>
      </c>
      <c r="U97" s="76">
        <f t="shared" si="13"/>
        <v>239.66180873112481</v>
      </c>
      <c r="V97" s="76">
        <f t="shared" si="13"/>
        <v>241.03877103145572</v>
      </c>
      <c r="W97" s="76">
        <f t="shared" si="13"/>
        <v>242.5504753586186</v>
      </c>
      <c r="X97" s="76">
        <f t="shared" si="13"/>
        <v>243.24232890151899</v>
      </c>
      <c r="Y97" s="76">
        <f t="shared" si="13"/>
        <v>243.52173025913081</v>
      </c>
      <c r="Z97" s="76">
        <f t="shared" si="13"/>
        <v>244.12358435693022</v>
      </c>
      <c r="AA97" s="63">
        <f t="shared" si="13"/>
        <v>244.38714113804366</v>
      </c>
    </row>
    <row r="98" spans="1:27" ht="12.75" customHeight="1" x14ac:dyDescent="0.3">
      <c r="A98" s="13" t="s">
        <v>78</v>
      </c>
      <c r="B98" s="76">
        <f>B85/(B84/1000)</f>
        <v>456.81281968790648</v>
      </c>
      <c r="C98" s="76">
        <f t="shared" ref="C98:AA98" si="14">C85/(C84/1000)</f>
        <v>444.38398819230417</v>
      </c>
      <c r="D98" s="76">
        <f t="shared" si="14"/>
        <v>436.22025876414182</v>
      </c>
      <c r="E98" s="76">
        <f t="shared" si="14"/>
        <v>440.97912167026635</v>
      </c>
      <c r="F98" s="76">
        <f t="shared" si="14"/>
        <v>449.536231884058</v>
      </c>
      <c r="G98" s="76">
        <f t="shared" si="14"/>
        <v>460.78918887296345</v>
      </c>
      <c r="H98" s="76">
        <f t="shared" si="14"/>
        <v>473.59409594095939</v>
      </c>
      <c r="I98" s="76">
        <f t="shared" si="14"/>
        <v>485.04775790757878</v>
      </c>
      <c r="J98" s="76">
        <f t="shared" si="14"/>
        <v>489.99273185914899</v>
      </c>
      <c r="K98" s="76">
        <f t="shared" si="14"/>
        <v>481.38429044584313</v>
      </c>
      <c r="L98" s="63">
        <f t="shared" si="14"/>
        <v>478.71423903033184</v>
      </c>
      <c r="M98" s="76">
        <f t="shared" si="14"/>
        <v>491.51779012160335</v>
      </c>
      <c r="N98" s="76">
        <f t="shared" si="14"/>
        <v>508.26458859699858</v>
      </c>
      <c r="O98" s="76">
        <f t="shared" si="14"/>
        <v>521.75517358014815</v>
      </c>
      <c r="P98" s="76">
        <f t="shared" si="14"/>
        <v>536.10523696977236</v>
      </c>
      <c r="Q98" s="76">
        <f t="shared" si="14"/>
        <v>549.37728016102653</v>
      </c>
      <c r="R98" s="76">
        <f t="shared" si="14"/>
        <v>561.68129212768656</v>
      </c>
      <c r="S98" s="76">
        <f t="shared" si="14"/>
        <v>575.22209347238311</v>
      </c>
      <c r="T98" s="76">
        <f t="shared" si="14"/>
        <v>586.20913969751177</v>
      </c>
      <c r="U98" s="76">
        <f t="shared" si="14"/>
        <v>598.44721518570918</v>
      </c>
      <c r="V98" s="76">
        <f t="shared" si="14"/>
        <v>609.7958369355589</v>
      </c>
      <c r="W98" s="76">
        <f t="shared" si="14"/>
        <v>620.38499008969666</v>
      </c>
      <c r="X98" s="76">
        <f t="shared" si="14"/>
        <v>625.42711187793907</v>
      </c>
      <c r="Y98" s="76">
        <f t="shared" si="14"/>
        <v>627.21893491124263</v>
      </c>
      <c r="Z98" s="76">
        <f t="shared" si="14"/>
        <v>629.79436822116531</v>
      </c>
      <c r="AA98" s="63">
        <f t="shared" si="14"/>
        <v>630.56558363417571</v>
      </c>
    </row>
    <row r="99" spans="1:27" ht="12.75" customHeight="1" x14ac:dyDescent="0.3">
      <c r="A99" s="13" t="s">
        <v>80</v>
      </c>
      <c r="B99" s="76">
        <f>SUM(B97:B98)</f>
        <v>709.05516379146309</v>
      </c>
      <c r="C99" s="76">
        <f t="shared" ref="C99:AA99" si="15">SUM(C97:C98)</f>
        <v>694.18613696253919</v>
      </c>
      <c r="D99" s="76">
        <f t="shared" si="15"/>
        <v>683.28722627831542</v>
      </c>
      <c r="E99" s="76">
        <f t="shared" si="15"/>
        <v>686.10511159107273</v>
      </c>
      <c r="F99" s="76">
        <f t="shared" si="15"/>
        <v>694.20289855072463</v>
      </c>
      <c r="G99" s="76">
        <f t="shared" si="15"/>
        <v>705.38508789890898</v>
      </c>
      <c r="H99" s="76">
        <f t="shared" si="15"/>
        <v>717.25461254612537</v>
      </c>
      <c r="I99" s="76">
        <f t="shared" si="15"/>
        <v>727.22944624631771</v>
      </c>
      <c r="J99" s="76">
        <f t="shared" si="15"/>
        <v>730.76341119997028</v>
      </c>
      <c r="K99" s="76">
        <f t="shared" si="15"/>
        <v>717.67196794766187</v>
      </c>
      <c r="L99" s="63">
        <f t="shared" si="15"/>
        <v>711.50589703217372</v>
      </c>
      <c r="M99" s="76">
        <f t="shared" si="15"/>
        <v>725.32652754841615</v>
      </c>
      <c r="N99" s="76">
        <f t="shared" si="15"/>
        <v>743.9956165717939</v>
      </c>
      <c r="O99" s="76">
        <f t="shared" si="15"/>
        <v>756.06531164478326</v>
      </c>
      <c r="P99" s="76">
        <f t="shared" si="15"/>
        <v>770.21395695982085</v>
      </c>
      <c r="Q99" s="76">
        <f t="shared" si="15"/>
        <v>784.31249213737578</v>
      </c>
      <c r="R99" s="76">
        <f t="shared" si="15"/>
        <v>797.34198143202332</v>
      </c>
      <c r="S99" s="76">
        <f t="shared" si="15"/>
        <v>812.4758594051757</v>
      </c>
      <c r="T99" s="76">
        <f t="shared" si="15"/>
        <v>824.52431289640595</v>
      </c>
      <c r="U99" s="76">
        <f t="shared" si="15"/>
        <v>838.10902391683396</v>
      </c>
      <c r="V99" s="76">
        <f t="shared" si="15"/>
        <v>850.83460796701456</v>
      </c>
      <c r="W99" s="76">
        <f t="shared" si="15"/>
        <v>862.9354654483152</v>
      </c>
      <c r="X99" s="76">
        <f t="shared" si="15"/>
        <v>868.669440779458</v>
      </c>
      <c r="Y99" s="76">
        <f t="shared" si="15"/>
        <v>870.7406651703734</v>
      </c>
      <c r="Z99" s="76">
        <f t="shared" si="15"/>
        <v>873.91795257809554</v>
      </c>
      <c r="AA99" s="63">
        <f t="shared" si="15"/>
        <v>874.95272477221943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53712</v>
      </c>
      <c r="D10" s="76">
        <v>53704</v>
      </c>
      <c r="E10" s="76">
        <v>53674</v>
      </c>
      <c r="F10" s="76">
        <v>53619</v>
      </c>
      <c r="G10" s="76">
        <v>53561</v>
      </c>
      <c r="H10" s="76">
        <v>53478</v>
      </c>
      <c r="I10" s="76">
        <v>53400</v>
      </c>
      <c r="J10" s="76">
        <v>53303</v>
      </c>
      <c r="K10" s="76">
        <v>53204</v>
      </c>
      <c r="L10" s="63">
        <v>53100</v>
      </c>
      <c r="M10" s="76">
        <v>53001</v>
      </c>
      <c r="N10" s="76">
        <v>52886</v>
      </c>
      <c r="O10" s="76">
        <v>52768</v>
      </c>
      <c r="P10" s="76">
        <v>52637</v>
      </c>
      <c r="Q10" s="76">
        <v>52504</v>
      </c>
      <c r="R10" s="76">
        <v>52343</v>
      </c>
      <c r="S10" s="76">
        <v>52187</v>
      </c>
      <c r="T10" s="76">
        <v>52033</v>
      </c>
      <c r="U10" s="76">
        <v>51879</v>
      </c>
      <c r="V10" s="76">
        <v>51708</v>
      </c>
      <c r="W10" s="76">
        <v>51541</v>
      </c>
      <c r="X10" s="76">
        <v>51358</v>
      </c>
      <c r="Y10" s="76">
        <v>51189</v>
      </c>
      <c r="Z10" s="76">
        <v>51014</v>
      </c>
      <c r="AA10" s="63">
        <v>50836</v>
      </c>
    </row>
    <row r="11" spans="1:27" ht="12.75" customHeight="1" x14ac:dyDescent="0.3">
      <c r="A11" s="6" t="s">
        <v>55</v>
      </c>
      <c r="B11" s="25"/>
      <c r="C11" s="76">
        <v>466</v>
      </c>
      <c r="D11" s="76">
        <v>464</v>
      </c>
      <c r="E11" s="76">
        <v>459</v>
      </c>
      <c r="F11" s="76">
        <v>454</v>
      </c>
      <c r="G11" s="76">
        <v>451</v>
      </c>
      <c r="H11" s="76">
        <v>449</v>
      </c>
      <c r="I11" s="76">
        <v>445</v>
      </c>
      <c r="J11" s="76">
        <v>440</v>
      </c>
      <c r="K11" s="76">
        <v>439</v>
      </c>
      <c r="L11" s="63">
        <v>440</v>
      </c>
      <c r="M11" s="76">
        <v>436</v>
      </c>
      <c r="N11" s="76">
        <v>432</v>
      </c>
      <c r="O11" s="76">
        <v>429</v>
      </c>
      <c r="P11" s="76">
        <v>427</v>
      </c>
      <c r="Q11" s="76">
        <v>423</v>
      </c>
      <c r="R11" s="76">
        <v>423</v>
      </c>
      <c r="S11" s="76">
        <v>423</v>
      </c>
      <c r="T11" s="76">
        <v>421</v>
      </c>
      <c r="U11" s="76">
        <v>420</v>
      </c>
      <c r="V11" s="76">
        <v>421</v>
      </c>
      <c r="W11" s="76">
        <v>418</v>
      </c>
      <c r="X11" s="76">
        <v>417</v>
      </c>
      <c r="Y11" s="76">
        <v>415</v>
      </c>
      <c r="Z11" s="76">
        <v>415</v>
      </c>
      <c r="AA11" s="63">
        <v>413</v>
      </c>
    </row>
    <row r="12" spans="1:27" ht="12.75" customHeight="1" x14ac:dyDescent="0.3">
      <c r="A12" s="6" t="s">
        <v>56</v>
      </c>
      <c r="B12" s="25"/>
      <c r="C12" s="76">
        <v>691</v>
      </c>
      <c r="D12" s="76">
        <v>715</v>
      </c>
      <c r="E12" s="76">
        <v>733</v>
      </c>
      <c r="F12" s="76">
        <v>734</v>
      </c>
      <c r="G12" s="76">
        <v>746</v>
      </c>
      <c r="H12" s="76">
        <v>744</v>
      </c>
      <c r="I12" s="76">
        <v>764</v>
      </c>
      <c r="J12" s="76">
        <v>762</v>
      </c>
      <c r="K12" s="76">
        <v>774</v>
      </c>
      <c r="L12" s="63">
        <v>777</v>
      </c>
      <c r="M12" s="76">
        <v>780</v>
      </c>
      <c r="N12" s="76">
        <v>787</v>
      </c>
      <c r="O12" s="76">
        <v>796</v>
      </c>
      <c r="P12" s="76">
        <v>794</v>
      </c>
      <c r="Q12" s="76">
        <v>818</v>
      </c>
      <c r="R12" s="76">
        <v>812</v>
      </c>
      <c r="S12" s="76">
        <v>812</v>
      </c>
      <c r="T12" s="76">
        <v>815</v>
      </c>
      <c r="U12" s="76">
        <v>816</v>
      </c>
      <c r="V12" s="76">
        <v>820</v>
      </c>
      <c r="W12" s="76">
        <v>834</v>
      </c>
      <c r="X12" s="76">
        <v>827</v>
      </c>
      <c r="Y12" s="76">
        <v>828</v>
      </c>
      <c r="Z12" s="76">
        <v>832</v>
      </c>
      <c r="AA12" s="63">
        <v>834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-225</v>
      </c>
      <c r="D14" s="76">
        <f t="shared" ref="D14:AA14" si="0">D11-D12</f>
        <v>-251</v>
      </c>
      <c r="E14" s="76">
        <f t="shared" si="0"/>
        <v>-274</v>
      </c>
      <c r="F14" s="76">
        <f t="shared" si="0"/>
        <v>-280</v>
      </c>
      <c r="G14" s="76">
        <f t="shared" si="0"/>
        <v>-295</v>
      </c>
      <c r="H14" s="76">
        <f t="shared" si="0"/>
        <v>-295</v>
      </c>
      <c r="I14" s="76">
        <f t="shared" si="0"/>
        <v>-319</v>
      </c>
      <c r="J14" s="76">
        <f t="shared" si="0"/>
        <v>-322</v>
      </c>
      <c r="K14" s="76">
        <f t="shared" si="0"/>
        <v>-335</v>
      </c>
      <c r="L14" s="63">
        <f t="shared" si="0"/>
        <v>-337</v>
      </c>
      <c r="M14" s="76">
        <f t="shared" si="0"/>
        <v>-344</v>
      </c>
      <c r="N14" s="76">
        <f t="shared" si="0"/>
        <v>-355</v>
      </c>
      <c r="O14" s="76">
        <f t="shared" si="0"/>
        <v>-367</v>
      </c>
      <c r="P14" s="76">
        <f t="shared" si="0"/>
        <v>-367</v>
      </c>
      <c r="Q14" s="76">
        <f t="shared" si="0"/>
        <v>-395</v>
      </c>
      <c r="R14" s="76">
        <f t="shared" si="0"/>
        <v>-389</v>
      </c>
      <c r="S14" s="76">
        <f t="shared" si="0"/>
        <v>-389</v>
      </c>
      <c r="T14" s="76">
        <f t="shared" si="0"/>
        <v>-394</v>
      </c>
      <c r="U14" s="76">
        <f t="shared" si="0"/>
        <v>-396</v>
      </c>
      <c r="V14" s="76">
        <f t="shared" si="0"/>
        <v>-399</v>
      </c>
      <c r="W14" s="76">
        <f t="shared" si="0"/>
        <v>-416</v>
      </c>
      <c r="X14" s="76">
        <f t="shared" si="0"/>
        <v>-410</v>
      </c>
      <c r="Y14" s="76">
        <f t="shared" si="0"/>
        <v>-413</v>
      </c>
      <c r="Z14" s="76">
        <f t="shared" si="0"/>
        <v>-417</v>
      </c>
      <c r="AA14" s="63">
        <f t="shared" si="0"/>
        <v>-421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114</v>
      </c>
      <c r="D16" s="76">
        <v>120</v>
      </c>
      <c r="E16" s="76">
        <v>116</v>
      </c>
      <c r="F16" s="76">
        <v>114</v>
      </c>
      <c r="G16" s="76">
        <v>113</v>
      </c>
      <c r="H16" s="76">
        <v>116</v>
      </c>
      <c r="I16" s="76">
        <v>119</v>
      </c>
      <c r="J16" s="76">
        <v>119</v>
      </c>
      <c r="K16" s="76">
        <v>119</v>
      </c>
      <c r="L16" s="63">
        <v>119</v>
      </c>
      <c r="M16" s="76">
        <v>119</v>
      </c>
      <c r="N16" s="76">
        <v>119</v>
      </c>
      <c r="O16" s="76">
        <v>119</v>
      </c>
      <c r="P16" s="76">
        <v>119</v>
      </c>
      <c r="Q16" s="76">
        <v>119</v>
      </c>
      <c r="R16" s="76">
        <v>119</v>
      </c>
      <c r="S16" s="76">
        <v>119</v>
      </c>
      <c r="T16" s="76">
        <v>119</v>
      </c>
      <c r="U16" s="76">
        <v>119</v>
      </c>
      <c r="V16" s="76">
        <v>119</v>
      </c>
      <c r="W16" s="76">
        <v>119</v>
      </c>
      <c r="X16" s="76">
        <v>119</v>
      </c>
      <c r="Y16" s="76">
        <v>119</v>
      </c>
      <c r="Z16" s="76">
        <v>119</v>
      </c>
      <c r="AA16" s="63">
        <v>119</v>
      </c>
    </row>
    <row r="17" spans="1:27" ht="12.75" customHeight="1" x14ac:dyDescent="0.3">
      <c r="A17" s="81" t="s">
        <v>83</v>
      </c>
      <c r="B17" s="81"/>
      <c r="C17" s="76">
        <v>377</v>
      </c>
      <c r="D17" s="76">
        <v>378</v>
      </c>
      <c r="E17" s="76">
        <v>374</v>
      </c>
      <c r="F17" s="76">
        <v>372</v>
      </c>
      <c r="G17" s="76">
        <v>373</v>
      </c>
      <c r="H17" s="76">
        <v>377</v>
      </c>
      <c r="I17" s="76">
        <v>375</v>
      </c>
      <c r="J17" s="76">
        <v>377</v>
      </c>
      <c r="K17" s="76">
        <v>380</v>
      </c>
      <c r="L17" s="63">
        <v>380</v>
      </c>
      <c r="M17" s="76">
        <v>375</v>
      </c>
      <c r="N17" s="76">
        <v>381</v>
      </c>
      <c r="O17" s="76">
        <v>381</v>
      </c>
      <c r="P17" s="76">
        <v>382</v>
      </c>
      <c r="Q17" s="76">
        <v>383</v>
      </c>
      <c r="R17" s="76">
        <v>383</v>
      </c>
      <c r="S17" s="76">
        <v>381</v>
      </c>
      <c r="T17" s="76">
        <v>382</v>
      </c>
      <c r="U17" s="76">
        <v>382</v>
      </c>
      <c r="V17" s="76">
        <v>381</v>
      </c>
      <c r="W17" s="76">
        <v>377</v>
      </c>
      <c r="X17" s="76">
        <v>376</v>
      </c>
      <c r="Y17" s="76">
        <v>375</v>
      </c>
      <c r="Z17" s="76">
        <v>375</v>
      </c>
      <c r="AA17" s="63">
        <v>376</v>
      </c>
    </row>
    <row r="18" spans="1:27" ht="12.75" customHeight="1" x14ac:dyDescent="0.3">
      <c r="A18" s="6" t="s">
        <v>97</v>
      </c>
      <c r="B18" s="6"/>
      <c r="C18" s="76">
        <v>1177</v>
      </c>
      <c r="D18" s="76">
        <v>1172</v>
      </c>
      <c r="E18" s="76">
        <v>1157</v>
      </c>
      <c r="F18" s="76">
        <v>1162</v>
      </c>
      <c r="G18" s="76">
        <v>1147</v>
      </c>
      <c r="H18" s="76">
        <v>1145</v>
      </c>
      <c r="I18" s="76">
        <v>1139</v>
      </c>
      <c r="J18" s="76">
        <v>1137</v>
      </c>
      <c r="K18" s="76">
        <v>1136</v>
      </c>
      <c r="L18" s="63">
        <v>1133</v>
      </c>
      <c r="M18" s="76">
        <v>1133</v>
      </c>
      <c r="N18" s="76">
        <v>1128</v>
      </c>
      <c r="O18" s="76">
        <v>1124</v>
      </c>
      <c r="P18" s="76">
        <v>1120</v>
      </c>
      <c r="Q18" s="76">
        <v>1120</v>
      </c>
      <c r="R18" s="76">
        <v>1118</v>
      </c>
      <c r="S18" s="76">
        <v>1116</v>
      </c>
      <c r="T18" s="76">
        <v>1112</v>
      </c>
      <c r="U18" s="76">
        <v>1109</v>
      </c>
      <c r="V18" s="76">
        <v>1110</v>
      </c>
      <c r="W18" s="76">
        <v>1107</v>
      </c>
      <c r="X18" s="76">
        <v>1109</v>
      </c>
      <c r="Y18" s="76">
        <v>1106</v>
      </c>
      <c r="Z18" s="76">
        <v>1105</v>
      </c>
      <c r="AA18" s="63">
        <v>1103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138</v>
      </c>
      <c r="D20" s="76">
        <v>147</v>
      </c>
      <c r="E20" s="76">
        <v>152</v>
      </c>
      <c r="F20" s="76">
        <v>158</v>
      </c>
      <c r="G20" s="76">
        <v>159</v>
      </c>
      <c r="H20" s="76">
        <v>159</v>
      </c>
      <c r="I20" s="76">
        <v>157</v>
      </c>
      <c r="J20" s="76">
        <v>157</v>
      </c>
      <c r="K20" s="76">
        <v>157</v>
      </c>
      <c r="L20" s="63">
        <v>157</v>
      </c>
      <c r="M20" s="76">
        <v>157</v>
      </c>
      <c r="N20" s="76">
        <v>157</v>
      </c>
      <c r="O20" s="76">
        <v>157</v>
      </c>
      <c r="P20" s="76">
        <v>157</v>
      </c>
      <c r="Q20" s="76">
        <v>157</v>
      </c>
      <c r="R20" s="76">
        <v>157</v>
      </c>
      <c r="S20" s="76">
        <v>157</v>
      </c>
      <c r="T20" s="76">
        <v>157</v>
      </c>
      <c r="U20" s="76">
        <v>157</v>
      </c>
      <c r="V20" s="76">
        <v>157</v>
      </c>
      <c r="W20" s="76">
        <v>157</v>
      </c>
      <c r="X20" s="76">
        <v>157</v>
      </c>
      <c r="Y20" s="76">
        <v>157</v>
      </c>
      <c r="Z20" s="76">
        <v>157</v>
      </c>
      <c r="AA20" s="63">
        <v>157</v>
      </c>
    </row>
    <row r="21" spans="1:27" ht="12.75" customHeight="1" x14ac:dyDescent="0.3">
      <c r="A21" s="81" t="s">
        <v>84</v>
      </c>
      <c r="B21" s="81"/>
      <c r="C21" s="76">
        <v>278</v>
      </c>
      <c r="D21" s="76">
        <v>274</v>
      </c>
      <c r="E21" s="76">
        <v>271</v>
      </c>
      <c r="F21" s="76">
        <v>267</v>
      </c>
      <c r="G21" s="76">
        <v>263</v>
      </c>
      <c r="H21" s="76">
        <v>268</v>
      </c>
      <c r="I21" s="76">
        <v>261</v>
      </c>
      <c r="J21" s="76">
        <v>261</v>
      </c>
      <c r="K21" s="76">
        <v>260</v>
      </c>
      <c r="L21" s="63">
        <v>254</v>
      </c>
      <c r="M21" s="76">
        <v>255</v>
      </c>
      <c r="N21" s="76">
        <v>252</v>
      </c>
      <c r="O21" s="76">
        <v>251</v>
      </c>
      <c r="P21" s="76">
        <v>252</v>
      </c>
      <c r="Q21" s="76">
        <v>252</v>
      </c>
      <c r="R21" s="76">
        <v>253</v>
      </c>
      <c r="S21" s="76">
        <v>249</v>
      </c>
      <c r="T21" s="76">
        <v>247</v>
      </c>
      <c r="U21" s="76">
        <v>249</v>
      </c>
      <c r="V21" s="76">
        <v>248</v>
      </c>
      <c r="W21" s="76">
        <v>244</v>
      </c>
      <c r="X21" s="76">
        <v>242</v>
      </c>
      <c r="Y21" s="76">
        <v>239</v>
      </c>
      <c r="Z21" s="76">
        <v>239</v>
      </c>
      <c r="AA21" s="63">
        <v>239</v>
      </c>
    </row>
    <row r="22" spans="1:27" ht="12.75" customHeight="1" x14ac:dyDescent="0.3">
      <c r="A22" s="6" t="s">
        <v>98</v>
      </c>
      <c r="B22" s="6"/>
      <c r="C22" s="76">
        <v>1029</v>
      </c>
      <c r="D22" s="76">
        <v>1020</v>
      </c>
      <c r="E22" s="76">
        <v>1001</v>
      </c>
      <c r="F22" s="76">
        <v>993</v>
      </c>
      <c r="G22" s="76">
        <v>993</v>
      </c>
      <c r="H22" s="76">
        <v>985</v>
      </c>
      <c r="I22" s="76">
        <v>984</v>
      </c>
      <c r="J22" s="76">
        <v>977</v>
      </c>
      <c r="K22" s="76">
        <v>973</v>
      </c>
      <c r="L22" s="63">
        <v>970</v>
      </c>
      <c r="M22" s="76">
        <v>970</v>
      </c>
      <c r="N22" s="76">
        <v>968</v>
      </c>
      <c r="O22" s="76">
        <v>967</v>
      </c>
      <c r="P22" s="76">
        <v>964</v>
      </c>
      <c r="Q22" s="76">
        <v>965</v>
      </c>
      <c r="R22" s="76">
        <v>962</v>
      </c>
      <c r="S22" s="76">
        <v>960</v>
      </c>
      <c r="T22" s="76">
        <v>957</v>
      </c>
      <c r="U22" s="76">
        <v>959</v>
      </c>
      <c r="V22" s="76">
        <v>956</v>
      </c>
      <c r="W22" s="76">
        <v>952</v>
      </c>
      <c r="X22" s="76">
        <v>950</v>
      </c>
      <c r="Y22" s="76">
        <v>949</v>
      </c>
      <c r="Z22" s="76">
        <v>946</v>
      </c>
      <c r="AA22" s="63">
        <v>943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-24</v>
      </c>
      <c r="D24" s="76">
        <f t="shared" ref="D24:AA26" si="1">D16-D20</f>
        <v>-27</v>
      </c>
      <c r="E24" s="76">
        <f t="shared" si="1"/>
        <v>-36</v>
      </c>
      <c r="F24" s="76">
        <f t="shared" si="1"/>
        <v>-44</v>
      </c>
      <c r="G24" s="76">
        <f t="shared" si="1"/>
        <v>-46</v>
      </c>
      <c r="H24" s="76">
        <f t="shared" si="1"/>
        <v>-43</v>
      </c>
      <c r="I24" s="76">
        <f t="shared" si="1"/>
        <v>-38</v>
      </c>
      <c r="J24" s="76">
        <f t="shared" si="1"/>
        <v>-38</v>
      </c>
      <c r="K24" s="76">
        <f t="shared" si="1"/>
        <v>-38</v>
      </c>
      <c r="L24" s="63">
        <f t="shared" si="1"/>
        <v>-38</v>
      </c>
      <c r="M24" s="76">
        <f t="shared" si="1"/>
        <v>-38</v>
      </c>
      <c r="N24" s="76">
        <f t="shared" si="1"/>
        <v>-38</v>
      </c>
      <c r="O24" s="76">
        <f t="shared" si="1"/>
        <v>-38</v>
      </c>
      <c r="P24" s="76">
        <f t="shared" si="1"/>
        <v>-38</v>
      </c>
      <c r="Q24" s="76">
        <f t="shared" si="1"/>
        <v>-38</v>
      </c>
      <c r="R24" s="76">
        <f t="shared" si="1"/>
        <v>-38</v>
      </c>
      <c r="S24" s="76">
        <f t="shared" si="1"/>
        <v>-38</v>
      </c>
      <c r="T24" s="76">
        <f t="shared" si="1"/>
        <v>-38</v>
      </c>
      <c r="U24" s="76">
        <f t="shared" si="1"/>
        <v>-38</v>
      </c>
      <c r="V24" s="76">
        <f t="shared" si="1"/>
        <v>-38</v>
      </c>
      <c r="W24" s="76">
        <f t="shared" si="1"/>
        <v>-38</v>
      </c>
      <c r="X24" s="76">
        <f t="shared" si="1"/>
        <v>-38</v>
      </c>
      <c r="Y24" s="76">
        <f t="shared" si="1"/>
        <v>-38</v>
      </c>
      <c r="Z24" s="76">
        <f t="shared" si="1"/>
        <v>-38</v>
      </c>
      <c r="AA24" s="63">
        <f t="shared" si="1"/>
        <v>-38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99</v>
      </c>
      <c r="D25" s="76">
        <f t="shared" si="2"/>
        <v>104</v>
      </c>
      <c r="E25" s="76">
        <f t="shared" si="2"/>
        <v>103</v>
      </c>
      <c r="F25" s="76">
        <f t="shared" si="2"/>
        <v>105</v>
      </c>
      <c r="G25" s="76">
        <f t="shared" si="2"/>
        <v>110</v>
      </c>
      <c r="H25" s="76">
        <f t="shared" si="2"/>
        <v>109</v>
      </c>
      <c r="I25" s="76">
        <f t="shared" si="2"/>
        <v>114</v>
      </c>
      <c r="J25" s="76">
        <f t="shared" si="2"/>
        <v>116</v>
      </c>
      <c r="K25" s="76">
        <f t="shared" si="2"/>
        <v>120</v>
      </c>
      <c r="L25" s="63">
        <f t="shared" si="2"/>
        <v>126</v>
      </c>
      <c r="M25" s="76">
        <f t="shared" si="2"/>
        <v>120</v>
      </c>
      <c r="N25" s="76">
        <f t="shared" si="2"/>
        <v>129</v>
      </c>
      <c r="O25" s="76">
        <f t="shared" si="2"/>
        <v>130</v>
      </c>
      <c r="P25" s="76">
        <f t="shared" si="2"/>
        <v>130</v>
      </c>
      <c r="Q25" s="76">
        <f t="shared" si="2"/>
        <v>131</v>
      </c>
      <c r="R25" s="76">
        <f t="shared" si="2"/>
        <v>130</v>
      </c>
      <c r="S25" s="76">
        <f t="shared" si="1"/>
        <v>132</v>
      </c>
      <c r="T25" s="76">
        <f t="shared" si="1"/>
        <v>135</v>
      </c>
      <c r="U25" s="76">
        <f t="shared" si="1"/>
        <v>133</v>
      </c>
      <c r="V25" s="76">
        <f t="shared" si="1"/>
        <v>133</v>
      </c>
      <c r="W25" s="76">
        <f t="shared" si="1"/>
        <v>133</v>
      </c>
      <c r="X25" s="76">
        <f t="shared" si="1"/>
        <v>134</v>
      </c>
      <c r="Y25" s="76">
        <f t="shared" si="1"/>
        <v>136</v>
      </c>
      <c r="Z25" s="76">
        <f t="shared" si="1"/>
        <v>136</v>
      </c>
      <c r="AA25" s="63">
        <f t="shared" si="1"/>
        <v>137</v>
      </c>
    </row>
    <row r="26" spans="1:27" ht="12.75" customHeight="1" x14ac:dyDescent="0.3">
      <c r="A26" s="6" t="s">
        <v>82</v>
      </c>
      <c r="B26" s="6"/>
      <c r="C26" s="76">
        <f t="shared" si="2"/>
        <v>148</v>
      </c>
      <c r="D26" s="76">
        <f t="shared" si="1"/>
        <v>152</v>
      </c>
      <c r="E26" s="76">
        <f t="shared" si="1"/>
        <v>156</v>
      </c>
      <c r="F26" s="76">
        <f t="shared" si="1"/>
        <v>169</v>
      </c>
      <c r="G26" s="76">
        <f t="shared" si="1"/>
        <v>154</v>
      </c>
      <c r="H26" s="76">
        <f t="shared" si="1"/>
        <v>160</v>
      </c>
      <c r="I26" s="76">
        <f t="shared" si="1"/>
        <v>155</v>
      </c>
      <c r="J26" s="76">
        <f t="shared" si="1"/>
        <v>160</v>
      </c>
      <c r="K26" s="76">
        <f t="shared" si="1"/>
        <v>163</v>
      </c>
      <c r="L26" s="63">
        <f t="shared" si="1"/>
        <v>163</v>
      </c>
      <c r="M26" s="76">
        <f t="shared" si="1"/>
        <v>163</v>
      </c>
      <c r="N26" s="76">
        <f t="shared" si="1"/>
        <v>160</v>
      </c>
      <c r="O26" s="76">
        <f t="shared" si="1"/>
        <v>157</v>
      </c>
      <c r="P26" s="76">
        <f t="shared" si="1"/>
        <v>156</v>
      </c>
      <c r="Q26" s="76">
        <f t="shared" si="1"/>
        <v>155</v>
      </c>
      <c r="R26" s="76">
        <f t="shared" si="1"/>
        <v>156</v>
      </c>
      <c r="S26" s="76">
        <f t="shared" si="1"/>
        <v>156</v>
      </c>
      <c r="T26" s="76">
        <f t="shared" si="1"/>
        <v>155</v>
      </c>
      <c r="U26" s="76">
        <f t="shared" si="1"/>
        <v>150</v>
      </c>
      <c r="V26" s="76">
        <f t="shared" si="1"/>
        <v>154</v>
      </c>
      <c r="W26" s="76">
        <f t="shared" si="1"/>
        <v>155</v>
      </c>
      <c r="X26" s="76">
        <f t="shared" si="1"/>
        <v>159</v>
      </c>
      <c r="Y26" s="76">
        <f t="shared" si="1"/>
        <v>157</v>
      </c>
      <c r="Z26" s="76">
        <f t="shared" si="1"/>
        <v>159</v>
      </c>
      <c r="AA26" s="63">
        <f t="shared" si="1"/>
        <v>160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223</v>
      </c>
      <c r="D28" s="76">
        <f t="shared" ref="D28:AA28" si="3">SUM(D24:D26)</f>
        <v>229</v>
      </c>
      <c r="E28" s="76">
        <f t="shared" si="3"/>
        <v>223</v>
      </c>
      <c r="F28" s="76">
        <f t="shared" si="3"/>
        <v>230</v>
      </c>
      <c r="G28" s="76">
        <f t="shared" si="3"/>
        <v>218</v>
      </c>
      <c r="H28" s="76">
        <f t="shared" si="3"/>
        <v>226</v>
      </c>
      <c r="I28" s="76">
        <f t="shared" si="3"/>
        <v>231</v>
      </c>
      <c r="J28" s="76">
        <f t="shared" si="3"/>
        <v>238</v>
      </c>
      <c r="K28" s="76">
        <f t="shared" si="3"/>
        <v>245</v>
      </c>
      <c r="L28" s="63">
        <f t="shared" si="3"/>
        <v>251</v>
      </c>
      <c r="M28" s="76">
        <f t="shared" si="3"/>
        <v>245</v>
      </c>
      <c r="N28" s="76">
        <f t="shared" si="3"/>
        <v>251</v>
      </c>
      <c r="O28" s="76">
        <f t="shared" si="3"/>
        <v>249</v>
      </c>
      <c r="P28" s="76">
        <f t="shared" si="3"/>
        <v>248</v>
      </c>
      <c r="Q28" s="76">
        <f t="shared" si="3"/>
        <v>248</v>
      </c>
      <c r="R28" s="76">
        <f t="shared" si="3"/>
        <v>248</v>
      </c>
      <c r="S28" s="76">
        <f t="shared" si="3"/>
        <v>250</v>
      </c>
      <c r="T28" s="76">
        <f t="shared" si="3"/>
        <v>252</v>
      </c>
      <c r="U28" s="76">
        <f t="shared" si="3"/>
        <v>245</v>
      </c>
      <c r="V28" s="76">
        <f t="shared" si="3"/>
        <v>249</v>
      </c>
      <c r="W28" s="76">
        <f t="shared" si="3"/>
        <v>250</v>
      </c>
      <c r="X28" s="76">
        <f t="shared" si="3"/>
        <v>255</v>
      </c>
      <c r="Y28" s="76">
        <f t="shared" si="3"/>
        <v>255</v>
      </c>
      <c r="Z28" s="76">
        <f t="shared" si="3"/>
        <v>257</v>
      </c>
      <c r="AA28" s="63">
        <f t="shared" si="3"/>
        <v>259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-8</v>
      </c>
      <c r="E30" s="76">
        <v>-4</v>
      </c>
      <c r="F30" s="76">
        <v>-8</v>
      </c>
      <c r="G30" s="76">
        <v>-6</v>
      </c>
      <c r="H30" s="76">
        <v>-9</v>
      </c>
      <c r="I30" s="76">
        <v>-9</v>
      </c>
      <c r="J30" s="76">
        <v>-15</v>
      </c>
      <c r="K30" s="76">
        <v>-14</v>
      </c>
      <c r="L30" s="63">
        <v>-13</v>
      </c>
      <c r="M30" s="76">
        <v>-16</v>
      </c>
      <c r="N30" s="76">
        <v>-14</v>
      </c>
      <c r="O30" s="76">
        <v>-13</v>
      </c>
      <c r="P30" s="76">
        <v>-14</v>
      </c>
      <c r="Q30" s="76">
        <v>-14</v>
      </c>
      <c r="R30" s="76">
        <v>-15</v>
      </c>
      <c r="S30" s="76">
        <v>-15</v>
      </c>
      <c r="T30" s="76">
        <v>-12</v>
      </c>
      <c r="U30" s="76">
        <v>-20</v>
      </c>
      <c r="V30" s="76">
        <v>-17</v>
      </c>
      <c r="W30" s="76">
        <v>-17</v>
      </c>
      <c r="X30" s="76">
        <v>-14</v>
      </c>
      <c r="Y30" s="76">
        <v>-17</v>
      </c>
      <c r="Z30" s="76">
        <v>-18</v>
      </c>
      <c r="AA30" s="63">
        <v>-16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-8</v>
      </c>
      <c r="D32" s="76">
        <f t="shared" ref="D32:AA32" si="4">D30+D28+D14</f>
        <v>-30</v>
      </c>
      <c r="E32" s="76">
        <f t="shared" si="4"/>
        <v>-55</v>
      </c>
      <c r="F32" s="76">
        <f t="shared" si="4"/>
        <v>-58</v>
      </c>
      <c r="G32" s="76">
        <f t="shared" si="4"/>
        <v>-83</v>
      </c>
      <c r="H32" s="76">
        <f t="shared" si="4"/>
        <v>-78</v>
      </c>
      <c r="I32" s="76">
        <f t="shared" si="4"/>
        <v>-97</v>
      </c>
      <c r="J32" s="76">
        <f t="shared" si="4"/>
        <v>-99</v>
      </c>
      <c r="K32" s="76">
        <f t="shared" si="4"/>
        <v>-104</v>
      </c>
      <c r="L32" s="63">
        <f t="shared" si="4"/>
        <v>-99</v>
      </c>
      <c r="M32" s="76">
        <f t="shared" si="4"/>
        <v>-115</v>
      </c>
      <c r="N32" s="76">
        <f t="shared" si="4"/>
        <v>-118</v>
      </c>
      <c r="O32" s="76">
        <f t="shared" si="4"/>
        <v>-131</v>
      </c>
      <c r="P32" s="76">
        <f t="shared" si="4"/>
        <v>-133</v>
      </c>
      <c r="Q32" s="76">
        <f t="shared" si="4"/>
        <v>-161</v>
      </c>
      <c r="R32" s="76">
        <f t="shared" si="4"/>
        <v>-156</v>
      </c>
      <c r="S32" s="76">
        <f t="shared" si="4"/>
        <v>-154</v>
      </c>
      <c r="T32" s="76">
        <f t="shared" si="4"/>
        <v>-154</v>
      </c>
      <c r="U32" s="76">
        <f t="shared" si="4"/>
        <v>-171</v>
      </c>
      <c r="V32" s="76">
        <f t="shared" si="4"/>
        <v>-167</v>
      </c>
      <c r="W32" s="76">
        <f t="shared" si="4"/>
        <v>-183</v>
      </c>
      <c r="X32" s="76">
        <f t="shared" si="4"/>
        <v>-169</v>
      </c>
      <c r="Y32" s="76">
        <f t="shared" si="4"/>
        <v>-175</v>
      </c>
      <c r="Z32" s="76">
        <f t="shared" si="4"/>
        <v>-178</v>
      </c>
      <c r="AA32" s="63">
        <f t="shared" si="4"/>
        <v>-178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53704</v>
      </c>
      <c r="D34" s="76">
        <v>53674</v>
      </c>
      <c r="E34" s="76">
        <v>53619</v>
      </c>
      <c r="F34" s="76">
        <v>53561</v>
      </c>
      <c r="G34" s="76">
        <v>53478</v>
      </c>
      <c r="H34" s="76">
        <v>53400</v>
      </c>
      <c r="I34" s="76">
        <v>53303</v>
      </c>
      <c r="J34" s="76">
        <v>53204</v>
      </c>
      <c r="K34" s="76">
        <v>53100</v>
      </c>
      <c r="L34" s="63">
        <v>53001</v>
      </c>
      <c r="M34" s="76">
        <v>52886</v>
      </c>
      <c r="N34" s="76">
        <v>52768</v>
      </c>
      <c r="O34" s="76">
        <v>52637</v>
      </c>
      <c r="P34" s="76">
        <v>52504</v>
      </c>
      <c r="Q34" s="76">
        <v>52343</v>
      </c>
      <c r="R34" s="76">
        <v>52187</v>
      </c>
      <c r="S34" s="76">
        <v>52033</v>
      </c>
      <c r="T34" s="76">
        <v>51879</v>
      </c>
      <c r="U34" s="76">
        <v>51708</v>
      </c>
      <c r="V34" s="76">
        <v>51541</v>
      </c>
      <c r="W34" s="76">
        <v>51358</v>
      </c>
      <c r="X34" s="76">
        <v>51189</v>
      </c>
      <c r="Y34" s="76">
        <v>51014</v>
      </c>
      <c r="Z34" s="76">
        <v>50836</v>
      </c>
      <c r="AA34" s="63">
        <v>50658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-1.4894250819183795E-4</v>
      </c>
      <c r="D36" s="38">
        <f t="shared" si="5"/>
        <v>-5.5861760762699242E-4</v>
      </c>
      <c r="E36" s="38">
        <f t="shared" si="5"/>
        <v>-1.0247046987368186E-3</v>
      </c>
      <c r="F36" s="38">
        <f t="shared" si="5"/>
        <v>-1.0817061116395307E-3</v>
      </c>
      <c r="G36" s="38">
        <f t="shared" si="5"/>
        <v>-1.5496349956124792E-3</v>
      </c>
      <c r="H36" s="38">
        <f t="shared" si="5"/>
        <v>-1.4585437002131718E-3</v>
      </c>
      <c r="I36" s="38">
        <f t="shared" si="5"/>
        <v>-1.8164794007490637E-3</v>
      </c>
      <c r="J36" s="38">
        <f t="shared" si="5"/>
        <v>-1.8573063429825714E-3</v>
      </c>
      <c r="K36" s="38">
        <f t="shared" si="5"/>
        <v>-1.9547402450943536E-3</v>
      </c>
      <c r="L36" s="39">
        <f t="shared" si="5"/>
        <v>-1.864406779661017E-3</v>
      </c>
      <c r="M36" s="38">
        <f t="shared" si="5"/>
        <v>-2.1697703816909116E-3</v>
      </c>
      <c r="N36" s="38">
        <f t="shared" si="5"/>
        <v>-2.2312143100253375E-3</v>
      </c>
      <c r="O36" s="38">
        <f t="shared" si="5"/>
        <v>-2.4825651910248634E-3</v>
      </c>
      <c r="P36" s="38">
        <f t="shared" si="5"/>
        <v>-2.5267397458061821E-3</v>
      </c>
      <c r="Q36" s="38">
        <f t="shared" si="5"/>
        <v>-3.066433033673625E-3</v>
      </c>
      <c r="R36" s="38">
        <f t="shared" si="5"/>
        <v>-2.9803412108591405E-3</v>
      </c>
      <c r="S36" s="38">
        <f t="shared" si="5"/>
        <v>-2.9509264759422843E-3</v>
      </c>
      <c r="T36" s="38">
        <f t="shared" si="5"/>
        <v>-2.9596602156323872E-3</v>
      </c>
      <c r="U36" s="38">
        <f t="shared" si="5"/>
        <v>-3.2961313826403746E-3</v>
      </c>
      <c r="V36" s="38">
        <f t="shared" si="5"/>
        <v>-3.2296743250560841E-3</v>
      </c>
      <c r="W36" s="38">
        <f t="shared" si="5"/>
        <v>-3.5505713897673696E-3</v>
      </c>
      <c r="X36" s="38">
        <f t="shared" si="5"/>
        <v>-3.2906265820320107E-3</v>
      </c>
      <c r="Y36" s="38">
        <f t="shared" si="5"/>
        <v>-3.4187032370235791E-3</v>
      </c>
      <c r="Z36" s="38">
        <f t="shared" si="5"/>
        <v>-3.4892382483239894E-3</v>
      </c>
      <c r="AA36" s="39">
        <f t="shared" si="5"/>
        <v>-3.501455661342356E-3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-1.4894250819183795E-4</v>
      </c>
      <c r="D37" s="75">
        <f t="shared" si="6"/>
        <v>-7.0747691391123029E-4</v>
      </c>
      <c r="E37" s="75">
        <f t="shared" si="6"/>
        <v>-1.7314566577301162E-3</v>
      </c>
      <c r="F37" s="75">
        <f t="shared" si="6"/>
        <v>-2.8112898421209414E-3</v>
      </c>
      <c r="G37" s="75">
        <f t="shared" si="6"/>
        <v>-4.3565683646112604E-3</v>
      </c>
      <c r="H37" s="75">
        <f t="shared" si="6"/>
        <v>-5.8087578194816799E-3</v>
      </c>
      <c r="I37" s="75">
        <f t="shared" si="6"/>
        <v>-7.6146857313077153E-3</v>
      </c>
      <c r="J37" s="75">
        <f t="shared" si="6"/>
        <v>-9.4578492701817094E-3</v>
      </c>
      <c r="K37" s="75">
        <f t="shared" si="6"/>
        <v>-1.1394101876675604E-2</v>
      </c>
      <c r="L37" s="77">
        <f t="shared" si="6"/>
        <v>-1.3237265415549598E-2</v>
      </c>
      <c r="M37" s="75">
        <f t="shared" si="6"/>
        <v>-1.5378313970807269E-2</v>
      </c>
      <c r="N37" s="75">
        <f t="shared" si="6"/>
        <v>-1.757521596663688E-2</v>
      </c>
      <c r="O37" s="75">
        <f t="shared" si="6"/>
        <v>-2.0014149538278226E-2</v>
      </c>
      <c r="P37" s="75">
        <f t="shared" si="6"/>
        <v>-2.2490318736967531E-2</v>
      </c>
      <c r="Q37" s="75">
        <f t="shared" si="6"/>
        <v>-2.5487786714328269E-2</v>
      </c>
      <c r="R37" s="75">
        <f t="shared" si="6"/>
        <v>-2.8392165624069109E-2</v>
      </c>
      <c r="S37" s="75">
        <f t="shared" si="6"/>
        <v>-3.1259308906761991E-2</v>
      </c>
      <c r="T37" s="75">
        <f t="shared" si="6"/>
        <v>-3.412645218945487E-2</v>
      </c>
      <c r="U37" s="75">
        <f t="shared" si="6"/>
        <v>-3.7310098302055408E-2</v>
      </c>
      <c r="V37" s="75">
        <f t="shared" si="6"/>
        <v>-4.0419273160560022E-2</v>
      </c>
      <c r="W37" s="75">
        <f t="shared" si="6"/>
        <v>-4.382633303544832E-2</v>
      </c>
      <c r="X37" s="75">
        <f t="shared" si="6"/>
        <v>-4.6972743521000893E-2</v>
      </c>
      <c r="Y37" s="75">
        <f t="shared" si="6"/>
        <v>-5.0230860887697348E-2</v>
      </c>
      <c r="Z37" s="75">
        <f t="shared" si="6"/>
        <v>-5.3544831694965746E-2</v>
      </c>
      <c r="AA37" s="77">
        <f t="shared" si="6"/>
        <v>-5.6858802502234136E-2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78.843423310919107</v>
      </c>
      <c r="D47" s="11">
        <v>78.843240229817695</v>
      </c>
      <c r="E47" s="11">
        <v>78.673799448888403</v>
      </c>
      <c r="F47" s="11">
        <v>78.934495062677996</v>
      </c>
      <c r="G47" s="11">
        <v>78.891632527223095</v>
      </c>
      <c r="H47" s="11">
        <v>79.240211206476999</v>
      </c>
      <c r="I47" s="11">
        <v>79.286108797933196</v>
      </c>
      <c r="J47" s="11">
        <v>79.529288543217703</v>
      </c>
      <c r="K47" s="11">
        <v>79.556934942997799</v>
      </c>
      <c r="L47" s="64">
        <v>79.644357741308696</v>
      </c>
      <c r="M47" s="11">
        <v>79.904980222024093</v>
      </c>
      <c r="N47" s="11">
        <v>80.085020792768503</v>
      </c>
      <c r="O47" s="11">
        <v>80.017261219204201</v>
      </c>
      <c r="P47" s="11">
        <v>80.337511498077802</v>
      </c>
      <c r="Q47" s="11">
        <v>80.258450165630407</v>
      </c>
      <c r="R47" s="11">
        <v>80.507246669080203</v>
      </c>
      <c r="S47" s="11">
        <v>80.672493379610103</v>
      </c>
      <c r="T47" s="11">
        <v>80.794673694562505</v>
      </c>
      <c r="U47" s="11">
        <v>81.123989415176197</v>
      </c>
      <c r="V47" s="11">
        <v>81.292452536303799</v>
      </c>
      <c r="W47" s="11">
        <v>81.140965195808803</v>
      </c>
      <c r="X47" s="11">
        <v>81.284237010750701</v>
      </c>
      <c r="Y47" s="11">
        <v>81.394997235850099</v>
      </c>
      <c r="Z47" s="11">
        <v>81.518161399140894</v>
      </c>
      <c r="AA47" s="64">
        <v>81.434337147309293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8399</v>
      </c>
      <c r="C57" s="76">
        <v>8367</v>
      </c>
      <c r="D57" s="76">
        <v>8321</v>
      </c>
      <c r="E57" s="76">
        <v>8296</v>
      </c>
      <c r="F57" s="76">
        <v>8222</v>
      </c>
      <c r="G57" s="76">
        <v>8131</v>
      </c>
      <c r="H57" s="76">
        <v>8044</v>
      </c>
      <c r="I57" s="76">
        <v>7935</v>
      </c>
      <c r="J57" s="76">
        <v>7790</v>
      </c>
      <c r="K57" s="76">
        <v>7743</v>
      </c>
      <c r="L57" s="63">
        <v>7644</v>
      </c>
      <c r="M57" s="76">
        <v>7561</v>
      </c>
      <c r="N57" s="76">
        <v>7468</v>
      </c>
      <c r="O57" s="76">
        <v>7375</v>
      </c>
      <c r="P57" s="76">
        <v>7335</v>
      </c>
      <c r="Q57" s="76">
        <v>7287</v>
      </c>
      <c r="R57" s="76">
        <v>7243</v>
      </c>
      <c r="S57" s="76">
        <v>7201</v>
      </c>
      <c r="T57" s="76">
        <v>7166</v>
      </c>
      <c r="U57" s="76">
        <v>7133</v>
      </c>
      <c r="V57" s="76">
        <v>7104</v>
      </c>
      <c r="W57" s="76">
        <v>7074</v>
      </c>
      <c r="X57" s="76">
        <v>7047</v>
      </c>
      <c r="Y57" s="76">
        <v>7023</v>
      </c>
      <c r="Z57" s="76">
        <v>7000</v>
      </c>
      <c r="AA57" s="63">
        <v>6973</v>
      </c>
    </row>
    <row r="58" spans="1:27" ht="12.75" customHeight="1" x14ac:dyDescent="0.3">
      <c r="A58" s="13" t="s">
        <v>68</v>
      </c>
      <c r="B58" s="76">
        <v>8719</v>
      </c>
      <c r="C58" s="76">
        <v>8619</v>
      </c>
      <c r="D58" s="76">
        <v>8533</v>
      </c>
      <c r="E58" s="76">
        <v>8432</v>
      </c>
      <c r="F58" s="76">
        <v>8361</v>
      </c>
      <c r="G58" s="76">
        <v>8313</v>
      </c>
      <c r="H58" s="76">
        <v>8233</v>
      </c>
      <c r="I58" s="76">
        <v>8201</v>
      </c>
      <c r="J58" s="76">
        <v>8228</v>
      </c>
      <c r="K58" s="76">
        <v>8128</v>
      </c>
      <c r="L58" s="63">
        <v>8087</v>
      </c>
      <c r="M58" s="76">
        <v>8047</v>
      </c>
      <c r="N58" s="76">
        <v>8007</v>
      </c>
      <c r="O58" s="76">
        <v>8005</v>
      </c>
      <c r="P58" s="76">
        <v>7976</v>
      </c>
      <c r="Q58" s="76">
        <v>7953</v>
      </c>
      <c r="R58" s="76">
        <v>7917</v>
      </c>
      <c r="S58" s="76">
        <v>7866</v>
      </c>
      <c r="T58" s="76">
        <v>7837</v>
      </c>
      <c r="U58" s="76">
        <v>7760</v>
      </c>
      <c r="V58" s="76">
        <v>7674</v>
      </c>
      <c r="W58" s="76">
        <v>7590</v>
      </c>
      <c r="X58" s="76">
        <v>7495</v>
      </c>
      <c r="Y58" s="76">
        <v>7370</v>
      </c>
      <c r="Z58" s="76">
        <v>7312</v>
      </c>
      <c r="AA58" s="63">
        <v>7225</v>
      </c>
    </row>
    <row r="59" spans="1:27" ht="12.75" customHeight="1" x14ac:dyDescent="0.3">
      <c r="A59" s="13" t="s">
        <v>69</v>
      </c>
      <c r="B59" s="76">
        <v>8051</v>
      </c>
      <c r="C59" s="76">
        <v>8016</v>
      </c>
      <c r="D59" s="76">
        <v>8046</v>
      </c>
      <c r="E59" s="76">
        <v>8066</v>
      </c>
      <c r="F59" s="76">
        <v>8135</v>
      </c>
      <c r="G59" s="76">
        <v>8221</v>
      </c>
      <c r="H59" s="76">
        <v>8230</v>
      </c>
      <c r="I59" s="76">
        <v>8233</v>
      </c>
      <c r="J59" s="76">
        <v>8210</v>
      </c>
      <c r="K59" s="76">
        <v>8223</v>
      </c>
      <c r="L59" s="63">
        <v>8303</v>
      </c>
      <c r="M59" s="76">
        <v>8313</v>
      </c>
      <c r="N59" s="76">
        <v>8338</v>
      </c>
      <c r="O59" s="76">
        <v>8315</v>
      </c>
      <c r="P59" s="76">
        <v>8206</v>
      </c>
      <c r="Q59" s="76">
        <v>8124</v>
      </c>
      <c r="R59" s="76">
        <v>8033</v>
      </c>
      <c r="S59" s="76">
        <v>7956</v>
      </c>
      <c r="T59" s="76">
        <v>7855</v>
      </c>
      <c r="U59" s="76">
        <v>7783</v>
      </c>
      <c r="V59" s="76">
        <v>7744</v>
      </c>
      <c r="W59" s="76">
        <v>7673</v>
      </c>
      <c r="X59" s="76">
        <v>7637</v>
      </c>
      <c r="Y59" s="76">
        <v>7658</v>
      </c>
      <c r="Z59" s="76">
        <v>7585</v>
      </c>
      <c r="AA59" s="63">
        <v>7542</v>
      </c>
    </row>
    <row r="60" spans="1:27" ht="12.75" customHeight="1" x14ac:dyDescent="0.3">
      <c r="A60" s="13" t="s">
        <v>70</v>
      </c>
      <c r="B60" s="76">
        <v>11923</v>
      </c>
      <c r="C60" s="76">
        <v>11762</v>
      </c>
      <c r="D60" s="76">
        <v>11579</v>
      </c>
      <c r="E60" s="76">
        <v>11300</v>
      </c>
      <c r="F60" s="76">
        <v>11008</v>
      </c>
      <c r="G60" s="76">
        <v>10721</v>
      </c>
      <c r="H60" s="76">
        <v>10467</v>
      </c>
      <c r="I60" s="76">
        <v>10224</v>
      </c>
      <c r="J60" s="76">
        <v>10063</v>
      </c>
      <c r="K60" s="76">
        <v>9867</v>
      </c>
      <c r="L60" s="63">
        <v>9608</v>
      </c>
      <c r="M60" s="76">
        <v>9465</v>
      </c>
      <c r="N60" s="76">
        <v>9305</v>
      </c>
      <c r="O60" s="76">
        <v>9152</v>
      </c>
      <c r="P60" s="76">
        <v>9097</v>
      </c>
      <c r="Q60" s="76">
        <v>9021</v>
      </c>
      <c r="R60" s="76">
        <v>9012</v>
      </c>
      <c r="S60" s="76">
        <v>9058</v>
      </c>
      <c r="T60" s="76">
        <v>9121</v>
      </c>
      <c r="U60" s="76">
        <v>9220</v>
      </c>
      <c r="V60" s="76">
        <v>9332</v>
      </c>
      <c r="W60" s="76">
        <v>9358</v>
      </c>
      <c r="X60" s="76">
        <v>9380</v>
      </c>
      <c r="Y60" s="76">
        <v>9361</v>
      </c>
      <c r="Z60" s="76">
        <v>9384</v>
      </c>
      <c r="AA60" s="63">
        <v>9467</v>
      </c>
    </row>
    <row r="61" spans="1:27" ht="12.75" customHeight="1" x14ac:dyDescent="0.3">
      <c r="A61" s="13" t="s">
        <v>71</v>
      </c>
      <c r="B61" s="76">
        <v>11260</v>
      </c>
      <c r="C61" s="76">
        <v>11382</v>
      </c>
      <c r="D61" s="76">
        <v>11511</v>
      </c>
      <c r="E61" s="76">
        <v>11702</v>
      </c>
      <c r="F61" s="76">
        <v>11686</v>
      </c>
      <c r="G61" s="76">
        <v>11717</v>
      </c>
      <c r="H61" s="76">
        <v>11822</v>
      </c>
      <c r="I61" s="76">
        <v>11948</v>
      </c>
      <c r="J61" s="76">
        <v>12023</v>
      </c>
      <c r="K61" s="76">
        <v>12132</v>
      </c>
      <c r="L61" s="63">
        <v>12205</v>
      </c>
      <c r="M61" s="76">
        <v>12201</v>
      </c>
      <c r="N61" s="76">
        <v>12244</v>
      </c>
      <c r="O61" s="76">
        <v>12250</v>
      </c>
      <c r="P61" s="76">
        <v>12206</v>
      </c>
      <c r="Q61" s="76">
        <v>12137</v>
      </c>
      <c r="R61" s="76">
        <v>12003</v>
      </c>
      <c r="S61" s="76">
        <v>11844</v>
      </c>
      <c r="T61" s="76">
        <v>11596</v>
      </c>
      <c r="U61" s="76">
        <v>11330</v>
      </c>
      <c r="V61" s="76">
        <v>11071</v>
      </c>
      <c r="W61" s="76">
        <v>10853</v>
      </c>
      <c r="X61" s="76">
        <v>10647</v>
      </c>
      <c r="Y61" s="76">
        <v>10512</v>
      </c>
      <c r="Z61" s="76">
        <v>10345</v>
      </c>
      <c r="AA61" s="63">
        <v>10121</v>
      </c>
    </row>
    <row r="62" spans="1:27" ht="12.75" customHeight="1" x14ac:dyDescent="0.3">
      <c r="A62" s="13" t="s">
        <v>72</v>
      </c>
      <c r="B62" s="76">
        <v>5360</v>
      </c>
      <c r="C62" s="76">
        <v>5558</v>
      </c>
      <c r="D62" s="76">
        <v>5684</v>
      </c>
      <c r="E62" s="76">
        <v>5823</v>
      </c>
      <c r="F62" s="76">
        <v>6149</v>
      </c>
      <c r="G62" s="76">
        <v>6375</v>
      </c>
      <c r="H62" s="76">
        <v>6604</v>
      </c>
      <c r="I62" s="76">
        <v>6762</v>
      </c>
      <c r="J62" s="76">
        <v>6890</v>
      </c>
      <c r="K62" s="76">
        <v>7007</v>
      </c>
      <c r="L62" s="63">
        <v>7154</v>
      </c>
      <c r="M62" s="76">
        <v>7299</v>
      </c>
      <c r="N62" s="76">
        <v>7406</v>
      </c>
      <c r="O62" s="76">
        <v>7540</v>
      </c>
      <c r="P62" s="76">
        <v>7684</v>
      </c>
      <c r="Q62" s="76">
        <v>7821</v>
      </c>
      <c r="R62" s="76">
        <v>7979</v>
      </c>
      <c r="S62" s="76">
        <v>8108</v>
      </c>
      <c r="T62" s="76">
        <v>8304</v>
      </c>
      <c r="U62" s="76">
        <v>8482</v>
      </c>
      <c r="V62" s="76">
        <v>8616</v>
      </c>
      <c r="W62" s="76">
        <v>8810</v>
      </c>
      <c r="X62" s="76">
        <v>8983</v>
      </c>
      <c r="Y62" s="76">
        <v>9090</v>
      </c>
      <c r="Z62" s="76">
        <v>9210</v>
      </c>
      <c r="AA62" s="63">
        <v>9330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53712</v>
      </c>
      <c r="C64" s="76">
        <f t="shared" ref="C64:AA64" si="7">SUM(C57:C62)</f>
        <v>53704</v>
      </c>
      <c r="D64" s="76">
        <f t="shared" si="7"/>
        <v>53674</v>
      </c>
      <c r="E64" s="76">
        <f t="shared" si="7"/>
        <v>53619</v>
      </c>
      <c r="F64" s="76">
        <f t="shared" si="7"/>
        <v>53561</v>
      </c>
      <c r="G64" s="76">
        <f t="shared" si="7"/>
        <v>53478</v>
      </c>
      <c r="H64" s="76">
        <f t="shared" si="7"/>
        <v>53400</v>
      </c>
      <c r="I64" s="76">
        <f t="shared" si="7"/>
        <v>53303</v>
      </c>
      <c r="J64" s="76">
        <f t="shared" si="7"/>
        <v>53204</v>
      </c>
      <c r="K64" s="76">
        <f t="shared" si="7"/>
        <v>53100</v>
      </c>
      <c r="L64" s="63">
        <f t="shared" si="7"/>
        <v>53001</v>
      </c>
      <c r="M64" s="76">
        <f t="shared" si="7"/>
        <v>52886</v>
      </c>
      <c r="N64" s="76">
        <f t="shared" si="7"/>
        <v>52768</v>
      </c>
      <c r="O64" s="76">
        <f t="shared" si="7"/>
        <v>52637</v>
      </c>
      <c r="P64" s="76">
        <f t="shared" si="7"/>
        <v>52504</v>
      </c>
      <c r="Q64" s="76">
        <f t="shared" si="7"/>
        <v>52343</v>
      </c>
      <c r="R64" s="76">
        <f t="shared" si="7"/>
        <v>52187</v>
      </c>
      <c r="S64" s="76">
        <f t="shared" si="7"/>
        <v>52033</v>
      </c>
      <c r="T64" s="76">
        <f t="shared" si="7"/>
        <v>51879</v>
      </c>
      <c r="U64" s="76">
        <f t="shared" si="7"/>
        <v>51708</v>
      </c>
      <c r="V64" s="76">
        <f t="shared" si="7"/>
        <v>51541</v>
      </c>
      <c r="W64" s="76">
        <f t="shared" si="7"/>
        <v>51358</v>
      </c>
      <c r="X64" s="76">
        <f t="shared" si="7"/>
        <v>51189</v>
      </c>
      <c r="Y64" s="76">
        <f t="shared" si="7"/>
        <v>51014</v>
      </c>
      <c r="Z64" s="76">
        <f t="shared" si="7"/>
        <v>50836</v>
      </c>
      <c r="AA64" s="63">
        <f t="shared" si="7"/>
        <v>50658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0.15637101578790588</v>
      </c>
      <c r="C67" s="38">
        <f t="shared" ref="C67:AA72" si="8">C57/C$64</f>
        <v>0.15579845076716817</v>
      </c>
      <c r="D67" s="38">
        <f t="shared" si="8"/>
        <v>0.15502850542161942</v>
      </c>
      <c r="E67" s="38">
        <f t="shared" si="8"/>
        <v>0.1547212741751991</v>
      </c>
      <c r="F67" s="38">
        <f t="shared" si="8"/>
        <v>0.15350721607139522</v>
      </c>
      <c r="G67" s="38">
        <f t="shared" si="8"/>
        <v>0.15204383110811923</v>
      </c>
      <c r="H67" s="38">
        <f t="shared" si="8"/>
        <v>0.1506367041198502</v>
      </c>
      <c r="I67" s="38">
        <f t="shared" si="8"/>
        <v>0.14886591749057276</v>
      </c>
      <c r="J67" s="38">
        <f t="shared" si="8"/>
        <v>0.14641756258927899</v>
      </c>
      <c r="K67" s="38">
        <f t="shared" si="8"/>
        <v>0.14581920903954801</v>
      </c>
      <c r="L67" s="39">
        <f t="shared" si="8"/>
        <v>0.14422369389256806</v>
      </c>
      <c r="M67" s="38">
        <f t="shared" si="8"/>
        <v>0.14296789320425066</v>
      </c>
      <c r="N67" s="38">
        <f t="shared" si="8"/>
        <v>0.14152516676773802</v>
      </c>
      <c r="O67" s="38">
        <f t="shared" si="8"/>
        <v>0.14011056861143303</v>
      </c>
      <c r="P67" s="38">
        <f t="shared" si="8"/>
        <v>0.13970364162730459</v>
      </c>
      <c r="Q67" s="38">
        <f t="shared" si="8"/>
        <v>0.13921632309955487</v>
      </c>
      <c r="R67" s="38">
        <f t="shared" si="8"/>
        <v>0.13878935367045434</v>
      </c>
      <c r="S67" s="38">
        <f t="shared" si="8"/>
        <v>0.13839294294005727</v>
      </c>
      <c r="T67" s="38">
        <f t="shared" si="8"/>
        <v>0.13812910811696447</v>
      </c>
      <c r="U67" s="38">
        <f t="shared" si="8"/>
        <v>0.13794770635104819</v>
      </c>
      <c r="V67" s="38">
        <f t="shared" si="8"/>
        <v>0.13783201722900215</v>
      </c>
      <c r="W67" s="38">
        <f t="shared" si="8"/>
        <v>0.13773900852836948</v>
      </c>
      <c r="X67" s="38">
        <f t="shared" si="8"/>
        <v>0.13766629549317236</v>
      </c>
      <c r="Y67" s="38">
        <f t="shared" si="8"/>
        <v>0.13766809111224371</v>
      </c>
      <c r="Z67" s="38">
        <f t="shared" si="8"/>
        <v>0.13769769454717129</v>
      </c>
      <c r="AA67" s="39">
        <f t="shared" si="8"/>
        <v>0.13764854514588021</v>
      </c>
    </row>
    <row r="68" spans="1:27" ht="12.75" customHeight="1" x14ac:dyDescent="0.3">
      <c r="A68" s="13" t="s">
        <v>68</v>
      </c>
      <c r="B68" s="38">
        <f t="shared" ref="B68:Q72" si="9">B58/B$64</f>
        <v>0.16232871611557939</v>
      </c>
      <c r="C68" s="38">
        <f t="shared" si="9"/>
        <v>0.16049083867123493</v>
      </c>
      <c r="D68" s="38">
        <f t="shared" si="9"/>
        <v>0.15897827626038677</v>
      </c>
      <c r="E68" s="38">
        <f t="shared" si="9"/>
        <v>0.15725768850594005</v>
      </c>
      <c r="F68" s="38">
        <f t="shared" si="9"/>
        <v>0.15610238793151734</v>
      </c>
      <c r="G68" s="38">
        <f t="shared" si="9"/>
        <v>0.15544709974194995</v>
      </c>
      <c r="H68" s="38">
        <f t="shared" si="9"/>
        <v>0.15417602996254681</v>
      </c>
      <c r="I68" s="38">
        <f t="shared" si="9"/>
        <v>0.15385625574545522</v>
      </c>
      <c r="J68" s="38">
        <f t="shared" si="9"/>
        <v>0.154650026313811</v>
      </c>
      <c r="K68" s="38">
        <f t="shared" si="9"/>
        <v>0.15306967984934086</v>
      </c>
      <c r="L68" s="39">
        <f t="shared" si="9"/>
        <v>0.15258202675421217</v>
      </c>
      <c r="M68" s="38">
        <f t="shared" si="9"/>
        <v>0.15215747078621941</v>
      </c>
      <c r="N68" s="38">
        <f t="shared" si="9"/>
        <v>0.15173969072164947</v>
      </c>
      <c r="O68" s="38">
        <f t="shared" si="9"/>
        <v>0.15207933582840968</v>
      </c>
      <c r="P68" s="38">
        <f t="shared" si="9"/>
        <v>0.15191223525826603</v>
      </c>
      <c r="Q68" s="38">
        <f t="shared" si="9"/>
        <v>0.15194008749976118</v>
      </c>
      <c r="R68" s="38">
        <f t="shared" si="8"/>
        <v>0.15170444746776018</v>
      </c>
      <c r="S68" s="38">
        <f t="shared" si="8"/>
        <v>0.15117329387119713</v>
      </c>
      <c r="T68" s="38">
        <f t="shared" si="8"/>
        <v>0.15106305055995684</v>
      </c>
      <c r="U68" s="38">
        <f t="shared" si="8"/>
        <v>0.15007348959542044</v>
      </c>
      <c r="V68" s="38">
        <f t="shared" si="8"/>
        <v>0.14889117401680216</v>
      </c>
      <c r="W68" s="38">
        <f t="shared" si="8"/>
        <v>0.14778612874333114</v>
      </c>
      <c r="X68" s="38">
        <f t="shared" si="8"/>
        <v>0.14641817577995273</v>
      </c>
      <c r="Y68" s="38">
        <f t="shared" si="8"/>
        <v>0.14447014545026857</v>
      </c>
      <c r="Z68" s="38">
        <f t="shared" si="8"/>
        <v>0.14383507750413094</v>
      </c>
      <c r="AA68" s="39">
        <f t="shared" si="8"/>
        <v>0.14262308026372933</v>
      </c>
    </row>
    <row r="69" spans="1:27" ht="12.75" customHeight="1" x14ac:dyDescent="0.3">
      <c r="A69" s="13" t="s">
        <v>69</v>
      </c>
      <c r="B69" s="38">
        <f t="shared" si="9"/>
        <v>0.14989201668156091</v>
      </c>
      <c r="C69" s="38">
        <f t="shared" si="8"/>
        <v>0.14926262475793237</v>
      </c>
      <c r="D69" s="38">
        <f t="shared" si="8"/>
        <v>0.1499049819279353</v>
      </c>
      <c r="E69" s="38">
        <f t="shared" si="8"/>
        <v>0.15043174993938715</v>
      </c>
      <c r="F69" s="38">
        <f t="shared" si="8"/>
        <v>0.15188289987117493</v>
      </c>
      <c r="G69" s="38">
        <f t="shared" si="8"/>
        <v>0.15372676614682673</v>
      </c>
      <c r="H69" s="38">
        <f t="shared" si="8"/>
        <v>0.15411985018726593</v>
      </c>
      <c r="I69" s="38">
        <f t="shared" si="8"/>
        <v>0.1544565971896516</v>
      </c>
      <c r="J69" s="38">
        <f t="shared" si="8"/>
        <v>0.15431170588677542</v>
      </c>
      <c r="K69" s="38">
        <f t="shared" si="8"/>
        <v>0.15485875706214688</v>
      </c>
      <c r="L69" s="39">
        <f t="shared" si="8"/>
        <v>0.15665742155808382</v>
      </c>
      <c r="M69" s="38">
        <f t="shared" si="8"/>
        <v>0.15718715728170027</v>
      </c>
      <c r="N69" s="38">
        <f t="shared" si="8"/>
        <v>0.15801243177683444</v>
      </c>
      <c r="O69" s="38">
        <f t="shared" si="8"/>
        <v>0.15796872922089025</v>
      </c>
      <c r="P69" s="38">
        <f t="shared" si="8"/>
        <v>0.15629285387779979</v>
      </c>
      <c r="Q69" s="38">
        <f t="shared" si="8"/>
        <v>0.15520699998089524</v>
      </c>
      <c r="R69" s="38">
        <f t="shared" si="8"/>
        <v>0.15392722325483357</v>
      </c>
      <c r="S69" s="38">
        <f t="shared" si="8"/>
        <v>0.15290296542578749</v>
      </c>
      <c r="T69" s="38">
        <f t="shared" si="8"/>
        <v>0.15141001175812949</v>
      </c>
      <c r="U69" s="38">
        <f t="shared" si="8"/>
        <v>0.15051829504138625</v>
      </c>
      <c r="V69" s="38">
        <f t="shared" si="8"/>
        <v>0.15024931607846181</v>
      </c>
      <c r="W69" s="38">
        <f t="shared" si="8"/>
        <v>0.14940223528953619</v>
      </c>
      <c r="X69" s="38">
        <f t="shared" si="8"/>
        <v>0.14919220926370899</v>
      </c>
      <c r="Y69" s="38">
        <f t="shared" si="8"/>
        <v>0.15011565452620848</v>
      </c>
      <c r="Z69" s="38">
        <f t="shared" si="8"/>
        <v>0.14920528759147061</v>
      </c>
      <c r="AA69" s="39">
        <f t="shared" si="8"/>
        <v>0.14888072959848395</v>
      </c>
    </row>
    <row r="70" spans="1:27" ht="12.75" customHeight="1" x14ac:dyDescent="0.3">
      <c r="A70" s="13" t="s">
        <v>70</v>
      </c>
      <c r="B70" s="38">
        <f t="shared" si="9"/>
        <v>0.22198019064641047</v>
      </c>
      <c r="C70" s="38">
        <f t="shared" si="8"/>
        <v>0.21901534336362283</v>
      </c>
      <c r="D70" s="38">
        <f t="shared" si="8"/>
        <v>0.21572828557588405</v>
      </c>
      <c r="E70" s="38">
        <f t="shared" si="8"/>
        <v>0.21074619071597755</v>
      </c>
      <c r="F70" s="38">
        <f t="shared" si="8"/>
        <v>0.20552267508074906</v>
      </c>
      <c r="G70" s="38">
        <f t="shared" si="8"/>
        <v>0.20047496166647968</v>
      </c>
      <c r="H70" s="38">
        <f t="shared" si="8"/>
        <v>0.19601123595505618</v>
      </c>
      <c r="I70" s="38">
        <f t="shared" si="8"/>
        <v>0.19180909142074554</v>
      </c>
      <c r="J70" s="38">
        <f t="shared" si="8"/>
        <v>0.18913991429215848</v>
      </c>
      <c r="K70" s="38">
        <f t="shared" si="8"/>
        <v>0.18581920903954802</v>
      </c>
      <c r="L70" s="39">
        <f t="shared" si="8"/>
        <v>0.18127959849814154</v>
      </c>
      <c r="M70" s="38">
        <f t="shared" si="8"/>
        <v>0.1789698596982188</v>
      </c>
      <c r="N70" s="38">
        <f t="shared" si="8"/>
        <v>0.17633793208004853</v>
      </c>
      <c r="O70" s="38">
        <f t="shared" si="8"/>
        <v>0.17387009138058779</v>
      </c>
      <c r="P70" s="38">
        <f t="shared" si="8"/>
        <v>0.17326298948651531</v>
      </c>
      <c r="Q70" s="38">
        <f t="shared" si="8"/>
        <v>0.17234396194333532</v>
      </c>
      <c r="R70" s="38">
        <f t="shared" si="8"/>
        <v>0.17268668442332383</v>
      </c>
      <c r="S70" s="38">
        <f t="shared" si="8"/>
        <v>0.17408183268310495</v>
      </c>
      <c r="T70" s="38">
        <f t="shared" si="8"/>
        <v>0.1758129493629407</v>
      </c>
      <c r="U70" s="38">
        <f t="shared" si="8"/>
        <v>0.17830896573064128</v>
      </c>
      <c r="V70" s="38">
        <f t="shared" si="8"/>
        <v>0.18105973884868357</v>
      </c>
      <c r="W70" s="38">
        <f t="shared" si="8"/>
        <v>0.18221114529381985</v>
      </c>
      <c r="X70" s="38">
        <f t="shared" si="8"/>
        <v>0.18324249350446384</v>
      </c>
      <c r="Y70" s="38">
        <f t="shared" si="8"/>
        <v>0.18349864743011723</v>
      </c>
      <c r="Z70" s="38">
        <f t="shared" si="8"/>
        <v>0.18459359509009363</v>
      </c>
      <c r="AA70" s="39">
        <f t="shared" si="8"/>
        <v>0.18688065063760906</v>
      </c>
    </row>
    <row r="71" spans="1:27" ht="12.75" customHeight="1" x14ac:dyDescent="0.3">
      <c r="A71" s="13" t="s">
        <v>71</v>
      </c>
      <c r="B71" s="38">
        <f t="shared" si="9"/>
        <v>0.20963658028001192</v>
      </c>
      <c r="C71" s="38">
        <f t="shared" si="8"/>
        <v>0.21193952033368091</v>
      </c>
      <c r="D71" s="38">
        <f t="shared" si="8"/>
        <v>0.21446137794835488</v>
      </c>
      <c r="E71" s="38">
        <f t="shared" si="8"/>
        <v>0.21824353307596189</v>
      </c>
      <c r="F71" s="38">
        <f t="shared" si="8"/>
        <v>0.21818113926177629</v>
      </c>
      <c r="G71" s="38">
        <f t="shared" si="8"/>
        <v>0.21909944276150942</v>
      </c>
      <c r="H71" s="38">
        <f t="shared" si="8"/>
        <v>0.22138576779026217</v>
      </c>
      <c r="I71" s="38">
        <f t="shared" si="8"/>
        <v>0.22415248672682589</v>
      </c>
      <c r="J71" s="38">
        <f t="shared" si="8"/>
        <v>0.22597924968047514</v>
      </c>
      <c r="K71" s="38">
        <f t="shared" si="8"/>
        <v>0.22847457627118645</v>
      </c>
      <c r="L71" s="39">
        <f t="shared" si="8"/>
        <v>0.23027867398728327</v>
      </c>
      <c r="M71" s="38">
        <f t="shared" si="8"/>
        <v>0.23070377793745037</v>
      </c>
      <c r="N71" s="38">
        <f t="shared" si="8"/>
        <v>0.23203456640388115</v>
      </c>
      <c r="O71" s="38">
        <f t="shared" si="8"/>
        <v>0.23272602921899044</v>
      </c>
      <c r="P71" s="38">
        <f t="shared" si="8"/>
        <v>0.23247752552186501</v>
      </c>
      <c r="Q71" s="38">
        <f t="shared" si="8"/>
        <v>0.23187436715511148</v>
      </c>
      <c r="R71" s="38">
        <f t="shared" si="8"/>
        <v>0.22999980838139766</v>
      </c>
      <c r="S71" s="38">
        <f t="shared" si="8"/>
        <v>0.22762477658409086</v>
      </c>
      <c r="T71" s="38">
        <f t="shared" si="8"/>
        <v>0.22352011411168296</v>
      </c>
      <c r="U71" s="38">
        <f t="shared" si="8"/>
        <v>0.21911503055620021</v>
      </c>
      <c r="V71" s="38">
        <f t="shared" si="8"/>
        <v>0.21479986806619972</v>
      </c>
      <c r="W71" s="38">
        <f t="shared" si="8"/>
        <v>0.21132053428871841</v>
      </c>
      <c r="X71" s="38">
        <f t="shared" si="8"/>
        <v>0.20799390494051456</v>
      </c>
      <c r="Y71" s="38">
        <f t="shared" si="8"/>
        <v>0.20606108127180775</v>
      </c>
      <c r="Z71" s="38">
        <f t="shared" si="8"/>
        <v>0.20349752144149816</v>
      </c>
      <c r="AA71" s="39">
        <f t="shared" si="8"/>
        <v>0.1997907536815508</v>
      </c>
    </row>
    <row r="72" spans="1:27" ht="12.75" customHeight="1" x14ac:dyDescent="0.3">
      <c r="A72" s="13" t="s">
        <v>72</v>
      </c>
      <c r="B72" s="38">
        <f t="shared" si="9"/>
        <v>9.9791480488531425E-2</v>
      </c>
      <c r="C72" s="38">
        <f t="shared" si="8"/>
        <v>0.10349322210636079</v>
      </c>
      <c r="D72" s="38">
        <f t="shared" si="8"/>
        <v>0.10589857286581958</v>
      </c>
      <c r="E72" s="38">
        <f t="shared" si="8"/>
        <v>0.10859956358753427</v>
      </c>
      <c r="F72" s="38">
        <f t="shared" si="8"/>
        <v>0.11480368178338717</v>
      </c>
      <c r="G72" s="38">
        <f t="shared" si="8"/>
        <v>0.119207898575115</v>
      </c>
      <c r="H72" s="38">
        <f t="shared" si="8"/>
        <v>0.12367041198501873</v>
      </c>
      <c r="I72" s="38">
        <f t="shared" si="8"/>
        <v>0.12685965142674896</v>
      </c>
      <c r="J72" s="38">
        <f t="shared" si="8"/>
        <v>0.12950154123750093</v>
      </c>
      <c r="K72" s="38">
        <f t="shared" si="8"/>
        <v>0.13195856873822975</v>
      </c>
      <c r="L72" s="39">
        <f t="shared" si="8"/>
        <v>0.13497858530971113</v>
      </c>
      <c r="M72" s="38">
        <f t="shared" si="8"/>
        <v>0.1380138410921605</v>
      </c>
      <c r="N72" s="38">
        <f t="shared" si="8"/>
        <v>0.14035021224984839</v>
      </c>
      <c r="O72" s="38">
        <f t="shared" si="8"/>
        <v>0.1432452457396888</v>
      </c>
      <c r="P72" s="38">
        <f t="shared" si="8"/>
        <v>0.14635075422824928</v>
      </c>
      <c r="Q72" s="38">
        <f t="shared" si="8"/>
        <v>0.14941826032134192</v>
      </c>
      <c r="R72" s="38">
        <f t="shared" si="8"/>
        <v>0.15289248280223044</v>
      </c>
      <c r="S72" s="38">
        <f t="shared" si="8"/>
        <v>0.15582418849576229</v>
      </c>
      <c r="T72" s="38">
        <f t="shared" si="8"/>
        <v>0.16006476609032558</v>
      </c>
      <c r="U72" s="38">
        <f t="shared" si="8"/>
        <v>0.16403651272530362</v>
      </c>
      <c r="V72" s="38">
        <f t="shared" si="8"/>
        <v>0.16716788576085059</v>
      </c>
      <c r="W72" s="38">
        <f t="shared" si="8"/>
        <v>0.17154094785622492</v>
      </c>
      <c r="X72" s="38">
        <f t="shared" si="8"/>
        <v>0.1754869210181875</v>
      </c>
      <c r="Y72" s="38">
        <f t="shared" si="8"/>
        <v>0.17818638020935429</v>
      </c>
      <c r="Z72" s="38">
        <f t="shared" si="8"/>
        <v>0.18117082382563537</v>
      </c>
      <c r="AA72" s="39">
        <f t="shared" si="8"/>
        <v>0.18417624067274666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8954</v>
      </c>
      <c r="C83" s="76">
        <v>8925</v>
      </c>
      <c r="D83" s="76">
        <v>8897</v>
      </c>
      <c r="E83" s="76">
        <v>8840</v>
      </c>
      <c r="F83" s="76">
        <v>8812</v>
      </c>
      <c r="G83" s="76">
        <v>8728</v>
      </c>
      <c r="H83" s="76">
        <v>8636</v>
      </c>
      <c r="I83" s="76">
        <v>8549</v>
      </c>
      <c r="J83" s="76">
        <v>8435</v>
      </c>
      <c r="K83" s="76">
        <v>8288</v>
      </c>
      <c r="L83" s="63">
        <v>8243</v>
      </c>
      <c r="M83" s="76">
        <v>8141</v>
      </c>
      <c r="N83" s="76">
        <v>8052</v>
      </c>
      <c r="O83" s="76">
        <v>7956</v>
      </c>
      <c r="P83" s="76">
        <v>7862</v>
      </c>
      <c r="Q83" s="76">
        <v>7818</v>
      </c>
      <c r="R83" s="76">
        <v>7770</v>
      </c>
      <c r="S83" s="76">
        <v>7726</v>
      </c>
      <c r="T83" s="76">
        <v>7682</v>
      </c>
      <c r="U83" s="76">
        <v>7646</v>
      </c>
      <c r="V83" s="76">
        <v>7614</v>
      </c>
      <c r="W83" s="76">
        <v>7582</v>
      </c>
      <c r="X83" s="76">
        <v>7551</v>
      </c>
      <c r="Y83" s="76">
        <v>7522</v>
      </c>
      <c r="Z83" s="76">
        <v>7498</v>
      </c>
      <c r="AA83" s="63">
        <v>7473</v>
      </c>
    </row>
    <row r="84" spans="1:27" ht="12.75" customHeight="1" x14ac:dyDescent="0.3">
      <c r="A84" s="32" t="s">
        <v>77</v>
      </c>
      <c r="B84" s="76">
        <v>32071</v>
      </c>
      <c r="C84" s="76">
        <v>32131.04088</v>
      </c>
      <c r="D84" s="76">
        <v>32290.81654</v>
      </c>
      <c r="E84" s="76">
        <v>32186</v>
      </c>
      <c r="F84" s="76">
        <v>31941</v>
      </c>
      <c r="G84" s="76">
        <v>31720</v>
      </c>
      <c r="H84" s="76">
        <v>31501</v>
      </c>
      <c r="I84" s="76">
        <v>31259</v>
      </c>
      <c r="J84" s="76">
        <v>31198.863014999999</v>
      </c>
      <c r="K84" s="76">
        <v>31422.643775</v>
      </c>
      <c r="L84" s="63">
        <v>31413</v>
      </c>
      <c r="M84" s="76">
        <v>31152</v>
      </c>
      <c r="N84" s="76">
        <v>30925</v>
      </c>
      <c r="O84" s="76">
        <v>30621</v>
      </c>
      <c r="P84" s="76">
        <v>30339</v>
      </c>
      <c r="Q84" s="76">
        <v>30076</v>
      </c>
      <c r="R84" s="76">
        <v>29794</v>
      </c>
      <c r="S84" s="76">
        <v>29511</v>
      </c>
      <c r="T84" s="76">
        <v>29299</v>
      </c>
      <c r="U84" s="76">
        <v>29061</v>
      </c>
      <c r="V84" s="76">
        <v>28830</v>
      </c>
      <c r="W84" s="76">
        <v>28631</v>
      </c>
      <c r="X84" s="76">
        <v>28451</v>
      </c>
      <c r="Y84" s="76">
        <v>28313</v>
      </c>
      <c r="Z84" s="76">
        <v>28228</v>
      </c>
      <c r="AA84" s="63">
        <v>28157</v>
      </c>
    </row>
    <row r="85" spans="1:27" ht="12.75" customHeight="1" x14ac:dyDescent="0.3">
      <c r="A85" s="13" t="s">
        <v>78</v>
      </c>
      <c r="B85" s="76">
        <v>12687</v>
      </c>
      <c r="C85" s="76">
        <v>12647.95912</v>
      </c>
      <c r="D85" s="76">
        <v>12486.18346</v>
      </c>
      <c r="E85" s="76">
        <v>12593</v>
      </c>
      <c r="F85" s="76">
        <v>12808</v>
      </c>
      <c r="G85" s="76">
        <v>13030</v>
      </c>
      <c r="H85" s="76">
        <v>13263</v>
      </c>
      <c r="I85" s="76">
        <v>13495</v>
      </c>
      <c r="J85" s="76">
        <v>13570.136984999999</v>
      </c>
      <c r="K85" s="76">
        <v>13389.356225</v>
      </c>
      <c r="L85" s="63">
        <v>13345</v>
      </c>
      <c r="M85" s="76">
        <v>13593</v>
      </c>
      <c r="N85" s="76">
        <v>13791</v>
      </c>
      <c r="O85" s="76">
        <v>14060</v>
      </c>
      <c r="P85" s="76">
        <v>14303</v>
      </c>
      <c r="Q85" s="76">
        <v>14449</v>
      </c>
      <c r="R85" s="76">
        <v>14623</v>
      </c>
      <c r="S85" s="76">
        <v>14796</v>
      </c>
      <c r="T85" s="76">
        <v>14898</v>
      </c>
      <c r="U85" s="76">
        <v>15001</v>
      </c>
      <c r="V85" s="76">
        <v>15097</v>
      </c>
      <c r="W85" s="76">
        <v>15145</v>
      </c>
      <c r="X85" s="76">
        <v>15187</v>
      </c>
      <c r="Y85" s="76">
        <v>15179</v>
      </c>
      <c r="Z85" s="76">
        <v>15110</v>
      </c>
      <c r="AA85" s="63">
        <v>15028</v>
      </c>
    </row>
    <row r="86" spans="1:27" ht="12.75" customHeight="1" x14ac:dyDescent="0.3">
      <c r="A86" s="13" t="s">
        <v>91</v>
      </c>
      <c r="B86" s="76">
        <v>32071</v>
      </c>
      <c r="C86" s="76">
        <v>31818</v>
      </c>
      <c r="D86" s="76">
        <v>31622</v>
      </c>
      <c r="E86" s="76">
        <v>31400</v>
      </c>
      <c r="F86" s="76">
        <v>31140</v>
      </c>
      <c r="G86" s="76">
        <v>30902</v>
      </c>
      <c r="H86" s="76">
        <v>30661</v>
      </c>
      <c r="I86" s="76">
        <v>30451</v>
      </c>
      <c r="J86" s="76">
        <v>30185</v>
      </c>
      <c r="K86" s="76">
        <v>29967</v>
      </c>
      <c r="L86" s="63">
        <v>29700</v>
      </c>
      <c r="M86" s="76">
        <v>29403</v>
      </c>
      <c r="N86" s="76">
        <v>29118</v>
      </c>
      <c r="O86" s="76">
        <v>28910</v>
      </c>
      <c r="P86" s="76">
        <v>28674</v>
      </c>
      <c r="Q86" s="76">
        <v>28385</v>
      </c>
      <c r="R86" s="76">
        <v>28171</v>
      </c>
      <c r="S86" s="76">
        <v>27943</v>
      </c>
      <c r="T86" s="76">
        <v>27721</v>
      </c>
      <c r="U86" s="76">
        <v>27519</v>
      </c>
      <c r="V86" s="76">
        <v>27331</v>
      </c>
      <c r="W86" s="76">
        <v>27189</v>
      </c>
      <c r="X86" s="76">
        <v>27109</v>
      </c>
      <c r="Y86" s="76">
        <v>27038</v>
      </c>
      <c r="Z86" s="76">
        <v>26992</v>
      </c>
      <c r="AA86" s="63">
        <v>26980</v>
      </c>
    </row>
    <row r="87" spans="1:27" ht="12.75" customHeight="1" x14ac:dyDescent="0.3">
      <c r="A87" s="13" t="s">
        <v>92</v>
      </c>
      <c r="B87" s="76">
        <v>12687</v>
      </c>
      <c r="C87" s="76">
        <v>12961</v>
      </c>
      <c r="D87" s="76">
        <v>13155</v>
      </c>
      <c r="E87" s="76">
        <v>13379</v>
      </c>
      <c r="F87" s="76">
        <v>13609</v>
      </c>
      <c r="G87" s="76">
        <v>13848</v>
      </c>
      <c r="H87" s="76">
        <v>14103</v>
      </c>
      <c r="I87" s="76">
        <v>14303</v>
      </c>
      <c r="J87" s="76">
        <v>14584</v>
      </c>
      <c r="K87" s="76">
        <v>14845</v>
      </c>
      <c r="L87" s="63">
        <v>15058</v>
      </c>
      <c r="M87" s="76">
        <v>15342</v>
      </c>
      <c r="N87" s="76">
        <v>15598</v>
      </c>
      <c r="O87" s="76">
        <v>15771</v>
      </c>
      <c r="P87" s="76">
        <v>15968</v>
      </c>
      <c r="Q87" s="76">
        <v>16140</v>
      </c>
      <c r="R87" s="76">
        <v>16246</v>
      </c>
      <c r="S87" s="76">
        <v>16364</v>
      </c>
      <c r="T87" s="76">
        <v>16476</v>
      </c>
      <c r="U87" s="76">
        <v>16543</v>
      </c>
      <c r="V87" s="76">
        <v>16596</v>
      </c>
      <c r="W87" s="76">
        <v>16587</v>
      </c>
      <c r="X87" s="76">
        <v>16529</v>
      </c>
      <c r="Y87" s="76">
        <v>16454</v>
      </c>
      <c r="Z87" s="76">
        <v>16346</v>
      </c>
      <c r="AA87" s="63">
        <v>16205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0.16670390229371462</v>
      </c>
      <c r="C90" s="38">
        <f t="shared" ref="C90:AA94" si="11">C83/SUM(C$83:C$85)</f>
        <v>0.16618873826903025</v>
      </c>
      <c r="D90" s="38">
        <f t="shared" si="11"/>
        <v>0.16575995826657228</v>
      </c>
      <c r="E90" s="38">
        <f t="shared" si="11"/>
        <v>0.16486693149816298</v>
      </c>
      <c r="F90" s="38">
        <f t="shared" si="11"/>
        <v>0.16452269375105019</v>
      </c>
      <c r="G90" s="38">
        <f t="shared" si="11"/>
        <v>0.16320730019821236</v>
      </c>
      <c r="H90" s="38">
        <f t="shared" si="11"/>
        <v>0.16172284644194757</v>
      </c>
      <c r="I90" s="38">
        <f t="shared" si="11"/>
        <v>0.16038496895109094</v>
      </c>
      <c r="J90" s="38">
        <f t="shared" si="11"/>
        <v>0.15854071122471997</v>
      </c>
      <c r="K90" s="38">
        <f t="shared" si="11"/>
        <v>0.15608286252354048</v>
      </c>
      <c r="L90" s="39">
        <f t="shared" si="11"/>
        <v>0.15552536744589723</v>
      </c>
      <c r="M90" s="38">
        <f t="shared" si="11"/>
        <v>0.15393487879590062</v>
      </c>
      <c r="N90" s="38">
        <f t="shared" si="11"/>
        <v>0.15259248029108552</v>
      </c>
      <c r="O90" s="38">
        <f t="shared" si="11"/>
        <v>0.15114843171153372</v>
      </c>
      <c r="P90" s="38">
        <f t="shared" si="11"/>
        <v>0.14974097211641019</v>
      </c>
      <c r="Q90" s="38">
        <f t="shared" si="11"/>
        <v>0.14936094606728692</v>
      </c>
      <c r="R90" s="38">
        <f t="shared" si="11"/>
        <v>0.14888765401345164</v>
      </c>
      <c r="S90" s="38">
        <f t="shared" si="11"/>
        <v>0.14848269367516767</v>
      </c>
      <c r="T90" s="38">
        <f t="shared" si="11"/>
        <v>0.14807532913124771</v>
      </c>
      <c r="U90" s="38">
        <f t="shared" si="11"/>
        <v>0.14786880173280731</v>
      </c>
      <c r="V90" s="38">
        <f t="shared" si="11"/>
        <v>0.14772705224966531</v>
      </c>
      <c r="W90" s="38">
        <f t="shared" si="11"/>
        <v>0.1476303594376728</v>
      </c>
      <c r="X90" s="38">
        <f t="shared" si="11"/>
        <v>0.14751216081580026</v>
      </c>
      <c r="Y90" s="38">
        <f t="shared" si="11"/>
        <v>0.1474497196847924</v>
      </c>
      <c r="Z90" s="38">
        <f t="shared" si="11"/>
        <v>0.14749390195924147</v>
      </c>
      <c r="AA90" s="39">
        <f t="shared" si="11"/>
        <v>0.14751865450669194</v>
      </c>
    </row>
    <row r="91" spans="1:27" ht="12.75" customHeight="1" x14ac:dyDescent="0.3">
      <c r="A91" s="13" t="s">
        <v>77</v>
      </c>
      <c r="B91" s="38">
        <f t="shared" ref="B91:Q94" si="12">B84/SUM(B$83:B$85)</f>
        <v>0.59709189752755432</v>
      </c>
      <c r="C91" s="38">
        <f t="shared" si="12"/>
        <v>0.59829883956502306</v>
      </c>
      <c r="D91" s="38">
        <f t="shared" si="12"/>
        <v>0.60161002608339231</v>
      </c>
      <c r="E91" s="38">
        <f t="shared" si="12"/>
        <v>0.60027229153844719</v>
      </c>
      <c r="F91" s="38">
        <f t="shared" si="12"/>
        <v>0.59634808909467707</v>
      </c>
      <c r="G91" s="38">
        <f t="shared" si="12"/>
        <v>0.59314110475335657</v>
      </c>
      <c r="H91" s="38">
        <f t="shared" si="12"/>
        <v>0.58990636704119848</v>
      </c>
      <c r="I91" s="38">
        <f t="shared" si="12"/>
        <v>0.58643978762921412</v>
      </c>
      <c r="J91" s="38">
        <f t="shared" si="12"/>
        <v>0.58640070323659876</v>
      </c>
      <c r="K91" s="38">
        <f t="shared" si="12"/>
        <v>0.59176353625235401</v>
      </c>
      <c r="L91" s="39">
        <f t="shared" si="12"/>
        <v>0.59268693043527476</v>
      </c>
      <c r="M91" s="38">
        <f t="shared" si="12"/>
        <v>0.58904057784668906</v>
      </c>
      <c r="N91" s="38">
        <f t="shared" si="12"/>
        <v>0.58605594299575503</v>
      </c>
      <c r="O91" s="38">
        <f t="shared" si="12"/>
        <v>0.58173908087466986</v>
      </c>
      <c r="P91" s="38">
        <f t="shared" si="12"/>
        <v>0.57784168825232363</v>
      </c>
      <c r="Q91" s="38">
        <f t="shared" si="12"/>
        <v>0.57459450165256098</v>
      </c>
      <c r="R91" s="38">
        <f t="shared" si="11"/>
        <v>0.57090846379366511</v>
      </c>
      <c r="S91" s="38">
        <f t="shared" si="11"/>
        <v>0.56715930275017779</v>
      </c>
      <c r="T91" s="38">
        <f t="shared" si="11"/>
        <v>0.5647564525145049</v>
      </c>
      <c r="U91" s="38">
        <f t="shared" si="11"/>
        <v>0.56202135066140635</v>
      </c>
      <c r="V91" s="38">
        <f t="shared" si="11"/>
        <v>0.55936050910925283</v>
      </c>
      <c r="W91" s="38">
        <f t="shared" si="11"/>
        <v>0.55747887378792005</v>
      </c>
      <c r="X91" s="38">
        <f t="shared" si="11"/>
        <v>0.55580300455175913</v>
      </c>
      <c r="Y91" s="38">
        <f t="shared" si="11"/>
        <v>0.55500450856627592</v>
      </c>
      <c r="Z91" s="38">
        <f t="shared" si="11"/>
        <v>0.55527578881107875</v>
      </c>
      <c r="AA91" s="39">
        <f t="shared" si="11"/>
        <v>0.55582533854475102</v>
      </c>
    </row>
    <row r="92" spans="1:27" ht="12.75" customHeight="1" x14ac:dyDescent="0.3">
      <c r="A92" s="13" t="s">
        <v>78</v>
      </c>
      <c r="B92" s="38">
        <f t="shared" si="12"/>
        <v>0.23620420017873101</v>
      </c>
      <c r="C92" s="38">
        <f t="shared" si="11"/>
        <v>0.23551242216594667</v>
      </c>
      <c r="D92" s="38">
        <f t="shared" si="11"/>
        <v>0.23263001565003541</v>
      </c>
      <c r="E92" s="38">
        <f t="shared" si="11"/>
        <v>0.23486077696338983</v>
      </c>
      <c r="F92" s="38">
        <f t="shared" si="11"/>
        <v>0.23912921715427271</v>
      </c>
      <c r="G92" s="38">
        <f t="shared" si="11"/>
        <v>0.24365159504843112</v>
      </c>
      <c r="H92" s="38">
        <f t="shared" si="11"/>
        <v>0.24837078651685393</v>
      </c>
      <c r="I92" s="38">
        <f t="shared" si="11"/>
        <v>0.25317524341969494</v>
      </c>
      <c r="J92" s="38">
        <f t="shared" si="11"/>
        <v>0.25505858553868133</v>
      </c>
      <c r="K92" s="38">
        <f t="shared" si="11"/>
        <v>0.25215360122410546</v>
      </c>
      <c r="L92" s="39">
        <f t="shared" si="11"/>
        <v>0.25178770211882795</v>
      </c>
      <c r="M92" s="38">
        <f t="shared" si="11"/>
        <v>0.25702454335741026</v>
      </c>
      <c r="N92" s="38">
        <f t="shared" si="11"/>
        <v>0.26135157671315951</v>
      </c>
      <c r="O92" s="38">
        <f t="shared" si="11"/>
        <v>0.2671124874137964</v>
      </c>
      <c r="P92" s="38">
        <f t="shared" si="11"/>
        <v>0.27241733963126619</v>
      </c>
      <c r="Q92" s="38">
        <f t="shared" si="11"/>
        <v>0.27604455228015207</v>
      </c>
      <c r="R92" s="38">
        <f t="shared" si="11"/>
        <v>0.28020388219288328</v>
      </c>
      <c r="S92" s="38">
        <f t="shared" si="11"/>
        <v>0.28435800357465457</v>
      </c>
      <c r="T92" s="38">
        <f t="shared" si="11"/>
        <v>0.28716821835424738</v>
      </c>
      <c r="U92" s="38">
        <f t="shared" si="11"/>
        <v>0.29010984760578634</v>
      </c>
      <c r="V92" s="38">
        <f t="shared" si="11"/>
        <v>0.29291243864108185</v>
      </c>
      <c r="W92" s="38">
        <f t="shared" si="11"/>
        <v>0.29489076677440712</v>
      </c>
      <c r="X92" s="38">
        <f t="shared" si="11"/>
        <v>0.29668483463244055</v>
      </c>
      <c r="Y92" s="38">
        <f t="shared" si="11"/>
        <v>0.29754577174893165</v>
      </c>
      <c r="Z92" s="38">
        <f t="shared" si="11"/>
        <v>0.29723030922967975</v>
      </c>
      <c r="AA92" s="39">
        <f t="shared" si="11"/>
        <v>0.29665600694855698</v>
      </c>
    </row>
    <row r="93" spans="1:27" ht="12.75" customHeight="1" x14ac:dyDescent="0.3">
      <c r="A93" s="13" t="s">
        <v>91</v>
      </c>
      <c r="B93" s="38">
        <f t="shared" si="12"/>
        <v>0.59709189752755432</v>
      </c>
      <c r="C93" s="38">
        <f t="shared" si="11"/>
        <v>0.59246983464918812</v>
      </c>
      <c r="D93" s="38">
        <f t="shared" si="11"/>
        <v>0.58914930879010319</v>
      </c>
      <c r="E93" s="38">
        <f t="shared" si="11"/>
        <v>0.58561330871519424</v>
      </c>
      <c r="F93" s="38">
        <f t="shared" si="11"/>
        <v>0.5813931778719591</v>
      </c>
      <c r="G93" s="38">
        <f t="shared" si="11"/>
        <v>0.57784509517932603</v>
      </c>
      <c r="H93" s="38">
        <f t="shared" si="11"/>
        <v>0.5741760299625468</v>
      </c>
      <c r="I93" s="38">
        <f t="shared" si="11"/>
        <v>0.57128116616325531</v>
      </c>
      <c r="J93" s="38">
        <f t="shared" si="11"/>
        <v>0.56734456055935656</v>
      </c>
      <c r="K93" s="38">
        <f t="shared" si="11"/>
        <v>0.56435028248587571</v>
      </c>
      <c r="L93" s="39">
        <f t="shared" si="11"/>
        <v>0.56036678553234842</v>
      </c>
      <c r="M93" s="38">
        <f t="shared" si="11"/>
        <v>0.55596944370911017</v>
      </c>
      <c r="N93" s="38">
        <f t="shared" si="11"/>
        <v>0.55181170406306856</v>
      </c>
      <c r="O93" s="38">
        <f t="shared" si="11"/>
        <v>0.54923342895681748</v>
      </c>
      <c r="P93" s="38">
        <f t="shared" si="11"/>
        <v>0.54612981868048149</v>
      </c>
      <c r="Q93" s="38">
        <f t="shared" si="11"/>
        <v>0.54228836711690198</v>
      </c>
      <c r="R93" s="38">
        <f t="shared" si="11"/>
        <v>0.53980876463487071</v>
      </c>
      <c r="S93" s="38">
        <f t="shared" si="11"/>
        <v>0.53702458055464797</v>
      </c>
      <c r="T93" s="38">
        <f t="shared" si="11"/>
        <v>0.53433952080803404</v>
      </c>
      <c r="U93" s="38">
        <f t="shared" si="11"/>
        <v>0.53220004641448126</v>
      </c>
      <c r="V93" s="38">
        <f t="shared" si="11"/>
        <v>0.53027686696028409</v>
      </c>
      <c r="W93" s="38">
        <f t="shared" si="11"/>
        <v>0.52940145644300796</v>
      </c>
      <c r="X93" s="38">
        <f t="shared" si="11"/>
        <v>0.52958643458555554</v>
      </c>
      <c r="Y93" s="38">
        <f t="shared" si="11"/>
        <v>0.5300113694280002</v>
      </c>
      <c r="Z93" s="38">
        <f t="shared" si="11"/>
        <v>0.5309623101738925</v>
      </c>
      <c r="AA93" s="39">
        <f t="shared" si="11"/>
        <v>0.53259110110940033</v>
      </c>
    </row>
    <row r="94" spans="1:27" ht="12.75" customHeight="1" x14ac:dyDescent="0.3">
      <c r="A94" s="13" t="s">
        <v>92</v>
      </c>
      <c r="B94" s="38">
        <f t="shared" si="12"/>
        <v>0.23620420017873101</v>
      </c>
      <c r="C94" s="38">
        <f t="shared" si="11"/>
        <v>0.24134142708178161</v>
      </c>
      <c r="D94" s="38">
        <f t="shared" si="11"/>
        <v>0.24509073294332451</v>
      </c>
      <c r="E94" s="38">
        <f t="shared" si="11"/>
        <v>0.24951975978664279</v>
      </c>
      <c r="F94" s="38">
        <f t="shared" si="11"/>
        <v>0.25408412837699074</v>
      </c>
      <c r="G94" s="38">
        <f t="shared" si="11"/>
        <v>0.25894760462246158</v>
      </c>
      <c r="H94" s="38">
        <f t="shared" si="11"/>
        <v>0.26410112359550564</v>
      </c>
      <c r="I94" s="38">
        <f t="shared" si="11"/>
        <v>0.26833386488565369</v>
      </c>
      <c r="J94" s="38">
        <f t="shared" si="11"/>
        <v>0.27411472821592364</v>
      </c>
      <c r="K94" s="38">
        <f t="shared" si="11"/>
        <v>0.27956685499058381</v>
      </c>
      <c r="L94" s="39">
        <f t="shared" si="11"/>
        <v>0.28410784702175429</v>
      </c>
      <c r="M94" s="38">
        <f t="shared" si="11"/>
        <v>0.29009567749498921</v>
      </c>
      <c r="N94" s="38">
        <f t="shared" si="11"/>
        <v>0.29559581564584597</v>
      </c>
      <c r="O94" s="38">
        <f t="shared" si="11"/>
        <v>0.29961813933164883</v>
      </c>
      <c r="P94" s="38">
        <f t="shared" si="11"/>
        <v>0.30412920920310832</v>
      </c>
      <c r="Q94" s="38">
        <f t="shared" si="11"/>
        <v>0.30835068681581107</v>
      </c>
      <c r="R94" s="38">
        <f t="shared" si="11"/>
        <v>0.31130358135167763</v>
      </c>
      <c r="S94" s="38">
        <f t="shared" si="11"/>
        <v>0.31449272577018433</v>
      </c>
      <c r="T94" s="38">
        <f t="shared" si="11"/>
        <v>0.31758515006071819</v>
      </c>
      <c r="U94" s="38">
        <f t="shared" si="11"/>
        <v>0.31993115185271137</v>
      </c>
      <c r="V94" s="38">
        <f t="shared" si="11"/>
        <v>0.32199608079005065</v>
      </c>
      <c r="W94" s="38">
        <f t="shared" si="11"/>
        <v>0.32296818411931927</v>
      </c>
      <c r="X94" s="38">
        <f t="shared" si="11"/>
        <v>0.32290140459864425</v>
      </c>
      <c r="Y94" s="38">
        <f t="shared" si="11"/>
        <v>0.32253891088720743</v>
      </c>
      <c r="Z94" s="38">
        <f t="shared" si="11"/>
        <v>0.32154378786686599</v>
      </c>
      <c r="AA94" s="39">
        <f t="shared" si="11"/>
        <v>0.31989024438390778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279.1930404415204</v>
      </c>
      <c r="C97" s="76">
        <f t="shared" ref="C97:AA97" si="13">C83/(C84/1000)</f>
        <v>277.76877921049163</v>
      </c>
      <c r="D97" s="76">
        <f t="shared" si="13"/>
        <v>275.52725366913251</v>
      </c>
      <c r="E97" s="76">
        <f t="shared" si="13"/>
        <v>274.65357608898279</v>
      </c>
      <c r="F97" s="76">
        <f t="shared" si="13"/>
        <v>275.88366049904511</v>
      </c>
      <c r="G97" s="76">
        <f t="shared" si="13"/>
        <v>275.15762925598995</v>
      </c>
      <c r="H97" s="76">
        <f t="shared" si="13"/>
        <v>274.15002698327038</v>
      </c>
      <c r="I97" s="76">
        <f t="shared" si="13"/>
        <v>273.48923510029113</v>
      </c>
      <c r="J97" s="76">
        <f t="shared" si="13"/>
        <v>270.36241660295644</v>
      </c>
      <c r="K97" s="76">
        <f t="shared" si="13"/>
        <v>263.75883771415727</v>
      </c>
      <c r="L97" s="63">
        <f t="shared" si="13"/>
        <v>262.40728360869701</v>
      </c>
      <c r="M97" s="76">
        <f t="shared" si="13"/>
        <v>261.33153569594248</v>
      </c>
      <c r="N97" s="76">
        <f t="shared" si="13"/>
        <v>260.37186742118024</v>
      </c>
      <c r="O97" s="76">
        <f t="shared" si="13"/>
        <v>259.82169099637503</v>
      </c>
      <c r="P97" s="76">
        <f t="shared" si="13"/>
        <v>259.13840271597616</v>
      </c>
      <c r="Q97" s="76">
        <f t="shared" si="13"/>
        <v>259.94148157999734</v>
      </c>
      <c r="R97" s="76">
        <f t="shared" si="13"/>
        <v>260.79076324092097</v>
      </c>
      <c r="S97" s="76">
        <f t="shared" si="13"/>
        <v>261.80068449052897</v>
      </c>
      <c r="T97" s="76">
        <f t="shared" si="13"/>
        <v>262.19324891634528</v>
      </c>
      <c r="U97" s="76">
        <f t="shared" si="13"/>
        <v>263.10175148824885</v>
      </c>
      <c r="V97" s="76">
        <f t="shared" si="13"/>
        <v>264.09989594172737</v>
      </c>
      <c r="W97" s="76">
        <f t="shared" si="13"/>
        <v>264.81785477279874</v>
      </c>
      <c r="X97" s="76">
        <f t="shared" si="13"/>
        <v>265.40367649643247</v>
      </c>
      <c r="Y97" s="76">
        <f t="shared" si="13"/>
        <v>265.67301239713208</v>
      </c>
      <c r="Z97" s="76">
        <f t="shared" si="13"/>
        <v>265.62278588635394</v>
      </c>
      <c r="AA97" s="63">
        <f t="shared" si="13"/>
        <v>265.40469510246118</v>
      </c>
    </row>
    <row r="98" spans="1:27" ht="12.75" customHeight="1" x14ac:dyDescent="0.3">
      <c r="A98" s="13" t="s">
        <v>78</v>
      </c>
      <c r="B98" s="76">
        <f>B85/(B84/1000)</f>
        <v>395.59103239686948</v>
      </c>
      <c r="C98" s="76">
        <f t="shared" ref="C98:AA98" si="14">C85/(C84/1000)</f>
        <v>393.6367691055018</v>
      </c>
      <c r="D98" s="76">
        <f t="shared" si="14"/>
        <v>386.67908705661984</v>
      </c>
      <c r="E98" s="76">
        <f t="shared" si="14"/>
        <v>391.25706829056111</v>
      </c>
      <c r="F98" s="76">
        <f t="shared" si="14"/>
        <v>400.98932406624715</v>
      </c>
      <c r="G98" s="76">
        <f t="shared" si="14"/>
        <v>410.78184110971</v>
      </c>
      <c r="H98" s="76">
        <f t="shared" si="14"/>
        <v>421.03425288086089</v>
      </c>
      <c r="I98" s="76">
        <f t="shared" si="14"/>
        <v>431.71566588822418</v>
      </c>
      <c r="J98" s="76">
        <f t="shared" si="14"/>
        <v>434.95613857709037</v>
      </c>
      <c r="K98" s="76">
        <f t="shared" si="14"/>
        <v>426.10533731259852</v>
      </c>
      <c r="L98" s="63">
        <f t="shared" si="14"/>
        <v>424.82411740362272</v>
      </c>
      <c r="M98" s="76">
        <f t="shared" si="14"/>
        <v>436.34437596302001</v>
      </c>
      <c r="N98" s="76">
        <f t="shared" si="14"/>
        <v>445.94987873888437</v>
      </c>
      <c r="O98" s="76">
        <f t="shared" si="14"/>
        <v>459.16201299761605</v>
      </c>
      <c r="P98" s="76">
        <f t="shared" si="14"/>
        <v>471.43940143050202</v>
      </c>
      <c r="Q98" s="76">
        <f t="shared" si="14"/>
        <v>480.41627876047346</v>
      </c>
      <c r="R98" s="76">
        <f t="shared" si="14"/>
        <v>490.80351748674229</v>
      </c>
      <c r="S98" s="76">
        <f t="shared" si="14"/>
        <v>501.37236962488566</v>
      </c>
      <c r="T98" s="76">
        <f t="shared" si="14"/>
        <v>508.48151814055086</v>
      </c>
      <c r="U98" s="76">
        <f t="shared" si="14"/>
        <v>516.1900829290114</v>
      </c>
      <c r="V98" s="76">
        <f t="shared" si="14"/>
        <v>523.65591397849471</v>
      </c>
      <c r="W98" s="76">
        <f t="shared" si="14"/>
        <v>528.97209318570776</v>
      </c>
      <c r="X98" s="76">
        <f t="shared" si="14"/>
        <v>533.79494569610904</v>
      </c>
      <c r="Y98" s="76">
        <f t="shared" si="14"/>
        <v>536.11415250944799</v>
      </c>
      <c r="Z98" s="76">
        <f t="shared" si="14"/>
        <v>535.28411506305792</v>
      </c>
      <c r="AA98" s="63">
        <f t="shared" si="14"/>
        <v>533.72163227616579</v>
      </c>
    </row>
    <row r="99" spans="1:27" ht="12.75" customHeight="1" x14ac:dyDescent="0.3">
      <c r="A99" s="13" t="s">
        <v>80</v>
      </c>
      <c r="B99" s="76">
        <f>SUM(B97:B98)</f>
        <v>674.78407283838987</v>
      </c>
      <c r="C99" s="76">
        <f t="shared" ref="C99:AA99" si="15">SUM(C97:C98)</f>
        <v>671.40554831599343</v>
      </c>
      <c r="D99" s="76">
        <f t="shared" si="15"/>
        <v>662.2063407257524</v>
      </c>
      <c r="E99" s="76">
        <f t="shared" si="15"/>
        <v>665.9106443795439</v>
      </c>
      <c r="F99" s="76">
        <f t="shared" si="15"/>
        <v>676.8729845652922</v>
      </c>
      <c r="G99" s="76">
        <f t="shared" si="15"/>
        <v>685.93947036569989</v>
      </c>
      <c r="H99" s="76">
        <f t="shared" si="15"/>
        <v>695.18427986413121</v>
      </c>
      <c r="I99" s="76">
        <f t="shared" si="15"/>
        <v>705.20490098851531</v>
      </c>
      <c r="J99" s="76">
        <f t="shared" si="15"/>
        <v>705.31855518004681</v>
      </c>
      <c r="K99" s="76">
        <f t="shared" si="15"/>
        <v>689.86417502675579</v>
      </c>
      <c r="L99" s="63">
        <f t="shared" si="15"/>
        <v>687.23140101231979</v>
      </c>
      <c r="M99" s="76">
        <f t="shared" si="15"/>
        <v>697.67591165896249</v>
      </c>
      <c r="N99" s="76">
        <f t="shared" si="15"/>
        <v>706.32174616006455</v>
      </c>
      <c r="O99" s="76">
        <f t="shared" si="15"/>
        <v>718.98370399399107</v>
      </c>
      <c r="P99" s="76">
        <f t="shared" si="15"/>
        <v>730.57780414647823</v>
      </c>
      <c r="Q99" s="76">
        <f t="shared" si="15"/>
        <v>740.3577603404708</v>
      </c>
      <c r="R99" s="76">
        <f t="shared" si="15"/>
        <v>751.59428072766332</v>
      </c>
      <c r="S99" s="76">
        <f t="shared" si="15"/>
        <v>763.17305411541463</v>
      </c>
      <c r="T99" s="76">
        <f t="shared" si="15"/>
        <v>770.67476705689614</v>
      </c>
      <c r="U99" s="76">
        <f t="shared" si="15"/>
        <v>779.29183441726025</v>
      </c>
      <c r="V99" s="76">
        <f t="shared" si="15"/>
        <v>787.75580992022208</v>
      </c>
      <c r="W99" s="76">
        <f t="shared" si="15"/>
        <v>793.78994795850645</v>
      </c>
      <c r="X99" s="76">
        <f t="shared" si="15"/>
        <v>799.19862219254151</v>
      </c>
      <c r="Y99" s="76">
        <f t="shared" si="15"/>
        <v>801.78716490658007</v>
      </c>
      <c r="Z99" s="76">
        <f t="shared" si="15"/>
        <v>800.90690094941192</v>
      </c>
      <c r="AA99" s="63">
        <f t="shared" si="15"/>
        <v>799.12632737862691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2020-03-24T09:01:39Z</dcterms:modified>
</cp:coreProperties>
</file>