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9" i="9" l="1"/>
  <c r="Y99" i="9"/>
  <c r="X99" i="9"/>
  <c r="W99" i="9"/>
  <c r="U99" i="9"/>
  <c r="T99" i="9"/>
  <c r="S99" i="9"/>
  <c r="Q99" i="9"/>
  <c r="O99" i="9"/>
  <c r="M99" i="9"/>
  <c r="L99" i="9"/>
  <c r="K99" i="9"/>
  <c r="I99" i="9"/>
  <c r="H99" i="9"/>
  <c r="G99" i="9"/>
  <c r="E99" i="9"/>
  <c r="D99" i="9"/>
  <c r="C99" i="9"/>
  <c r="AA98" i="9"/>
  <c r="Z98" i="9"/>
  <c r="Z99" i="9" s="1"/>
  <c r="Y98" i="9"/>
  <c r="X98" i="9"/>
  <c r="W98" i="9"/>
  <c r="V98" i="9"/>
  <c r="V99" i="9" s="1"/>
  <c r="U98" i="9"/>
  <c r="T98" i="9"/>
  <c r="S98" i="9"/>
  <c r="R98" i="9"/>
  <c r="R99" i="9" s="1"/>
  <c r="Q98" i="9"/>
  <c r="P98" i="9"/>
  <c r="O98" i="9"/>
  <c r="N98" i="9"/>
  <c r="N99" i="9" s="1"/>
  <c r="M98" i="9"/>
  <c r="L98" i="9"/>
  <c r="K98" i="9"/>
  <c r="J98" i="9"/>
  <c r="J99" i="9" s="1"/>
  <c r="I98" i="9"/>
  <c r="H98" i="9"/>
  <c r="G98" i="9"/>
  <c r="F98" i="9"/>
  <c r="F99" i="9" s="1"/>
  <c r="E98" i="9"/>
  <c r="D98" i="9"/>
  <c r="C98" i="9"/>
  <c r="B98" i="9"/>
  <c r="B99" i="9" s="1"/>
  <c r="AA97" i="9"/>
  <c r="Z97" i="9"/>
  <c r="Y97" i="9"/>
  <c r="X97" i="9"/>
  <c r="W97" i="9"/>
  <c r="V97" i="9"/>
  <c r="U97" i="9"/>
  <c r="T97" i="9"/>
  <c r="S97" i="9"/>
  <c r="R97" i="9"/>
  <c r="Q97" i="9"/>
  <c r="P97" i="9"/>
  <c r="P99" i="9" s="1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AA71" i="9"/>
  <c r="Y71" i="9"/>
  <c r="X71" i="9"/>
  <c r="W71" i="9"/>
  <c r="U71" i="9"/>
  <c r="T71" i="9"/>
  <c r="S71" i="9"/>
  <c r="Q71" i="9"/>
  <c r="P71" i="9"/>
  <c r="O71" i="9"/>
  <c r="M71" i="9"/>
  <c r="L71" i="9"/>
  <c r="K71" i="9"/>
  <c r="I71" i="9"/>
  <c r="H71" i="9"/>
  <c r="G71" i="9"/>
  <c r="E71" i="9"/>
  <c r="D71" i="9"/>
  <c r="C71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AA69" i="9"/>
  <c r="Y69" i="9"/>
  <c r="X69" i="9"/>
  <c r="W69" i="9"/>
  <c r="U69" i="9"/>
  <c r="T69" i="9"/>
  <c r="S69" i="9"/>
  <c r="Q69" i="9"/>
  <c r="P69" i="9"/>
  <c r="O69" i="9"/>
  <c r="M69" i="9"/>
  <c r="L69" i="9"/>
  <c r="K69" i="9"/>
  <c r="I69" i="9"/>
  <c r="H69" i="9"/>
  <c r="G69" i="9"/>
  <c r="E69" i="9"/>
  <c r="D69" i="9"/>
  <c r="C69" i="9"/>
  <c r="AA68" i="9"/>
  <c r="Y68" i="9"/>
  <c r="X68" i="9"/>
  <c r="X74" i="9" s="1"/>
  <c r="W68" i="9"/>
  <c r="U68" i="9"/>
  <c r="T68" i="9"/>
  <c r="S68" i="9"/>
  <c r="Q68" i="9"/>
  <c r="P68" i="9"/>
  <c r="P74" i="9" s="1"/>
  <c r="O68" i="9"/>
  <c r="M68" i="9"/>
  <c r="L68" i="9"/>
  <c r="K68" i="9"/>
  <c r="I68" i="9"/>
  <c r="H68" i="9"/>
  <c r="H74" i="9" s="1"/>
  <c r="G68" i="9"/>
  <c r="E68" i="9"/>
  <c r="D68" i="9"/>
  <c r="C68" i="9"/>
  <c r="AA67" i="9"/>
  <c r="Z67" i="9"/>
  <c r="Y67" i="9"/>
  <c r="Y74" i="9" s="1"/>
  <c r="X67" i="9"/>
  <c r="W67" i="9"/>
  <c r="V67" i="9"/>
  <c r="U67" i="9"/>
  <c r="U74" i="9" s="1"/>
  <c r="T67" i="9"/>
  <c r="T74" i="9" s="1"/>
  <c r="S67" i="9"/>
  <c r="R67" i="9"/>
  <c r="Q67" i="9"/>
  <c r="Q74" i="9" s="1"/>
  <c r="P67" i="9"/>
  <c r="O67" i="9"/>
  <c r="N67" i="9"/>
  <c r="M67" i="9"/>
  <c r="M74" i="9" s="1"/>
  <c r="L67" i="9"/>
  <c r="L74" i="9" s="1"/>
  <c r="K67" i="9"/>
  <c r="J67" i="9"/>
  <c r="I67" i="9"/>
  <c r="I74" i="9" s="1"/>
  <c r="H67" i="9"/>
  <c r="G67" i="9"/>
  <c r="F67" i="9"/>
  <c r="E67" i="9"/>
  <c r="E74" i="9" s="1"/>
  <c r="D67" i="9"/>
  <c r="D74" i="9" s="1"/>
  <c r="C67" i="9"/>
  <c r="B67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A32" i="9"/>
  <c r="W32" i="9"/>
  <c r="V32" i="9"/>
  <c r="S32" i="9"/>
  <c r="R32" i="9"/>
  <c r="P32" i="9"/>
  <c r="N32" i="9"/>
  <c r="L32" i="9"/>
  <c r="K32" i="9"/>
  <c r="G32" i="9"/>
  <c r="F32" i="9"/>
  <c r="C32" i="9"/>
  <c r="AA28" i="9"/>
  <c r="Y28" i="9"/>
  <c r="Y32" i="9" s="1"/>
  <c r="W28" i="9"/>
  <c r="U28" i="9"/>
  <c r="U32" i="9" s="1"/>
  <c r="T28" i="9"/>
  <c r="T32" i="9" s="1"/>
  <c r="S28" i="9"/>
  <c r="Q28" i="9"/>
  <c r="Q32" i="9" s="1"/>
  <c r="P28" i="9"/>
  <c r="O28" i="9"/>
  <c r="O32" i="9" s="1"/>
  <c r="L28" i="9"/>
  <c r="K28" i="9"/>
  <c r="I28" i="9"/>
  <c r="I32" i="9" s="1"/>
  <c r="G28" i="9"/>
  <c r="E28" i="9"/>
  <c r="E32" i="9" s="1"/>
  <c r="D28" i="9"/>
  <c r="D32" i="9" s="1"/>
  <c r="C28" i="9"/>
  <c r="AA26" i="9"/>
  <c r="Z26" i="9"/>
  <c r="Y26" i="9"/>
  <c r="X26" i="9"/>
  <c r="X28" i="9" s="1"/>
  <c r="X32" i="9" s="1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H28" i="9" s="1"/>
  <c r="H32" i="9" s="1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M28" i="9" s="1"/>
  <c r="M32" i="9" s="1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U24" i="9"/>
  <c r="T24" i="9"/>
  <c r="S24" i="9"/>
  <c r="R24" i="9"/>
  <c r="R28" i="9" s="1"/>
  <c r="Q24" i="9"/>
  <c r="P24" i="9"/>
  <c r="O24" i="9"/>
  <c r="N24" i="9"/>
  <c r="N28" i="9" s="1"/>
  <c r="M24" i="9"/>
  <c r="L24" i="9"/>
  <c r="K24" i="9"/>
  <c r="J24" i="9"/>
  <c r="J28" i="9" s="1"/>
  <c r="J32" i="9" s="1"/>
  <c r="I24" i="9"/>
  <c r="H24" i="9"/>
  <c r="G24" i="9"/>
  <c r="F24" i="9"/>
  <c r="F28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A99" i="8"/>
  <c r="Z99" i="8"/>
  <c r="Y99" i="8"/>
  <c r="W99" i="8"/>
  <c r="V99" i="8"/>
  <c r="U99" i="8"/>
  <c r="S99" i="8"/>
  <c r="R99" i="8"/>
  <c r="Q99" i="8"/>
  <c r="O99" i="8"/>
  <c r="N99" i="8"/>
  <c r="M99" i="8"/>
  <c r="K99" i="8"/>
  <c r="J99" i="8"/>
  <c r="I99" i="8"/>
  <c r="G99" i="8"/>
  <c r="F99" i="8"/>
  <c r="E99" i="8"/>
  <c r="C99" i="8"/>
  <c r="B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Z97" i="8"/>
  <c r="Y97" i="8"/>
  <c r="X97" i="8"/>
  <c r="X99" i="8" s="1"/>
  <c r="W97" i="8"/>
  <c r="V97" i="8"/>
  <c r="U97" i="8"/>
  <c r="T97" i="8"/>
  <c r="T99" i="8" s="1"/>
  <c r="S97" i="8"/>
  <c r="R97" i="8"/>
  <c r="Q97" i="8"/>
  <c r="P97" i="8"/>
  <c r="P99" i="8" s="1"/>
  <c r="O97" i="8"/>
  <c r="N97" i="8"/>
  <c r="M97" i="8"/>
  <c r="L97" i="8"/>
  <c r="L99" i="8" s="1"/>
  <c r="K97" i="8"/>
  <c r="J97" i="8"/>
  <c r="I97" i="8"/>
  <c r="H97" i="8"/>
  <c r="H99" i="8" s="1"/>
  <c r="G97" i="8"/>
  <c r="F97" i="8"/>
  <c r="E97" i="8"/>
  <c r="D97" i="8"/>
  <c r="D99" i="8" s="1"/>
  <c r="C97" i="8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X72" i="8"/>
  <c r="W72" i="8"/>
  <c r="T72" i="8"/>
  <c r="S72" i="8"/>
  <c r="R72" i="8"/>
  <c r="L72" i="8"/>
  <c r="H72" i="8"/>
  <c r="G72" i="8"/>
  <c r="D72" i="8"/>
  <c r="C72" i="8"/>
  <c r="B72" i="8"/>
  <c r="Y71" i="8"/>
  <c r="X71" i="8"/>
  <c r="V71" i="8"/>
  <c r="U71" i="8"/>
  <c r="T71" i="8"/>
  <c r="Q71" i="8"/>
  <c r="M71" i="8"/>
  <c r="L71" i="8"/>
  <c r="I71" i="8"/>
  <c r="H71" i="8"/>
  <c r="F71" i="8"/>
  <c r="E71" i="8"/>
  <c r="D71" i="8"/>
  <c r="AA70" i="8"/>
  <c r="X70" i="8"/>
  <c r="W70" i="8"/>
  <c r="P70" i="8"/>
  <c r="L70" i="8"/>
  <c r="K70" i="8"/>
  <c r="H70" i="8"/>
  <c r="G70" i="8"/>
  <c r="F70" i="8"/>
  <c r="Z69" i="8"/>
  <c r="Y69" i="8"/>
  <c r="X69" i="8"/>
  <c r="U69" i="8"/>
  <c r="Q69" i="8"/>
  <c r="P69" i="8"/>
  <c r="M69" i="8"/>
  <c r="L69" i="8"/>
  <c r="J69" i="8"/>
  <c r="I69" i="8"/>
  <c r="H69" i="8"/>
  <c r="E69" i="8"/>
  <c r="AA68" i="8"/>
  <c r="V68" i="8"/>
  <c r="T68" i="8"/>
  <c r="P68" i="8"/>
  <c r="O68" i="8"/>
  <c r="L68" i="8"/>
  <c r="K68" i="8"/>
  <c r="J68" i="8"/>
  <c r="D68" i="8"/>
  <c r="Z67" i="8"/>
  <c r="Y67" i="8"/>
  <c r="U67" i="8"/>
  <c r="T67" i="8"/>
  <c r="Q67" i="8"/>
  <c r="P67" i="8"/>
  <c r="M67" i="8"/>
  <c r="L67" i="8"/>
  <c r="J67" i="8"/>
  <c r="I67" i="8"/>
  <c r="E67" i="8"/>
  <c r="D67" i="8"/>
  <c r="AA64" i="8"/>
  <c r="Z64" i="8"/>
  <c r="Y64" i="8"/>
  <c r="Y72" i="8" s="1"/>
  <c r="X64" i="8"/>
  <c r="X68" i="8" s="1"/>
  <c r="W64" i="8"/>
  <c r="V64" i="8"/>
  <c r="U64" i="8"/>
  <c r="U72" i="8" s="1"/>
  <c r="T64" i="8"/>
  <c r="T70" i="8" s="1"/>
  <c r="S64" i="8"/>
  <c r="R64" i="8"/>
  <c r="Q64" i="8"/>
  <c r="Q72" i="8" s="1"/>
  <c r="P64" i="8"/>
  <c r="P72" i="8" s="1"/>
  <c r="O64" i="8"/>
  <c r="N64" i="8"/>
  <c r="M64" i="8"/>
  <c r="M72" i="8" s="1"/>
  <c r="L64" i="8"/>
  <c r="K64" i="8"/>
  <c r="J64" i="8"/>
  <c r="I64" i="8"/>
  <c r="I72" i="8" s="1"/>
  <c r="H64" i="8"/>
  <c r="H68" i="8" s="1"/>
  <c r="G64" i="8"/>
  <c r="F64" i="8"/>
  <c r="E64" i="8"/>
  <c r="E72" i="8" s="1"/>
  <c r="D64" i="8"/>
  <c r="D70" i="8" s="1"/>
  <c r="C64" i="8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32" i="8"/>
  <c r="O32" i="8"/>
  <c r="D32" i="8"/>
  <c r="W28" i="8"/>
  <c r="W32" i="8" s="1"/>
  <c r="S28" i="8"/>
  <c r="S32" i="8" s="1"/>
  <c r="L28" i="8"/>
  <c r="L32" i="8" s="1"/>
  <c r="H28" i="8"/>
  <c r="H32" i="8" s="1"/>
  <c r="G28" i="8"/>
  <c r="C28" i="8"/>
  <c r="C32" i="8" s="1"/>
  <c r="AA26" i="8"/>
  <c r="Z26" i="8"/>
  <c r="Y26" i="8"/>
  <c r="X26" i="8"/>
  <c r="X28" i="8" s="1"/>
  <c r="X32" i="8" s="1"/>
  <c r="W26" i="8"/>
  <c r="V26" i="8"/>
  <c r="U26" i="8"/>
  <c r="T26" i="8"/>
  <c r="T28" i="8" s="1"/>
  <c r="T32" i="8" s="1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D28" i="8" s="1"/>
  <c r="C26" i="8"/>
  <c r="AA25" i="8"/>
  <c r="Z25" i="8"/>
  <c r="Y25" i="8"/>
  <c r="Y28" i="8" s="1"/>
  <c r="Y32" i="8" s="1"/>
  <c r="X25" i="8"/>
  <c r="W25" i="8"/>
  <c r="V25" i="8"/>
  <c r="U25" i="8"/>
  <c r="U28" i="8" s="1"/>
  <c r="U32" i="8" s="1"/>
  <c r="T25" i="8"/>
  <c r="S25" i="8"/>
  <c r="R25" i="8"/>
  <c r="Q25" i="8"/>
  <c r="Q28" i="8" s="1"/>
  <c r="Q32" i="8" s="1"/>
  <c r="P25" i="8"/>
  <c r="O25" i="8"/>
  <c r="N25" i="8"/>
  <c r="M25" i="8"/>
  <c r="M28" i="8" s="1"/>
  <c r="M32" i="8" s="1"/>
  <c r="L25" i="8"/>
  <c r="K25" i="8"/>
  <c r="J25" i="8"/>
  <c r="I25" i="8"/>
  <c r="I28" i="8" s="1"/>
  <c r="I32" i="8" s="1"/>
  <c r="H25" i="8"/>
  <c r="G25" i="8"/>
  <c r="F25" i="8"/>
  <c r="E25" i="8"/>
  <c r="E28" i="8" s="1"/>
  <c r="E32" i="8" s="1"/>
  <c r="D25" i="8"/>
  <c r="C25" i="8"/>
  <c r="AA24" i="8"/>
  <c r="AA28" i="8" s="1"/>
  <c r="Z24" i="8"/>
  <c r="Z28" i="8" s="1"/>
  <c r="Y24" i="8"/>
  <c r="X24" i="8"/>
  <c r="W24" i="8"/>
  <c r="V24" i="8"/>
  <c r="V28" i="8" s="1"/>
  <c r="V32" i="8" s="1"/>
  <c r="U24" i="8"/>
  <c r="T24" i="8"/>
  <c r="S24" i="8"/>
  <c r="R24" i="8"/>
  <c r="R28" i="8" s="1"/>
  <c r="R32" i="8" s="1"/>
  <c r="Q24" i="8"/>
  <c r="P24" i="8"/>
  <c r="P28" i="8" s="1"/>
  <c r="P32" i="8" s="1"/>
  <c r="O24" i="8"/>
  <c r="O28" i="8" s="1"/>
  <c r="N24" i="8"/>
  <c r="N28" i="8" s="1"/>
  <c r="N32" i="8" s="1"/>
  <c r="M24" i="8"/>
  <c r="L24" i="8"/>
  <c r="K24" i="8"/>
  <c r="K28" i="8" s="1"/>
  <c r="J24" i="8"/>
  <c r="J28" i="8" s="1"/>
  <c r="J32" i="8" s="1"/>
  <c r="I24" i="8"/>
  <c r="H24" i="8"/>
  <c r="G24" i="8"/>
  <c r="F24" i="8"/>
  <c r="F28" i="8" s="1"/>
  <c r="F32" i="8" s="1"/>
  <c r="E24" i="8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Z99" i="7"/>
  <c r="V99" i="7"/>
  <c r="P99" i="7"/>
  <c r="L99" i="7"/>
  <c r="F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J99" i="7" s="1"/>
  <c r="I98" i="7"/>
  <c r="H98" i="7"/>
  <c r="G98" i="7"/>
  <c r="F98" i="7"/>
  <c r="E98" i="7"/>
  <c r="D98" i="7"/>
  <c r="C98" i="7"/>
  <c r="B98" i="7"/>
  <c r="AA97" i="7"/>
  <c r="Z97" i="7"/>
  <c r="Y97" i="7"/>
  <c r="Y99" i="7" s="1"/>
  <c r="X97" i="7"/>
  <c r="X99" i="7" s="1"/>
  <c r="W97" i="7"/>
  <c r="V97" i="7"/>
  <c r="U97" i="7"/>
  <c r="U99" i="7" s="1"/>
  <c r="T97" i="7"/>
  <c r="T99" i="7" s="1"/>
  <c r="S97" i="7"/>
  <c r="R97" i="7"/>
  <c r="R99" i="7" s="1"/>
  <c r="Q97" i="7"/>
  <c r="Q99" i="7" s="1"/>
  <c r="P97" i="7"/>
  <c r="O97" i="7"/>
  <c r="N97" i="7"/>
  <c r="N99" i="7" s="1"/>
  <c r="M97" i="7"/>
  <c r="M99" i="7" s="1"/>
  <c r="L97" i="7"/>
  <c r="K97" i="7"/>
  <c r="J97" i="7"/>
  <c r="I97" i="7"/>
  <c r="I99" i="7" s="1"/>
  <c r="H97" i="7"/>
  <c r="H99" i="7" s="1"/>
  <c r="G97" i="7"/>
  <c r="F97" i="7"/>
  <c r="E97" i="7"/>
  <c r="E99" i="7" s="1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W72" i="7"/>
  <c r="V72" i="7"/>
  <c r="S72" i="7"/>
  <c r="R72" i="7"/>
  <c r="P72" i="7"/>
  <c r="K72" i="7"/>
  <c r="G72" i="7"/>
  <c r="F72" i="7"/>
  <c r="C72" i="7"/>
  <c r="B72" i="7"/>
  <c r="Z71" i="7"/>
  <c r="Y71" i="7"/>
  <c r="V71" i="7"/>
  <c r="U71" i="7"/>
  <c r="Q71" i="7"/>
  <c r="P71" i="7"/>
  <c r="M71" i="7"/>
  <c r="J71" i="7"/>
  <c r="I71" i="7"/>
  <c r="F71" i="7"/>
  <c r="E71" i="7"/>
  <c r="AA70" i="7"/>
  <c r="Z70" i="7"/>
  <c r="W70" i="7"/>
  <c r="V70" i="7"/>
  <c r="P70" i="7"/>
  <c r="O70" i="7"/>
  <c r="K70" i="7"/>
  <c r="J70" i="7"/>
  <c r="G70" i="7"/>
  <c r="F70" i="7"/>
  <c r="Z69" i="7"/>
  <c r="Y69" i="7"/>
  <c r="U69" i="7"/>
  <c r="Q69" i="7"/>
  <c r="P69" i="7"/>
  <c r="N69" i="7"/>
  <c r="M69" i="7"/>
  <c r="J69" i="7"/>
  <c r="I69" i="7"/>
  <c r="E69" i="7"/>
  <c r="AA68" i="7"/>
  <c r="Z68" i="7"/>
  <c r="S68" i="7"/>
  <c r="O68" i="7"/>
  <c r="N68" i="7"/>
  <c r="K68" i="7"/>
  <c r="J68" i="7"/>
  <c r="H68" i="7"/>
  <c r="C68" i="7"/>
  <c r="Y67" i="7"/>
  <c r="X67" i="7"/>
  <c r="U67" i="7"/>
  <c r="R67" i="7"/>
  <c r="Q67" i="7"/>
  <c r="N67" i="7"/>
  <c r="M67" i="7"/>
  <c r="I67" i="7"/>
  <c r="H67" i="7"/>
  <c r="E67" i="7"/>
  <c r="B67" i="7"/>
  <c r="AA64" i="7"/>
  <c r="Z64" i="7"/>
  <c r="Z72" i="7" s="1"/>
  <c r="Y64" i="7"/>
  <c r="Y72" i="7" s="1"/>
  <c r="X64" i="7"/>
  <c r="W64" i="7"/>
  <c r="V64" i="7"/>
  <c r="V67" i="7" s="1"/>
  <c r="U64" i="7"/>
  <c r="U72" i="7" s="1"/>
  <c r="T64" i="7"/>
  <c r="T69" i="7" s="1"/>
  <c r="S64" i="7"/>
  <c r="R64" i="7"/>
  <c r="R69" i="7" s="1"/>
  <c r="Q64" i="7"/>
  <c r="Q72" i="7" s="1"/>
  <c r="P64" i="7"/>
  <c r="O64" i="7"/>
  <c r="N64" i="7"/>
  <c r="N71" i="7" s="1"/>
  <c r="M64" i="7"/>
  <c r="M72" i="7" s="1"/>
  <c r="L64" i="7"/>
  <c r="L71" i="7" s="1"/>
  <c r="K64" i="7"/>
  <c r="J64" i="7"/>
  <c r="J72" i="7" s="1"/>
  <c r="I64" i="7"/>
  <c r="I72" i="7" s="1"/>
  <c r="H64" i="7"/>
  <c r="G64" i="7"/>
  <c r="F64" i="7"/>
  <c r="F67" i="7" s="1"/>
  <c r="E64" i="7"/>
  <c r="E72" i="7" s="1"/>
  <c r="D64" i="7"/>
  <c r="D70" i="7" s="1"/>
  <c r="C64" i="7"/>
  <c r="B64" i="7"/>
  <c r="B69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32" i="7"/>
  <c r="C32" i="7"/>
  <c r="U28" i="7"/>
  <c r="Q28" i="7"/>
  <c r="Q32" i="7" s="1"/>
  <c r="G28" i="7"/>
  <c r="G32" i="7" s="1"/>
  <c r="E28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AA28" i="7" s="1"/>
  <c r="AA32" i="7" s="1"/>
  <c r="Z25" i="7"/>
  <c r="Y25" i="7"/>
  <c r="Y28" i="7" s="1"/>
  <c r="X25" i="7"/>
  <c r="W25" i="7"/>
  <c r="W28" i="7" s="1"/>
  <c r="W32" i="7" s="1"/>
  <c r="V25" i="7"/>
  <c r="U25" i="7"/>
  <c r="T25" i="7"/>
  <c r="S25" i="7"/>
  <c r="S28" i="7" s="1"/>
  <c r="S32" i="7" s="1"/>
  <c r="R25" i="7"/>
  <c r="Q25" i="7"/>
  <c r="P25" i="7"/>
  <c r="O25" i="7"/>
  <c r="N25" i="7"/>
  <c r="M25" i="7"/>
  <c r="M28" i="7" s="1"/>
  <c r="L25" i="7"/>
  <c r="K25" i="7"/>
  <c r="K28" i="7" s="1"/>
  <c r="K32" i="7" s="1"/>
  <c r="J25" i="7"/>
  <c r="I25" i="7"/>
  <c r="I28" i="7" s="1"/>
  <c r="H25" i="7"/>
  <c r="G25" i="7"/>
  <c r="F25" i="7"/>
  <c r="E25" i="7"/>
  <c r="D25" i="7"/>
  <c r="C25" i="7"/>
  <c r="C28" i="7" s="1"/>
  <c r="AA24" i="7"/>
  <c r="Z24" i="7"/>
  <c r="Y24" i="7"/>
  <c r="X24" i="7"/>
  <c r="X28" i="7" s="1"/>
  <c r="W24" i="7"/>
  <c r="V24" i="7"/>
  <c r="U24" i="7"/>
  <c r="T24" i="7"/>
  <c r="T28" i="7" s="1"/>
  <c r="T32" i="7" s="1"/>
  <c r="S24" i="7"/>
  <c r="R24" i="7"/>
  <c r="Q24" i="7"/>
  <c r="P24" i="7"/>
  <c r="P28" i="7" s="1"/>
  <c r="P32" i="7" s="1"/>
  <c r="O24" i="7"/>
  <c r="O28" i="7" s="1"/>
  <c r="O32" i="7" s="1"/>
  <c r="N24" i="7"/>
  <c r="M24" i="7"/>
  <c r="L24" i="7"/>
  <c r="L28" i="7" s="1"/>
  <c r="L32" i="7" s="1"/>
  <c r="K24" i="7"/>
  <c r="J24" i="7"/>
  <c r="I24" i="7"/>
  <c r="H24" i="7"/>
  <c r="H28" i="7" s="1"/>
  <c r="H32" i="7" s="1"/>
  <c r="G24" i="7"/>
  <c r="F24" i="7"/>
  <c r="E24" i="7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F74" i="7" l="1"/>
  <c r="U32" i="7"/>
  <c r="H70" i="7"/>
  <c r="H69" i="7"/>
  <c r="H72" i="7"/>
  <c r="H71" i="7"/>
  <c r="H74" i="7" s="1"/>
  <c r="P68" i="7"/>
  <c r="P67" i="7"/>
  <c r="P74" i="7" s="1"/>
  <c r="X70" i="7"/>
  <c r="X69" i="7"/>
  <c r="X72" i="7"/>
  <c r="X71" i="7"/>
  <c r="D74" i="8"/>
  <c r="D67" i="7"/>
  <c r="T67" i="7"/>
  <c r="T68" i="7"/>
  <c r="D69" i="7"/>
  <c r="T74" i="8"/>
  <c r="D72" i="7"/>
  <c r="D71" i="7"/>
  <c r="L68" i="7"/>
  <c r="L67" i="7"/>
  <c r="L69" i="7"/>
  <c r="L70" i="7"/>
  <c r="T72" i="7"/>
  <c r="T71" i="7"/>
  <c r="T70" i="7"/>
  <c r="L74" i="8"/>
  <c r="I32" i="7"/>
  <c r="M32" i="7"/>
  <c r="Y32" i="7"/>
  <c r="E32" i="7"/>
  <c r="D68" i="7"/>
  <c r="X68" i="7"/>
  <c r="X74" i="7" s="1"/>
  <c r="L72" i="7"/>
  <c r="K32" i="8"/>
  <c r="AA32" i="8"/>
  <c r="G32" i="8"/>
  <c r="B67" i="8"/>
  <c r="B69" i="8"/>
  <c r="B68" i="8"/>
  <c r="B71" i="8"/>
  <c r="B70" i="8"/>
  <c r="F72" i="8"/>
  <c r="F67" i="8"/>
  <c r="F69" i="8"/>
  <c r="J71" i="8"/>
  <c r="J70" i="8"/>
  <c r="J74" i="8" s="1"/>
  <c r="J72" i="8"/>
  <c r="N69" i="8"/>
  <c r="N68" i="8"/>
  <c r="N72" i="8"/>
  <c r="N71" i="8"/>
  <c r="N70" i="8"/>
  <c r="R67" i="8"/>
  <c r="R71" i="8"/>
  <c r="R70" i="8"/>
  <c r="R69" i="8"/>
  <c r="R68" i="8"/>
  <c r="V72" i="8"/>
  <c r="V69" i="8"/>
  <c r="V67" i="8"/>
  <c r="Z71" i="8"/>
  <c r="Z70" i="8"/>
  <c r="Z72" i="8"/>
  <c r="N67" i="8"/>
  <c r="F68" i="8"/>
  <c r="Z68" i="8"/>
  <c r="Z74" i="8" s="1"/>
  <c r="V70" i="8"/>
  <c r="V74" i="9"/>
  <c r="J28" i="7"/>
  <c r="J32" i="7" s="1"/>
  <c r="R28" i="7"/>
  <c r="R32" i="7" s="1"/>
  <c r="Z28" i="7"/>
  <c r="Z32" i="7" s="1"/>
  <c r="Z67" i="7"/>
  <c r="Z74" i="7" s="1"/>
  <c r="V68" i="7"/>
  <c r="V74" i="7" s="1"/>
  <c r="F69" i="7"/>
  <c r="B70" i="7"/>
  <c r="R70" i="7"/>
  <c r="B71" i="7"/>
  <c r="R71" i="7"/>
  <c r="C71" i="8"/>
  <c r="C69" i="8"/>
  <c r="C67" i="8"/>
  <c r="C74" i="8" s="1"/>
  <c r="G71" i="8"/>
  <c r="G69" i="8"/>
  <c r="G67" i="8"/>
  <c r="K71" i="8"/>
  <c r="K69" i="8"/>
  <c r="K67" i="8"/>
  <c r="O71" i="8"/>
  <c r="O69" i="8"/>
  <c r="O67" i="8"/>
  <c r="S71" i="8"/>
  <c r="S69" i="8"/>
  <c r="S67" i="8"/>
  <c r="W71" i="8"/>
  <c r="W69" i="8"/>
  <c r="W67" i="8"/>
  <c r="AA71" i="8"/>
  <c r="AA69" i="8"/>
  <c r="AA67" i="8"/>
  <c r="G68" i="8"/>
  <c r="W68" i="8"/>
  <c r="C70" i="8"/>
  <c r="S70" i="8"/>
  <c r="O72" i="8"/>
  <c r="C74" i="9"/>
  <c r="G74" i="9"/>
  <c r="K74" i="9"/>
  <c r="O74" i="9"/>
  <c r="S74" i="9"/>
  <c r="W74" i="9"/>
  <c r="AA74" i="9"/>
  <c r="F74" i="9"/>
  <c r="F28" i="7"/>
  <c r="F32" i="7" s="1"/>
  <c r="N28" i="7"/>
  <c r="N32" i="7" s="1"/>
  <c r="V28" i="7"/>
  <c r="V32" i="7" s="1"/>
  <c r="J67" i="7"/>
  <c r="J74" i="7" s="1"/>
  <c r="F68" i="7"/>
  <c r="V69" i="7"/>
  <c r="N72" i="7"/>
  <c r="C71" i="7"/>
  <c r="C69" i="7"/>
  <c r="C67" i="7"/>
  <c r="C74" i="7" s="1"/>
  <c r="G71" i="7"/>
  <c r="G69" i="7"/>
  <c r="G67" i="7"/>
  <c r="K71" i="7"/>
  <c r="K69" i="7"/>
  <c r="K67" i="7"/>
  <c r="O71" i="7"/>
  <c r="O69" i="7"/>
  <c r="O67" i="7"/>
  <c r="O74" i="7" s="1"/>
  <c r="S71" i="7"/>
  <c r="S69" i="7"/>
  <c r="S67" i="7"/>
  <c r="W71" i="7"/>
  <c r="W69" i="7"/>
  <c r="W67" i="7"/>
  <c r="AA71" i="7"/>
  <c r="AA69" i="7"/>
  <c r="AA67" i="7"/>
  <c r="B68" i="7"/>
  <c r="B74" i="7" s="1"/>
  <c r="G68" i="7"/>
  <c r="R68" i="7"/>
  <c r="R74" i="7" s="1"/>
  <c r="W68" i="7"/>
  <c r="C70" i="7"/>
  <c r="N70" i="7"/>
  <c r="N74" i="7" s="1"/>
  <c r="S70" i="7"/>
  <c r="O72" i="7"/>
  <c r="C99" i="7"/>
  <c r="G99" i="7"/>
  <c r="K99" i="7"/>
  <c r="O99" i="7"/>
  <c r="S99" i="7"/>
  <c r="W99" i="7"/>
  <c r="AA99" i="7"/>
  <c r="H67" i="8"/>
  <c r="H74" i="8" s="1"/>
  <c r="X67" i="8"/>
  <c r="X74" i="8" s="1"/>
  <c r="C68" i="8"/>
  <c r="S68" i="8"/>
  <c r="D69" i="8"/>
  <c r="T69" i="8"/>
  <c r="O70" i="8"/>
  <c r="P71" i="8"/>
  <c r="P74" i="8" s="1"/>
  <c r="K72" i="8"/>
  <c r="AA72" i="8"/>
  <c r="B71" i="9"/>
  <c r="B69" i="9"/>
  <c r="B74" i="9" s="1"/>
  <c r="F71" i="9"/>
  <c r="F69" i="9"/>
  <c r="J71" i="9"/>
  <c r="J69" i="9"/>
  <c r="N71" i="9"/>
  <c r="N69" i="9"/>
  <c r="R71" i="9"/>
  <c r="R69" i="9"/>
  <c r="R74" i="9" s="1"/>
  <c r="V71" i="9"/>
  <c r="V69" i="9"/>
  <c r="Z71" i="9"/>
  <c r="Z69" i="9"/>
  <c r="B68" i="9"/>
  <c r="F68" i="9"/>
  <c r="J68" i="9"/>
  <c r="J74" i="9" s="1"/>
  <c r="N68" i="9"/>
  <c r="N74" i="9" s="1"/>
  <c r="R68" i="9"/>
  <c r="V68" i="9"/>
  <c r="Z68" i="9"/>
  <c r="Z74" i="9" s="1"/>
  <c r="E68" i="7"/>
  <c r="E74" i="7" s="1"/>
  <c r="I68" i="7"/>
  <c r="M68" i="7"/>
  <c r="M74" i="7" s="1"/>
  <c r="Q68" i="7"/>
  <c r="Q74" i="7" s="1"/>
  <c r="U68" i="7"/>
  <c r="U74" i="7" s="1"/>
  <c r="Y68" i="7"/>
  <c r="E70" i="7"/>
  <c r="I70" i="7"/>
  <c r="I74" i="7" s="1"/>
  <c r="M70" i="7"/>
  <c r="Q70" i="7"/>
  <c r="U70" i="7"/>
  <c r="Y70" i="7"/>
  <c r="Y74" i="7" s="1"/>
  <c r="E68" i="8"/>
  <c r="E74" i="8" s="1"/>
  <c r="I68" i="8"/>
  <c r="M68" i="8"/>
  <c r="Q68" i="8"/>
  <c r="Q74" i="8" s="1"/>
  <c r="U68" i="8"/>
  <c r="U74" i="8" s="1"/>
  <c r="Y68" i="8"/>
  <c r="E70" i="8"/>
  <c r="I70" i="8"/>
  <c r="I74" i="8" s="1"/>
  <c r="M70" i="8"/>
  <c r="Q70" i="8"/>
  <c r="U70" i="8"/>
  <c r="Y70" i="8"/>
  <c r="Y74" i="8" s="1"/>
  <c r="S74" i="8" l="1"/>
  <c r="T74" i="7"/>
  <c r="S74" i="7"/>
  <c r="W74" i="8"/>
  <c r="G74" i="8"/>
  <c r="N74" i="8"/>
  <c r="R74" i="8"/>
  <c r="B74" i="8"/>
  <c r="D74" i="7"/>
  <c r="M74" i="8"/>
  <c r="W74" i="7"/>
  <c r="G74" i="7"/>
  <c r="AA74" i="8"/>
  <c r="K74" i="8"/>
  <c r="V74" i="8"/>
  <c r="L74" i="7"/>
  <c r="AA74" i="7"/>
  <c r="K74" i="7"/>
  <c r="O74" i="8"/>
  <c r="F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<sst xmlns="http://schemas.openxmlformats.org/spreadsheetml/2006/main" count="1660" uniqueCount="104">
  <si>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</si>
  <si>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</si>
  <si>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</si>
  <si>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</si>
  <si>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</si>
  <si>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</si>
  <si>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</si>
  <si>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</si>
  <si>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</si>
  <si>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</si>
  <si>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</si>
  <si>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</si>
  <si>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</si>
  <si>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</si>
  <si>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</si>
  <si>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</si>
  <si>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</si>
  <si>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</si>
  <si>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</si>
  <si>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</si>
  <si>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</si>
  <si>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</si>
  <si>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</si>
  <si>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</si>
  <si>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</si>
  <si>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</si>
  <si>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</si>
  <si>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</si>
  <si>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</si>
  <si>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</si>
  <si>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</si>
  <si>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</si>
  <si>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</si>
  <si>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</si>
  <si>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</si>
  <si>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</si>
  <si>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</si>
  <si>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</si>
  <si>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</si>
  <si>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</si>
  <si>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</si>
  <si>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</si>
  <si>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</si>
  <si>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</si>
  <si>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</si>
  <si>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</si>
  <si>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</si>
  <si>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</si>
  <si>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</si>
  <si>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</si>
  <si>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</si>
  <si>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</si>
  <si>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</si>
  <si>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</si>
  <si>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</si>
  <si>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</si>
  <si>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</si>
  <si>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</si>
  <si>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</si>
  <si>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</si>
  <si>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</si>
  <si>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</si>
  <si>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</si>
  <si>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</si>
  <si>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</si>
  <si>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</si>
  <si>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</si>
  <si>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</si>
  <si>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</si>
  <si>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</si>
  <si>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</si>
  <si>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</si>
  <si>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</si>
  <si>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</si>
  <si>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</si>
  <si>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</si>
  <si>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</si>
  <si>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</si>
  <si>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</si>
  <si>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</si>
  <si>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</si>
  <si>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</si>
  <si>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</si>
  <si>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</si>
  <si>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</si>
  <si>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</si>
  <si>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</si>
  <si>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</si>
  <si>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</si>
  <si>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</si>
  <si>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</si>
  <si>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</si>
  <si>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</si>
  <si>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</si>
  <si>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</si>
  <si>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</si>
  <si>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</si>
  <si>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</si>
  <si>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</si>
  <si>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</si>
  <si>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West Dunbartonshire (S12000039), Persons</t>
  </si>
  <si>
    <t>© Crown Copyright 2020</t>
  </si>
  <si>
    <t>Summary table for West Dunbartonshire (S12000039), Females</t>
  </si>
  <si>
    <t>Summary table for West Dunbartonshire (S12000039),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</si>
</sst>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89130</v>
      </c>
      <c r="D10" s="76">
        <v>88990</v>
      </c>
      <c r="E10" s="76">
        <v>88821</v>
      </c>
      <c r="F10" s="76">
        <v>88637</v>
      </c>
      <c r="G10" s="76">
        <v>88413</v>
      </c>
      <c r="H10" s="76">
        <v>88188</v>
      </c>
      <c r="I10" s="76">
        <v>87998</v>
      </c>
      <c r="J10" s="76">
        <v>87809</v>
      </c>
      <c r="K10" s="76">
        <v>87595</v>
      </c>
      <c r="L10" s="63">
        <v>87371</v>
      </c>
      <c r="M10" s="76">
        <v>87141</v>
      </c>
      <c r="N10" s="76">
        <v>86881</v>
      </c>
      <c r="O10" s="76">
        <v>86615</v>
      </c>
      <c r="P10" s="76">
        <v>86352</v>
      </c>
      <c r="Q10" s="76">
        <v>86064</v>
      </c>
      <c r="R10" s="76">
        <v>85785</v>
      </c>
      <c r="S10" s="76">
        <v>85499</v>
      </c>
      <c r="T10" s="76">
        <v>85206</v>
      </c>
      <c r="U10" s="76">
        <v>84884</v>
      </c>
      <c r="V10" s="76">
        <v>84574</v>
      </c>
      <c r="W10" s="76">
        <v>84247</v>
      </c>
      <c r="X10" s="76">
        <v>83922</v>
      </c>
      <c r="Y10" s="76">
        <v>83593</v>
      </c>
      <c r="Z10" s="76">
        <v>83240</v>
      </c>
      <c r="AA10" s="63">
        <v>82889</v>
      </c>
    </row>
    <row r="11" spans="1:27" ht="12.75" customHeight="1" x14ac:dyDescent="0.3">
      <c r="A11" s="6" t="s">
        <v>55</v>
      </c>
      <c r="B11" s="25"/>
      <c r="C11" s="76">
        <v>860</v>
      </c>
      <c r="D11" s="76">
        <v>869</v>
      </c>
      <c r="E11" s="76">
        <v>858</v>
      </c>
      <c r="F11" s="76">
        <v>855</v>
      </c>
      <c r="G11" s="76">
        <v>850</v>
      </c>
      <c r="H11" s="76">
        <v>848</v>
      </c>
      <c r="I11" s="76">
        <v>839</v>
      </c>
      <c r="J11" s="76">
        <v>833</v>
      </c>
      <c r="K11" s="76">
        <v>823</v>
      </c>
      <c r="L11" s="63">
        <v>818</v>
      </c>
      <c r="M11" s="76">
        <v>812</v>
      </c>
      <c r="N11" s="76">
        <v>808</v>
      </c>
      <c r="O11" s="76">
        <v>812</v>
      </c>
      <c r="P11" s="76">
        <v>804</v>
      </c>
      <c r="Q11" s="76">
        <v>802</v>
      </c>
      <c r="R11" s="76">
        <v>792</v>
      </c>
      <c r="S11" s="76">
        <v>791</v>
      </c>
      <c r="T11" s="76">
        <v>792</v>
      </c>
      <c r="U11" s="76">
        <v>792</v>
      </c>
      <c r="V11" s="76">
        <v>791</v>
      </c>
      <c r="W11" s="76">
        <v>794</v>
      </c>
      <c r="X11" s="76">
        <v>800</v>
      </c>
      <c r="Y11" s="76">
        <v>796</v>
      </c>
      <c r="Z11" s="76">
        <v>794</v>
      </c>
      <c r="AA11" s="63">
        <v>797</v>
      </c>
    </row>
    <row r="12" spans="1:27" ht="12.75" customHeight="1" x14ac:dyDescent="0.3">
      <c r="A12" s="6" t="s">
        <v>56</v>
      </c>
      <c r="B12" s="25"/>
      <c r="C12" s="76">
        <v>1074</v>
      </c>
      <c r="D12" s="76">
        <v>1098</v>
      </c>
      <c r="E12" s="76">
        <v>1101</v>
      </c>
      <c r="F12" s="76">
        <v>1116</v>
      </c>
      <c r="G12" s="76">
        <v>1113</v>
      </c>
      <c r="H12" s="76">
        <v>1108</v>
      </c>
      <c r="I12" s="76">
        <v>1103</v>
      </c>
      <c r="J12" s="76">
        <v>1120</v>
      </c>
      <c r="K12" s="76">
        <v>1122</v>
      </c>
      <c r="L12" s="63">
        <v>1126</v>
      </c>
      <c r="M12" s="76">
        <v>1145</v>
      </c>
      <c r="N12" s="76">
        <v>1151</v>
      </c>
      <c r="O12" s="76">
        <v>1151</v>
      </c>
      <c r="P12" s="76">
        <v>1171</v>
      </c>
      <c r="Q12" s="76">
        <v>1173</v>
      </c>
      <c r="R12" s="76">
        <v>1173</v>
      </c>
      <c r="S12" s="76">
        <v>1182</v>
      </c>
      <c r="T12" s="76">
        <v>1205</v>
      </c>
      <c r="U12" s="76">
        <v>1205</v>
      </c>
      <c r="V12" s="76">
        <v>1216</v>
      </c>
      <c r="W12" s="76">
        <v>1220</v>
      </c>
      <c r="X12" s="76">
        <v>1235</v>
      </c>
      <c r="Y12" s="76">
        <v>1249</v>
      </c>
      <c r="Z12" s="76">
        <v>1246</v>
      </c>
      <c r="AA12" s="63">
        <v>1249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-214</v>
      </c>
      <c r="D14" s="76">
        <f t="shared" ref="D14:AA14" si="0">D11-D12</f>
        <v>-229</v>
      </c>
      <c r="E14" s="76">
        <f t="shared" si="0"/>
        <v>-243</v>
      </c>
      <c r="F14" s="76">
        <f t="shared" si="0"/>
        <v>-261</v>
      </c>
      <c r="G14" s="76">
        <f t="shared" si="0"/>
        <v>-263</v>
      </c>
      <c r="H14" s="76">
        <f t="shared" si="0"/>
        <v>-260</v>
      </c>
      <c r="I14" s="76">
        <f t="shared" si="0"/>
        <v>-264</v>
      </c>
      <c r="J14" s="76">
        <f t="shared" si="0"/>
        <v>-287</v>
      </c>
      <c r="K14" s="76">
        <f t="shared" si="0"/>
        <v>-299</v>
      </c>
      <c r="L14" s="63">
        <f t="shared" si="0"/>
        <v>-308</v>
      </c>
      <c r="M14" s="76">
        <f t="shared" si="0"/>
        <v>-333</v>
      </c>
      <c r="N14" s="76">
        <f t="shared" si="0"/>
        <v>-343</v>
      </c>
      <c r="O14" s="76">
        <f t="shared" si="0"/>
        <v>-339</v>
      </c>
      <c r="P14" s="76">
        <f t="shared" si="0"/>
        <v>-367</v>
      </c>
      <c r="Q14" s="76">
        <f t="shared" si="0"/>
        <v>-371</v>
      </c>
      <c r="R14" s="76">
        <f t="shared" si="0"/>
        <v>-381</v>
      </c>
      <c r="S14" s="76">
        <f t="shared" si="0"/>
        <v>-391</v>
      </c>
      <c r="T14" s="76">
        <f t="shared" si="0"/>
        <v>-413</v>
      </c>
      <c r="U14" s="76">
        <f t="shared" si="0"/>
        <v>-413</v>
      </c>
      <c r="V14" s="76">
        <f t="shared" si="0"/>
        <v>-425</v>
      </c>
      <c r="W14" s="76">
        <f t="shared" si="0"/>
        <v>-426</v>
      </c>
      <c r="X14" s="76">
        <f t="shared" si="0"/>
        <v>-435</v>
      </c>
      <c r="Y14" s="76">
        <f t="shared" si="0"/>
        <v>-453</v>
      </c>
      <c r="Z14" s="76">
        <f t="shared" si="0"/>
        <v>-452</v>
      </c>
      <c r="AA14" s="63">
        <f t="shared" si="0"/>
        <v>-452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154</v>
      </c>
      <c r="D16" s="76">
        <v>154</v>
      </c>
      <c r="E16" s="76">
        <v>140</v>
      </c>
      <c r="F16" s="76">
        <v>141</v>
      </c>
      <c r="G16" s="76">
        <v>141</v>
      </c>
      <c r="H16" s="76">
        <v>148</v>
      </c>
      <c r="I16" s="76">
        <v>147</v>
      </c>
      <c r="J16" s="76">
        <v>147</v>
      </c>
      <c r="K16" s="76">
        <v>147</v>
      </c>
      <c r="L16" s="63">
        <v>147</v>
      </c>
      <c r="M16" s="76">
        <v>147</v>
      </c>
      <c r="N16" s="76">
        <v>147</v>
      </c>
      <c r="O16" s="76">
        <v>147</v>
      </c>
      <c r="P16" s="76">
        <v>147</v>
      </c>
      <c r="Q16" s="76">
        <v>147</v>
      </c>
      <c r="R16" s="76">
        <v>147</v>
      </c>
      <c r="S16" s="76">
        <v>147</v>
      </c>
      <c r="T16" s="76">
        <v>147</v>
      </c>
      <c r="U16" s="76">
        <v>147</v>
      </c>
      <c r="V16" s="76">
        <v>147</v>
      </c>
      <c r="W16" s="76">
        <v>147</v>
      </c>
      <c r="X16" s="76">
        <v>147</v>
      </c>
      <c r="Y16" s="76">
        <v>147</v>
      </c>
      <c r="Z16" s="76">
        <v>147</v>
      </c>
      <c r="AA16" s="63">
        <v>147</v>
      </c>
    </row>
    <row r="17" spans="1:27" ht="12.75" customHeight="1" x14ac:dyDescent="0.3">
      <c r="A17" s="81" t="s">
        <v>83</v>
      </c>
      <c r="B17" s="81"/>
      <c r="C17" s="76">
        <v>373</v>
      </c>
      <c r="D17" s="76">
        <v>373</v>
      </c>
      <c r="E17" s="76">
        <v>372</v>
      </c>
      <c r="F17" s="76">
        <v>372</v>
      </c>
      <c r="G17" s="76">
        <v>371</v>
      </c>
      <c r="H17" s="76">
        <v>368</v>
      </c>
      <c r="I17" s="76">
        <v>370</v>
      </c>
      <c r="J17" s="76">
        <v>370</v>
      </c>
      <c r="K17" s="76">
        <v>370</v>
      </c>
      <c r="L17" s="63">
        <v>368</v>
      </c>
      <c r="M17" s="76">
        <v>366</v>
      </c>
      <c r="N17" s="76">
        <v>368</v>
      </c>
      <c r="O17" s="76">
        <v>367</v>
      </c>
      <c r="P17" s="76">
        <v>367</v>
      </c>
      <c r="Q17" s="76">
        <v>365</v>
      </c>
      <c r="R17" s="76">
        <v>367</v>
      </c>
      <c r="S17" s="76">
        <v>366</v>
      </c>
      <c r="T17" s="76">
        <v>365</v>
      </c>
      <c r="U17" s="76">
        <v>366</v>
      </c>
      <c r="V17" s="76">
        <v>366</v>
      </c>
      <c r="W17" s="76">
        <v>362</v>
      </c>
      <c r="X17" s="76">
        <v>364</v>
      </c>
      <c r="Y17" s="76">
        <v>363</v>
      </c>
      <c r="Z17" s="76">
        <v>363</v>
      </c>
      <c r="AA17" s="63">
        <v>364</v>
      </c>
    </row>
    <row r="18" spans="1:27" ht="12.75" customHeight="1" x14ac:dyDescent="0.3">
      <c r="A18" s="6" t="s">
        <v>97</v>
      </c>
      <c r="B18" s="6"/>
      <c r="C18" s="76">
        <v>1586</v>
      </c>
      <c r="D18" s="76">
        <v>1587</v>
      </c>
      <c r="E18" s="76">
        <v>1571</v>
      </c>
      <c r="F18" s="76">
        <v>1549</v>
      </c>
      <c r="G18" s="76">
        <v>1552</v>
      </c>
      <c r="H18" s="76">
        <v>1553</v>
      </c>
      <c r="I18" s="76">
        <v>1553</v>
      </c>
      <c r="J18" s="76">
        <v>1551</v>
      </c>
      <c r="K18" s="76">
        <v>1546</v>
      </c>
      <c r="L18" s="63">
        <v>1546</v>
      </c>
      <c r="M18" s="76">
        <v>1540</v>
      </c>
      <c r="N18" s="76">
        <v>1541</v>
      </c>
      <c r="O18" s="76">
        <v>1538</v>
      </c>
      <c r="P18" s="76">
        <v>1535</v>
      </c>
      <c r="Q18" s="76">
        <v>1537</v>
      </c>
      <c r="R18" s="76">
        <v>1538</v>
      </c>
      <c r="S18" s="76">
        <v>1538</v>
      </c>
      <c r="T18" s="76">
        <v>1536</v>
      </c>
      <c r="U18" s="76">
        <v>1536</v>
      </c>
      <c r="V18" s="76">
        <v>1533</v>
      </c>
      <c r="W18" s="76">
        <v>1534</v>
      </c>
      <c r="X18" s="76">
        <v>1532</v>
      </c>
      <c r="Y18" s="76">
        <v>1534</v>
      </c>
      <c r="Z18" s="76">
        <v>1531</v>
      </c>
      <c r="AA18" s="63">
        <v>1531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167</v>
      </c>
      <c r="D20" s="76">
        <v>175</v>
      </c>
      <c r="E20" s="76">
        <v>183</v>
      </c>
      <c r="F20" s="76">
        <v>175</v>
      </c>
      <c r="G20" s="76">
        <v>185</v>
      </c>
      <c r="H20" s="76">
        <v>180</v>
      </c>
      <c r="I20" s="76">
        <v>181</v>
      </c>
      <c r="J20" s="76">
        <v>181</v>
      </c>
      <c r="K20" s="76">
        <v>181</v>
      </c>
      <c r="L20" s="63">
        <v>181</v>
      </c>
      <c r="M20" s="76">
        <v>181</v>
      </c>
      <c r="N20" s="76">
        <v>181</v>
      </c>
      <c r="O20" s="76">
        <v>181</v>
      </c>
      <c r="P20" s="76">
        <v>181</v>
      </c>
      <c r="Q20" s="76">
        <v>181</v>
      </c>
      <c r="R20" s="76">
        <v>181</v>
      </c>
      <c r="S20" s="76">
        <v>181</v>
      </c>
      <c r="T20" s="76">
        <v>181</v>
      </c>
      <c r="U20" s="76">
        <v>181</v>
      </c>
      <c r="V20" s="76">
        <v>181</v>
      </c>
      <c r="W20" s="76">
        <v>181</v>
      </c>
      <c r="X20" s="76">
        <v>181</v>
      </c>
      <c r="Y20" s="76">
        <v>181</v>
      </c>
      <c r="Z20" s="76">
        <v>181</v>
      </c>
      <c r="AA20" s="63">
        <v>181</v>
      </c>
    </row>
    <row r="21" spans="1:27" ht="12.75" customHeight="1" x14ac:dyDescent="0.3">
      <c r="A21" s="81" t="s">
        <v>84</v>
      </c>
      <c r="B21" s="81"/>
      <c r="C21" s="76">
        <v>280</v>
      </c>
      <c r="D21" s="76">
        <v>287</v>
      </c>
      <c r="E21" s="76">
        <v>276</v>
      </c>
      <c r="F21" s="76">
        <v>273</v>
      </c>
      <c r="G21" s="76">
        <v>276</v>
      </c>
      <c r="H21" s="76">
        <v>270</v>
      </c>
      <c r="I21" s="76">
        <v>268</v>
      </c>
      <c r="J21" s="76">
        <v>270</v>
      </c>
      <c r="K21" s="76">
        <v>269</v>
      </c>
      <c r="L21" s="63">
        <v>267</v>
      </c>
      <c r="M21" s="76">
        <v>267</v>
      </c>
      <c r="N21" s="76">
        <v>268</v>
      </c>
      <c r="O21" s="76">
        <v>268</v>
      </c>
      <c r="P21" s="76">
        <v>267</v>
      </c>
      <c r="Q21" s="76">
        <v>268</v>
      </c>
      <c r="R21" s="76">
        <v>269</v>
      </c>
      <c r="S21" s="76">
        <v>265</v>
      </c>
      <c r="T21" s="76">
        <v>264</v>
      </c>
      <c r="U21" s="76">
        <v>266</v>
      </c>
      <c r="V21" s="76">
        <v>264</v>
      </c>
      <c r="W21" s="76">
        <v>260</v>
      </c>
      <c r="X21" s="76">
        <v>261</v>
      </c>
      <c r="Y21" s="76">
        <v>261</v>
      </c>
      <c r="Z21" s="76">
        <v>260</v>
      </c>
      <c r="AA21" s="63">
        <v>259</v>
      </c>
    </row>
    <row r="22" spans="1:27" ht="12.75" customHeight="1" x14ac:dyDescent="0.3">
      <c r="A22" s="6" t="s">
        <v>98</v>
      </c>
      <c r="B22" s="6"/>
      <c r="C22" s="76">
        <v>1593</v>
      </c>
      <c r="D22" s="76">
        <v>1588</v>
      </c>
      <c r="E22" s="76">
        <v>1563</v>
      </c>
      <c r="F22" s="76">
        <v>1570</v>
      </c>
      <c r="G22" s="76">
        <v>1565</v>
      </c>
      <c r="H22" s="76">
        <v>1547</v>
      </c>
      <c r="I22" s="76">
        <v>1547</v>
      </c>
      <c r="J22" s="76">
        <v>1543</v>
      </c>
      <c r="K22" s="76">
        <v>1542</v>
      </c>
      <c r="L22" s="63">
        <v>1538</v>
      </c>
      <c r="M22" s="76">
        <v>1535</v>
      </c>
      <c r="N22" s="76">
        <v>1531</v>
      </c>
      <c r="O22" s="76">
        <v>1530</v>
      </c>
      <c r="P22" s="76">
        <v>1528</v>
      </c>
      <c r="Q22" s="76">
        <v>1522</v>
      </c>
      <c r="R22" s="76">
        <v>1521</v>
      </c>
      <c r="S22" s="76">
        <v>1520</v>
      </c>
      <c r="T22" s="76">
        <v>1524</v>
      </c>
      <c r="U22" s="76">
        <v>1519</v>
      </c>
      <c r="V22" s="76">
        <v>1520</v>
      </c>
      <c r="W22" s="76">
        <v>1514</v>
      </c>
      <c r="X22" s="76">
        <v>1514</v>
      </c>
      <c r="Y22" s="76">
        <v>1514</v>
      </c>
      <c r="Z22" s="76">
        <v>1509</v>
      </c>
      <c r="AA22" s="63">
        <v>1510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-13</v>
      </c>
      <c r="D24" s="76">
        <f t="shared" ref="D24:AA26" si="1">D16-D20</f>
        <v>-21</v>
      </c>
      <c r="E24" s="76">
        <f t="shared" si="1"/>
        <v>-43</v>
      </c>
      <c r="F24" s="76">
        <f t="shared" si="1"/>
        <v>-34</v>
      </c>
      <c r="G24" s="76">
        <f t="shared" si="1"/>
        <v>-44</v>
      </c>
      <c r="H24" s="76">
        <f t="shared" si="1"/>
        <v>-32</v>
      </c>
      <c r="I24" s="76">
        <f t="shared" si="1"/>
        <v>-34</v>
      </c>
      <c r="J24" s="76">
        <f t="shared" si="1"/>
        <v>-34</v>
      </c>
      <c r="K24" s="76">
        <f t="shared" si="1"/>
        <v>-34</v>
      </c>
      <c r="L24" s="63">
        <f t="shared" si="1"/>
        <v>-34</v>
      </c>
      <c r="M24" s="76">
        <f t="shared" si="1"/>
        <v>-34</v>
      </c>
      <c r="N24" s="76">
        <f t="shared" si="1"/>
        <v>-34</v>
      </c>
      <c r="O24" s="76">
        <f t="shared" si="1"/>
        <v>-34</v>
      </c>
      <c r="P24" s="76">
        <f t="shared" si="1"/>
        <v>-34</v>
      </c>
      <c r="Q24" s="76">
        <f t="shared" si="1"/>
        <v>-34</v>
      </c>
      <c r="R24" s="76">
        <f t="shared" si="1"/>
        <v>-34</v>
      </c>
      <c r="S24" s="76">
        <f t="shared" si="1"/>
        <v>-34</v>
      </c>
      <c r="T24" s="76">
        <f t="shared" si="1"/>
        <v>-34</v>
      </c>
      <c r="U24" s="76">
        <f t="shared" si="1"/>
        <v>-34</v>
      </c>
      <c r="V24" s="76">
        <f t="shared" si="1"/>
        <v>-34</v>
      </c>
      <c r="W24" s="76">
        <f t="shared" si="1"/>
        <v>-34</v>
      </c>
      <c r="X24" s="76">
        <f t="shared" si="1"/>
        <v>-34</v>
      </c>
      <c r="Y24" s="76">
        <f t="shared" si="1"/>
        <v>-34</v>
      </c>
      <c r="Z24" s="76">
        <f t="shared" si="1"/>
        <v>-34</v>
      </c>
      <c r="AA24" s="63">
        <f t="shared" si="1"/>
        <v>-34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93</v>
      </c>
      <c r="D25" s="76">
        <f t="shared" si="2"/>
        <v>86</v>
      </c>
      <c r="E25" s="76">
        <f t="shared" si="2"/>
        <v>96</v>
      </c>
      <c r="F25" s="76">
        <f t="shared" si="2"/>
        <v>99</v>
      </c>
      <c r="G25" s="76">
        <f t="shared" si="2"/>
        <v>95</v>
      </c>
      <c r="H25" s="76">
        <f t="shared" si="2"/>
        <v>98</v>
      </c>
      <c r="I25" s="76">
        <f t="shared" si="2"/>
        <v>102</v>
      </c>
      <c r="J25" s="76">
        <f t="shared" si="2"/>
        <v>100</v>
      </c>
      <c r="K25" s="76">
        <f t="shared" si="2"/>
        <v>101</v>
      </c>
      <c r="L25" s="63">
        <f t="shared" si="2"/>
        <v>101</v>
      </c>
      <c r="M25" s="76">
        <f t="shared" si="2"/>
        <v>99</v>
      </c>
      <c r="N25" s="76">
        <f t="shared" si="2"/>
        <v>100</v>
      </c>
      <c r="O25" s="76">
        <f t="shared" si="2"/>
        <v>99</v>
      </c>
      <c r="P25" s="76">
        <f t="shared" si="2"/>
        <v>100</v>
      </c>
      <c r="Q25" s="76">
        <f t="shared" si="2"/>
        <v>97</v>
      </c>
      <c r="R25" s="76">
        <f t="shared" si="2"/>
        <v>98</v>
      </c>
      <c r="S25" s="76">
        <f t="shared" si="1"/>
        <v>101</v>
      </c>
      <c r="T25" s="76">
        <f t="shared" si="1"/>
        <v>101</v>
      </c>
      <c r="U25" s="76">
        <f t="shared" si="1"/>
        <v>100</v>
      </c>
      <c r="V25" s="76">
        <f t="shared" si="1"/>
        <v>102</v>
      </c>
      <c r="W25" s="76">
        <f t="shared" si="1"/>
        <v>102</v>
      </c>
      <c r="X25" s="76">
        <f t="shared" si="1"/>
        <v>103</v>
      </c>
      <c r="Y25" s="76">
        <f t="shared" si="1"/>
        <v>102</v>
      </c>
      <c r="Z25" s="76">
        <f t="shared" si="1"/>
        <v>103</v>
      </c>
      <c r="AA25" s="63">
        <f t="shared" si="1"/>
        <v>105</v>
      </c>
    </row>
    <row r="26" spans="1:27" ht="12.75" customHeight="1" x14ac:dyDescent="0.3">
      <c r="A26" s="6" t="s">
        <v>82</v>
      </c>
      <c r="B26" s="6"/>
      <c r="C26" s="76">
        <f t="shared" si="2"/>
        <v>-7</v>
      </c>
      <c r="D26" s="76">
        <f t="shared" si="1"/>
        <v>-1</v>
      </c>
      <c r="E26" s="76">
        <f t="shared" si="1"/>
        <v>8</v>
      </c>
      <c r="F26" s="76">
        <f t="shared" si="1"/>
        <v>-21</v>
      </c>
      <c r="G26" s="76">
        <f t="shared" si="1"/>
        <v>-13</v>
      </c>
      <c r="H26" s="76">
        <f t="shared" si="1"/>
        <v>6</v>
      </c>
      <c r="I26" s="76">
        <f t="shared" si="1"/>
        <v>6</v>
      </c>
      <c r="J26" s="76">
        <f t="shared" si="1"/>
        <v>8</v>
      </c>
      <c r="K26" s="76">
        <f t="shared" si="1"/>
        <v>4</v>
      </c>
      <c r="L26" s="63">
        <f t="shared" si="1"/>
        <v>8</v>
      </c>
      <c r="M26" s="76">
        <f t="shared" si="1"/>
        <v>5</v>
      </c>
      <c r="N26" s="76">
        <f t="shared" si="1"/>
        <v>10</v>
      </c>
      <c r="O26" s="76">
        <f t="shared" si="1"/>
        <v>8</v>
      </c>
      <c r="P26" s="76">
        <f t="shared" si="1"/>
        <v>7</v>
      </c>
      <c r="Q26" s="76">
        <f t="shared" si="1"/>
        <v>15</v>
      </c>
      <c r="R26" s="76">
        <f t="shared" si="1"/>
        <v>17</v>
      </c>
      <c r="S26" s="76">
        <f t="shared" si="1"/>
        <v>18</v>
      </c>
      <c r="T26" s="76">
        <f t="shared" si="1"/>
        <v>12</v>
      </c>
      <c r="U26" s="76">
        <f t="shared" si="1"/>
        <v>17</v>
      </c>
      <c r="V26" s="76">
        <f t="shared" si="1"/>
        <v>13</v>
      </c>
      <c r="W26" s="76">
        <f t="shared" si="1"/>
        <v>20</v>
      </c>
      <c r="X26" s="76">
        <f t="shared" si="1"/>
        <v>18</v>
      </c>
      <c r="Y26" s="76">
        <f t="shared" si="1"/>
        <v>20</v>
      </c>
      <c r="Z26" s="76">
        <f t="shared" si="1"/>
        <v>22</v>
      </c>
      <c r="AA26" s="63">
        <f t="shared" si="1"/>
        <v>21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73</v>
      </c>
      <c r="D28" s="76">
        <f t="shared" ref="D28:AA28" si="3">SUM(D24:D26)</f>
        <v>64</v>
      </c>
      <c r="E28" s="76">
        <f t="shared" si="3"/>
        <v>61</v>
      </c>
      <c r="F28" s="76">
        <f t="shared" si="3"/>
        <v>44</v>
      </c>
      <c r="G28" s="76">
        <f t="shared" si="3"/>
        <v>38</v>
      </c>
      <c r="H28" s="76">
        <f t="shared" si="3"/>
        <v>72</v>
      </c>
      <c r="I28" s="76">
        <f t="shared" si="3"/>
        <v>74</v>
      </c>
      <c r="J28" s="76">
        <f t="shared" si="3"/>
        <v>74</v>
      </c>
      <c r="K28" s="76">
        <f t="shared" si="3"/>
        <v>71</v>
      </c>
      <c r="L28" s="63">
        <f t="shared" si="3"/>
        <v>75</v>
      </c>
      <c r="M28" s="76">
        <f t="shared" si="3"/>
        <v>70</v>
      </c>
      <c r="N28" s="76">
        <f t="shared" si="3"/>
        <v>76</v>
      </c>
      <c r="O28" s="76">
        <f t="shared" si="3"/>
        <v>73</v>
      </c>
      <c r="P28" s="76">
        <f t="shared" si="3"/>
        <v>73</v>
      </c>
      <c r="Q28" s="76">
        <f t="shared" si="3"/>
        <v>78</v>
      </c>
      <c r="R28" s="76">
        <f t="shared" si="3"/>
        <v>81</v>
      </c>
      <c r="S28" s="76">
        <f t="shared" si="3"/>
        <v>85</v>
      </c>
      <c r="T28" s="76">
        <f t="shared" si="3"/>
        <v>79</v>
      </c>
      <c r="U28" s="76">
        <f t="shared" si="3"/>
        <v>83</v>
      </c>
      <c r="V28" s="76">
        <f t="shared" si="3"/>
        <v>81</v>
      </c>
      <c r="W28" s="76">
        <f t="shared" si="3"/>
        <v>88</v>
      </c>
      <c r="X28" s="76">
        <f t="shared" si="3"/>
        <v>87</v>
      </c>
      <c r="Y28" s="76">
        <f t="shared" si="3"/>
        <v>88</v>
      </c>
      <c r="Z28" s="76">
        <f t="shared" si="3"/>
        <v>91</v>
      </c>
      <c r="AA28" s="63">
        <f t="shared" si="3"/>
        <v>92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</v>
      </c>
      <c r="D30" s="76">
        <v>-4</v>
      </c>
      <c r="E30" s="76">
        <v>-2</v>
      </c>
      <c r="F30" s="76">
        <v>-7</v>
      </c>
      <c r="G30" s="76">
        <v>0</v>
      </c>
      <c r="H30" s="76">
        <v>-2</v>
      </c>
      <c r="I30" s="76">
        <v>1</v>
      </c>
      <c r="J30" s="76">
        <v>-1</v>
      </c>
      <c r="K30" s="76">
        <v>4</v>
      </c>
      <c r="L30" s="63">
        <v>3</v>
      </c>
      <c r="M30" s="76">
        <v>3</v>
      </c>
      <c r="N30" s="76">
        <v>1</v>
      </c>
      <c r="O30" s="76">
        <v>3</v>
      </c>
      <c r="P30" s="76">
        <v>6</v>
      </c>
      <c r="Q30" s="76">
        <v>14</v>
      </c>
      <c r="R30" s="76">
        <v>14</v>
      </c>
      <c r="S30" s="76">
        <v>13</v>
      </c>
      <c r="T30" s="76">
        <v>12</v>
      </c>
      <c r="U30" s="76">
        <v>20</v>
      </c>
      <c r="V30" s="76">
        <v>17</v>
      </c>
      <c r="W30" s="76">
        <v>13</v>
      </c>
      <c r="X30" s="76">
        <v>19</v>
      </c>
      <c r="Y30" s="76">
        <v>12</v>
      </c>
      <c r="Z30" s="76">
        <v>10</v>
      </c>
      <c r="AA30" s="63">
        <v>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-140</v>
      </c>
      <c r="D32" s="76">
        <f t="shared" ref="D32:AA32" si="4">D30+D28+D14</f>
        <v>-169</v>
      </c>
      <c r="E32" s="76">
        <f t="shared" si="4"/>
        <v>-184</v>
      </c>
      <c r="F32" s="76">
        <f t="shared" si="4"/>
        <v>-224</v>
      </c>
      <c r="G32" s="76">
        <f t="shared" si="4"/>
        <v>-225</v>
      </c>
      <c r="H32" s="76">
        <f t="shared" si="4"/>
        <v>-190</v>
      </c>
      <c r="I32" s="76">
        <f t="shared" si="4"/>
        <v>-189</v>
      </c>
      <c r="J32" s="76">
        <f t="shared" si="4"/>
        <v>-214</v>
      </c>
      <c r="K32" s="76">
        <f t="shared" si="4"/>
        <v>-224</v>
      </c>
      <c r="L32" s="63">
        <f t="shared" si="4"/>
        <v>-230</v>
      </c>
      <c r="M32" s="76">
        <f t="shared" si="4"/>
        <v>-260</v>
      </c>
      <c r="N32" s="76">
        <f t="shared" si="4"/>
        <v>-266</v>
      </c>
      <c r="O32" s="76">
        <f t="shared" si="4"/>
        <v>-263</v>
      </c>
      <c r="P32" s="76">
        <f t="shared" si="4"/>
        <v>-288</v>
      </c>
      <c r="Q32" s="76">
        <f t="shared" si="4"/>
        <v>-279</v>
      </c>
      <c r="R32" s="76">
        <f t="shared" si="4"/>
        <v>-286</v>
      </c>
      <c r="S32" s="76">
        <f t="shared" si="4"/>
        <v>-293</v>
      </c>
      <c r="T32" s="76">
        <f t="shared" si="4"/>
        <v>-322</v>
      </c>
      <c r="U32" s="76">
        <f t="shared" si="4"/>
        <v>-310</v>
      </c>
      <c r="V32" s="76">
        <f t="shared" si="4"/>
        <v>-327</v>
      </c>
      <c r="W32" s="76">
        <f t="shared" si="4"/>
        <v>-325</v>
      </c>
      <c r="X32" s="76">
        <f t="shared" si="4"/>
        <v>-329</v>
      </c>
      <c r="Y32" s="76">
        <f t="shared" si="4"/>
        <v>-353</v>
      </c>
      <c r="Z32" s="76">
        <f t="shared" si="4"/>
        <v>-351</v>
      </c>
      <c r="AA32" s="63">
        <f t="shared" si="4"/>
        <v>-352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88990</v>
      </c>
      <c r="D34" s="76">
        <v>88821</v>
      </c>
      <c r="E34" s="76">
        <v>88637</v>
      </c>
      <c r="F34" s="76">
        <v>88413</v>
      </c>
      <c r="G34" s="76">
        <v>88188</v>
      </c>
      <c r="H34" s="76">
        <v>87998</v>
      </c>
      <c r="I34" s="76">
        <v>87809</v>
      </c>
      <c r="J34" s="76">
        <v>87595</v>
      </c>
      <c r="K34" s="76">
        <v>87371</v>
      </c>
      <c r="L34" s="63">
        <v>87141</v>
      </c>
      <c r="M34" s="76">
        <v>86881</v>
      </c>
      <c r="N34" s="76">
        <v>86615</v>
      </c>
      <c r="O34" s="76">
        <v>86352</v>
      </c>
      <c r="P34" s="76">
        <v>86064</v>
      </c>
      <c r="Q34" s="76">
        <v>85785</v>
      </c>
      <c r="R34" s="76">
        <v>85499</v>
      </c>
      <c r="S34" s="76">
        <v>85206</v>
      </c>
      <c r="T34" s="76">
        <v>84884</v>
      </c>
      <c r="U34" s="76">
        <v>84574</v>
      </c>
      <c r="V34" s="76">
        <v>84247</v>
      </c>
      <c r="W34" s="76">
        <v>83922</v>
      </c>
      <c r="X34" s="76">
        <v>83593</v>
      </c>
      <c r="Y34" s="76">
        <v>83240</v>
      </c>
      <c r="Z34" s="76">
        <v>82889</v>
      </c>
      <c r="AA34" s="63">
        <v>82537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-1.5707393694603389E-3</v>
      </c>
      <c r="D36" s="38">
        <f t="shared" si="5"/>
        <v>-1.8990897853691426E-3</v>
      </c>
      <c r="E36" s="38">
        <f t="shared" si="5"/>
        <v>-2.0715821708830119E-3</v>
      </c>
      <c r="F36" s="38">
        <f t="shared" si="5"/>
        <v>-2.5271613434570215E-3</v>
      </c>
      <c r="G36" s="38">
        <f t="shared" si="5"/>
        <v>-2.5448746225102642E-3</v>
      </c>
      <c r="H36" s="38">
        <f t="shared" si="5"/>
        <v>-2.1544881389758243E-3</v>
      </c>
      <c r="I36" s="38">
        <f t="shared" si="5"/>
        <v>-2.1477760858201324E-3</v>
      </c>
      <c r="J36" s="38">
        <f t="shared" si="5"/>
        <v>-2.4371078135498637E-3</v>
      </c>
      <c r="K36" s="38">
        <f t="shared" si="5"/>
        <v>-2.5572235858211086E-3</v>
      </c>
      <c r="L36" s="39">
        <f t="shared" si="5"/>
        <v>-2.6324524155612273E-3</v>
      </c>
      <c r="M36" s="38">
        <f t="shared" si="5"/>
        <v>-2.9836701437899495E-3</v>
      </c>
      <c r="N36" s="38">
        <f t="shared" si="5"/>
        <v>-3.0616590508856941E-3</v>
      </c>
      <c r="O36" s="38">
        <f t="shared" si="5"/>
        <v>-3.0364255613923685E-3</v>
      </c>
      <c r="P36" s="38">
        <f t="shared" si="5"/>
        <v>-3.3351862145636463E-3</v>
      </c>
      <c r="Q36" s="38">
        <f t="shared" si="5"/>
        <v>-3.2417735638594534E-3</v>
      </c>
      <c r="R36" s="38">
        <f t="shared" si="5"/>
        <v>-3.3339161858133705E-3</v>
      </c>
      <c r="S36" s="38">
        <f t="shared" si="5"/>
        <v>-3.4269406659727013E-3</v>
      </c>
      <c r="T36" s="38">
        <f t="shared" si="5"/>
        <v>-3.7790765908504095E-3</v>
      </c>
      <c r="U36" s="38">
        <f t="shared" si="5"/>
        <v>-3.6520427878045333E-3</v>
      </c>
      <c r="V36" s="38">
        <f t="shared" si="5"/>
        <v>-3.8664364934849955E-3</v>
      </c>
      <c r="W36" s="38">
        <f t="shared" si="5"/>
        <v>-3.8577041318978715E-3</v>
      </c>
      <c r="X36" s="38">
        <f t="shared" si="5"/>
        <v>-3.9203069516932391E-3</v>
      </c>
      <c r="Y36" s="38">
        <f t="shared" si="5"/>
        <v>-4.2228416254949577E-3</v>
      </c>
      <c r="Z36" s="38">
        <f t="shared" si="5"/>
        <v>-4.2167227294569922E-3</v>
      </c>
      <c r="AA36" s="39">
        <f t="shared" si="5"/>
        <v>-4.2466431010146095E-3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-1.5707393694603389E-3</v>
      </c>
      <c r="D37" s="75">
        <f t="shared" si="6"/>
        <v>-3.4668461797374623E-3</v>
      </c>
      <c r="E37" s="75">
        <f t="shared" si="6"/>
        <v>-5.5312464938853364E-3</v>
      </c>
      <c r="F37" s="75">
        <f t="shared" si="6"/>
        <v>-8.0444294850218773E-3</v>
      </c>
      <c r="G37" s="75">
        <f t="shared" si="6"/>
        <v>-1.0568832043083136E-2</v>
      </c>
      <c r="H37" s="75">
        <f t="shared" si="6"/>
        <v>-1.270054975877931E-2</v>
      </c>
      <c r="I37" s="75">
        <f t="shared" si="6"/>
        <v>-1.4821047907550769E-2</v>
      </c>
      <c r="J37" s="75">
        <f t="shared" si="6"/>
        <v>-1.7222035229440144E-2</v>
      </c>
      <c r="K37" s="75">
        <f t="shared" si="6"/>
        <v>-1.9735218220576684E-2</v>
      </c>
      <c r="L37" s="77">
        <f t="shared" si="6"/>
        <v>-2.2315718613261527E-2</v>
      </c>
      <c r="M37" s="75">
        <f t="shared" si="6"/>
        <v>-2.523280601368787E-2</v>
      </c>
      <c r="N37" s="75">
        <f t="shared" si="6"/>
        <v>-2.8217210815662516E-2</v>
      </c>
      <c r="O37" s="75">
        <f t="shared" si="6"/>
        <v>-3.1167956916863009E-2</v>
      </c>
      <c r="P37" s="75">
        <f t="shared" si="6"/>
        <v>-3.439919219118142E-2</v>
      </c>
      <c r="Q37" s="75">
        <f t="shared" si="6"/>
        <v>-3.7529451363177382E-2</v>
      </c>
      <c r="R37" s="75">
        <f t="shared" si="6"/>
        <v>-4.0738247503646359E-2</v>
      </c>
      <c r="S37" s="75">
        <f t="shared" si="6"/>
        <v>-4.4025580612588357E-2</v>
      </c>
      <c r="T37" s="75">
        <f t="shared" si="6"/>
        <v>-4.7638281162347133E-2</v>
      </c>
      <c r="U37" s="75">
        <f t="shared" si="6"/>
        <v>-5.1116346909009312E-2</v>
      </c>
      <c r="V37" s="75">
        <f t="shared" si="6"/>
        <v>-5.4785145293391672E-2</v>
      </c>
      <c r="W37" s="75">
        <f t="shared" si="6"/>
        <v>-5.8431504543924602E-2</v>
      </c>
      <c r="X37" s="75">
        <f t="shared" si="6"/>
        <v>-6.21227420621564E-2</v>
      </c>
      <c r="Y37" s="75">
        <f t="shared" si="6"/>
        <v>-6.60832491865814E-2</v>
      </c>
      <c r="Z37" s="75">
        <f t="shared" si="6"/>
        <v>-7.0021317177156955E-2</v>
      </c>
      <c r="AA37" s="77">
        <f t="shared" si="6"/>
        <v>-7.3970604734657247E-2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1.5213179080999999</v>
      </c>
      <c r="D44" s="3">
        <v>1.5420681218000001</v>
      </c>
      <c r="E44" s="3">
        <v>1.5246573601</v>
      </c>
      <c r="F44" s="3">
        <v>1.5282111738999999</v>
      </c>
      <c r="G44" s="3">
        <v>1.5279484601</v>
      </c>
      <c r="H44" s="3">
        <v>1.5370423178999999</v>
      </c>
      <c r="I44" s="3">
        <v>1.5345022568</v>
      </c>
      <c r="J44" s="3">
        <v>1.5386441254000001</v>
      </c>
      <c r="K44" s="3">
        <v>1.5360139308</v>
      </c>
      <c r="L44" s="4">
        <v>1.542463623</v>
      </c>
      <c r="M44" s="3">
        <v>1.5477675325</v>
      </c>
      <c r="N44" s="3">
        <v>1.5563474413</v>
      </c>
      <c r="O44" s="3">
        <v>1.5802033715999999</v>
      </c>
      <c r="P44" s="3">
        <v>1.5801052849999999</v>
      </c>
      <c r="Q44" s="3">
        <v>1.5901281885</v>
      </c>
      <c r="R44" s="3">
        <v>1.5825418432</v>
      </c>
      <c r="S44" s="3">
        <v>1.5901680807</v>
      </c>
      <c r="T44" s="3">
        <v>1.5992705698</v>
      </c>
      <c r="U44" s="3">
        <v>1.6044706425999999</v>
      </c>
      <c r="V44" s="3">
        <v>1.6078302783</v>
      </c>
      <c r="W44" s="3">
        <v>1.6179113991</v>
      </c>
      <c r="X44" s="3">
        <v>1.6328621269000001</v>
      </c>
      <c r="Y44" s="3">
        <v>1.6280191718999999</v>
      </c>
      <c r="Z44" s="3">
        <v>1.6291804342</v>
      </c>
      <c r="AA44" s="4">
        <v>1.6421588103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75.923236079660498</v>
      </c>
      <c r="D47" s="11">
        <v>75.814248582173505</v>
      </c>
      <c r="E47" s="11">
        <v>75.915693865409395</v>
      </c>
      <c r="F47" s="11">
        <v>75.755771651415003</v>
      </c>
      <c r="G47" s="11">
        <v>76.123421437389794</v>
      </c>
      <c r="H47" s="11">
        <v>76.128531346743401</v>
      </c>
      <c r="I47" s="11">
        <v>76.6168338737494</v>
      </c>
      <c r="J47" s="11">
        <v>76.531404342084798</v>
      </c>
      <c r="K47" s="11">
        <v>76.812267141458605</v>
      </c>
      <c r="L47" s="64">
        <v>76.942138396954306</v>
      </c>
      <c r="M47" s="11">
        <v>77.042804311908995</v>
      </c>
      <c r="N47" s="11">
        <v>77.091920714929202</v>
      </c>
      <c r="O47" s="11">
        <v>77.286876916778297</v>
      </c>
      <c r="P47" s="11">
        <v>77.108633048307595</v>
      </c>
      <c r="Q47" s="11">
        <v>77.458022713732404</v>
      </c>
      <c r="R47" s="11">
        <v>77.528183807189194</v>
      </c>
      <c r="S47" s="11">
        <v>77.447479074288495</v>
      </c>
      <c r="T47" s="11">
        <v>77.446272080170502</v>
      </c>
      <c r="U47" s="11">
        <v>77.683549072961199</v>
      </c>
      <c r="V47" s="11">
        <v>77.926094875198103</v>
      </c>
      <c r="W47" s="11">
        <v>77.8695687067747</v>
      </c>
      <c r="X47" s="11">
        <v>77.959895333145099</v>
      </c>
      <c r="Y47" s="11">
        <v>78.162766032959695</v>
      </c>
      <c r="Z47" s="11">
        <v>78.363133061478706</v>
      </c>
      <c r="AA47" s="64">
        <v>78.527589605914798</v>
      </c>
    </row>
    <row r="48" spans="1:27" ht="12.75" customHeight="1" x14ac:dyDescent="0.3">
      <c r="A48" s="6" t="s">
        <v>89</v>
      </c>
      <c r="B48" s="25"/>
      <c r="C48" s="11">
        <v>79.698051446942003</v>
      </c>
      <c r="D48" s="11">
        <v>79.555174401310396</v>
      </c>
      <c r="E48" s="11">
        <v>79.564843279919003</v>
      </c>
      <c r="F48" s="11">
        <v>79.609625101332398</v>
      </c>
      <c r="G48" s="11">
        <v>79.792014554504604</v>
      </c>
      <c r="H48" s="11">
        <v>79.918748719033601</v>
      </c>
      <c r="I48" s="11">
        <v>80.073628880398502</v>
      </c>
      <c r="J48" s="11">
        <v>80.112489612833798</v>
      </c>
      <c r="K48" s="11">
        <v>80.175443648434495</v>
      </c>
      <c r="L48" s="64">
        <v>80.216583816455994</v>
      </c>
      <c r="M48" s="11">
        <v>80.277282640719903</v>
      </c>
      <c r="N48" s="11">
        <v>80.380999457685704</v>
      </c>
      <c r="O48" s="11">
        <v>80.4998469538519</v>
      </c>
      <c r="P48" s="11">
        <v>80.344886521692501</v>
      </c>
      <c r="Q48" s="11">
        <v>80.567715373209793</v>
      </c>
      <c r="R48" s="11">
        <v>80.772438611039505</v>
      </c>
      <c r="S48" s="11">
        <v>80.885079832023095</v>
      </c>
      <c r="T48" s="11">
        <v>80.828676323817504</v>
      </c>
      <c r="U48" s="11">
        <v>81.048826180231899</v>
      </c>
      <c r="V48" s="11">
        <v>81.019171519697494</v>
      </c>
      <c r="W48" s="11">
        <v>80.903806370163096</v>
      </c>
      <c r="X48" s="11">
        <v>81.078138275091305</v>
      </c>
      <c r="Y48" s="11">
        <v>81.119863586864994</v>
      </c>
      <c r="Z48" s="11">
        <v>81.194113890684093</v>
      </c>
      <c r="AA48" s="64">
        <v>81.261244161035506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14785</v>
      </c>
      <c r="C57" s="76">
        <v>14707</v>
      </c>
      <c r="D57" s="76">
        <v>14582</v>
      </c>
      <c r="E57" s="76">
        <v>14471</v>
      </c>
      <c r="F57" s="76">
        <v>14290</v>
      </c>
      <c r="G57" s="76">
        <v>14071</v>
      </c>
      <c r="H57" s="76">
        <v>13858</v>
      </c>
      <c r="I57" s="76">
        <v>13657</v>
      </c>
      <c r="J57" s="76">
        <v>13419</v>
      </c>
      <c r="K57" s="76">
        <v>13182</v>
      </c>
      <c r="L57" s="63">
        <v>12963</v>
      </c>
      <c r="M57" s="76">
        <v>12807</v>
      </c>
      <c r="N57" s="76">
        <v>12677</v>
      </c>
      <c r="O57" s="76">
        <v>12513</v>
      </c>
      <c r="P57" s="76">
        <v>12398</v>
      </c>
      <c r="Q57" s="76">
        <v>12337</v>
      </c>
      <c r="R57" s="76">
        <v>12274</v>
      </c>
      <c r="S57" s="76">
        <v>12198</v>
      </c>
      <c r="T57" s="76">
        <v>12133</v>
      </c>
      <c r="U57" s="76">
        <v>12072</v>
      </c>
      <c r="V57" s="76">
        <v>12016</v>
      </c>
      <c r="W57" s="76">
        <v>11964</v>
      </c>
      <c r="X57" s="76">
        <v>11926</v>
      </c>
      <c r="Y57" s="76">
        <v>11890</v>
      </c>
      <c r="Z57" s="76">
        <v>11861</v>
      </c>
      <c r="AA57" s="63">
        <v>11840</v>
      </c>
    </row>
    <row r="58" spans="1:27" ht="12.75" customHeight="1" x14ac:dyDescent="0.3">
      <c r="A58" s="13" t="s">
        <v>68</v>
      </c>
      <c r="B58" s="76">
        <v>15689</v>
      </c>
      <c r="C58" s="76">
        <v>15549</v>
      </c>
      <c r="D58" s="76">
        <v>15382</v>
      </c>
      <c r="E58" s="76">
        <v>15137</v>
      </c>
      <c r="F58" s="76">
        <v>14941</v>
      </c>
      <c r="G58" s="76">
        <v>14816</v>
      </c>
      <c r="H58" s="76">
        <v>14749</v>
      </c>
      <c r="I58" s="76">
        <v>14679</v>
      </c>
      <c r="J58" s="76">
        <v>14695</v>
      </c>
      <c r="K58" s="76">
        <v>14702</v>
      </c>
      <c r="L58" s="63">
        <v>14703</v>
      </c>
      <c r="M58" s="76">
        <v>14655</v>
      </c>
      <c r="N58" s="76">
        <v>14617</v>
      </c>
      <c r="O58" s="76">
        <v>14663</v>
      </c>
      <c r="P58" s="76">
        <v>14680</v>
      </c>
      <c r="Q58" s="76">
        <v>14614</v>
      </c>
      <c r="R58" s="76">
        <v>14527</v>
      </c>
      <c r="S58" s="76">
        <v>14414</v>
      </c>
      <c r="T58" s="76">
        <v>14307</v>
      </c>
      <c r="U58" s="76">
        <v>14153</v>
      </c>
      <c r="V58" s="76">
        <v>13961</v>
      </c>
      <c r="W58" s="76">
        <v>13765</v>
      </c>
      <c r="X58" s="76">
        <v>13576</v>
      </c>
      <c r="Y58" s="76">
        <v>13342</v>
      </c>
      <c r="Z58" s="76">
        <v>13120</v>
      </c>
      <c r="AA58" s="63">
        <v>12919</v>
      </c>
    </row>
    <row r="59" spans="1:27" ht="12.75" customHeight="1" x14ac:dyDescent="0.3">
      <c r="A59" s="13" t="s">
        <v>69</v>
      </c>
      <c r="B59" s="76">
        <v>15897</v>
      </c>
      <c r="C59" s="76">
        <v>15980</v>
      </c>
      <c r="D59" s="76">
        <v>16169</v>
      </c>
      <c r="E59" s="76">
        <v>16357</v>
      </c>
      <c r="F59" s="76">
        <v>16603</v>
      </c>
      <c r="G59" s="76">
        <v>16832</v>
      </c>
      <c r="H59" s="76">
        <v>16910</v>
      </c>
      <c r="I59" s="76">
        <v>17017</v>
      </c>
      <c r="J59" s="76">
        <v>16906</v>
      </c>
      <c r="K59" s="76">
        <v>16868</v>
      </c>
      <c r="L59" s="63">
        <v>16796</v>
      </c>
      <c r="M59" s="76">
        <v>16786</v>
      </c>
      <c r="N59" s="76">
        <v>16633</v>
      </c>
      <c r="O59" s="76">
        <v>16387</v>
      </c>
      <c r="P59" s="76">
        <v>16159</v>
      </c>
      <c r="Q59" s="76">
        <v>15955</v>
      </c>
      <c r="R59" s="76">
        <v>15769</v>
      </c>
      <c r="S59" s="76">
        <v>15581</v>
      </c>
      <c r="T59" s="76">
        <v>15312</v>
      </c>
      <c r="U59" s="76">
        <v>15096</v>
      </c>
      <c r="V59" s="76">
        <v>14962</v>
      </c>
      <c r="W59" s="76">
        <v>14884</v>
      </c>
      <c r="X59" s="76">
        <v>14811</v>
      </c>
      <c r="Y59" s="76">
        <v>14822</v>
      </c>
      <c r="Z59" s="76">
        <v>14822</v>
      </c>
      <c r="AA59" s="63">
        <v>14807</v>
      </c>
    </row>
    <row r="60" spans="1:27" ht="12.75" customHeight="1" x14ac:dyDescent="0.3">
      <c r="A60" s="13" t="s">
        <v>70</v>
      </c>
      <c r="B60" s="76">
        <v>20210</v>
      </c>
      <c r="C60" s="76">
        <v>19799</v>
      </c>
      <c r="D60" s="76">
        <v>19366</v>
      </c>
      <c r="E60" s="76">
        <v>18912</v>
      </c>
      <c r="F60" s="76">
        <v>18434</v>
      </c>
      <c r="G60" s="76">
        <v>17847</v>
      </c>
      <c r="H60" s="76">
        <v>17383</v>
      </c>
      <c r="I60" s="76">
        <v>16906</v>
      </c>
      <c r="J60" s="76">
        <v>16598</v>
      </c>
      <c r="K60" s="76">
        <v>16285</v>
      </c>
      <c r="L60" s="63">
        <v>16014</v>
      </c>
      <c r="M60" s="76">
        <v>15640</v>
      </c>
      <c r="N60" s="76">
        <v>15532</v>
      </c>
      <c r="O60" s="76">
        <v>15456</v>
      </c>
      <c r="P60" s="76">
        <v>15446</v>
      </c>
      <c r="Q60" s="76">
        <v>15478</v>
      </c>
      <c r="R60" s="76">
        <v>15610</v>
      </c>
      <c r="S60" s="76">
        <v>15825</v>
      </c>
      <c r="T60" s="76">
        <v>16051</v>
      </c>
      <c r="U60" s="76">
        <v>16343</v>
      </c>
      <c r="V60" s="76">
        <v>16595</v>
      </c>
      <c r="W60" s="76">
        <v>16685</v>
      </c>
      <c r="X60" s="76">
        <v>16781</v>
      </c>
      <c r="Y60" s="76">
        <v>16697</v>
      </c>
      <c r="Z60" s="76">
        <v>16668</v>
      </c>
      <c r="AA60" s="63">
        <v>16614</v>
      </c>
    </row>
    <row r="61" spans="1:27" ht="12.75" customHeight="1" x14ac:dyDescent="0.3">
      <c r="A61" s="13" t="s">
        <v>71</v>
      </c>
      <c r="B61" s="76">
        <v>15494</v>
      </c>
      <c r="C61" s="76">
        <v>15840</v>
      </c>
      <c r="D61" s="76">
        <v>16161</v>
      </c>
      <c r="E61" s="76">
        <v>16508</v>
      </c>
      <c r="F61" s="76">
        <v>16657</v>
      </c>
      <c r="G61" s="76">
        <v>16885</v>
      </c>
      <c r="H61" s="76">
        <v>17222</v>
      </c>
      <c r="I61" s="76">
        <v>17536</v>
      </c>
      <c r="J61" s="76">
        <v>17830</v>
      </c>
      <c r="K61" s="76">
        <v>18076</v>
      </c>
      <c r="L61" s="63">
        <v>18283</v>
      </c>
      <c r="M61" s="76">
        <v>18445</v>
      </c>
      <c r="N61" s="76">
        <v>18413</v>
      </c>
      <c r="O61" s="76">
        <v>18345</v>
      </c>
      <c r="P61" s="76">
        <v>18192</v>
      </c>
      <c r="Q61" s="76">
        <v>17926</v>
      </c>
      <c r="R61" s="76">
        <v>17583</v>
      </c>
      <c r="S61" s="76">
        <v>17227</v>
      </c>
      <c r="T61" s="76">
        <v>16847</v>
      </c>
      <c r="U61" s="76">
        <v>16441</v>
      </c>
      <c r="V61" s="76">
        <v>15942</v>
      </c>
      <c r="W61" s="76">
        <v>15566</v>
      </c>
      <c r="X61" s="76">
        <v>15188</v>
      </c>
      <c r="Y61" s="76">
        <v>14959</v>
      </c>
      <c r="Z61" s="76">
        <v>14721</v>
      </c>
      <c r="AA61" s="63">
        <v>14521</v>
      </c>
    </row>
    <row r="62" spans="1:27" ht="12.75" customHeight="1" x14ac:dyDescent="0.3">
      <c r="A62" s="13" t="s">
        <v>72</v>
      </c>
      <c r="B62" s="76">
        <v>7055</v>
      </c>
      <c r="C62" s="76">
        <v>7115</v>
      </c>
      <c r="D62" s="76">
        <v>7161</v>
      </c>
      <c r="E62" s="76">
        <v>7252</v>
      </c>
      <c r="F62" s="76">
        <v>7488</v>
      </c>
      <c r="G62" s="76">
        <v>7737</v>
      </c>
      <c r="H62" s="76">
        <v>7876</v>
      </c>
      <c r="I62" s="76">
        <v>8014</v>
      </c>
      <c r="J62" s="76">
        <v>8147</v>
      </c>
      <c r="K62" s="76">
        <v>8258</v>
      </c>
      <c r="L62" s="63">
        <v>8382</v>
      </c>
      <c r="M62" s="76">
        <v>8548</v>
      </c>
      <c r="N62" s="76">
        <v>8743</v>
      </c>
      <c r="O62" s="76">
        <v>8988</v>
      </c>
      <c r="P62" s="76">
        <v>9189</v>
      </c>
      <c r="Q62" s="76">
        <v>9475</v>
      </c>
      <c r="R62" s="76">
        <v>9736</v>
      </c>
      <c r="S62" s="76">
        <v>9961</v>
      </c>
      <c r="T62" s="76">
        <v>10234</v>
      </c>
      <c r="U62" s="76">
        <v>10469</v>
      </c>
      <c r="V62" s="76">
        <v>10771</v>
      </c>
      <c r="W62" s="76">
        <v>11058</v>
      </c>
      <c r="X62" s="76">
        <v>11311</v>
      </c>
      <c r="Y62" s="76">
        <v>11530</v>
      </c>
      <c r="Z62" s="76">
        <v>11697</v>
      </c>
      <c r="AA62" s="63">
        <v>11836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89130</v>
      </c>
      <c r="C64" s="76">
        <f t="shared" ref="C64:AA64" si="7">SUM(C57:C62)</f>
        <v>88990</v>
      </c>
      <c r="D64" s="76">
        <f t="shared" si="7"/>
        <v>88821</v>
      </c>
      <c r="E64" s="76">
        <f t="shared" si="7"/>
        <v>88637</v>
      </c>
      <c r="F64" s="76">
        <f t="shared" si="7"/>
        <v>88413</v>
      </c>
      <c r="G64" s="76">
        <f t="shared" si="7"/>
        <v>88188</v>
      </c>
      <c r="H64" s="76">
        <f t="shared" si="7"/>
        <v>87998</v>
      </c>
      <c r="I64" s="76">
        <f t="shared" si="7"/>
        <v>87809</v>
      </c>
      <c r="J64" s="76">
        <f t="shared" si="7"/>
        <v>87595</v>
      </c>
      <c r="K64" s="76">
        <f t="shared" si="7"/>
        <v>87371</v>
      </c>
      <c r="L64" s="63">
        <f t="shared" si="7"/>
        <v>87141</v>
      </c>
      <c r="M64" s="76">
        <f t="shared" si="7"/>
        <v>86881</v>
      </c>
      <c r="N64" s="76">
        <f t="shared" si="7"/>
        <v>86615</v>
      </c>
      <c r="O64" s="76">
        <f t="shared" si="7"/>
        <v>86352</v>
      </c>
      <c r="P64" s="76">
        <f t="shared" si="7"/>
        <v>86064</v>
      </c>
      <c r="Q64" s="76">
        <f t="shared" si="7"/>
        <v>85785</v>
      </c>
      <c r="R64" s="76">
        <f t="shared" si="7"/>
        <v>85499</v>
      </c>
      <c r="S64" s="76">
        <f t="shared" si="7"/>
        <v>85206</v>
      </c>
      <c r="T64" s="76">
        <f t="shared" si="7"/>
        <v>84884</v>
      </c>
      <c r="U64" s="76">
        <f t="shared" si="7"/>
        <v>84574</v>
      </c>
      <c r="V64" s="76">
        <f t="shared" si="7"/>
        <v>84247</v>
      </c>
      <c r="W64" s="76">
        <f t="shared" si="7"/>
        <v>83922</v>
      </c>
      <c r="X64" s="76">
        <f t="shared" si="7"/>
        <v>83593</v>
      </c>
      <c r="Y64" s="76">
        <f t="shared" si="7"/>
        <v>83240</v>
      </c>
      <c r="Z64" s="76">
        <f t="shared" si="7"/>
        <v>82889</v>
      </c>
      <c r="AA64" s="63">
        <f t="shared" si="7"/>
        <v>82537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0.16588129698193649</v>
      </c>
      <c r="C67" s="38">
        <f t="shared" ref="C67:AA72" si="8">C57/C$64</f>
        <v>0.16526576019777503</v>
      </c>
      <c r="D67" s="38">
        <f t="shared" si="8"/>
        <v>0.1641728870424787</v>
      </c>
      <c r="E67" s="38">
        <f t="shared" si="8"/>
        <v>0.16326139196949355</v>
      </c>
      <c r="F67" s="38">
        <f t="shared" si="8"/>
        <v>0.16162781491409633</v>
      </c>
      <c r="G67" s="38">
        <f t="shared" si="8"/>
        <v>0.15955685580804643</v>
      </c>
      <c r="H67" s="38">
        <f t="shared" si="8"/>
        <v>0.15748085183754176</v>
      </c>
      <c r="I67" s="38">
        <f t="shared" si="8"/>
        <v>0.15553075425070323</v>
      </c>
      <c r="J67" s="38">
        <f t="shared" si="8"/>
        <v>0.15319367543809578</v>
      </c>
      <c r="K67" s="38">
        <f t="shared" si="8"/>
        <v>0.15087385974751347</v>
      </c>
      <c r="L67" s="39">
        <f t="shared" si="8"/>
        <v>0.14875890797672736</v>
      </c>
      <c r="M67" s="38">
        <f t="shared" si="8"/>
        <v>0.14740852430335746</v>
      </c>
      <c r="N67" s="38">
        <f t="shared" si="8"/>
        <v>0.14636033019684813</v>
      </c>
      <c r="O67" s="38">
        <f t="shared" si="8"/>
        <v>0.14490689271817678</v>
      </c>
      <c r="P67" s="38">
        <f t="shared" si="8"/>
        <v>0.14405558654024911</v>
      </c>
      <c r="Q67" s="38">
        <f t="shared" si="8"/>
        <v>0.14381302092440404</v>
      </c>
      <c r="R67" s="38">
        <f t="shared" si="8"/>
        <v>0.14355723458753902</v>
      </c>
      <c r="S67" s="38">
        <f t="shared" si="8"/>
        <v>0.14315893246954439</v>
      </c>
      <c r="T67" s="38">
        <f t="shared" si="8"/>
        <v>0.14293624240139485</v>
      </c>
      <c r="U67" s="38">
        <f t="shared" si="8"/>
        <v>0.14273890320902405</v>
      </c>
      <c r="V67" s="38">
        <f t="shared" si="8"/>
        <v>0.14262822415041485</v>
      </c>
      <c r="W67" s="38">
        <f t="shared" si="8"/>
        <v>0.14256094945306355</v>
      </c>
      <c r="X67" s="38">
        <f t="shared" si="8"/>
        <v>0.14266744823131122</v>
      </c>
      <c r="Y67" s="38">
        <f t="shared" si="8"/>
        <v>0.14283998077847188</v>
      </c>
      <c r="Z67" s="38">
        <f t="shared" si="8"/>
        <v>0.14309498244640423</v>
      </c>
      <c r="AA67" s="39">
        <f t="shared" si="8"/>
        <v>0.14345081599767376</v>
      </c>
    </row>
    <row r="68" spans="1:27" ht="12.75" customHeight="1" x14ac:dyDescent="0.3">
      <c r="A68" s="13" t="s">
        <v>68</v>
      </c>
      <c r="B68" s="38">
        <f t="shared" ref="B68:Q72" si="9">B58/B$64</f>
        <v>0.17602378548188041</v>
      </c>
      <c r="C68" s="38">
        <f t="shared" si="9"/>
        <v>0.17472749747162603</v>
      </c>
      <c r="D68" s="38">
        <f t="shared" si="9"/>
        <v>0.17317976604631788</v>
      </c>
      <c r="E68" s="38">
        <f t="shared" si="9"/>
        <v>0.17077518417816487</v>
      </c>
      <c r="F68" s="38">
        <f t="shared" si="9"/>
        <v>0.16899098548855937</v>
      </c>
      <c r="G68" s="38">
        <f t="shared" si="9"/>
        <v>0.16800471719508323</v>
      </c>
      <c r="H68" s="38">
        <f t="shared" si="9"/>
        <v>0.16760608195640811</v>
      </c>
      <c r="I68" s="38">
        <f t="shared" si="9"/>
        <v>0.16716965231354416</v>
      </c>
      <c r="J68" s="38">
        <f t="shared" si="9"/>
        <v>0.16776071693589817</v>
      </c>
      <c r="K68" s="38">
        <f t="shared" si="9"/>
        <v>0.16827093658078768</v>
      </c>
      <c r="L68" s="39">
        <f t="shared" si="9"/>
        <v>0.16872654663132164</v>
      </c>
      <c r="M68" s="38">
        <f t="shared" si="9"/>
        <v>0.1686789977095107</v>
      </c>
      <c r="N68" s="38">
        <f t="shared" si="9"/>
        <v>0.1687582982162443</v>
      </c>
      <c r="O68" s="38">
        <f t="shared" si="9"/>
        <v>0.16980498425050955</v>
      </c>
      <c r="P68" s="38">
        <f t="shared" si="9"/>
        <v>0.17057073805540063</v>
      </c>
      <c r="Q68" s="38">
        <f t="shared" si="9"/>
        <v>0.1703561228653028</v>
      </c>
      <c r="R68" s="38">
        <f t="shared" si="8"/>
        <v>0.16990841998152026</v>
      </c>
      <c r="S68" s="38">
        <f t="shared" si="8"/>
        <v>0.1691664906227261</v>
      </c>
      <c r="T68" s="38">
        <f t="shared" si="8"/>
        <v>0.16854766504877244</v>
      </c>
      <c r="U68" s="38">
        <f t="shared" si="8"/>
        <v>0.16734457398254782</v>
      </c>
      <c r="V68" s="38">
        <f t="shared" si="8"/>
        <v>0.1657150996474652</v>
      </c>
      <c r="W68" s="38">
        <f t="shared" si="8"/>
        <v>0.16402135316126878</v>
      </c>
      <c r="X68" s="38">
        <f t="shared" si="8"/>
        <v>0.1624059430813585</v>
      </c>
      <c r="Y68" s="38">
        <f t="shared" si="8"/>
        <v>0.1602835175396444</v>
      </c>
      <c r="Z68" s="38">
        <f t="shared" si="8"/>
        <v>0.15828397012872636</v>
      </c>
      <c r="AA68" s="39">
        <f t="shared" si="8"/>
        <v>0.15652374086773205</v>
      </c>
    </row>
    <row r="69" spans="1:27" ht="12.75" customHeight="1" x14ac:dyDescent="0.3">
      <c r="A69" s="13" t="s">
        <v>69</v>
      </c>
      <c r="B69" s="38">
        <f t="shared" si="9"/>
        <v>0.17835745540222148</v>
      </c>
      <c r="C69" s="38">
        <f t="shared" si="8"/>
        <v>0.17957073828520059</v>
      </c>
      <c r="D69" s="38">
        <f t="shared" si="8"/>
        <v>0.18204028326634467</v>
      </c>
      <c r="E69" s="38">
        <f t="shared" si="8"/>
        <v>0.18453918792377902</v>
      </c>
      <c r="F69" s="38">
        <f t="shared" si="8"/>
        <v>0.18778912603350187</v>
      </c>
      <c r="G69" s="38">
        <f t="shared" si="8"/>
        <v>0.19086497029074251</v>
      </c>
      <c r="H69" s="38">
        <f t="shared" si="8"/>
        <v>0.192163458260415</v>
      </c>
      <c r="I69" s="38">
        <f t="shared" si="8"/>
        <v>0.19379562459428987</v>
      </c>
      <c r="J69" s="38">
        <f t="shared" si="8"/>
        <v>0.19300188366915919</v>
      </c>
      <c r="K69" s="38">
        <f t="shared" si="8"/>
        <v>0.19306177106820341</v>
      </c>
      <c r="L69" s="39">
        <f t="shared" si="8"/>
        <v>0.19274509128883074</v>
      </c>
      <c r="M69" s="38">
        <f t="shared" si="8"/>
        <v>0.19320680010589197</v>
      </c>
      <c r="N69" s="38">
        <f t="shared" si="8"/>
        <v>0.19203371240547248</v>
      </c>
      <c r="O69" s="38">
        <f t="shared" si="8"/>
        <v>0.18976977950713358</v>
      </c>
      <c r="P69" s="38">
        <f t="shared" si="8"/>
        <v>0.1877556237218814</v>
      </c>
      <c r="Q69" s="38">
        <f t="shared" si="8"/>
        <v>0.18598822637990325</v>
      </c>
      <c r="R69" s="38">
        <f t="shared" si="8"/>
        <v>0.18443490567141135</v>
      </c>
      <c r="S69" s="38">
        <f t="shared" si="8"/>
        <v>0.1828627091988827</v>
      </c>
      <c r="T69" s="38">
        <f t="shared" si="8"/>
        <v>0.18038735215117102</v>
      </c>
      <c r="U69" s="38">
        <f t="shared" si="8"/>
        <v>0.17849457280015135</v>
      </c>
      <c r="V69" s="38">
        <f t="shared" si="8"/>
        <v>0.17759682837371063</v>
      </c>
      <c r="W69" s="38">
        <f t="shared" si="8"/>
        <v>0.17735516312766617</v>
      </c>
      <c r="X69" s="38">
        <f t="shared" si="8"/>
        <v>0.17717990740851508</v>
      </c>
      <c r="Y69" s="38">
        <f t="shared" si="8"/>
        <v>0.17806343104276789</v>
      </c>
      <c r="Z69" s="38">
        <f t="shared" si="8"/>
        <v>0.17881745466829133</v>
      </c>
      <c r="AA69" s="39">
        <f t="shared" si="8"/>
        <v>0.1793983304457395</v>
      </c>
    </row>
    <row r="70" spans="1:27" ht="12.75" customHeight="1" x14ac:dyDescent="0.3">
      <c r="A70" s="13" t="s">
        <v>70</v>
      </c>
      <c r="B70" s="38">
        <f t="shared" si="9"/>
        <v>0.22674744754852463</v>
      </c>
      <c r="C70" s="38">
        <f t="shared" si="8"/>
        <v>0.22248567254747725</v>
      </c>
      <c r="D70" s="38">
        <f t="shared" si="8"/>
        <v>0.21803402348543699</v>
      </c>
      <c r="E70" s="38">
        <f t="shared" si="8"/>
        <v>0.21336462199758566</v>
      </c>
      <c r="F70" s="38">
        <f t="shared" si="8"/>
        <v>0.20849875018379649</v>
      </c>
      <c r="G70" s="38">
        <f t="shared" si="8"/>
        <v>0.20237447271737652</v>
      </c>
      <c r="H70" s="38">
        <f t="shared" si="8"/>
        <v>0.19753858042228231</v>
      </c>
      <c r="I70" s="38">
        <f t="shared" si="8"/>
        <v>0.19253151727043924</v>
      </c>
      <c r="J70" s="38">
        <f t="shared" si="8"/>
        <v>0.18948570123865519</v>
      </c>
      <c r="K70" s="38">
        <f t="shared" si="8"/>
        <v>0.18638907646701994</v>
      </c>
      <c r="L70" s="39">
        <f t="shared" si="8"/>
        <v>0.18377112954866251</v>
      </c>
      <c r="M70" s="38">
        <f t="shared" si="8"/>
        <v>0.18001634419493329</v>
      </c>
      <c r="N70" s="38">
        <f t="shared" si="8"/>
        <v>0.17932228828724817</v>
      </c>
      <c r="O70" s="38">
        <f t="shared" si="8"/>
        <v>0.17898832684824903</v>
      </c>
      <c r="P70" s="38">
        <f t="shared" si="8"/>
        <v>0.17947109128090724</v>
      </c>
      <c r="Q70" s="38">
        <f t="shared" si="8"/>
        <v>0.18042781372034739</v>
      </c>
      <c r="R70" s="38">
        <f t="shared" si="8"/>
        <v>0.18257523479806781</v>
      </c>
      <c r="S70" s="38">
        <f t="shared" si="8"/>
        <v>0.18572635729878179</v>
      </c>
      <c r="T70" s="38">
        <f t="shared" si="8"/>
        <v>0.18909335092596957</v>
      </c>
      <c r="U70" s="38">
        <f t="shared" si="8"/>
        <v>0.19323905692056662</v>
      </c>
      <c r="V70" s="38">
        <f t="shared" si="8"/>
        <v>0.19698030790413901</v>
      </c>
      <c r="W70" s="38">
        <f t="shared" si="8"/>
        <v>0.1988155668358714</v>
      </c>
      <c r="X70" s="38">
        <f t="shared" si="8"/>
        <v>0.20074647398705633</v>
      </c>
      <c r="Y70" s="38">
        <f t="shared" si="8"/>
        <v>0.20058865929841421</v>
      </c>
      <c r="Z70" s="38">
        <f t="shared" si="8"/>
        <v>0.201088202294635</v>
      </c>
      <c r="AA70" s="39">
        <f t="shared" si="8"/>
        <v>0.2012915419751142</v>
      </c>
    </row>
    <row r="71" spans="1:27" ht="12.75" customHeight="1" x14ac:dyDescent="0.3">
      <c r="A71" s="13" t="s">
        <v>71</v>
      </c>
      <c r="B71" s="38">
        <f t="shared" si="9"/>
        <v>0.17383596993156064</v>
      </c>
      <c r="C71" s="38">
        <f t="shared" si="8"/>
        <v>0.17799752781211373</v>
      </c>
      <c r="D71" s="38">
        <f t="shared" si="8"/>
        <v>0.18195021447630627</v>
      </c>
      <c r="E71" s="38">
        <f t="shared" si="8"/>
        <v>0.18624276543655585</v>
      </c>
      <c r="F71" s="38">
        <f t="shared" si="8"/>
        <v>0.18839989594290432</v>
      </c>
      <c r="G71" s="38">
        <f t="shared" si="8"/>
        <v>0.19146595908740419</v>
      </c>
      <c r="H71" s="38">
        <f t="shared" si="8"/>
        <v>0.19570899338621334</v>
      </c>
      <c r="I71" s="38">
        <f t="shared" si="8"/>
        <v>0.19970618045986174</v>
      </c>
      <c r="J71" s="38">
        <f t="shared" si="8"/>
        <v>0.20355043096067127</v>
      </c>
      <c r="K71" s="38">
        <f t="shared" si="8"/>
        <v>0.20688786897254238</v>
      </c>
      <c r="L71" s="39">
        <f t="shared" si="8"/>
        <v>0.20980938938042942</v>
      </c>
      <c r="M71" s="38">
        <f t="shared" si="8"/>
        <v>0.21230188418641591</v>
      </c>
      <c r="N71" s="38">
        <f t="shared" si="8"/>
        <v>0.21258442533048549</v>
      </c>
      <c r="O71" s="38">
        <f t="shared" si="8"/>
        <v>0.2124444135630906</v>
      </c>
      <c r="P71" s="38">
        <f t="shared" si="8"/>
        <v>0.21137757947573899</v>
      </c>
      <c r="Q71" s="38">
        <f t="shared" si="8"/>
        <v>0.20896427114297372</v>
      </c>
      <c r="R71" s="38">
        <f t="shared" si="8"/>
        <v>0.20565152808804782</v>
      </c>
      <c r="S71" s="38">
        <f t="shared" si="8"/>
        <v>0.20218059761049692</v>
      </c>
      <c r="T71" s="38">
        <f t="shared" si="8"/>
        <v>0.19847085434239667</v>
      </c>
      <c r="U71" s="38">
        <f t="shared" si="8"/>
        <v>0.19439780547213092</v>
      </c>
      <c r="V71" s="38">
        <f t="shared" si="8"/>
        <v>0.18922929006374115</v>
      </c>
      <c r="W71" s="38">
        <f t="shared" si="8"/>
        <v>0.18548175686947405</v>
      </c>
      <c r="X71" s="38">
        <f t="shared" si="8"/>
        <v>0.18168985441364707</v>
      </c>
      <c r="Y71" s="38">
        <f t="shared" si="8"/>
        <v>0.17970927438731379</v>
      </c>
      <c r="Z71" s="38">
        <f t="shared" si="8"/>
        <v>0.17759895764214792</v>
      </c>
      <c r="AA71" s="39">
        <f t="shared" si="8"/>
        <v>0.17593321782957946</v>
      </c>
    </row>
    <row r="72" spans="1:27" ht="12.75" customHeight="1" x14ac:dyDescent="0.3">
      <c r="A72" s="13" t="s">
        <v>72</v>
      </c>
      <c r="B72" s="38">
        <f t="shared" si="9"/>
        <v>7.9154044653876363E-2</v>
      </c>
      <c r="C72" s="38">
        <f t="shared" si="8"/>
        <v>7.99528036858074E-2</v>
      </c>
      <c r="D72" s="38">
        <f t="shared" si="8"/>
        <v>8.0622825683115476E-2</v>
      </c>
      <c r="E72" s="38">
        <f t="shared" si="8"/>
        <v>8.1816848494421071E-2</v>
      </c>
      <c r="F72" s="38">
        <f t="shared" si="8"/>
        <v>8.4693427437141602E-2</v>
      </c>
      <c r="G72" s="38">
        <f t="shared" si="8"/>
        <v>8.7733024901347129E-2</v>
      </c>
      <c r="H72" s="38">
        <f t="shared" si="8"/>
        <v>8.9502034137139475E-2</v>
      </c>
      <c r="I72" s="38">
        <f t="shared" si="8"/>
        <v>9.1266271111161729E-2</v>
      </c>
      <c r="J72" s="38">
        <f t="shared" si="8"/>
        <v>9.3007591757520408E-2</v>
      </c>
      <c r="K72" s="38">
        <f t="shared" si="8"/>
        <v>9.4516487163933113E-2</v>
      </c>
      <c r="L72" s="39">
        <f t="shared" si="8"/>
        <v>9.6188935174028295E-2</v>
      </c>
      <c r="M72" s="38">
        <f t="shared" si="8"/>
        <v>9.8387449499890658E-2</v>
      </c>
      <c r="N72" s="38">
        <f t="shared" si="8"/>
        <v>0.10094094556370144</v>
      </c>
      <c r="O72" s="38">
        <f t="shared" si="8"/>
        <v>0.10408560311284047</v>
      </c>
      <c r="P72" s="38">
        <f t="shared" si="8"/>
        <v>0.10676938092582264</v>
      </c>
      <c r="Q72" s="38">
        <f t="shared" si="8"/>
        <v>0.11045054496706884</v>
      </c>
      <c r="R72" s="38">
        <f t="shared" si="8"/>
        <v>0.11387267687341372</v>
      </c>
      <c r="S72" s="38">
        <f t="shared" si="8"/>
        <v>0.11690491279956811</v>
      </c>
      <c r="T72" s="38">
        <f t="shared" si="8"/>
        <v>0.12056453513029546</v>
      </c>
      <c r="U72" s="38">
        <f t="shared" si="8"/>
        <v>0.12378508761557926</v>
      </c>
      <c r="V72" s="38">
        <f t="shared" si="8"/>
        <v>0.12785024986052915</v>
      </c>
      <c r="W72" s="38">
        <f t="shared" si="8"/>
        <v>0.13176521055265603</v>
      </c>
      <c r="X72" s="38">
        <f t="shared" si="8"/>
        <v>0.13531037287811179</v>
      </c>
      <c r="Y72" s="38">
        <f t="shared" si="8"/>
        <v>0.1385151369533878</v>
      </c>
      <c r="Z72" s="38">
        <f t="shared" si="8"/>
        <v>0.14111643281979513</v>
      </c>
      <c r="AA72" s="39">
        <f t="shared" si="8"/>
        <v>0.14340235288416103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1.0000000000000002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15705</v>
      </c>
      <c r="C83" s="76">
        <v>15644</v>
      </c>
      <c r="D83" s="76">
        <v>15564</v>
      </c>
      <c r="E83" s="76">
        <v>15430</v>
      </c>
      <c r="F83" s="76">
        <v>15301</v>
      </c>
      <c r="G83" s="76">
        <v>15120</v>
      </c>
      <c r="H83" s="76">
        <v>14907</v>
      </c>
      <c r="I83" s="76">
        <v>14691</v>
      </c>
      <c r="J83" s="76">
        <v>14484</v>
      </c>
      <c r="K83" s="76">
        <v>14232</v>
      </c>
      <c r="L83" s="63">
        <v>13989</v>
      </c>
      <c r="M83" s="76">
        <v>13764</v>
      </c>
      <c r="N83" s="76">
        <v>13605</v>
      </c>
      <c r="O83" s="76">
        <v>13477</v>
      </c>
      <c r="P83" s="76">
        <v>13305</v>
      </c>
      <c r="Q83" s="76">
        <v>13188</v>
      </c>
      <c r="R83" s="76">
        <v>13117</v>
      </c>
      <c r="S83" s="76">
        <v>13052</v>
      </c>
      <c r="T83" s="76">
        <v>12977</v>
      </c>
      <c r="U83" s="76">
        <v>12912</v>
      </c>
      <c r="V83" s="76">
        <v>12851</v>
      </c>
      <c r="W83" s="76">
        <v>12798</v>
      </c>
      <c r="X83" s="76">
        <v>12752</v>
      </c>
      <c r="Y83" s="76">
        <v>12710</v>
      </c>
      <c r="Z83" s="76">
        <v>12672</v>
      </c>
      <c r="AA83" s="63">
        <v>12646</v>
      </c>
    </row>
    <row r="84" spans="1:27" ht="12.75" customHeight="1" x14ac:dyDescent="0.3">
      <c r="A84" s="32" t="s">
        <v>77</v>
      </c>
      <c r="B84" s="76">
        <v>56841.178</v>
      </c>
      <c r="C84" s="76">
        <v>57105.78052</v>
      </c>
      <c r="D84" s="76">
        <v>57331.561800000003</v>
      </c>
      <c r="E84" s="76">
        <v>57131</v>
      </c>
      <c r="F84" s="76">
        <v>56715</v>
      </c>
      <c r="G84" s="76">
        <v>56393</v>
      </c>
      <c r="H84" s="76">
        <v>56027</v>
      </c>
      <c r="I84" s="76">
        <v>55691</v>
      </c>
      <c r="J84" s="76">
        <v>55547.666100000002</v>
      </c>
      <c r="K84" s="76">
        <v>55835.758815000001</v>
      </c>
      <c r="L84" s="63">
        <v>55911</v>
      </c>
      <c r="M84" s="76">
        <v>55546</v>
      </c>
      <c r="N84" s="76">
        <v>55025</v>
      </c>
      <c r="O84" s="76">
        <v>54490</v>
      </c>
      <c r="P84" s="76">
        <v>54004</v>
      </c>
      <c r="Q84" s="76">
        <v>53489</v>
      </c>
      <c r="R84" s="76">
        <v>52985</v>
      </c>
      <c r="S84" s="76">
        <v>52501</v>
      </c>
      <c r="T84" s="76">
        <v>52002</v>
      </c>
      <c r="U84" s="76">
        <v>51657</v>
      </c>
      <c r="V84" s="76">
        <v>51293</v>
      </c>
      <c r="W84" s="76">
        <v>51029</v>
      </c>
      <c r="X84" s="76">
        <v>50792</v>
      </c>
      <c r="Y84" s="76">
        <v>50643</v>
      </c>
      <c r="Z84" s="76">
        <v>50534</v>
      </c>
      <c r="AA84" s="63">
        <v>50371</v>
      </c>
    </row>
    <row r="85" spans="1:27" ht="12.75" customHeight="1" x14ac:dyDescent="0.3">
      <c r="A85" s="13" t="s">
        <v>78</v>
      </c>
      <c r="B85" s="76">
        <v>16583.822</v>
      </c>
      <c r="C85" s="76">
        <v>16240.21948</v>
      </c>
      <c r="D85" s="76">
        <v>15925.438200000001</v>
      </c>
      <c r="E85" s="76">
        <v>16076</v>
      </c>
      <c r="F85" s="76">
        <v>16397</v>
      </c>
      <c r="G85" s="76">
        <v>16675</v>
      </c>
      <c r="H85" s="76">
        <v>17064</v>
      </c>
      <c r="I85" s="76">
        <v>17427</v>
      </c>
      <c r="J85" s="76">
        <v>17563.333900000001</v>
      </c>
      <c r="K85" s="76">
        <v>17303.241184999999</v>
      </c>
      <c r="L85" s="63">
        <v>17241</v>
      </c>
      <c r="M85" s="76">
        <v>17571</v>
      </c>
      <c r="N85" s="76">
        <v>17985</v>
      </c>
      <c r="O85" s="76">
        <v>18385</v>
      </c>
      <c r="P85" s="76">
        <v>18755</v>
      </c>
      <c r="Q85" s="76">
        <v>19108</v>
      </c>
      <c r="R85" s="76">
        <v>19397</v>
      </c>
      <c r="S85" s="76">
        <v>19653</v>
      </c>
      <c r="T85" s="76">
        <v>19905</v>
      </c>
      <c r="U85" s="76">
        <v>20005</v>
      </c>
      <c r="V85" s="76">
        <v>20103</v>
      </c>
      <c r="W85" s="76">
        <v>20095</v>
      </c>
      <c r="X85" s="76">
        <v>20049</v>
      </c>
      <c r="Y85" s="76">
        <v>19887</v>
      </c>
      <c r="Z85" s="76">
        <v>19683</v>
      </c>
      <c r="AA85" s="63">
        <v>19520</v>
      </c>
    </row>
    <row r="86" spans="1:27" ht="12.75" customHeight="1" x14ac:dyDescent="0.3">
      <c r="A86" s="13" t="s">
        <v>91</v>
      </c>
      <c r="B86" s="76">
        <v>56998</v>
      </c>
      <c r="C86" s="76">
        <v>56668</v>
      </c>
      <c r="D86" s="76">
        <v>56304</v>
      </c>
      <c r="E86" s="76">
        <v>55920</v>
      </c>
      <c r="F86" s="76">
        <v>55543</v>
      </c>
      <c r="G86" s="76">
        <v>55116</v>
      </c>
      <c r="H86" s="76">
        <v>54770</v>
      </c>
      <c r="I86" s="76">
        <v>54456</v>
      </c>
      <c r="J86" s="76">
        <v>54046</v>
      </c>
      <c r="K86" s="76">
        <v>53716</v>
      </c>
      <c r="L86" s="63">
        <v>53280</v>
      </c>
      <c r="M86" s="76">
        <v>52829</v>
      </c>
      <c r="N86" s="76">
        <v>52331</v>
      </c>
      <c r="O86" s="76">
        <v>51817</v>
      </c>
      <c r="P86" s="76">
        <v>51400</v>
      </c>
      <c r="Q86" s="76">
        <v>50963</v>
      </c>
      <c r="R86" s="76">
        <v>50457</v>
      </c>
      <c r="S86" s="76">
        <v>50102</v>
      </c>
      <c r="T86" s="76">
        <v>49740</v>
      </c>
      <c r="U86" s="76">
        <v>49488</v>
      </c>
      <c r="V86" s="76">
        <v>49250</v>
      </c>
      <c r="W86" s="76">
        <v>49102</v>
      </c>
      <c r="X86" s="76">
        <v>49003</v>
      </c>
      <c r="Y86" s="76">
        <v>48849</v>
      </c>
      <c r="Z86" s="76">
        <v>48755</v>
      </c>
      <c r="AA86" s="63">
        <v>48664</v>
      </c>
    </row>
    <row r="87" spans="1:27" ht="12.75" customHeight="1" x14ac:dyDescent="0.3">
      <c r="A87" s="13" t="s">
        <v>92</v>
      </c>
      <c r="B87" s="76">
        <v>16427</v>
      </c>
      <c r="C87" s="76">
        <v>16678</v>
      </c>
      <c r="D87" s="76">
        <v>16953</v>
      </c>
      <c r="E87" s="76">
        <v>17287</v>
      </c>
      <c r="F87" s="76">
        <v>17569</v>
      </c>
      <c r="G87" s="76">
        <v>17952</v>
      </c>
      <c r="H87" s="76">
        <v>18321</v>
      </c>
      <c r="I87" s="76">
        <v>18662</v>
      </c>
      <c r="J87" s="76">
        <v>19065</v>
      </c>
      <c r="K87" s="76">
        <v>19423</v>
      </c>
      <c r="L87" s="63">
        <v>19872</v>
      </c>
      <c r="M87" s="76">
        <v>20288</v>
      </c>
      <c r="N87" s="76">
        <v>20679</v>
      </c>
      <c r="O87" s="76">
        <v>21058</v>
      </c>
      <c r="P87" s="76">
        <v>21359</v>
      </c>
      <c r="Q87" s="76">
        <v>21634</v>
      </c>
      <c r="R87" s="76">
        <v>21925</v>
      </c>
      <c r="S87" s="76">
        <v>22052</v>
      </c>
      <c r="T87" s="76">
        <v>22167</v>
      </c>
      <c r="U87" s="76">
        <v>22174</v>
      </c>
      <c r="V87" s="76">
        <v>22146</v>
      </c>
      <c r="W87" s="76">
        <v>22022</v>
      </c>
      <c r="X87" s="76">
        <v>21838</v>
      </c>
      <c r="Y87" s="76">
        <v>21681</v>
      </c>
      <c r="Z87" s="76">
        <v>21462</v>
      </c>
      <c r="AA87" s="63">
        <v>21227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0.17620329855267586</v>
      </c>
      <c r="C90" s="38">
        <f t="shared" ref="C90:AA94" si="11">C83/SUM(C$83:C$85)</f>
        <v>0.17579503314979211</v>
      </c>
      <c r="D90" s="38">
        <f t="shared" si="11"/>
        <v>0.17522883101969128</v>
      </c>
      <c r="E90" s="38">
        <f t="shared" si="11"/>
        <v>0.17408080147116892</v>
      </c>
      <c r="F90" s="38">
        <f t="shared" si="11"/>
        <v>0.1730627848845758</v>
      </c>
      <c r="G90" s="38">
        <f t="shared" si="11"/>
        <v>0.17145189821744455</v>
      </c>
      <c r="H90" s="38">
        <f t="shared" si="11"/>
        <v>0.16940157730857519</v>
      </c>
      <c r="I90" s="38">
        <f t="shared" si="11"/>
        <v>0.16730631256477127</v>
      </c>
      <c r="J90" s="38">
        <f t="shared" si="11"/>
        <v>0.16535190364746846</v>
      </c>
      <c r="K90" s="38">
        <f t="shared" si="11"/>
        <v>0.16289157729681472</v>
      </c>
      <c r="L90" s="39">
        <f t="shared" si="11"/>
        <v>0.16053292939029848</v>
      </c>
      <c r="M90" s="38">
        <f t="shared" si="11"/>
        <v>0.15842359088868682</v>
      </c>
      <c r="N90" s="38">
        <f t="shared" si="11"/>
        <v>0.15707440974427062</v>
      </c>
      <c r="O90" s="38">
        <f t="shared" si="11"/>
        <v>0.15607050213081342</v>
      </c>
      <c r="P90" s="38">
        <f t="shared" si="11"/>
        <v>0.15459425543781372</v>
      </c>
      <c r="Q90" s="38">
        <f t="shared" si="11"/>
        <v>0.15373317013463891</v>
      </c>
      <c r="R90" s="38">
        <f t="shared" si="11"/>
        <v>0.15341699902922842</v>
      </c>
      <c r="S90" s="38">
        <f t="shared" si="11"/>
        <v>0.15318170081919114</v>
      </c>
      <c r="T90" s="38">
        <f t="shared" si="11"/>
        <v>0.15287922341077234</v>
      </c>
      <c r="U90" s="38">
        <f t="shared" si="11"/>
        <v>0.15267103365100385</v>
      </c>
      <c r="V90" s="38">
        <f t="shared" si="11"/>
        <v>0.15253955630467553</v>
      </c>
      <c r="W90" s="38">
        <f t="shared" si="11"/>
        <v>0.15249874883820691</v>
      </c>
      <c r="X90" s="38">
        <f t="shared" si="11"/>
        <v>0.1525486583804864</v>
      </c>
      <c r="Y90" s="38">
        <f t="shared" si="11"/>
        <v>0.15269101393560788</v>
      </c>
      <c r="Z90" s="38">
        <f t="shared" si="11"/>
        <v>0.15287915163652596</v>
      </c>
      <c r="AA90" s="39">
        <f t="shared" si="11"/>
        <v>0.15321613337048839</v>
      </c>
    </row>
    <row r="91" spans="1:27" ht="12.75" customHeight="1" x14ac:dyDescent="0.3">
      <c r="A91" s="13" t="s">
        <v>77</v>
      </c>
      <c r="B91" s="38">
        <f t="shared" ref="B91:Q94" si="12">B84/SUM(B$83:B$85)</f>
        <v>0.63773340065073492</v>
      </c>
      <c r="C91" s="38">
        <f t="shared" si="12"/>
        <v>0.64171008562759857</v>
      </c>
      <c r="D91" s="38">
        <f t="shared" si="12"/>
        <v>0.64547305029216062</v>
      </c>
      <c r="E91" s="38">
        <f t="shared" si="12"/>
        <v>0.64455024425465668</v>
      </c>
      <c r="F91" s="38">
        <f t="shared" si="12"/>
        <v>0.64147806318075395</v>
      </c>
      <c r="G91" s="38">
        <f t="shared" si="12"/>
        <v>0.63946341905928239</v>
      </c>
      <c r="H91" s="38">
        <f t="shared" si="12"/>
        <v>0.63668492465737858</v>
      </c>
      <c r="I91" s="38">
        <f t="shared" si="12"/>
        <v>0.63422883759067972</v>
      </c>
      <c r="J91" s="38">
        <f t="shared" si="12"/>
        <v>0.63414197271533768</v>
      </c>
      <c r="K91" s="38">
        <f t="shared" si="12"/>
        <v>0.63906512246626457</v>
      </c>
      <c r="L91" s="39">
        <f t="shared" si="12"/>
        <v>0.64161531311323028</v>
      </c>
      <c r="M91" s="38">
        <f t="shared" si="12"/>
        <v>0.63933426180637887</v>
      </c>
      <c r="N91" s="38">
        <f t="shared" si="12"/>
        <v>0.6352825723027189</v>
      </c>
      <c r="O91" s="38">
        <f t="shared" si="12"/>
        <v>0.63102186399851767</v>
      </c>
      <c r="P91" s="38">
        <f t="shared" si="12"/>
        <v>0.62748652165830077</v>
      </c>
      <c r="Q91" s="38">
        <f t="shared" si="12"/>
        <v>0.62352392609430551</v>
      </c>
      <c r="R91" s="38">
        <f t="shared" si="11"/>
        <v>0.61971485046608732</v>
      </c>
      <c r="S91" s="38">
        <f t="shared" si="11"/>
        <v>0.61616552824918436</v>
      </c>
      <c r="T91" s="38">
        <f t="shared" si="11"/>
        <v>0.6126242872626172</v>
      </c>
      <c r="U91" s="38">
        <f t="shared" si="11"/>
        <v>0.61079055028732232</v>
      </c>
      <c r="V91" s="38">
        <f t="shared" si="11"/>
        <v>0.60884067088442317</v>
      </c>
      <c r="W91" s="38">
        <f t="shared" si="11"/>
        <v>0.60805271561688234</v>
      </c>
      <c r="X91" s="38">
        <f t="shared" si="11"/>
        <v>0.60761068510521221</v>
      </c>
      <c r="Y91" s="38">
        <f t="shared" si="11"/>
        <v>0.60839740509370499</v>
      </c>
      <c r="Z91" s="38">
        <f t="shared" si="11"/>
        <v>0.60965870018940993</v>
      </c>
      <c r="AA91" s="39">
        <f t="shared" si="11"/>
        <v>0.61028387268740081</v>
      </c>
    </row>
    <row r="92" spans="1:27" ht="12.75" customHeight="1" x14ac:dyDescent="0.3">
      <c r="A92" s="13" t="s">
        <v>78</v>
      </c>
      <c r="B92" s="38">
        <f t="shared" si="12"/>
        <v>0.18606330079658925</v>
      </c>
      <c r="C92" s="38">
        <f t="shared" si="11"/>
        <v>0.18249488122260929</v>
      </c>
      <c r="D92" s="38">
        <f t="shared" si="11"/>
        <v>0.17929811868814807</v>
      </c>
      <c r="E92" s="38">
        <f t="shared" si="11"/>
        <v>0.18136895427417443</v>
      </c>
      <c r="F92" s="38">
        <f t="shared" si="11"/>
        <v>0.18545915193467025</v>
      </c>
      <c r="G92" s="38">
        <f t="shared" si="11"/>
        <v>0.189084682723273</v>
      </c>
      <c r="H92" s="38">
        <f t="shared" si="11"/>
        <v>0.19391349803404623</v>
      </c>
      <c r="I92" s="38">
        <f t="shared" si="11"/>
        <v>0.19846484984454896</v>
      </c>
      <c r="J92" s="38">
        <f t="shared" si="11"/>
        <v>0.20050612363719392</v>
      </c>
      <c r="K92" s="38">
        <f t="shared" si="11"/>
        <v>0.19804330023692071</v>
      </c>
      <c r="L92" s="39">
        <f t="shared" si="11"/>
        <v>0.19785175749647124</v>
      </c>
      <c r="M92" s="38">
        <f t="shared" si="11"/>
        <v>0.20224214730493434</v>
      </c>
      <c r="N92" s="38">
        <f t="shared" si="11"/>
        <v>0.20764301795301046</v>
      </c>
      <c r="O92" s="38">
        <f t="shared" si="11"/>
        <v>0.21290763387066888</v>
      </c>
      <c r="P92" s="38">
        <f t="shared" si="11"/>
        <v>0.21791922290388549</v>
      </c>
      <c r="Q92" s="38">
        <f t="shared" si="11"/>
        <v>0.22274290377105554</v>
      </c>
      <c r="R92" s="38">
        <f t="shared" si="11"/>
        <v>0.22686815050468426</v>
      </c>
      <c r="S92" s="38">
        <f t="shared" si="11"/>
        <v>0.23065277093162453</v>
      </c>
      <c r="T92" s="38">
        <f t="shared" si="11"/>
        <v>0.23449648932661044</v>
      </c>
      <c r="U92" s="38">
        <f t="shared" si="11"/>
        <v>0.23653841606167381</v>
      </c>
      <c r="V92" s="38">
        <f t="shared" si="11"/>
        <v>0.23861977281090127</v>
      </c>
      <c r="W92" s="38">
        <f t="shared" si="11"/>
        <v>0.23944853554491075</v>
      </c>
      <c r="X92" s="38">
        <f t="shared" si="11"/>
        <v>0.23984065651430145</v>
      </c>
      <c r="Y92" s="38">
        <f t="shared" si="11"/>
        <v>0.23891158097068718</v>
      </c>
      <c r="Z92" s="38">
        <f t="shared" si="11"/>
        <v>0.23746214817406411</v>
      </c>
      <c r="AA92" s="39">
        <f t="shared" si="11"/>
        <v>0.2364999939421108</v>
      </c>
    </row>
    <row r="93" spans="1:27" ht="12.75" customHeight="1" x14ac:dyDescent="0.3">
      <c r="A93" s="13" t="s">
        <v>91</v>
      </c>
      <c r="B93" s="38">
        <f t="shared" si="12"/>
        <v>0.63949287557500278</v>
      </c>
      <c r="C93" s="38">
        <f t="shared" si="11"/>
        <v>0.63679065063490281</v>
      </c>
      <c r="D93" s="38">
        <f t="shared" si="11"/>
        <v>0.63390414429020159</v>
      </c>
      <c r="E93" s="38">
        <f t="shared" si="11"/>
        <v>0.63088777824159215</v>
      </c>
      <c r="F93" s="38">
        <f t="shared" si="11"/>
        <v>0.62822209403594498</v>
      </c>
      <c r="G93" s="38">
        <f t="shared" si="11"/>
        <v>0.62498299088311338</v>
      </c>
      <c r="H93" s="38">
        <f t="shared" si="11"/>
        <v>0.62240050910247957</v>
      </c>
      <c r="I93" s="38">
        <f t="shared" si="11"/>
        <v>0.62016422006855787</v>
      </c>
      <c r="J93" s="38">
        <f t="shared" si="11"/>
        <v>0.61699868713967687</v>
      </c>
      <c r="K93" s="38">
        <f t="shared" si="11"/>
        <v>0.61480353893168216</v>
      </c>
      <c r="L93" s="39">
        <f t="shared" si="11"/>
        <v>0.61142286638895582</v>
      </c>
      <c r="M93" s="38">
        <f t="shared" si="11"/>
        <v>0.60806160150090349</v>
      </c>
      <c r="N93" s="38">
        <f t="shared" si="11"/>
        <v>0.60417941465104197</v>
      </c>
      <c r="O93" s="38">
        <f t="shared" si="11"/>
        <v>0.60006716694459883</v>
      </c>
      <c r="P93" s="38">
        <f t="shared" si="11"/>
        <v>0.5972299683956126</v>
      </c>
      <c r="Q93" s="38">
        <f t="shared" si="11"/>
        <v>0.59407821880282097</v>
      </c>
      <c r="R93" s="38">
        <f t="shared" si="11"/>
        <v>0.59014725318424777</v>
      </c>
      <c r="S93" s="38">
        <f t="shared" si="11"/>
        <v>0.58801023402107833</v>
      </c>
      <c r="T93" s="38">
        <f t="shared" si="11"/>
        <v>0.58597615569483064</v>
      </c>
      <c r="U93" s="38">
        <f t="shared" si="11"/>
        <v>0.58514437061035307</v>
      </c>
      <c r="V93" s="38">
        <f t="shared" si="11"/>
        <v>0.58459054921836984</v>
      </c>
      <c r="W93" s="38">
        <f t="shared" si="11"/>
        <v>0.58509091775696476</v>
      </c>
      <c r="X93" s="38">
        <f t="shared" si="11"/>
        <v>0.58620937159810027</v>
      </c>
      <c r="Y93" s="38">
        <f t="shared" si="11"/>
        <v>0.58684526669870252</v>
      </c>
      <c r="Z93" s="38">
        <f t="shared" si="11"/>
        <v>0.58819626247149803</v>
      </c>
      <c r="AA93" s="39">
        <f t="shared" si="11"/>
        <v>0.5896022389958443</v>
      </c>
    </row>
    <row r="94" spans="1:27" ht="12.75" customHeight="1" x14ac:dyDescent="0.3">
      <c r="A94" s="13" t="s">
        <v>92</v>
      </c>
      <c r="B94" s="38">
        <f t="shared" si="12"/>
        <v>0.18430382587232133</v>
      </c>
      <c r="C94" s="38">
        <f t="shared" si="11"/>
        <v>0.18741431621530508</v>
      </c>
      <c r="D94" s="38">
        <f t="shared" si="11"/>
        <v>0.19086702469010708</v>
      </c>
      <c r="E94" s="38">
        <f t="shared" si="11"/>
        <v>0.19503142028723897</v>
      </c>
      <c r="F94" s="38">
        <f t="shared" si="11"/>
        <v>0.19871512107947925</v>
      </c>
      <c r="G94" s="38">
        <f t="shared" si="11"/>
        <v>0.2035651108994421</v>
      </c>
      <c r="H94" s="38">
        <f t="shared" si="11"/>
        <v>0.20819791358894521</v>
      </c>
      <c r="I94" s="38">
        <f t="shared" si="11"/>
        <v>0.21252946736667083</v>
      </c>
      <c r="J94" s="38">
        <f t="shared" si="11"/>
        <v>0.21764940921285461</v>
      </c>
      <c r="K94" s="38">
        <f t="shared" si="11"/>
        <v>0.22230488377150312</v>
      </c>
      <c r="L94" s="39">
        <f t="shared" si="11"/>
        <v>0.2280442042207457</v>
      </c>
      <c r="M94" s="38">
        <f t="shared" si="11"/>
        <v>0.23351480761040963</v>
      </c>
      <c r="N94" s="38">
        <f t="shared" si="11"/>
        <v>0.23874617560468742</v>
      </c>
      <c r="O94" s="38">
        <f t="shared" si="11"/>
        <v>0.24386233092458773</v>
      </c>
      <c r="P94" s="38">
        <f t="shared" si="11"/>
        <v>0.24817577616657371</v>
      </c>
      <c r="Q94" s="38">
        <f t="shared" si="11"/>
        <v>0.25218861106254009</v>
      </c>
      <c r="R94" s="38">
        <f t="shared" si="11"/>
        <v>0.25643574778652384</v>
      </c>
      <c r="S94" s="38">
        <f t="shared" si="11"/>
        <v>0.25880806515973054</v>
      </c>
      <c r="T94" s="38">
        <f t="shared" si="11"/>
        <v>0.26114462089439705</v>
      </c>
      <c r="U94" s="38">
        <f t="shared" si="11"/>
        <v>0.26218459573864306</v>
      </c>
      <c r="V94" s="38">
        <f t="shared" si="11"/>
        <v>0.26286989447695469</v>
      </c>
      <c r="W94" s="38">
        <f t="shared" si="11"/>
        <v>0.26241033340482828</v>
      </c>
      <c r="X94" s="38">
        <f t="shared" si="11"/>
        <v>0.26124197002141325</v>
      </c>
      <c r="Y94" s="38">
        <f t="shared" si="11"/>
        <v>0.26046371936568957</v>
      </c>
      <c r="Z94" s="38">
        <f t="shared" si="11"/>
        <v>0.25892458589197603</v>
      </c>
      <c r="AA94" s="39">
        <f t="shared" si="11"/>
        <v>0.25718162763366731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276.29617387591793</v>
      </c>
      <c r="C97" s="76">
        <f t="shared" ref="C97:AA97" si="13">C83/(C84/1000)</f>
        <v>273.94774850369208</v>
      </c>
      <c r="D97" s="76">
        <f t="shared" si="13"/>
        <v>271.47350449469178</v>
      </c>
      <c r="E97" s="76">
        <f t="shared" si="13"/>
        <v>270.08104181617688</v>
      </c>
      <c r="F97" s="76">
        <f t="shared" si="13"/>
        <v>269.78753416203824</v>
      </c>
      <c r="G97" s="76">
        <f t="shared" si="13"/>
        <v>268.11838348731226</v>
      </c>
      <c r="H97" s="76">
        <f t="shared" si="13"/>
        <v>266.06814571545863</v>
      </c>
      <c r="I97" s="76">
        <f t="shared" si="13"/>
        <v>263.79486811154402</v>
      </c>
      <c r="J97" s="76">
        <f t="shared" si="13"/>
        <v>260.7490290217612</v>
      </c>
      <c r="K97" s="76">
        <f t="shared" si="13"/>
        <v>254.8904197246558</v>
      </c>
      <c r="L97" s="63">
        <f t="shared" si="13"/>
        <v>250.20121264151956</v>
      </c>
      <c r="M97" s="76">
        <f t="shared" si="13"/>
        <v>247.79462067475606</v>
      </c>
      <c r="N97" s="76">
        <f t="shared" si="13"/>
        <v>247.25124943207635</v>
      </c>
      <c r="O97" s="76">
        <f t="shared" si="13"/>
        <v>247.32978528170307</v>
      </c>
      <c r="P97" s="76">
        <f t="shared" si="13"/>
        <v>246.37063921191023</v>
      </c>
      <c r="Q97" s="76">
        <f t="shared" si="13"/>
        <v>246.55536652395821</v>
      </c>
      <c r="R97" s="76">
        <f t="shared" si="13"/>
        <v>247.56063036708503</v>
      </c>
      <c r="S97" s="76">
        <f t="shared" si="13"/>
        <v>248.60478848021944</v>
      </c>
      <c r="T97" s="76">
        <f t="shared" si="13"/>
        <v>249.54809430406522</v>
      </c>
      <c r="U97" s="76">
        <f t="shared" si="13"/>
        <v>249.95644346361578</v>
      </c>
      <c r="V97" s="76">
        <f t="shared" si="13"/>
        <v>250.54100949447295</v>
      </c>
      <c r="W97" s="76">
        <f t="shared" si="13"/>
        <v>250.79856552156616</v>
      </c>
      <c r="X97" s="76">
        <f t="shared" si="13"/>
        <v>251.06315955268545</v>
      </c>
      <c r="Y97" s="76">
        <f t="shared" si="13"/>
        <v>250.97249373062417</v>
      </c>
      <c r="Z97" s="76">
        <f t="shared" si="13"/>
        <v>250.76186329995647</v>
      </c>
      <c r="AA97" s="63">
        <f t="shared" si="13"/>
        <v>251.05715590319826</v>
      </c>
    </row>
    <row r="98" spans="1:27" ht="12.75" customHeight="1" x14ac:dyDescent="0.3">
      <c r="A98" s="13" t="s">
        <v>78</v>
      </c>
      <c r="B98" s="76">
        <f>B85/(B84/1000)</f>
        <v>291.75718349820266</v>
      </c>
      <c r="C98" s="76">
        <f t="shared" ref="C98:AA98" si="14">C85/(C84/1000)</f>
        <v>284.38836370185379</v>
      </c>
      <c r="D98" s="76">
        <f t="shared" si="14"/>
        <v>277.77785394292187</v>
      </c>
      <c r="E98" s="76">
        <f t="shared" si="14"/>
        <v>281.38838809052879</v>
      </c>
      <c r="F98" s="76">
        <f t="shared" si="14"/>
        <v>289.11222780569511</v>
      </c>
      <c r="G98" s="76">
        <f t="shared" si="14"/>
        <v>295.69272782082885</v>
      </c>
      <c r="H98" s="76">
        <f t="shared" si="14"/>
        <v>304.56744069823475</v>
      </c>
      <c r="I98" s="76">
        <f t="shared" si="14"/>
        <v>312.92309349805174</v>
      </c>
      <c r="J98" s="76">
        <f t="shared" si="14"/>
        <v>316.18491168254502</v>
      </c>
      <c r="K98" s="76">
        <f t="shared" si="14"/>
        <v>309.89533503664984</v>
      </c>
      <c r="L98" s="63">
        <f t="shared" si="14"/>
        <v>308.36508021677309</v>
      </c>
      <c r="M98" s="76">
        <f t="shared" si="14"/>
        <v>316.33240917437797</v>
      </c>
      <c r="N98" s="76">
        <f t="shared" si="14"/>
        <v>326.85143116765107</v>
      </c>
      <c r="O98" s="76">
        <f t="shared" si="14"/>
        <v>337.40135804734814</v>
      </c>
      <c r="P98" s="76">
        <f t="shared" si="14"/>
        <v>347.28908969705947</v>
      </c>
      <c r="Q98" s="76">
        <f t="shared" si="14"/>
        <v>357.23232814223485</v>
      </c>
      <c r="R98" s="76">
        <f t="shared" si="14"/>
        <v>366.08474096442387</v>
      </c>
      <c r="S98" s="76">
        <f t="shared" si="14"/>
        <v>374.33572693853455</v>
      </c>
      <c r="T98" s="76">
        <f t="shared" si="14"/>
        <v>382.77373947155877</v>
      </c>
      <c r="U98" s="76">
        <f t="shared" si="14"/>
        <v>387.26600460731368</v>
      </c>
      <c r="V98" s="76">
        <f t="shared" si="14"/>
        <v>391.9248240500653</v>
      </c>
      <c r="W98" s="76">
        <f t="shared" si="14"/>
        <v>393.79568480667854</v>
      </c>
      <c r="X98" s="76">
        <f t="shared" si="14"/>
        <v>394.72751614427466</v>
      </c>
      <c r="Y98" s="76">
        <f t="shared" si="14"/>
        <v>392.69000651620166</v>
      </c>
      <c r="Z98" s="76">
        <f t="shared" si="14"/>
        <v>389.50013852059999</v>
      </c>
      <c r="AA98" s="63">
        <f t="shared" si="14"/>
        <v>387.52456770760949</v>
      </c>
    </row>
    <row r="99" spans="1:27" ht="12.75" customHeight="1" x14ac:dyDescent="0.3">
      <c r="A99" s="13" t="s">
        <v>80</v>
      </c>
      <c r="B99" s="76">
        <f>SUM(B97:B98)</f>
        <v>568.05335737412065</v>
      </c>
      <c r="C99" s="76">
        <f t="shared" ref="C99:AA99" si="15">SUM(C97:C98)</f>
        <v>558.33611220554587</v>
      </c>
      <c r="D99" s="76">
        <f t="shared" si="15"/>
        <v>549.25135843761359</v>
      </c>
      <c r="E99" s="76">
        <f t="shared" si="15"/>
        <v>551.46942990670573</v>
      </c>
      <c r="F99" s="76">
        <f t="shared" si="15"/>
        <v>558.89976196773341</v>
      </c>
      <c r="G99" s="76">
        <f t="shared" si="15"/>
        <v>563.81111130814111</v>
      </c>
      <c r="H99" s="76">
        <f t="shared" si="15"/>
        <v>570.63558641369332</v>
      </c>
      <c r="I99" s="76">
        <f t="shared" si="15"/>
        <v>576.7179616095957</v>
      </c>
      <c r="J99" s="76">
        <f t="shared" si="15"/>
        <v>576.93394070430622</v>
      </c>
      <c r="K99" s="76">
        <f t="shared" si="15"/>
        <v>564.78575476130561</v>
      </c>
      <c r="L99" s="63">
        <f t="shared" si="15"/>
        <v>558.56629285829263</v>
      </c>
      <c r="M99" s="76">
        <f t="shared" si="15"/>
        <v>564.12702984913403</v>
      </c>
      <c r="N99" s="76">
        <f t="shared" si="15"/>
        <v>574.10268059972736</v>
      </c>
      <c r="O99" s="76">
        <f t="shared" si="15"/>
        <v>584.73114332905118</v>
      </c>
      <c r="P99" s="76">
        <f t="shared" si="15"/>
        <v>593.65972890896967</v>
      </c>
      <c r="Q99" s="76">
        <f t="shared" si="15"/>
        <v>603.78769466619303</v>
      </c>
      <c r="R99" s="76">
        <f t="shared" si="15"/>
        <v>613.64537133150884</v>
      </c>
      <c r="S99" s="76">
        <f t="shared" si="15"/>
        <v>622.94051541875399</v>
      </c>
      <c r="T99" s="76">
        <f t="shared" si="15"/>
        <v>632.32183377562399</v>
      </c>
      <c r="U99" s="76">
        <f t="shared" si="15"/>
        <v>637.22244807092943</v>
      </c>
      <c r="V99" s="76">
        <f t="shared" si="15"/>
        <v>642.46583354453821</v>
      </c>
      <c r="W99" s="76">
        <f t="shared" si="15"/>
        <v>644.5942503282447</v>
      </c>
      <c r="X99" s="76">
        <f t="shared" si="15"/>
        <v>645.79067569696008</v>
      </c>
      <c r="Y99" s="76">
        <f t="shared" si="15"/>
        <v>643.66250024682586</v>
      </c>
      <c r="Z99" s="76">
        <f t="shared" si="15"/>
        <v>640.26200182055641</v>
      </c>
      <c r="AA99" s="63">
        <f t="shared" si="15"/>
        <v>638.58172361080779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46634</v>
      </c>
      <c r="D10" s="76">
        <v>46532</v>
      </c>
      <c r="E10" s="76">
        <v>46408</v>
      </c>
      <c r="F10" s="76">
        <v>46276</v>
      </c>
      <c r="G10" s="76">
        <v>46138</v>
      </c>
      <c r="H10" s="76">
        <v>45993</v>
      </c>
      <c r="I10" s="76">
        <v>45869</v>
      </c>
      <c r="J10" s="76">
        <v>45738</v>
      </c>
      <c r="K10" s="76">
        <v>45596</v>
      </c>
      <c r="L10" s="63">
        <v>45443</v>
      </c>
      <c r="M10" s="76">
        <v>45296</v>
      </c>
      <c r="N10" s="76">
        <v>45130</v>
      </c>
      <c r="O10" s="76">
        <v>44970</v>
      </c>
      <c r="P10" s="76">
        <v>44807</v>
      </c>
      <c r="Q10" s="76">
        <v>44637</v>
      </c>
      <c r="R10" s="76">
        <v>44465</v>
      </c>
      <c r="S10" s="76">
        <v>44301</v>
      </c>
      <c r="T10" s="76">
        <v>44134</v>
      </c>
      <c r="U10" s="76">
        <v>43947</v>
      </c>
      <c r="V10" s="76">
        <v>43758</v>
      </c>
      <c r="W10" s="76">
        <v>43559</v>
      </c>
      <c r="X10" s="76">
        <v>43360</v>
      </c>
      <c r="Y10" s="76">
        <v>43156</v>
      </c>
      <c r="Z10" s="76">
        <v>42939</v>
      </c>
      <c r="AA10" s="63">
        <v>42724</v>
      </c>
    </row>
    <row r="11" spans="1:27" ht="12.75" customHeight="1" x14ac:dyDescent="0.3">
      <c r="A11" s="6" t="s">
        <v>55</v>
      </c>
      <c r="B11" s="25"/>
      <c r="C11" s="76">
        <v>420</v>
      </c>
      <c r="D11" s="76">
        <v>423</v>
      </c>
      <c r="E11" s="76">
        <v>420</v>
      </c>
      <c r="F11" s="76">
        <v>418</v>
      </c>
      <c r="G11" s="76">
        <v>414</v>
      </c>
      <c r="H11" s="76">
        <v>413</v>
      </c>
      <c r="I11" s="76">
        <v>410</v>
      </c>
      <c r="J11" s="76">
        <v>406</v>
      </c>
      <c r="K11" s="76">
        <v>399</v>
      </c>
      <c r="L11" s="63">
        <v>400</v>
      </c>
      <c r="M11" s="76">
        <v>395</v>
      </c>
      <c r="N11" s="76">
        <v>393</v>
      </c>
      <c r="O11" s="76">
        <v>395</v>
      </c>
      <c r="P11" s="76">
        <v>392</v>
      </c>
      <c r="Q11" s="76">
        <v>391</v>
      </c>
      <c r="R11" s="76">
        <v>387</v>
      </c>
      <c r="S11" s="76">
        <v>387</v>
      </c>
      <c r="T11" s="76">
        <v>384</v>
      </c>
      <c r="U11" s="76">
        <v>387</v>
      </c>
      <c r="V11" s="76">
        <v>386</v>
      </c>
      <c r="W11" s="76">
        <v>387</v>
      </c>
      <c r="X11" s="76">
        <v>389</v>
      </c>
      <c r="Y11" s="76">
        <v>388</v>
      </c>
      <c r="Z11" s="76">
        <v>388</v>
      </c>
      <c r="AA11" s="63">
        <v>388</v>
      </c>
    </row>
    <row r="12" spans="1:27" ht="12.75" customHeight="1" x14ac:dyDescent="0.3">
      <c r="A12" s="6" t="s">
        <v>56</v>
      </c>
      <c r="B12" s="25"/>
      <c r="C12" s="76">
        <v>574</v>
      </c>
      <c r="D12" s="76">
        <v>586</v>
      </c>
      <c r="E12" s="76">
        <v>584</v>
      </c>
      <c r="F12" s="76">
        <v>580</v>
      </c>
      <c r="G12" s="76">
        <v>583</v>
      </c>
      <c r="H12" s="76">
        <v>569</v>
      </c>
      <c r="I12" s="76">
        <v>572</v>
      </c>
      <c r="J12" s="76">
        <v>576</v>
      </c>
      <c r="K12" s="76">
        <v>581</v>
      </c>
      <c r="L12" s="63">
        <v>581</v>
      </c>
      <c r="M12" s="76">
        <v>593</v>
      </c>
      <c r="N12" s="76">
        <v>590</v>
      </c>
      <c r="O12" s="76">
        <v>593</v>
      </c>
      <c r="P12" s="76">
        <v>594</v>
      </c>
      <c r="Q12" s="76">
        <v>600</v>
      </c>
      <c r="R12" s="76">
        <v>593</v>
      </c>
      <c r="S12" s="76">
        <v>598</v>
      </c>
      <c r="T12" s="76">
        <v>609</v>
      </c>
      <c r="U12" s="76">
        <v>619</v>
      </c>
      <c r="V12" s="76">
        <v>624</v>
      </c>
      <c r="W12" s="76">
        <v>626</v>
      </c>
      <c r="X12" s="76">
        <v>634</v>
      </c>
      <c r="Y12" s="76">
        <v>644</v>
      </c>
      <c r="Z12" s="76">
        <v>642</v>
      </c>
      <c r="AA12" s="63">
        <v>642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-154</v>
      </c>
      <c r="D14" s="76">
        <f t="shared" ref="D14:AA14" si="0">D11-D12</f>
        <v>-163</v>
      </c>
      <c r="E14" s="76">
        <f t="shared" si="0"/>
        <v>-164</v>
      </c>
      <c r="F14" s="76">
        <f t="shared" si="0"/>
        <v>-162</v>
      </c>
      <c r="G14" s="76">
        <f t="shared" si="0"/>
        <v>-169</v>
      </c>
      <c r="H14" s="76">
        <f t="shared" si="0"/>
        <v>-156</v>
      </c>
      <c r="I14" s="76">
        <f t="shared" si="0"/>
        <v>-162</v>
      </c>
      <c r="J14" s="76">
        <f t="shared" si="0"/>
        <v>-170</v>
      </c>
      <c r="K14" s="76">
        <f t="shared" si="0"/>
        <v>-182</v>
      </c>
      <c r="L14" s="63">
        <f t="shared" si="0"/>
        <v>-181</v>
      </c>
      <c r="M14" s="76">
        <f t="shared" si="0"/>
        <v>-198</v>
      </c>
      <c r="N14" s="76">
        <f t="shared" si="0"/>
        <v>-197</v>
      </c>
      <c r="O14" s="76">
        <f t="shared" si="0"/>
        <v>-198</v>
      </c>
      <c r="P14" s="76">
        <f t="shared" si="0"/>
        <v>-202</v>
      </c>
      <c r="Q14" s="76">
        <f t="shared" si="0"/>
        <v>-209</v>
      </c>
      <c r="R14" s="76">
        <f t="shared" si="0"/>
        <v>-206</v>
      </c>
      <c r="S14" s="76">
        <f t="shared" si="0"/>
        <v>-211</v>
      </c>
      <c r="T14" s="76">
        <f t="shared" si="0"/>
        <v>-225</v>
      </c>
      <c r="U14" s="76">
        <f t="shared" si="0"/>
        <v>-232</v>
      </c>
      <c r="V14" s="76">
        <f t="shared" si="0"/>
        <v>-238</v>
      </c>
      <c r="W14" s="76">
        <f t="shared" si="0"/>
        <v>-239</v>
      </c>
      <c r="X14" s="76">
        <f t="shared" si="0"/>
        <v>-245</v>
      </c>
      <c r="Y14" s="76">
        <f t="shared" si="0"/>
        <v>-256</v>
      </c>
      <c r="Z14" s="76">
        <f t="shared" si="0"/>
        <v>-254</v>
      </c>
      <c r="AA14" s="63">
        <f t="shared" si="0"/>
        <v>-254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85</v>
      </c>
      <c r="D16" s="76">
        <v>81</v>
      </c>
      <c r="E16" s="76">
        <v>71</v>
      </c>
      <c r="F16" s="76">
        <v>71</v>
      </c>
      <c r="G16" s="76">
        <v>68</v>
      </c>
      <c r="H16" s="76">
        <v>72</v>
      </c>
      <c r="I16" s="76">
        <v>72</v>
      </c>
      <c r="J16" s="76">
        <v>72</v>
      </c>
      <c r="K16" s="76">
        <v>72</v>
      </c>
      <c r="L16" s="63">
        <v>72</v>
      </c>
      <c r="M16" s="76">
        <v>72</v>
      </c>
      <c r="N16" s="76">
        <v>72</v>
      </c>
      <c r="O16" s="76">
        <v>72</v>
      </c>
      <c r="P16" s="76">
        <v>72</v>
      </c>
      <c r="Q16" s="76">
        <v>72</v>
      </c>
      <c r="R16" s="76">
        <v>72</v>
      </c>
      <c r="S16" s="76">
        <v>72</v>
      </c>
      <c r="T16" s="76">
        <v>72</v>
      </c>
      <c r="U16" s="76">
        <v>72</v>
      </c>
      <c r="V16" s="76">
        <v>72</v>
      </c>
      <c r="W16" s="76">
        <v>72</v>
      </c>
      <c r="X16" s="76">
        <v>72</v>
      </c>
      <c r="Y16" s="76">
        <v>72</v>
      </c>
      <c r="Z16" s="76">
        <v>72</v>
      </c>
      <c r="AA16" s="63">
        <v>72</v>
      </c>
    </row>
    <row r="17" spans="1:27" ht="12.75" customHeight="1" x14ac:dyDescent="0.3">
      <c r="A17" s="81" t="s">
        <v>83</v>
      </c>
      <c r="B17" s="81"/>
      <c r="C17" s="76">
        <v>168</v>
      </c>
      <c r="D17" s="76">
        <v>167</v>
      </c>
      <c r="E17" s="76">
        <v>167</v>
      </c>
      <c r="F17" s="76">
        <v>167</v>
      </c>
      <c r="G17" s="76">
        <v>166</v>
      </c>
      <c r="H17" s="76">
        <v>163</v>
      </c>
      <c r="I17" s="76">
        <v>166</v>
      </c>
      <c r="J17" s="76">
        <v>165</v>
      </c>
      <c r="K17" s="76">
        <v>164</v>
      </c>
      <c r="L17" s="63">
        <v>166</v>
      </c>
      <c r="M17" s="76">
        <v>163</v>
      </c>
      <c r="N17" s="76">
        <v>166</v>
      </c>
      <c r="O17" s="76">
        <v>165</v>
      </c>
      <c r="P17" s="76">
        <v>164</v>
      </c>
      <c r="Q17" s="76">
        <v>164</v>
      </c>
      <c r="R17" s="76">
        <v>165</v>
      </c>
      <c r="S17" s="76">
        <v>165</v>
      </c>
      <c r="T17" s="76">
        <v>164</v>
      </c>
      <c r="U17" s="76">
        <v>164</v>
      </c>
      <c r="V17" s="76">
        <v>164</v>
      </c>
      <c r="W17" s="76">
        <v>161</v>
      </c>
      <c r="X17" s="76">
        <v>162</v>
      </c>
      <c r="Y17" s="76">
        <v>161</v>
      </c>
      <c r="Z17" s="76">
        <v>162</v>
      </c>
      <c r="AA17" s="63">
        <v>162</v>
      </c>
    </row>
    <row r="18" spans="1:27" ht="12.75" customHeight="1" x14ac:dyDescent="0.3">
      <c r="A18" s="6" t="s">
        <v>97</v>
      </c>
      <c r="B18" s="6"/>
      <c r="C18" s="76">
        <v>794</v>
      </c>
      <c r="D18" s="76">
        <v>786</v>
      </c>
      <c r="E18" s="76">
        <v>777</v>
      </c>
      <c r="F18" s="76">
        <v>766</v>
      </c>
      <c r="G18" s="76">
        <v>770</v>
      </c>
      <c r="H18" s="76">
        <v>763</v>
      </c>
      <c r="I18" s="76">
        <v>760</v>
      </c>
      <c r="J18" s="76">
        <v>760</v>
      </c>
      <c r="K18" s="76">
        <v>757</v>
      </c>
      <c r="L18" s="63">
        <v>754</v>
      </c>
      <c r="M18" s="76">
        <v>754</v>
      </c>
      <c r="N18" s="76">
        <v>756</v>
      </c>
      <c r="O18" s="76">
        <v>752</v>
      </c>
      <c r="P18" s="76">
        <v>749</v>
      </c>
      <c r="Q18" s="76">
        <v>750</v>
      </c>
      <c r="R18" s="76">
        <v>751</v>
      </c>
      <c r="S18" s="76">
        <v>751</v>
      </c>
      <c r="T18" s="76">
        <v>749</v>
      </c>
      <c r="U18" s="76">
        <v>749</v>
      </c>
      <c r="V18" s="76">
        <v>747</v>
      </c>
      <c r="W18" s="76">
        <v>748</v>
      </c>
      <c r="X18" s="76">
        <v>747</v>
      </c>
      <c r="Y18" s="76">
        <v>747</v>
      </c>
      <c r="Z18" s="76">
        <v>744</v>
      </c>
      <c r="AA18" s="63">
        <v>745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78</v>
      </c>
      <c r="D20" s="76">
        <v>80</v>
      </c>
      <c r="E20" s="76">
        <v>84</v>
      </c>
      <c r="F20" s="76">
        <v>83</v>
      </c>
      <c r="G20" s="76">
        <v>84</v>
      </c>
      <c r="H20" s="76">
        <v>81</v>
      </c>
      <c r="I20" s="76">
        <v>83</v>
      </c>
      <c r="J20" s="76">
        <v>83</v>
      </c>
      <c r="K20" s="76">
        <v>83</v>
      </c>
      <c r="L20" s="63">
        <v>83</v>
      </c>
      <c r="M20" s="76">
        <v>83</v>
      </c>
      <c r="N20" s="76">
        <v>83</v>
      </c>
      <c r="O20" s="76">
        <v>83</v>
      </c>
      <c r="P20" s="76">
        <v>83</v>
      </c>
      <c r="Q20" s="76">
        <v>83</v>
      </c>
      <c r="R20" s="76">
        <v>83</v>
      </c>
      <c r="S20" s="76">
        <v>83</v>
      </c>
      <c r="T20" s="76">
        <v>83</v>
      </c>
      <c r="U20" s="76">
        <v>83</v>
      </c>
      <c r="V20" s="76">
        <v>83</v>
      </c>
      <c r="W20" s="76">
        <v>83</v>
      </c>
      <c r="X20" s="76">
        <v>83</v>
      </c>
      <c r="Y20" s="76">
        <v>83</v>
      </c>
      <c r="Z20" s="76">
        <v>83</v>
      </c>
      <c r="AA20" s="63">
        <v>83</v>
      </c>
    </row>
    <row r="21" spans="1:27" ht="12.75" customHeight="1" x14ac:dyDescent="0.3">
      <c r="A21" s="81" t="s">
        <v>84</v>
      </c>
      <c r="B21" s="81"/>
      <c r="C21" s="76">
        <v>141</v>
      </c>
      <c r="D21" s="76">
        <v>143</v>
      </c>
      <c r="E21" s="76">
        <v>137</v>
      </c>
      <c r="F21" s="76">
        <v>135</v>
      </c>
      <c r="G21" s="76">
        <v>137</v>
      </c>
      <c r="H21" s="76">
        <v>134</v>
      </c>
      <c r="I21" s="76">
        <v>134</v>
      </c>
      <c r="J21" s="76">
        <v>136</v>
      </c>
      <c r="K21" s="76">
        <v>135</v>
      </c>
      <c r="L21" s="63">
        <v>134</v>
      </c>
      <c r="M21" s="76">
        <v>133</v>
      </c>
      <c r="N21" s="76">
        <v>134</v>
      </c>
      <c r="O21" s="76">
        <v>135</v>
      </c>
      <c r="P21" s="76">
        <v>134</v>
      </c>
      <c r="Q21" s="76">
        <v>135</v>
      </c>
      <c r="R21" s="76">
        <v>135</v>
      </c>
      <c r="S21" s="76">
        <v>134</v>
      </c>
      <c r="T21" s="76">
        <v>133</v>
      </c>
      <c r="U21" s="76">
        <v>133</v>
      </c>
      <c r="V21" s="76">
        <v>133</v>
      </c>
      <c r="W21" s="76">
        <v>130</v>
      </c>
      <c r="X21" s="76">
        <v>131</v>
      </c>
      <c r="Y21" s="76">
        <v>130</v>
      </c>
      <c r="Z21" s="76">
        <v>130</v>
      </c>
      <c r="AA21" s="63">
        <v>128</v>
      </c>
    </row>
    <row r="22" spans="1:27" ht="12.75" customHeight="1" x14ac:dyDescent="0.3">
      <c r="A22" s="6" t="s">
        <v>98</v>
      </c>
      <c r="B22" s="6"/>
      <c r="C22" s="76">
        <v>773</v>
      </c>
      <c r="D22" s="76">
        <v>768</v>
      </c>
      <c r="E22" s="76">
        <v>761</v>
      </c>
      <c r="F22" s="76">
        <v>759</v>
      </c>
      <c r="G22" s="76">
        <v>760</v>
      </c>
      <c r="H22" s="76">
        <v>750</v>
      </c>
      <c r="I22" s="76">
        <v>749</v>
      </c>
      <c r="J22" s="76">
        <v>747</v>
      </c>
      <c r="K22" s="76">
        <v>747</v>
      </c>
      <c r="L22" s="63">
        <v>742</v>
      </c>
      <c r="M22" s="76">
        <v>743</v>
      </c>
      <c r="N22" s="76">
        <v>741</v>
      </c>
      <c r="O22" s="76">
        <v>740</v>
      </c>
      <c r="P22" s="76">
        <v>740</v>
      </c>
      <c r="Q22" s="76">
        <v>737</v>
      </c>
      <c r="R22" s="76">
        <v>738</v>
      </c>
      <c r="S22" s="76">
        <v>736</v>
      </c>
      <c r="T22" s="76">
        <v>738</v>
      </c>
      <c r="U22" s="76">
        <v>737</v>
      </c>
      <c r="V22" s="76">
        <v>737</v>
      </c>
      <c r="W22" s="76">
        <v>734</v>
      </c>
      <c r="X22" s="76">
        <v>734</v>
      </c>
      <c r="Y22" s="76">
        <v>735</v>
      </c>
      <c r="Z22" s="76">
        <v>732</v>
      </c>
      <c r="AA22" s="63">
        <v>734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7</v>
      </c>
      <c r="D24" s="76">
        <f t="shared" ref="D24:AA26" si="1">D16-D20</f>
        <v>1</v>
      </c>
      <c r="E24" s="76">
        <f t="shared" si="1"/>
        <v>-13</v>
      </c>
      <c r="F24" s="76">
        <f t="shared" si="1"/>
        <v>-12</v>
      </c>
      <c r="G24" s="76">
        <f t="shared" si="1"/>
        <v>-16</v>
      </c>
      <c r="H24" s="76">
        <f t="shared" si="1"/>
        <v>-9</v>
      </c>
      <c r="I24" s="76">
        <f t="shared" si="1"/>
        <v>-11</v>
      </c>
      <c r="J24" s="76">
        <f t="shared" si="1"/>
        <v>-11</v>
      </c>
      <c r="K24" s="76">
        <f t="shared" si="1"/>
        <v>-11</v>
      </c>
      <c r="L24" s="63">
        <f t="shared" si="1"/>
        <v>-11</v>
      </c>
      <c r="M24" s="76">
        <f t="shared" si="1"/>
        <v>-11</v>
      </c>
      <c r="N24" s="76">
        <f t="shared" si="1"/>
        <v>-11</v>
      </c>
      <c r="O24" s="76">
        <f t="shared" si="1"/>
        <v>-11</v>
      </c>
      <c r="P24" s="76">
        <f t="shared" si="1"/>
        <v>-11</v>
      </c>
      <c r="Q24" s="76">
        <f t="shared" si="1"/>
        <v>-11</v>
      </c>
      <c r="R24" s="76">
        <f t="shared" si="1"/>
        <v>-11</v>
      </c>
      <c r="S24" s="76">
        <f t="shared" si="1"/>
        <v>-11</v>
      </c>
      <c r="T24" s="76">
        <f t="shared" si="1"/>
        <v>-11</v>
      </c>
      <c r="U24" s="76">
        <f t="shared" si="1"/>
        <v>-11</v>
      </c>
      <c r="V24" s="76">
        <f t="shared" si="1"/>
        <v>-11</v>
      </c>
      <c r="W24" s="76">
        <f t="shared" si="1"/>
        <v>-11</v>
      </c>
      <c r="X24" s="76">
        <f t="shared" si="1"/>
        <v>-11</v>
      </c>
      <c r="Y24" s="76">
        <f t="shared" si="1"/>
        <v>-11</v>
      </c>
      <c r="Z24" s="76">
        <f t="shared" si="1"/>
        <v>-11</v>
      </c>
      <c r="AA24" s="63">
        <f t="shared" si="1"/>
        <v>-11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27</v>
      </c>
      <c r="D25" s="76">
        <f t="shared" si="2"/>
        <v>24</v>
      </c>
      <c r="E25" s="76">
        <f t="shared" si="2"/>
        <v>30</v>
      </c>
      <c r="F25" s="76">
        <f t="shared" si="2"/>
        <v>32</v>
      </c>
      <c r="G25" s="76">
        <f t="shared" si="2"/>
        <v>29</v>
      </c>
      <c r="H25" s="76">
        <f t="shared" si="2"/>
        <v>29</v>
      </c>
      <c r="I25" s="76">
        <f t="shared" si="2"/>
        <v>32</v>
      </c>
      <c r="J25" s="76">
        <f t="shared" si="2"/>
        <v>29</v>
      </c>
      <c r="K25" s="76">
        <f t="shared" si="2"/>
        <v>29</v>
      </c>
      <c r="L25" s="63">
        <f t="shared" si="2"/>
        <v>32</v>
      </c>
      <c r="M25" s="76">
        <f t="shared" si="2"/>
        <v>30</v>
      </c>
      <c r="N25" s="76">
        <f t="shared" si="2"/>
        <v>32</v>
      </c>
      <c r="O25" s="76">
        <f t="shared" si="2"/>
        <v>30</v>
      </c>
      <c r="P25" s="76">
        <f t="shared" si="2"/>
        <v>30</v>
      </c>
      <c r="Q25" s="76">
        <f t="shared" si="2"/>
        <v>29</v>
      </c>
      <c r="R25" s="76">
        <f t="shared" si="2"/>
        <v>30</v>
      </c>
      <c r="S25" s="76">
        <f t="shared" si="1"/>
        <v>31</v>
      </c>
      <c r="T25" s="76">
        <f t="shared" si="1"/>
        <v>31</v>
      </c>
      <c r="U25" s="76">
        <f t="shared" si="1"/>
        <v>31</v>
      </c>
      <c r="V25" s="76">
        <f t="shared" si="1"/>
        <v>31</v>
      </c>
      <c r="W25" s="76">
        <f t="shared" si="1"/>
        <v>31</v>
      </c>
      <c r="X25" s="76">
        <f t="shared" si="1"/>
        <v>31</v>
      </c>
      <c r="Y25" s="76">
        <f t="shared" si="1"/>
        <v>31</v>
      </c>
      <c r="Z25" s="76">
        <f t="shared" si="1"/>
        <v>32</v>
      </c>
      <c r="AA25" s="63">
        <f t="shared" si="1"/>
        <v>34</v>
      </c>
    </row>
    <row r="26" spans="1:27" ht="12.75" customHeight="1" x14ac:dyDescent="0.3">
      <c r="A26" s="6" t="s">
        <v>82</v>
      </c>
      <c r="B26" s="6"/>
      <c r="C26" s="76">
        <f t="shared" si="2"/>
        <v>21</v>
      </c>
      <c r="D26" s="76">
        <f t="shared" si="1"/>
        <v>18</v>
      </c>
      <c r="E26" s="76">
        <f t="shared" si="1"/>
        <v>16</v>
      </c>
      <c r="F26" s="76">
        <f t="shared" si="1"/>
        <v>7</v>
      </c>
      <c r="G26" s="76">
        <f t="shared" si="1"/>
        <v>10</v>
      </c>
      <c r="H26" s="76">
        <f t="shared" si="1"/>
        <v>13</v>
      </c>
      <c r="I26" s="76">
        <f t="shared" si="1"/>
        <v>11</v>
      </c>
      <c r="J26" s="76">
        <f t="shared" si="1"/>
        <v>13</v>
      </c>
      <c r="K26" s="76">
        <f t="shared" si="1"/>
        <v>10</v>
      </c>
      <c r="L26" s="63">
        <f t="shared" si="1"/>
        <v>12</v>
      </c>
      <c r="M26" s="76">
        <f t="shared" si="1"/>
        <v>11</v>
      </c>
      <c r="N26" s="76">
        <f t="shared" si="1"/>
        <v>15</v>
      </c>
      <c r="O26" s="76">
        <f t="shared" si="1"/>
        <v>12</v>
      </c>
      <c r="P26" s="76">
        <f t="shared" si="1"/>
        <v>9</v>
      </c>
      <c r="Q26" s="76">
        <f t="shared" si="1"/>
        <v>13</v>
      </c>
      <c r="R26" s="76">
        <f t="shared" si="1"/>
        <v>13</v>
      </c>
      <c r="S26" s="76">
        <f t="shared" si="1"/>
        <v>15</v>
      </c>
      <c r="T26" s="76">
        <f t="shared" si="1"/>
        <v>11</v>
      </c>
      <c r="U26" s="76">
        <f t="shared" si="1"/>
        <v>12</v>
      </c>
      <c r="V26" s="76">
        <f t="shared" si="1"/>
        <v>10</v>
      </c>
      <c r="W26" s="76">
        <f t="shared" si="1"/>
        <v>14</v>
      </c>
      <c r="X26" s="76">
        <f t="shared" si="1"/>
        <v>13</v>
      </c>
      <c r="Y26" s="76">
        <f t="shared" si="1"/>
        <v>12</v>
      </c>
      <c r="Z26" s="76">
        <f t="shared" si="1"/>
        <v>12</v>
      </c>
      <c r="AA26" s="63">
        <f t="shared" si="1"/>
        <v>11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55</v>
      </c>
      <c r="D28" s="76">
        <f t="shared" ref="D28:AA28" si="3">SUM(D24:D26)</f>
        <v>43</v>
      </c>
      <c r="E28" s="76">
        <f t="shared" si="3"/>
        <v>33</v>
      </c>
      <c r="F28" s="76">
        <f t="shared" si="3"/>
        <v>27</v>
      </c>
      <c r="G28" s="76">
        <f t="shared" si="3"/>
        <v>23</v>
      </c>
      <c r="H28" s="76">
        <f t="shared" si="3"/>
        <v>33</v>
      </c>
      <c r="I28" s="76">
        <f t="shared" si="3"/>
        <v>32</v>
      </c>
      <c r="J28" s="76">
        <f t="shared" si="3"/>
        <v>31</v>
      </c>
      <c r="K28" s="76">
        <f t="shared" si="3"/>
        <v>28</v>
      </c>
      <c r="L28" s="63">
        <f t="shared" si="3"/>
        <v>33</v>
      </c>
      <c r="M28" s="76">
        <f t="shared" si="3"/>
        <v>30</v>
      </c>
      <c r="N28" s="76">
        <f t="shared" si="3"/>
        <v>36</v>
      </c>
      <c r="O28" s="76">
        <f t="shared" si="3"/>
        <v>31</v>
      </c>
      <c r="P28" s="76">
        <f t="shared" si="3"/>
        <v>28</v>
      </c>
      <c r="Q28" s="76">
        <f t="shared" si="3"/>
        <v>31</v>
      </c>
      <c r="R28" s="76">
        <f t="shared" si="3"/>
        <v>32</v>
      </c>
      <c r="S28" s="76">
        <f t="shared" si="3"/>
        <v>35</v>
      </c>
      <c r="T28" s="76">
        <f t="shared" si="3"/>
        <v>31</v>
      </c>
      <c r="U28" s="76">
        <f t="shared" si="3"/>
        <v>32</v>
      </c>
      <c r="V28" s="76">
        <f t="shared" si="3"/>
        <v>30</v>
      </c>
      <c r="W28" s="76">
        <f t="shared" si="3"/>
        <v>34</v>
      </c>
      <c r="X28" s="76">
        <f t="shared" si="3"/>
        <v>33</v>
      </c>
      <c r="Y28" s="76">
        <f t="shared" si="3"/>
        <v>32</v>
      </c>
      <c r="Z28" s="76">
        <f t="shared" si="3"/>
        <v>33</v>
      </c>
      <c r="AA28" s="63">
        <f t="shared" si="3"/>
        <v>34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-3</v>
      </c>
      <c r="D30" s="76">
        <v>-4</v>
      </c>
      <c r="E30" s="76">
        <v>-1</v>
      </c>
      <c r="F30" s="76">
        <v>-3</v>
      </c>
      <c r="G30" s="76">
        <v>1</v>
      </c>
      <c r="H30" s="76">
        <v>-1</v>
      </c>
      <c r="I30" s="76">
        <v>-1</v>
      </c>
      <c r="J30" s="76">
        <v>-3</v>
      </c>
      <c r="K30" s="76">
        <v>1</v>
      </c>
      <c r="L30" s="63">
        <v>1</v>
      </c>
      <c r="M30" s="76">
        <v>2</v>
      </c>
      <c r="N30" s="76">
        <v>1</v>
      </c>
      <c r="O30" s="76">
        <v>4</v>
      </c>
      <c r="P30" s="76">
        <v>4</v>
      </c>
      <c r="Q30" s="76">
        <v>6</v>
      </c>
      <c r="R30" s="76">
        <v>10</v>
      </c>
      <c r="S30" s="76">
        <v>9</v>
      </c>
      <c r="T30" s="76">
        <v>7</v>
      </c>
      <c r="U30" s="76">
        <v>11</v>
      </c>
      <c r="V30" s="76">
        <v>9</v>
      </c>
      <c r="W30" s="76">
        <v>6</v>
      </c>
      <c r="X30" s="76">
        <v>8</v>
      </c>
      <c r="Y30" s="76">
        <v>7</v>
      </c>
      <c r="Z30" s="76">
        <v>6</v>
      </c>
      <c r="AA30" s="63">
        <v>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-102</v>
      </c>
      <c r="D32" s="76">
        <f t="shared" ref="D32:AA32" si="4">D30+D28+D14</f>
        <v>-124</v>
      </c>
      <c r="E32" s="76">
        <f t="shared" si="4"/>
        <v>-132</v>
      </c>
      <c r="F32" s="76">
        <f t="shared" si="4"/>
        <v>-138</v>
      </c>
      <c r="G32" s="76">
        <f t="shared" si="4"/>
        <v>-145</v>
      </c>
      <c r="H32" s="76">
        <f t="shared" si="4"/>
        <v>-124</v>
      </c>
      <c r="I32" s="76">
        <f t="shared" si="4"/>
        <v>-131</v>
      </c>
      <c r="J32" s="76">
        <f t="shared" si="4"/>
        <v>-142</v>
      </c>
      <c r="K32" s="76">
        <f t="shared" si="4"/>
        <v>-153</v>
      </c>
      <c r="L32" s="63">
        <f t="shared" si="4"/>
        <v>-147</v>
      </c>
      <c r="M32" s="76">
        <f t="shared" si="4"/>
        <v>-166</v>
      </c>
      <c r="N32" s="76">
        <f t="shared" si="4"/>
        <v>-160</v>
      </c>
      <c r="O32" s="76">
        <f t="shared" si="4"/>
        <v>-163</v>
      </c>
      <c r="P32" s="76">
        <f t="shared" si="4"/>
        <v>-170</v>
      </c>
      <c r="Q32" s="76">
        <f t="shared" si="4"/>
        <v>-172</v>
      </c>
      <c r="R32" s="76">
        <f t="shared" si="4"/>
        <v>-164</v>
      </c>
      <c r="S32" s="76">
        <f t="shared" si="4"/>
        <v>-167</v>
      </c>
      <c r="T32" s="76">
        <f t="shared" si="4"/>
        <v>-187</v>
      </c>
      <c r="U32" s="76">
        <f t="shared" si="4"/>
        <v>-189</v>
      </c>
      <c r="V32" s="76">
        <f t="shared" si="4"/>
        <v>-199</v>
      </c>
      <c r="W32" s="76">
        <f t="shared" si="4"/>
        <v>-199</v>
      </c>
      <c r="X32" s="76">
        <f t="shared" si="4"/>
        <v>-204</v>
      </c>
      <c r="Y32" s="76">
        <f t="shared" si="4"/>
        <v>-217</v>
      </c>
      <c r="Z32" s="76">
        <f t="shared" si="4"/>
        <v>-215</v>
      </c>
      <c r="AA32" s="63">
        <f t="shared" si="4"/>
        <v>-216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46532</v>
      </c>
      <c r="D34" s="76">
        <v>46408</v>
      </c>
      <c r="E34" s="76">
        <v>46276</v>
      </c>
      <c r="F34" s="76">
        <v>46138</v>
      </c>
      <c r="G34" s="76">
        <v>45993</v>
      </c>
      <c r="H34" s="76">
        <v>45869</v>
      </c>
      <c r="I34" s="76">
        <v>45738</v>
      </c>
      <c r="J34" s="76">
        <v>45596</v>
      </c>
      <c r="K34" s="76">
        <v>45443</v>
      </c>
      <c r="L34" s="63">
        <v>45296</v>
      </c>
      <c r="M34" s="76">
        <v>45130</v>
      </c>
      <c r="N34" s="76">
        <v>44970</v>
      </c>
      <c r="O34" s="76">
        <v>44807</v>
      </c>
      <c r="P34" s="76">
        <v>44637</v>
      </c>
      <c r="Q34" s="76">
        <v>44465</v>
      </c>
      <c r="R34" s="76">
        <v>44301</v>
      </c>
      <c r="S34" s="76">
        <v>44134</v>
      </c>
      <c r="T34" s="76">
        <v>43947</v>
      </c>
      <c r="U34" s="76">
        <v>43758</v>
      </c>
      <c r="V34" s="76">
        <v>43559</v>
      </c>
      <c r="W34" s="76">
        <v>43360</v>
      </c>
      <c r="X34" s="76">
        <v>43156</v>
      </c>
      <c r="Y34" s="76">
        <v>42939</v>
      </c>
      <c r="Z34" s="76">
        <v>42724</v>
      </c>
      <c r="AA34" s="63">
        <v>42508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-2.1872453574645107E-3</v>
      </c>
      <c r="D36" s="38">
        <f t="shared" si="5"/>
        <v>-2.6648328032321841E-3</v>
      </c>
      <c r="E36" s="38">
        <f t="shared" si="5"/>
        <v>-2.844337183244268E-3</v>
      </c>
      <c r="F36" s="38">
        <f t="shared" si="5"/>
        <v>-2.982107355864811E-3</v>
      </c>
      <c r="G36" s="38">
        <f t="shared" si="5"/>
        <v>-3.1427456760154322E-3</v>
      </c>
      <c r="H36" s="38">
        <f t="shared" si="5"/>
        <v>-2.6960624442849998E-3</v>
      </c>
      <c r="I36" s="38">
        <f t="shared" si="5"/>
        <v>-2.8559593625324294E-3</v>
      </c>
      <c r="J36" s="38">
        <f t="shared" si="5"/>
        <v>-3.1046394682758319E-3</v>
      </c>
      <c r="K36" s="38">
        <f t="shared" si="5"/>
        <v>-3.3555575050443023E-3</v>
      </c>
      <c r="L36" s="39">
        <f t="shared" si="5"/>
        <v>-3.2348216446977532E-3</v>
      </c>
      <c r="M36" s="38">
        <f t="shared" si="5"/>
        <v>-3.6647827622748146E-3</v>
      </c>
      <c r="N36" s="38">
        <f t="shared" si="5"/>
        <v>-3.5453135386660757E-3</v>
      </c>
      <c r="O36" s="38">
        <f t="shared" si="5"/>
        <v>-3.6246386479875472E-3</v>
      </c>
      <c r="P36" s="38">
        <f t="shared" si="5"/>
        <v>-3.7940500368246035E-3</v>
      </c>
      <c r="Q36" s="38">
        <f t="shared" si="5"/>
        <v>-3.853305553688644E-3</v>
      </c>
      <c r="R36" s="38">
        <f t="shared" si="5"/>
        <v>-3.6882941639491736E-3</v>
      </c>
      <c r="S36" s="38">
        <f t="shared" si="5"/>
        <v>-3.7696665989481052E-3</v>
      </c>
      <c r="T36" s="38">
        <f t="shared" si="5"/>
        <v>-4.2370961163728646E-3</v>
      </c>
      <c r="U36" s="38">
        <f t="shared" si="5"/>
        <v>-4.3006348556215443E-3</v>
      </c>
      <c r="V36" s="38">
        <f t="shared" si="5"/>
        <v>-4.5477398418574885E-3</v>
      </c>
      <c r="W36" s="38">
        <f t="shared" si="5"/>
        <v>-4.5685162652953464E-3</v>
      </c>
      <c r="X36" s="38">
        <f t="shared" si="5"/>
        <v>-4.7047970479704793E-3</v>
      </c>
      <c r="Y36" s="38">
        <f t="shared" si="5"/>
        <v>-5.02826953378441E-3</v>
      </c>
      <c r="Z36" s="38">
        <f t="shared" si="5"/>
        <v>-5.0071030997461512E-3</v>
      </c>
      <c r="AA36" s="39">
        <f t="shared" si="5"/>
        <v>-5.055706394532347E-3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-2.1872453574645107E-3</v>
      </c>
      <c r="D37" s="75">
        <f t="shared" si="6"/>
        <v>-4.8462495175194062E-3</v>
      </c>
      <c r="E37" s="75">
        <f t="shared" si="6"/>
        <v>-7.6768023330617144E-3</v>
      </c>
      <c r="F37" s="75">
        <f t="shared" si="6"/>
        <v>-1.0636016640219582E-2</v>
      </c>
      <c r="G37" s="75">
        <f t="shared" si="6"/>
        <v>-1.3745336020928936E-2</v>
      </c>
      <c r="H37" s="75">
        <f t="shared" si="6"/>
        <v>-1.6404340180983832E-2</v>
      </c>
      <c r="I37" s="75">
        <f t="shared" si="6"/>
        <v>-1.9213449414590213E-2</v>
      </c>
      <c r="J37" s="75">
        <f t="shared" si="6"/>
        <v>-2.2258438049491788E-2</v>
      </c>
      <c r="K37" s="75">
        <f t="shared" si="6"/>
        <v>-2.5539306085688555E-2</v>
      </c>
      <c r="L37" s="77">
        <f t="shared" si="6"/>
        <v>-2.8691512630269759E-2</v>
      </c>
      <c r="M37" s="75">
        <f t="shared" si="6"/>
        <v>-3.2251147231633574E-2</v>
      </c>
      <c r="N37" s="75">
        <f t="shared" si="6"/>
        <v>-3.5682120341381823E-2</v>
      </c>
      <c r="O37" s="75">
        <f t="shared" si="6"/>
        <v>-3.9177424196937857E-2</v>
      </c>
      <c r="P37" s="75">
        <f t="shared" si="6"/>
        <v>-4.2822833126045373E-2</v>
      </c>
      <c r="Q37" s="75">
        <f t="shared" si="6"/>
        <v>-4.6511129219024748E-2</v>
      </c>
      <c r="R37" s="75">
        <f t="shared" si="6"/>
        <v>-5.0027876656516708E-2</v>
      </c>
      <c r="S37" s="75">
        <f t="shared" si="6"/>
        <v>-5.3608954839816446E-2</v>
      </c>
      <c r="T37" s="75">
        <f t="shared" si="6"/>
        <v>-5.7618904661834711E-2</v>
      </c>
      <c r="U37" s="75">
        <f t="shared" si="6"/>
        <v>-6.1671741647724834E-2</v>
      </c>
      <c r="V37" s="75">
        <f t="shared" si="6"/>
        <v>-6.5939014452974232E-2</v>
      </c>
      <c r="W37" s="75">
        <f t="shared" si="6"/>
        <v>-7.0206287258223615E-2</v>
      </c>
      <c r="X37" s="75">
        <f t="shared" si="6"/>
        <v>-7.4580777973152629E-2</v>
      </c>
      <c r="Y37" s="75">
        <f t="shared" si="6"/>
        <v>-7.9234035253248708E-2</v>
      </c>
      <c r="Z37" s="75">
        <f t="shared" si="6"/>
        <v>-8.3844405369472921E-2</v>
      </c>
      <c r="AA37" s="77">
        <f t="shared" si="6"/>
        <v>-8.8476219067633061E-2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1.5213179080999999</v>
      </c>
      <c r="D44" s="3">
        <v>1.5420681218000001</v>
      </c>
      <c r="E44" s="3">
        <v>1.5246573601</v>
      </c>
      <c r="F44" s="3">
        <v>1.5282111738999999</v>
      </c>
      <c r="G44" s="3">
        <v>1.5279484601</v>
      </c>
      <c r="H44" s="3">
        <v>1.5370423178999999</v>
      </c>
      <c r="I44" s="3">
        <v>1.5345022568</v>
      </c>
      <c r="J44" s="3">
        <v>1.5386441254000001</v>
      </c>
      <c r="K44" s="3">
        <v>1.5360139308</v>
      </c>
      <c r="L44" s="4">
        <v>1.542463623</v>
      </c>
      <c r="M44" s="3">
        <v>1.5477675325</v>
      </c>
      <c r="N44" s="3">
        <v>1.5563474413</v>
      </c>
      <c r="O44" s="3">
        <v>1.5802033715999999</v>
      </c>
      <c r="P44" s="3">
        <v>1.5801052849999999</v>
      </c>
      <c r="Q44" s="3">
        <v>1.5901281885</v>
      </c>
      <c r="R44" s="3">
        <v>1.5825418432</v>
      </c>
      <c r="S44" s="3">
        <v>1.5901680807</v>
      </c>
      <c r="T44" s="3">
        <v>1.5992705698</v>
      </c>
      <c r="U44" s="3">
        <v>1.6044706425999999</v>
      </c>
      <c r="V44" s="3">
        <v>1.6078302783</v>
      </c>
      <c r="W44" s="3">
        <v>1.6179113991</v>
      </c>
      <c r="X44" s="3">
        <v>1.6328621269000001</v>
      </c>
      <c r="Y44" s="3">
        <v>1.6280191718999999</v>
      </c>
      <c r="Z44" s="3">
        <v>1.6291804342</v>
      </c>
      <c r="AA44" s="4">
        <v>1.6421588103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79.698051446942003</v>
      </c>
      <c r="D48" s="11">
        <v>79.555174401310396</v>
      </c>
      <c r="E48" s="11">
        <v>79.564843279919003</v>
      </c>
      <c r="F48" s="11">
        <v>79.609625101332398</v>
      </c>
      <c r="G48" s="11">
        <v>79.792014554504604</v>
      </c>
      <c r="H48" s="11">
        <v>79.918748719033601</v>
      </c>
      <c r="I48" s="11">
        <v>80.073628880398502</v>
      </c>
      <c r="J48" s="11">
        <v>80.112489612833798</v>
      </c>
      <c r="K48" s="11">
        <v>80.175443648434495</v>
      </c>
      <c r="L48" s="64">
        <v>80.216583816455994</v>
      </c>
      <c r="M48" s="11">
        <v>80.277282640719903</v>
      </c>
      <c r="N48" s="11">
        <v>80.380999457685704</v>
      </c>
      <c r="O48" s="11">
        <v>80.4998469538519</v>
      </c>
      <c r="P48" s="11">
        <v>80.344886521692501</v>
      </c>
      <c r="Q48" s="11">
        <v>80.567715373209793</v>
      </c>
      <c r="R48" s="11">
        <v>80.772438611039505</v>
      </c>
      <c r="S48" s="11">
        <v>80.885079832023095</v>
      </c>
      <c r="T48" s="11">
        <v>80.828676323817504</v>
      </c>
      <c r="U48" s="11">
        <v>81.048826180231899</v>
      </c>
      <c r="V48" s="11">
        <v>81.019171519697494</v>
      </c>
      <c r="W48" s="11">
        <v>80.903806370163096</v>
      </c>
      <c r="X48" s="11">
        <v>81.078138275091305</v>
      </c>
      <c r="Y48" s="11">
        <v>81.119863586864994</v>
      </c>
      <c r="Z48" s="11">
        <v>81.194113890684093</v>
      </c>
      <c r="AA48" s="64">
        <v>81.261244161035506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7198</v>
      </c>
      <c r="C57" s="76">
        <v>7184</v>
      </c>
      <c r="D57" s="76">
        <v>7127</v>
      </c>
      <c r="E57" s="76">
        <v>7074</v>
      </c>
      <c r="F57" s="76">
        <v>6987</v>
      </c>
      <c r="G57" s="76">
        <v>6871</v>
      </c>
      <c r="H57" s="76">
        <v>6777</v>
      </c>
      <c r="I57" s="76">
        <v>6694</v>
      </c>
      <c r="J57" s="76">
        <v>6594</v>
      </c>
      <c r="K57" s="76">
        <v>6499</v>
      </c>
      <c r="L57" s="63">
        <v>6376</v>
      </c>
      <c r="M57" s="76">
        <v>6287</v>
      </c>
      <c r="N57" s="76">
        <v>6235</v>
      </c>
      <c r="O57" s="76">
        <v>6142</v>
      </c>
      <c r="P57" s="76">
        <v>6083</v>
      </c>
      <c r="Q57" s="76">
        <v>6068</v>
      </c>
      <c r="R57" s="76">
        <v>6033</v>
      </c>
      <c r="S57" s="76">
        <v>5995</v>
      </c>
      <c r="T57" s="76">
        <v>5959</v>
      </c>
      <c r="U57" s="76">
        <v>5928</v>
      </c>
      <c r="V57" s="76">
        <v>5900</v>
      </c>
      <c r="W57" s="76">
        <v>5874</v>
      </c>
      <c r="X57" s="76">
        <v>5853</v>
      </c>
      <c r="Y57" s="76">
        <v>5835</v>
      </c>
      <c r="Z57" s="76">
        <v>5824</v>
      </c>
      <c r="AA57" s="63">
        <v>5812</v>
      </c>
    </row>
    <row r="58" spans="1:27" ht="12.75" customHeight="1" x14ac:dyDescent="0.3">
      <c r="A58" s="13" t="s">
        <v>68</v>
      </c>
      <c r="B58" s="76">
        <v>7876</v>
      </c>
      <c r="C58" s="76">
        <v>7744</v>
      </c>
      <c r="D58" s="76">
        <v>7669</v>
      </c>
      <c r="E58" s="76">
        <v>7566</v>
      </c>
      <c r="F58" s="76">
        <v>7456</v>
      </c>
      <c r="G58" s="76">
        <v>7375</v>
      </c>
      <c r="H58" s="76">
        <v>7360</v>
      </c>
      <c r="I58" s="76">
        <v>7308</v>
      </c>
      <c r="J58" s="76">
        <v>7303</v>
      </c>
      <c r="K58" s="76">
        <v>7281</v>
      </c>
      <c r="L58" s="63">
        <v>7300</v>
      </c>
      <c r="M58" s="76">
        <v>7281</v>
      </c>
      <c r="N58" s="76">
        <v>7236</v>
      </c>
      <c r="O58" s="76">
        <v>7254</v>
      </c>
      <c r="P58" s="76">
        <v>7242</v>
      </c>
      <c r="Q58" s="76">
        <v>7195</v>
      </c>
      <c r="R58" s="76">
        <v>7172</v>
      </c>
      <c r="S58" s="76">
        <v>7123</v>
      </c>
      <c r="T58" s="76">
        <v>7076</v>
      </c>
      <c r="U58" s="76">
        <v>7003</v>
      </c>
      <c r="V58" s="76">
        <v>6901</v>
      </c>
      <c r="W58" s="76">
        <v>6811</v>
      </c>
      <c r="X58" s="76">
        <v>6730</v>
      </c>
      <c r="Y58" s="76">
        <v>6627</v>
      </c>
      <c r="Z58" s="76">
        <v>6532</v>
      </c>
      <c r="AA58" s="63">
        <v>6418</v>
      </c>
    </row>
    <row r="59" spans="1:27" ht="12.75" customHeight="1" x14ac:dyDescent="0.3">
      <c r="A59" s="13" t="s">
        <v>69</v>
      </c>
      <c r="B59" s="76">
        <v>8335</v>
      </c>
      <c r="C59" s="76">
        <v>8378</v>
      </c>
      <c r="D59" s="76">
        <v>8430</v>
      </c>
      <c r="E59" s="76">
        <v>8445</v>
      </c>
      <c r="F59" s="76">
        <v>8586</v>
      </c>
      <c r="G59" s="76">
        <v>8706</v>
      </c>
      <c r="H59" s="76">
        <v>8697</v>
      </c>
      <c r="I59" s="76">
        <v>8697</v>
      </c>
      <c r="J59" s="76">
        <v>8590</v>
      </c>
      <c r="K59" s="76">
        <v>8545</v>
      </c>
      <c r="L59" s="63">
        <v>8458</v>
      </c>
      <c r="M59" s="76">
        <v>8429</v>
      </c>
      <c r="N59" s="76">
        <v>8358</v>
      </c>
      <c r="O59" s="76">
        <v>8247</v>
      </c>
      <c r="P59" s="76">
        <v>8185</v>
      </c>
      <c r="Q59" s="76">
        <v>8070</v>
      </c>
      <c r="R59" s="76">
        <v>7923</v>
      </c>
      <c r="S59" s="76">
        <v>7828</v>
      </c>
      <c r="T59" s="76">
        <v>7707</v>
      </c>
      <c r="U59" s="76">
        <v>7587</v>
      </c>
      <c r="V59" s="76">
        <v>7497</v>
      </c>
      <c r="W59" s="76">
        <v>7474</v>
      </c>
      <c r="X59" s="76">
        <v>7423</v>
      </c>
      <c r="Y59" s="76">
        <v>7420</v>
      </c>
      <c r="Z59" s="76">
        <v>7403</v>
      </c>
      <c r="AA59" s="63">
        <v>7411</v>
      </c>
    </row>
    <row r="60" spans="1:27" ht="12.75" customHeight="1" x14ac:dyDescent="0.3">
      <c r="A60" s="13" t="s">
        <v>70</v>
      </c>
      <c r="B60" s="76">
        <v>10720</v>
      </c>
      <c r="C60" s="76">
        <v>10532</v>
      </c>
      <c r="D60" s="76">
        <v>10331</v>
      </c>
      <c r="E60" s="76">
        <v>10140</v>
      </c>
      <c r="F60" s="76">
        <v>9879</v>
      </c>
      <c r="G60" s="76">
        <v>9576</v>
      </c>
      <c r="H60" s="76">
        <v>9305</v>
      </c>
      <c r="I60" s="76">
        <v>9110</v>
      </c>
      <c r="J60" s="76">
        <v>8957</v>
      </c>
      <c r="K60" s="76">
        <v>8752</v>
      </c>
      <c r="L60" s="63">
        <v>8595</v>
      </c>
      <c r="M60" s="76">
        <v>8364</v>
      </c>
      <c r="N60" s="76">
        <v>8257</v>
      </c>
      <c r="O60" s="76">
        <v>8171</v>
      </c>
      <c r="P60" s="76">
        <v>8102</v>
      </c>
      <c r="Q60" s="76">
        <v>8103</v>
      </c>
      <c r="R60" s="76">
        <v>8160</v>
      </c>
      <c r="S60" s="76">
        <v>8222</v>
      </c>
      <c r="T60" s="76">
        <v>8256</v>
      </c>
      <c r="U60" s="76">
        <v>8407</v>
      </c>
      <c r="V60" s="76">
        <v>8530</v>
      </c>
      <c r="W60" s="76">
        <v>8529</v>
      </c>
      <c r="X60" s="76">
        <v>8527</v>
      </c>
      <c r="Y60" s="76">
        <v>8435</v>
      </c>
      <c r="Z60" s="76">
        <v>8389</v>
      </c>
      <c r="AA60" s="63">
        <v>8308</v>
      </c>
    </row>
    <row r="61" spans="1:27" ht="12.75" customHeight="1" x14ac:dyDescent="0.3">
      <c r="A61" s="13" t="s">
        <v>71</v>
      </c>
      <c r="B61" s="76">
        <v>8144</v>
      </c>
      <c r="C61" s="76">
        <v>8356</v>
      </c>
      <c r="D61" s="76">
        <v>8540</v>
      </c>
      <c r="E61" s="76">
        <v>8758</v>
      </c>
      <c r="F61" s="76">
        <v>8815</v>
      </c>
      <c r="G61" s="76">
        <v>8938</v>
      </c>
      <c r="H61" s="76">
        <v>9141</v>
      </c>
      <c r="I61" s="76">
        <v>9281</v>
      </c>
      <c r="J61" s="76">
        <v>9429</v>
      </c>
      <c r="K61" s="76">
        <v>9598</v>
      </c>
      <c r="L61" s="63">
        <v>9762</v>
      </c>
      <c r="M61" s="76">
        <v>9881</v>
      </c>
      <c r="N61" s="76">
        <v>9897</v>
      </c>
      <c r="O61" s="76">
        <v>9898</v>
      </c>
      <c r="P61" s="76">
        <v>9812</v>
      </c>
      <c r="Q61" s="76">
        <v>9669</v>
      </c>
      <c r="R61" s="76">
        <v>9498</v>
      </c>
      <c r="S61" s="76">
        <v>9322</v>
      </c>
      <c r="T61" s="76">
        <v>9152</v>
      </c>
      <c r="U61" s="76">
        <v>8915</v>
      </c>
      <c r="V61" s="76">
        <v>8645</v>
      </c>
      <c r="W61" s="76">
        <v>8411</v>
      </c>
      <c r="X61" s="76">
        <v>8247</v>
      </c>
      <c r="Y61" s="76">
        <v>8118</v>
      </c>
      <c r="Z61" s="76">
        <v>7951</v>
      </c>
      <c r="AA61" s="63">
        <v>7825</v>
      </c>
    </row>
    <row r="62" spans="1:27" ht="12.75" customHeight="1" x14ac:dyDescent="0.3">
      <c r="A62" s="13" t="s">
        <v>72</v>
      </c>
      <c r="B62" s="76">
        <v>4361</v>
      </c>
      <c r="C62" s="76">
        <v>4338</v>
      </c>
      <c r="D62" s="76">
        <v>4311</v>
      </c>
      <c r="E62" s="76">
        <v>4293</v>
      </c>
      <c r="F62" s="76">
        <v>4415</v>
      </c>
      <c r="G62" s="76">
        <v>4527</v>
      </c>
      <c r="H62" s="76">
        <v>4589</v>
      </c>
      <c r="I62" s="76">
        <v>4648</v>
      </c>
      <c r="J62" s="76">
        <v>4723</v>
      </c>
      <c r="K62" s="76">
        <v>4768</v>
      </c>
      <c r="L62" s="63">
        <v>4805</v>
      </c>
      <c r="M62" s="76">
        <v>4888</v>
      </c>
      <c r="N62" s="76">
        <v>4987</v>
      </c>
      <c r="O62" s="76">
        <v>5095</v>
      </c>
      <c r="P62" s="76">
        <v>5213</v>
      </c>
      <c r="Q62" s="76">
        <v>5360</v>
      </c>
      <c r="R62" s="76">
        <v>5515</v>
      </c>
      <c r="S62" s="76">
        <v>5644</v>
      </c>
      <c r="T62" s="76">
        <v>5797</v>
      </c>
      <c r="U62" s="76">
        <v>5918</v>
      </c>
      <c r="V62" s="76">
        <v>6086</v>
      </c>
      <c r="W62" s="76">
        <v>6261</v>
      </c>
      <c r="X62" s="76">
        <v>6376</v>
      </c>
      <c r="Y62" s="76">
        <v>6504</v>
      </c>
      <c r="Z62" s="76">
        <v>6625</v>
      </c>
      <c r="AA62" s="63">
        <v>6734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46634</v>
      </c>
      <c r="C64" s="76">
        <f t="shared" ref="C64:AA64" si="7">SUM(C57:C62)</f>
        <v>46532</v>
      </c>
      <c r="D64" s="76">
        <f t="shared" si="7"/>
        <v>46408</v>
      </c>
      <c r="E64" s="76">
        <f t="shared" si="7"/>
        <v>46276</v>
      </c>
      <c r="F64" s="76">
        <f t="shared" si="7"/>
        <v>46138</v>
      </c>
      <c r="G64" s="76">
        <f t="shared" si="7"/>
        <v>45993</v>
      </c>
      <c r="H64" s="76">
        <f t="shared" si="7"/>
        <v>45869</v>
      </c>
      <c r="I64" s="76">
        <f t="shared" si="7"/>
        <v>45738</v>
      </c>
      <c r="J64" s="76">
        <f t="shared" si="7"/>
        <v>45596</v>
      </c>
      <c r="K64" s="76">
        <f t="shared" si="7"/>
        <v>45443</v>
      </c>
      <c r="L64" s="63">
        <f t="shared" si="7"/>
        <v>45296</v>
      </c>
      <c r="M64" s="76">
        <f t="shared" si="7"/>
        <v>45130</v>
      </c>
      <c r="N64" s="76">
        <f t="shared" si="7"/>
        <v>44970</v>
      </c>
      <c r="O64" s="76">
        <f t="shared" si="7"/>
        <v>44807</v>
      </c>
      <c r="P64" s="76">
        <f t="shared" si="7"/>
        <v>44637</v>
      </c>
      <c r="Q64" s="76">
        <f t="shared" si="7"/>
        <v>44465</v>
      </c>
      <c r="R64" s="76">
        <f t="shared" si="7"/>
        <v>44301</v>
      </c>
      <c r="S64" s="76">
        <f t="shared" si="7"/>
        <v>44134</v>
      </c>
      <c r="T64" s="76">
        <f t="shared" si="7"/>
        <v>43947</v>
      </c>
      <c r="U64" s="76">
        <f t="shared" si="7"/>
        <v>43758</v>
      </c>
      <c r="V64" s="76">
        <f t="shared" si="7"/>
        <v>43559</v>
      </c>
      <c r="W64" s="76">
        <f t="shared" si="7"/>
        <v>43360</v>
      </c>
      <c r="X64" s="76">
        <f t="shared" si="7"/>
        <v>43156</v>
      </c>
      <c r="Y64" s="76">
        <f t="shared" si="7"/>
        <v>42939</v>
      </c>
      <c r="Z64" s="76">
        <f t="shared" si="7"/>
        <v>42724</v>
      </c>
      <c r="AA64" s="63">
        <f t="shared" si="7"/>
        <v>42508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0.15435090277479951</v>
      </c>
      <c r="C67" s="38">
        <f t="shared" ref="C67:AA72" si="8">C57/C$64</f>
        <v>0.15438837789048396</v>
      </c>
      <c r="D67" s="38">
        <f t="shared" si="8"/>
        <v>0.15357265988622651</v>
      </c>
      <c r="E67" s="38">
        <f t="shared" si="8"/>
        <v>0.15286541619846142</v>
      </c>
      <c r="F67" s="38">
        <f t="shared" si="8"/>
        <v>0.15143699336772293</v>
      </c>
      <c r="G67" s="38">
        <f t="shared" si="8"/>
        <v>0.14939229882808253</v>
      </c>
      <c r="H67" s="38">
        <f t="shared" si="8"/>
        <v>0.14774684427391049</v>
      </c>
      <c r="I67" s="38">
        <f t="shared" si="8"/>
        <v>0.14635532817350999</v>
      </c>
      <c r="J67" s="38">
        <f t="shared" si="8"/>
        <v>0.14461794894288973</v>
      </c>
      <c r="K67" s="38">
        <f t="shared" si="8"/>
        <v>0.14301432563871222</v>
      </c>
      <c r="L67" s="39">
        <f t="shared" si="8"/>
        <v>0.1407629812787001</v>
      </c>
      <c r="M67" s="38">
        <f t="shared" si="8"/>
        <v>0.1393086638599601</v>
      </c>
      <c r="N67" s="38">
        <f t="shared" si="8"/>
        <v>0.13864798754725371</v>
      </c>
      <c r="O67" s="38">
        <f t="shared" si="8"/>
        <v>0.1370767960363336</v>
      </c>
      <c r="P67" s="38">
        <f t="shared" si="8"/>
        <v>0.13627707955283733</v>
      </c>
      <c r="Q67" s="38">
        <f t="shared" si="8"/>
        <v>0.13646688406611943</v>
      </c>
      <c r="R67" s="38">
        <f t="shared" si="8"/>
        <v>0.13618202749373604</v>
      </c>
      <c r="S67" s="38">
        <f t="shared" si="8"/>
        <v>0.13583631667195359</v>
      </c>
      <c r="T67" s="38">
        <f t="shared" si="8"/>
        <v>0.13559514870184541</v>
      </c>
      <c r="U67" s="38">
        <f t="shared" si="8"/>
        <v>0.13547237076648841</v>
      </c>
      <c r="V67" s="38">
        <f t="shared" si="8"/>
        <v>0.13544847218714848</v>
      </c>
      <c r="W67" s="38">
        <f t="shared" si="8"/>
        <v>0.13547047970479706</v>
      </c>
      <c r="X67" s="38">
        <f t="shared" si="8"/>
        <v>0.13562424691815739</v>
      </c>
      <c r="Y67" s="38">
        <f t="shared" si="8"/>
        <v>0.13589044924194787</v>
      </c>
      <c r="Z67" s="38">
        <f t="shared" si="8"/>
        <v>0.1363168242673907</v>
      </c>
      <c r="AA67" s="39">
        <f t="shared" si="8"/>
        <v>0.136727204290957</v>
      </c>
    </row>
    <row r="68" spans="1:27" ht="12.75" customHeight="1" x14ac:dyDescent="0.3">
      <c r="A68" s="13" t="s">
        <v>68</v>
      </c>
      <c r="B68" s="38">
        <f t="shared" ref="B68:Q72" si="9">B58/B$64</f>
        <v>0.16888965132735773</v>
      </c>
      <c r="C68" s="38">
        <f t="shared" si="9"/>
        <v>0.16642310667927449</v>
      </c>
      <c r="D68" s="38">
        <f t="shared" si="9"/>
        <v>0.1652516807446992</v>
      </c>
      <c r="E68" s="38">
        <f t="shared" si="9"/>
        <v>0.16349727720632726</v>
      </c>
      <c r="F68" s="38">
        <f t="shared" si="9"/>
        <v>0.16160215007152456</v>
      </c>
      <c r="G68" s="38">
        <f t="shared" si="9"/>
        <v>0.16035048811775704</v>
      </c>
      <c r="H68" s="38">
        <f t="shared" si="9"/>
        <v>0.16045695349800518</v>
      </c>
      <c r="I68" s="38">
        <f t="shared" si="9"/>
        <v>0.15977961432506887</v>
      </c>
      <c r="J68" s="38">
        <f t="shared" si="9"/>
        <v>0.16016755855776824</v>
      </c>
      <c r="K68" s="38">
        <f t="shared" si="9"/>
        <v>0.16022269656492749</v>
      </c>
      <c r="L68" s="39">
        <f t="shared" si="9"/>
        <v>0.16116213352172376</v>
      </c>
      <c r="M68" s="38">
        <f t="shared" si="9"/>
        <v>0.16133392421892312</v>
      </c>
      <c r="N68" s="38">
        <f t="shared" si="9"/>
        <v>0.16090727151434289</v>
      </c>
      <c r="O68" s="38">
        <f t="shared" si="9"/>
        <v>0.16189434686544513</v>
      </c>
      <c r="P68" s="38">
        <f t="shared" si="9"/>
        <v>0.16224208616170441</v>
      </c>
      <c r="Q68" s="38">
        <f t="shared" si="9"/>
        <v>0.16181266164398966</v>
      </c>
      <c r="R68" s="38">
        <f t="shared" si="8"/>
        <v>0.16189250806979527</v>
      </c>
      <c r="S68" s="38">
        <f t="shared" si="8"/>
        <v>0.16139484297820275</v>
      </c>
      <c r="T68" s="38">
        <f t="shared" si="8"/>
        <v>0.16101212824538649</v>
      </c>
      <c r="U68" s="38">
        <f t="shared" si="8"/>
        <v>0.16003930709813063</v>
      </c>
      <c r="V68" s="38">
        <f t="shared" si="8"/>
        <v>0.15842879772262908</v>
      </c>
      <c r="W68" s="38">
        <f t="shared" si="8"/>
        <v>0.15708025830258301</v>
      </c>
      <c r="X68" s="38">
        <f t="shared" si="8"/>
        <v>0.15594587079432756</v>
      </c>
      <c r="Y68" s="38">
        <f t="shared" si="8"/>
        <v>0.15433521973031511</v>
      </c>
      <c r="Z68" s="38">
        <f t="shared" si="8"/>
        <v>0.15288830633835784</v>
      </c>
      <c r="AA68" s="39">
        <f t="shared" si="8"/>
        <v>0.15098334431165897</v>
      </c>
    </row>
    <row r="69" spans="1:27" ht="12.75" customHeight="1" x14ac:dyDescent="0.3">
      <c r="A69" s="13" t="s">
        <v>69</v>
      </c>
      <c r="B69" s="38">
        <f t="shared" si="9"/>
        <v>0.17873225543594803</v>
      </c>
      <c r="C69" s="38">
        <f t="shared" si="8"/>
        <v>0.18004813891515517</v>
      </c>
      <c r="D69" s="38">
        <f t="shared" si="8"/>
        <v>0.18164971556628168</v>
      </c>
      <c r="E69" s="38">
        <f t="shared" si="8"/>
        <v>0.18249200449477052</v>
      </c>
      <c r="F69" s="38">
        <f t="shared" si="8"/>
        <v>0.18609389223633446</v>
      </c>
      <c r="G69" s="38">
        <f t="shared" si="8"/>
        <v>0.18928967451568718</v>
      </c>
      <c r="H69" s="38">
        <f t="shared" si="8"/>
        <v>0.18960517996904228</v>
      </c>
      <c r="I69" s="38">
        <f t="shared" si="8"/>
        <v>0.19014823560278105</v>
      </c>
      <c r="J69" s="38">
        <f t="shared" si="8"/>
        <v>0.18839371874725852</v>
      </c>
      <c r="K69" s="38">
        <f t="shared" si="8"/>
        <v>0.18803776159144422</v>
      </c>
      <c r="L69" s="39">
        <f t="shared" si="8"/>
        <v>0.18672730483927941</v>
      </c>
      <c r="M69" s="38">
        <f t="shared" si="8"/>
        <v>0.18677154885885219</v>
      </c>
      <c r="N69" s="38">
        <f t="shared" si="8"/>
        <v>0.1858572381587725</v>
      </c>
      <c r="O69" s="38">
        <f t="shared" si="8"/>
        <v>0.18405606266877944</v>
      </c>
      <c r="P69" s="38">
        <f t="shared" si="8"/>
        <v>0.18336805788919505</v>
      </c>
      <c r="Q69" s="38">
        <f t="shared" si="8"/>
        <v>0.18149106038457213</v>
      </c>
      <c r="R69" s="38">
        <f t="shared" si="8"/>
        <v>0.17884472133811877</v>
      </c>
      <c r="S69" s="38">
        <f t="shared" si="8"/>
        <v>0.17736892191960846</v>
      </c>
      <c r="T69" s="38">
        <f t="shared" si="8"/>
        <v>0.17537033244590075</v>
      </c>
      <c r="U69" s="38">
        <f t="shared" si="8"/>
        <v>0.17338543809132045</v>
      </c>
      <c r="V69" s="38">
        <f t="shared" si="8"/>
        <v>0.17211138915034779</v>
      </c>
      <c r="W69" s="38">
        <f t="shared" si="8"/>
        <v>0.1723708487084871</v>
      </c>
      <c r="X69" s="38">
        <f t="shared" si="8"/>
        <v>0.17200389285383261</v>
      </c>
      <c r="Y69" s="38">
        <f t="shared" si="8"/>
        <v>0.17280327907030904</v>
      </c>
      <c r="Z69" s="38">
        <f t="shared" si="8"/>
        <v>0.17327497425334706</v>
      </c>
      <c r="AA69" s="39">
        <f t="shared" si="8"/>
        <v>0.17434365295944293</v>
      </c>
    </row>
    <row r="70" spans="1:27" ht="12.75" customHeight="1" x14ac:dyDescent="0.3">
      <c r="A70" s="13" t="s">
        <v>70</v>
      </c>
      <c r="B70" s="38">
        <f t="shared" si="9"/>
        <v>0.22987519835313291</v>
      </c>
      <c r="C70" s="38">
        <f t="shared" si="8"/>
        <v>0.22633886357775296</v>
      </c>
      <c r="D70" s="38">
        <f t="shared" si="8"/>
        <v>0.22261248060679192</v>
      </c>
      <c r="E70" s="38">
        <f t="shared" si="8"/>
        <v>0.21912006223528394</v>
      </c>
      <c r="F70" s="38">
        <f t="shared" si="8"/>
        <v>0.21411851402314794</v>
      </c>
      <c r="G70" s="38">
        <f t="shared" si="8"/>
        <v>0.20820559650381579</v>
      </c>
      <c r="H70" s="38">
        <f t="shared" si="8"/>
        <v>0.20286031960583401</v>
      </c>
      <c r="I70" s="38">
        <f t="shared" si="8"/>
        <v>0.19917792645065371</v>
      </c>
      <c r="J70" s="38">
        <f t="shared" si="8"/>
        <v>0.19644267040968505</v>
      </c>
      <c r="K70" s="38">
        <f t="shared" si="8"/>
        <v>0.19259291860132474</v>
      </c>
      <c r="L70" s="39">
        <f t="shared" si="8"/>
        <v>0.18975185446838572</v>
      </c>
      <c r="M70" s="38">
        <f t="shared" si="8"/>
        <v>0.18533126523376911</v>
      </c>
      <c r="N70" s="38">
        <f t="shared" si="8"/>
        <v>0.18361129641983545</v>
      </c>
      <c r="O70" s="38">
        <f t="shared" si="8"/>
        <v>0.1823598991229049</v>
      </c>
      <c r="P70" s="38">
        <f t="shared" si="8"/>
        <v>0.18150861393014764</v>
      </c>
      <c r="Q70" s="38">
        <f t="shared" si="8"/>
        <v>0.1822332171370741</v>
      </c>
      <c r="R70" s="38">
        <f t="shared" si="8"/>
        <v>0.18419448770908106</v>
      </c>
      <c r="S70" s="38">
        <f t="shared" si="8"/>
        <v>0.18629627951239408</v>
      </c>
      <c r="T70" s="38">
        <f t="shared" si="8"/>
        <v>0.18786265274080141</v>
      </c>
      <c r="U70" s="38">
        <f t="shared" si="8"/>
        <v>0.19212486859545683</v>
      </c>
      <c r="V70" s="38">
        <f t="shared" si="8"/>
        <v>0.19582635046718244</v>
      </c>
      <c r="W70" s="38">
        <f t="shared" si="8"/>
        <v>0.1967020295202952</v>
      </c>
      <c r="X70" s="38">
        <f t="shared" si="8"/>
        <v>0.19758550375382333</v>
      </c>
      <c r="Y70" s="38">
        <f t="shared" si="8"/>
        <v>0.19644146347143623</v>
      </c>
      <c r="Z70" s="38">
        <f t="shared" si="8"/>
        <v>0.19635333770246233</v>
      </c>
      <c r="AA70" s="39">
        <f t="shared" si="8"/>
        <v>0.19544556318810577</v>
      </c>
    </row>
    <row r="71" spans="1:27" ht="12.75" customHeight="1" x14ac:dyDescent="0.3">
      <c r="A71" s="13" t="s">
        <v>71</v>
      </c>
      <c r="B71" s="38">
        <f t="shared" si="9"/>
        <v>0.17463653128618603</v>
      </c>
      <c r="C71" s="38">
        <f t="shared" si="8"/>
        <v>0.17957534599845268</v>
      </c>
      <c r="D71" s="38">
        <f t="shared" si="8"/>
        <v>0.18401999655231857</v>
      </c>
      <c r="E71" s="38">
        <f t="shared" si="8"/>
        <v>0.18925576972944938</v>
      </c>
      <c r="F71" s="38">
        <f t="shared" si="8"/>
        <v>0.19105726299362782</v>
      </c>
      <c r="G71" s="38">
        <f t="shared" si="8"/>
        <v>0.19433392037918815</v>
      </c>
      <c r="H71" s="38">
        <f t="shared" si="8"/>
        <v>0.19928492009854148</v>
      </c>
      <c r="I71" s="38">
        <f t="shared" si="8"/>
        <v>0.20291661200752109</v>
      </c>
      <c r="J71" s="38">
        <f t="shared" si="8"/>
        <v>0.20679445565400473</v>
      </c>
      <c r="K71" s="38">
        <f t="shared" si="8"/>
        <v>0.21120964725040159</v>
      </c>
      <c r="L71" s="39">
        <f t="shared" si="8"/>
        <v>0.21551571882726953</v>
      </c>
      <c r="M71" s="38">
        <f t="shared" si="8"/>
        <v>0.21894526922224683</v>
      </c>
      <c r="N71" s="38">
        <f t="shared" si="8"/>
        <v>0.22008005336891262</v>
      </c>
      <c r="O71" s="38">
        <f t="shared" si="8"/>
        <v>0.22090298390876426</v>
      </c>
      <c r="P71" s="38">
        <f t="shared" si="8"/>
        <v>0.21981764007437776</v>
      </c>
      <c r="Q71" s="38">
        <f t="shared" si="8"/>
        <v>0.21745192848307657</v>
      </c>
      <c r="R71" s="38">
        <f t="shared" si="8"/>
        <v>0.21439696620843773</v>
      </c>
      <c r="S71" s="38">
        <f t="shared" si="8"/>
        <v>0.2112203743145874</v>
      </c>
      <c r="T71" s="38">
        <f t="shared" si="8"/>
        <v>0.20825084761189613</v>
      </c>
      <c r="U71" s="38">
        <f t="shared" si="8"/>
        <v>0.20373417432240962</v>
      </c>
      <c r="V71" s="38">
        <f t="shared" si="8"/>
        <v>0.19846644780642347</v>
      </c>
      <c r="W71" s="38">
        <f t="shared" si="8"/>
        <v>0.19398062730627305</v>
      </c>
      <c r="X71" s="38">
        <f t="shared" si="8"/>
        <v>0.19109741403281119</v>
      </c>
      <c r="Y71" s="38">
        <f t="shared" si="8"/>
        <v>0.18905889750576399</v>
      </c>
      <c r="Z71" s="38">
        <f t="shared" si="8"/>
        <v>0.18610148862466061</v>
      </c>
      <c r="AA71" s="39">
        <f t="shared" si="8"/>
        <v>0.18408299614190271</v>
      </c>
    </row>
    <row r="72" spans="1:27" ht="12.75" customHeight="1" x14ac:dyDescent="0.3">
      <c r="A72" s="13" t="s">
        <v>72</v>
      </c>
      <c r="B72" s="38">
        <f t="shared" si="9"/>
        <v>9.3515460822575808E-2</v>
      </c>
      <c r="C72" s="38">
        <f t="shared" si="8"/>
        <v>9.3226166938880764E-2</v>
      </c>
      <c r="D72" s="38">
        <f t="shared" si="8"/>
        <v>9.2893466643682129E-2</v>
      </c>
      <c r="E72" s="38">
        <f t="shared" si="8"/>
        <v>9.2769470135707494E-2</v>
      </c>
      <c r="F72" s="38">
        <f t="shared" si="8"/>
        <v>9.5691187307642284E-2</v>
      </c>
      <c r="G72" s="38">
        <f t="shared" si="8"/>
        <v>9.8428021655469308E-2</v>
      </c>
      <c r="H72" s="38">
        <f t="shared" si="8"/>
        <v>0.10004578255466655</v>
      </c>
      <c r="I72" s="38">
        <f t="shared" si="8"/>
        <v>0.10162228344046526</v>
      </c>
      <c r="J72" s="38">
        <f t="shared" si="8"/>
        <v>0.10358364768839372</v>
      </c>
      <c r="K72" s="38">
        <f t="shared" si="8"/>
        <v>0.10492265035318971</v>
      </c>
      <c r="L72" s="39">
        <f t="shared" si="8"/>
        <v>0.10608000706464146</v>
      </c>
      <c r="M72" s="38">
        <f t="shared" si="8"/>
        <v>0.10830932860624862</v>
      </c>
      <c r="N72" s="38">
        <f t="shared" si="8"/>
        <v>0.1108961529908828</v>
      </c>
      <c r="O72" s="38">
        <f t="shared" si="8"/>
        <v>0.11370991139777267</v>
      </c>
      <c r="P72" s="38">
        <f t="shared" si="8"/>
        <v>0.1167865223917378</v>
      </c>
      <c r="Q72" s="38">
        <f t="shared" si="8"/>
        <v>0.1205442482851681</v>
      </c>
      <c r="R72" s="38">
        <f t="shared" si="8"/>
        <v>0.12448928918083113</v>
      </c>
      <c r="S72" s="38">
        <f t="shared" si="8"/>
        <v>0.12788326460325372</v>
      </c>
      <c r="T72" s="38">
        <f t="shared" si="8"/>
        <v>0.1319088902541698</v>
      </c>
      <c r="U72" s="38">
        <f t="shared" si="8"/>
        <v>0.13524384112619406</v>
      </c>
      <c r="V72" s="38">
        <f t="shared" si="8"/>
        <v>0.13971854266626874</v>
      </c>
      <c r="W72" s="38">
        <f t="shared" si="8"/>
        <v>0.14439575645756458</v>
      </c>
      <c r="X72" s="38">
        <f t="shared" si="8"/>
        <v>0.14774307164704792</v>
      </c>
      <c r="Y72" s="38">
        <f t="shared" si="8"/>
        <v>0.15147069098022775</v>
      </c>
      <c r="Z72" s="38">
        <f t="shared" si="8"/>
        <v>0.15506506881378149</v>
      </c>
      <c r="AA72" s="39">
        <f t="shared" si="8"/>
        <v>0.15841723910793262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1.0000000000000002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1.0000000000000002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7651</v>
      </c>
      <c r="C83" s="76">
        <v>7625</v>
      </c>
      <c r="D83" s="76">
        <v>7606</v>
      </c>
      <c r="E83" s="76">
        <v>7544</v>
      </c>
      <c r="F83" s="76">
        <v>7482</v>
      </c>
      <c r="G83" s="76">
        <v>7393</v>
      </c>
      <c r="H83" s="76">
        <v>7280</v>
      </c>
      <c r="I83" s="76">
        <v>7184</v>
      </c>
      <c r="J83" s="76">
        <v>7097</v>
      </c>
      <c r="K83" s="76">
        <v>6987</v>
      </c>
      <c r="L83" s="63">
        <v>6893</v>
      </c>
      <c r="M83" s="76">
        <v>6765</v>
      </c>
      <c r="N83" s="76">
        <v>6675</v>
      </c>
      <c r="O83" s="76">
        <v>6624</v>
      </c>
      <c r="P83" s="76">
        <v>6528</v>
      </c>
      <c r="Q83" s="76">
        <v>6468</v>
      </c>
      <c r="R83" s="76">
        <v>6449</v>
      </c>
      <c r="S83" s="76">
        <v>6414</v>
      </c>
      <c r="T83" s="76">
        <v>6373</v>
      </c>
      <c r="U83" s="76">
        <v>6340</v>
      </c>
      <c r="V83" s="76">
        <v>6308</v>
      </c>
      <c r="W83" s="76">
        <v>6281</v>
      </c>
      <c r="X83" s="76">
        <v>6257</v>
      </c>
      <c r="Y83" s="76">
        <v>6235</v>
      </c>
      <c r="Z83" s="76">
        <v>6217</v>
      </c>
      <c r="AA83" s="63">
        <v>6206</v>
      </c>
    </row>
    <row r="84" spans="1:27" ht="12.75" customHeight="1" x14ac:dyDescent="0.3">
      <c r="A84" s="32" t="s">
        <v>77</v>
      </c>
      <c r="B84" s="76">
        <v>29520.178</v>
      </c>
      <c r="C84" s="76">
        <v>29732.397099999998</v>
      </c>
      <c r="D84" s="76">
        <v>29829.72337</v>
      </c>
      <c r="E84" s="76">
        <v>29710</v>
      </c>
      <c r="F84" s="76">
        <v>29505</v>
      </c>
      <c r="G84" s="76">
        <v>29317</v>
      </c>
      <c r="H84" s="76">
        <v>29117</v>
      </c>
      <c r="I84" s="76">
        <v>28895</v>
      </c>
      <c r="J84" s="76">
        <v>28774.841230000002</v>
      </c>
      <c r="K84" s="76">
        <v>28881.131460000001</v>
      </c>
      <c r="L84" s="63">
        <v>28870</v>
      </c>
      <c r="M84" s="76">
        <v>28671</v>
      </c>
      <c r="N84" s="76">
        <v>28379</v>
      </c>
      <c r="O84" s="76">
        <v>28039</v>
      </c>
      <c r="P84" s="76">
        <v>27789</v>
      </c>
      <c r="Q84" s="76">
        <v>27482</v>
      </c>
      <c r="R84" s="76">
        <v>27141</v>
      </c>
      <c r="S84" s="76">
        <v>26834</v>
      </c>
      <c r="T84" s="76">
        <v>26513</v>
      </c>
      <c r="U84" s="76">
        <v>26276</v>
      </c>
      <c r="V84" s="76">
        <v>26037</v>
      </c>
      <c r="W84" s="76">
        <v>25869</v>
      </c>
      <c r="X84" s="76">
        <v>25720</v>
      </c>
      <c r="Y84" s="76">
        <v>25595</v>
      </c>
      <c r="Z84" s="76">
        <v>25493</v>
      </c>
      <c r="AA84" s="63">
        <v>25341</v>
      </c>
    </row>
    <row r="85" spans="1:27" ht="12.75" customHeight="1" x14ac:dyDescent="0.3">
      <c r="A85" s="13" t="s">
        <v>78</v>
      </c>
      <c r="B85" s="76">
        <v>9462.8220000000001</v>
      </c>
      <c r="C85" s="76">
        <v>9174.6028999999999</v>
      </c>
      <c r="D85" s="76">
        <v>8972.2766300000003</v>
      </c>
      <c r="E85" s="76">
        <v>9022</v>
      </c>
      <c r="F85" s="76">
        <v>9151</v>
      </c>
      <c r="G85" s="76">
        <v>9283</v>
      </c>
      <c r="H85" s="76">
        <v>9472</v>
      </c>
      <c r="I85" s="76">
        <v>9659</v>
      </c>
      <c r="J85" s="76">
        <v>9724.15877</v>
      </c>
      <c r="K85" s="76">
        <v>9574.8685399999995</v>
      </c>
      <c r="L85" s="63">
        <v>9533</v>
      </c>
      <c r="M85" s="76">
        <v>9694</v>
      </c>
      <c r="N85" s="76">
        <v>9916</v>
      </c>
      <c r="O85" s="76">
        <v>10144</v>
      </c>
      <c r="P85" s="76">
        <v>10320</v>
      </c>
      <c r="Q85" s="76">
        <v>10515</v>
      </c>
      <c r="R85" s="76">
        <v>10711</v>
      </c>
      <c r="S85" s="76">
        <v>10886</v>
      </c>
      <c r="T85" s="76">
        <v>11061</v>
      </c>
      <c r="U85" s="76">
        <v>11142</v>
      </c>
      <c r="V85" s="76">
        <v>11214</v>
      </c>
      <c r="W85" s="76">
        <v>11210</v>
      </c>
      <c r="X85" s="76">
        <v>11179</v>
      </c>
      <c r="Y85" s="76">
        <v>11109</v>
      </c>
      <c r="Z85" s="76">
        <v>11014</v>
      </c>
      <c r="AA85" s="63">
        <v>10961</v>
      </c>
    </row>
    <row r="86" spans="1:27" ht="12.75" customHeight="1" x14ac:dyDescent="0.3">
      <c r="A86" s="13" t="s">
        <v>91</v>
      </c>
      <c r="B86" s="76">
        <v>29677</v>
      </c>
      <c r="C86" s="76">
        <v>29500</v>
      </c>
      <c r="D86" s="76">
        <v>29288</v>
      </c>
      <c r="E86" s="76">
        <v>29094</v>
      </c>
      <c r="F86" s="76">
        <v>28879</v>
      </c>
      <c r="G86" s="76">
        <v>28651</v>
      </c>
      <c r="H86" s="76">
        <v>28447</v>
      </c>
      <c r="I86" s="76">
        <v>28243</v>
      </c>
      <c r="J86" s="76">
        <v>27986</v>
      </c>
      <c r="K86" s="76">
        <v>27771</v>
      </c>
      <c r="L86" s="63">
        <v>27483</v>
      </c>
      <c r="M86" s="76">
        <v>27211</v>
      </c>
      <c r="N86" s="76">
        <v>26963</v>
      </c>
      <c r="O86" s="76">
        <v>26649</v>
      </c>
      <c r="P86" s="76">
        <v>26375</v>
      </c>
      <c r="Q86" s="76">
        <v>26085</v>
      </c>
      <c r="R86" s="76">
        <v>25742</v>
      </c>
      <c r="S86" s="76">
        <v>25505</v>
      </c>
      <c r="T86" s="76">
        <v>25271</v>
      </c>
      <c r="U86" s="76">
        <v>25112</v>
      </c>
      <c r="V86" s="76">
        <v>24966</v>
      </c>
      <c r="W86" s="76">
        <v>24843</v>
      </c>
      <c r="X86" s="76">
        <v>24749</v>
      </c>
      <c r="Y86" s="76">
        <v>24605</v>
      </c>
      <c r="Z86" s="76">
        <v>24548</v>
      </c>
      <c r="AA86" s="63">
        <v>24464</v>
      </c>
    </row>
    <row r="87" spans="1:27" ht="12.75" customHeight="1" x14ac:dyDescent="0.3">
      <c r="A87" s="13" t="s">
        <v>92</v>
      </c>
      <c r="B87" s="76">
        <v>9306</v>
      </c>
      <c r="C87" s="76">
        <v>9407</v>
      </c>
      <c r="D87" s="76">
        <v>9514</v>
      </c>
      <c r="E87" s="76">
        <v>9638</v>
      </c>
      <c r="F87" s="76">
        <v>9777</v>
      </c>
      <c r="G87" s="76">
        <v>9949</v>
      </c>
      <c r="H87" s="76">
        <v>10142</v>
      </c>
      <c r="I87" s="76">
        <v>10311</v>
      </c>
      <c r="J87" s="76">
        <v>10513</v>
      </c>
      <c r="K87" s="76">
        <v>10685</v>
      </c>
      <c r="L87" s="63">
        <v>10920</v>
      </c>
      <c r="M87" s="76">
        <v>11154</v>
      </c>
      <c r="N87" s="76">
        <v>11332</v>
      </c>
      <c r="O87" s="76">
        <v>11534</v>
      </c>
      <c r="P87" s="76">
        <v>11734</v>
      </c>
      <c r="Q87" s="76">
        <v>11912</v>
      </c>
      <c r="R87" s="76">
        <v>12110</v>
      </c>
      <c r="S87" s="76">
        <v>12215</v>
      </c>
      <c r="T87" s="76">
        <v>12303</v>
      </c>
      <c r="U87" s="76">
        <v>12306</v>
      </c>
      <c r="V87" s="76">
        <v>12285</v>
      </c>
      <c r="W87" s="76">
        <v>12236</v>
      </c>
      <c r="X87" s="76">
        <v>12150</v>
      </c>
      <c r="Y87" s="76">
        <v>12099</v>
      </c>
      <c r="Z87" s="76">
        <v>11959</v>
      </c>
      <c r="AA87" s="63">
        <v>11838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0.16406484539177424</v>
      </c>
      <c r="C90" s="38">
        <f t="shared" ref="C90:AA94" si="11">C83/SUM(C$83:C$85)</f>
        <v>0.16386572681165648</v>
      </c>
      <c r="D90" s="38">
        <f t="shared" si="11"/>
        <v>0.16389415617996897</v>
      </c>
      <c r="E90" s="38">
        <f t="shared" si="11"/>
        <v>0.16302186878727634</v>
      </c>
      <c r="F90" s="38">
        <f t="shared" si="11"/>
        <v>0.16216567688239628</v>
      </c>
      <c r="G90" s="38">
        <f t="shared" si="11"/>
        <v>0.16074185202095972</v>
      </c>
      <c r="H90" s="38">
        <f t="shared" si="11"/>
        <v>0.15871285617737468</v>
      </c>
      <c r="I90" s="38">
        <f t="shared" si="11"/>
        <v>0.15706852070488433</v>
      </c>
      <c r="J90" s="38">
        <f t="shared" si="11"/>
        <v>0.15564961838757782</v>
      </c>
      <c r="K90" s="38">
        <f t="shared" si="11"/>
        <v>0.15375305327553199</v>
      </c>
      <c r="L90" s="39">
        <f t="shared" si="11"/>
        <v>0.15217679265277287</v>
      </c>
      <c r="M90" s="38">
        <f t="shared" si="11"/>
        <v>0.14990028805672501</v>
      </c>
      <c r="N90" s="38">
        <f t="shared" si="11"/>
        <v>0.14843228819212809</v>
      </c>
      <c r="O90" s="38">
        <f t="shared" si="11"/>
        <v>0.14783404378780102</v>
      </c>
      <c r="P90" s="38">
        <f t="shared" si="11"/>
        <v>0.14624638752604341</v>
      </c>
      <c r="Q90" s="38">
        <f t="shared" si="11"/>
        <v>0.14546272349038569</v>
      </c>
      <c r="R90" s="38">
        <f t="shared" si="11"/>
        <v>0.14557233471027742</v>
      </c>
      <c r="S90" s="38">
        <f t="shared" si="11"/>
        <v>0.14533013096478906</v>
      </c>
      <c r="T90" s="38">
        <f t="shared" si="11"/>
        <v>0.14501558695701641</v>
      </c>
      <c r="U90" s="38">
        <f t="shared" si="11"/>
        <v>0.14488779194661547</v>
      </c>
      <c r="V90" s="38">
        <f t="shared" si="11"/>
        <v>0.14481507839941229</v>
      </c>
      <c r="W90" s="38">
        <f t="shared" si="11"/>
        <v>0.1448570110701107</v>
      </c>
      <c r="X90" s="38">
        <f t="shared" si="11"/>
        <v>0.14498563351561775</v>
      </c>
      <c r="Y90" s="38">
        <f t="shared" si="11"/>
        <v>0.14520598989263839</v>
      </c>
      <c r="Z90" s="38">
        <f t="shared" si="11"/>
        <v>0.14551540117966483</v>
      </c>
      <c r="AA90" s="39">
        <f t="shared" si="11"/>
        <v>0.14599604780276654</v>
      </c>
    </row>
    <row r="91" spans="1:27" ht="12.75" customHeight="1" x14ac:dyDescent="0.3">
      <c r="A91" s="13" t="s">
        <v>77</v>
      </c>
      <c r="B91" s="38">
        <f t="shared" ref="B91:Q94" si="12">B84/SUM(B$83:B$85)</f>
        <v>0.63301835570613718</v>
      </c>
      <c r="C91" s="38">
        <f t="shared" si="12"/>
        <v>0.63896667024843112</v>
      </c>
      <c r="D91" s="38">
        <f t="shared" si="12"/>
        <v>0.64277114656955692</v>
      </c>
      <c r="E91" s="38">
        <f t="shared" si="12"/>
        <v>0.64201746045466335</v>
      </c>
      <c r="F91" s="38">
        <f t="shared" si="12"/>
        <v>0.63949455979886427</v>
      </c>
      <c r="G91" s="38">
        <f t="shared" si="12"/>
        <v>0.6374230861218011</v>
      </c>
      <c r="H91" s="38">
        <f t="shared" si="12"/>
        <v>0.63478602105997517</v>
      </c>
      <c r="I91" s="38">
        <f t="shared" si="12"/>
        <v>0.63175040447767716</v>
      </c>
      <c r="J91" s="38">
        <f t="shared" si="12"/>
        <v>0.63108257807702428</v>
      </c>
      <c r="K91" s="38">
        <f t="shared" si="12"/>
        <v>0.63554632088550489</v>
      </c>
      <c r="L91" s="39">
        <f t="shared" si="12"/>
        <v>0.63736312257152949</v>
      </c>
      <c r="M91" s="38">
        <f t="shared" si="12"/>
        <v>0.63529802791934409</v>
      </c>
      <c r="N91" s="38">
        <f t="shared" si="12"/>
        <v>0.63106515454747614</v>
      </c>
      <c r="O91" s="38">
        <f t="shared" si="12"/>
        <v>0.62577275872073557</v>
      </c>
      <c r="P91" s="38">
        <f t="shared" si="12"/>
        <v>0.62255527925263798</v>
      </c>
      <c r="Q91" s="38">
        <f t="shared" si="12"/>
        <v>0.61805914764421455</v>
      </c>
      <c r="R91" s="38">
        <f t="shared" si="11"/>
        <v>0.61264982731766782</v>
      </c>
      <c r="S91" s="38">
        <f t="shared" si="11"/>
        <v>0.60801196356550502</v>
      </c>
      <c r="T91" s="38">
        <f t="shared" si="11"/>
        <v>0.60329487792113223</v>
      </c>
      <c r="U91" s="38">
        <f t="shared" si="11"/>
        <v>0.60048448283742406</v>
      </c>
      <c r="V91" s="38">
        <f t="shared" si="11"/>
        <v>0.59774099497233635</v>
      </c>
      <c r="W91" s="38">
        <f t="shared" si="11"/>
        <v>0.59660977859778597</v>
      </c>
      <c r="X91" s="38">
        <f t="shared" si="11"/>
        <v>0.59597738437297243</v>
      </c>
      <c r="Y91" s="38">
        <f t="shared" si="11"/>
        <v>0.59607815738605929</v>
      </c>
      <c r="Z91" s="38">
        <f t="shared" si="11"/>
        <v>0.59669038479543113</v>
      </c>
      <c r="AA91" s="39">
        <f t="shared" si="11"/>
        <v>0.5961466076973746</v>
      </c>
    </row>
    <row r="92" spans="1:27" ht="12.75" customHeight="1" x14ac:dyDescent="0.3">
      <c r="A92" s="13" t="s">
        <v>78</v>
      </c>
      <c r="B92" s="38">
        <f t="shared" si="12"/>
        <v>0.20291679890208861</v>
      </c>
      <c r="C92" s="38">
        <f t="shared" si="11"/>
        <v>0.19716760293991231</v>
      </c>
      <c r="D92" s="38">
        <f t="shared" si="11"/>
        <v>0.19333469725047406</v>
      </c>
      <c r="E92" s="38">
        <f t="shared" si="11"/>
        <v>0.19496067075806034</v>
      </c>
      <c r="F92" s="38">
        <f t="shared" si="11"/>
        <v>0.19833976331873943</v>
      </c>
      <c r="G92" s="38">
        <f t="shared" si="11"/>
        <v>0.20183506185723915</v>
      </c>
      <c r="H92" s="38">
        <f t="shared" si="11"/>
        <v>0.20650112276265015</v>
      </c>
      <c r="I92" s="38">
        <f t="shared" si="11"/>
        <v>0.21118107481743845</v>
      </c>
      <c r="J92" s="38">
        <f t="shared" si="11"/>
        <v>0.21326780353539782</v>
      </c>
      <c r="K92" s="38">
        <f t="shared" si="11"/>
        <v>0.2107006258389631</v>
      </c>
      <c r="L92" s="39">
        <f t="shared" si="11"/>
        <v>0.21046008477569764</v>
      </c>
      <c r="M92" s="38">
        <f t="shared" si="11"/>
        <v>0.21480168402393088</v>
      </c>
      <c r="N92" s="38">
        <f t="shared" si="11"/>
        <v>0.22050255726039583</v>
      </c>
      <c r="O92" s="38">
        <f t="shared" si="11"/>
        <v>0.22639319749146339</v>
      </c>
      <c r="P92" s="38">
        <f t="shared" si="11"/>
        <v>0.23119833322131864</v>
      </c>
      <c r="Q92" s="38">
        <f t="shared" si="11"/>
        <v>0.23647812886539976</v>
      </c>
      <c r="R92" s="38">
        <f t="shared" si="11"/>
        <v>0.24177783797205479</v>
      </c>
      <c r="S92" s="38">
        <f t="shared" si="11"/>
        <v>0.2466579054697059</v>
      </c>
      <c r="T92" s="38">
        <f t="shared" si="11"/>
        <v>0.25168953512185133</v>
      </c>
      <c r="U92" s="38">
        <f t="shared" si="11"/>
        <v>0.2546277252159605</v>
      </c>
      <c r="V92" s="38">
        <f t="shared" si="11"/>
        <v>0.25744392662825133</v>
      </c>
      <c r="W92" s="38">
        <f t="shared" si="11"/>
        <v>0.2585332103321033</v>
      </c>
      <c r="X92" s="38">
        <f t="shared" si="11"/>
        <v>0.25903698211140974</v>
      </c>
      <c r="Y92" s="38">
        <f t="shared" si="11"/>
        <v>0.25871585272130232</v>
      </c>
      <c r="Z92" s="38">
        <f t="shared" si="11"/>
        <v>0.25779421402490404</v>
      </c>
      <c r="AA92" s="39">
        <f t="shared" si="11"/>
        <v>0.25785734449985886</v>
      </c>
    </row>
    <row r="93" spans="1:27" ht="12.75" customHeight="1" x14ac:dyDescent="0.3">
      <c r="A93" s="13" t="s">
        <v>91</v>
      </c>
      <c r="B93" s="38">
        <f t="shared" si="12"/>
        <v>0.63638118111249298</v>
      </c>
      <c r="C93" s="38">
        <f t="shared" si="11"/>
        <v>0.63397232012378579</v>
      </c>
      <c r="D93" s="38">
        <f t="shared" si="11"/>
        <v>0.63109808653680399</v>
      </c>
      <c r="E93" s="38">
        <f t="shared" si="11"/>
        <v>0.62870602472123782</v>
      </c>
      <c r="F93" s="38">
        <f t="shared" si="11"/>
        <v>0.62592656812172176</v>
      </c>
      <c r="G93" s="38">
        <f t="shared" si="11"/>
        <v>0.62294262170330272</v>
      </c>
      <c r="H93" s="38">
        <f t="shared" si="11"/>
        <v>0.62017920599969478</v>
      </c>
      <c r="I93" s="38">
        <f t="shared" si="11"/>
        <v>0.61749529931348113</v>
      </c>
      <c r="J93" s="38">
        <f t="shared" si="11"/>
        <v>0.61378191069392041</v>
      </c>
      <c r="K93" s="38">
        <f t="shared" si="11"/>
        <v>0.61111722377483879</v>
      </c>
      <c r="L93" s="39">
        <f t="shared" si="11"/>
        <v>0.60674231720240202</v>
      </c>
      <c r="M93" s="38">
        <f t="shared" si="11"/>
        <v>0.60294704187901615</v>
      </c>
      <c r="N93" s="38">
        <f t="shared" si="11"/>
        <v>0.59957749610851674</v>
      </c>
      <c r="O93" s="38">
        <f t="shared" si="11"/>
        <v>0.59475082018434622</v>
      </c>
      <c r="P93" s="38">
        <f t="shared" si="11"/>
        <v>0.59087752313103481</v>
      </c>
      <c r="Q93" s="38">
        <f t="shared" si="11"/>
        <v>0.58664117845496455</v>
      </c>
      <c r="R93" s="38">
        <f t="shared" si="11"/>
        <v>0.58107040473127014</v>
      </c>
      <c r="S93" s="38">
        <f t="shared" si="11"/>
        <v>0.57789912539085508</v>
      </c>
      <c r="T93" s="38">
        <f t="shared" si="11"/>
        <v>0.57503356315561927</v>
      </c>
      <c r="U93" s="38">
        <f t="shared" si="11"/>
        <v>0.57388363270716214</v>
      </c>
      <c r="V93" s="38">
        <f t="shared" si="11"/>
        <v>0.57315365366514381</v>
      </c>
      <c r="W93" s="38">
        <f t="shared" si="11"/>
        <v>0.57294741697416973</v>
      </c>
      <c r="X93" s="38">
        <f t="shared" si="11"/>
        <v>0.57347761609046255</v>
      </c>
      <c r="Y93" s="38">
        <f t="shared" si="11"/>
        <v>0.57302219427560031</v>
      </c>
      <c r="Z93" s="38">
        <f t="shared" si="11"/>
        <v>0.57457166931935211</v>
      </c>
      <c r="AA93" s="39">
        <f t="shared" si="11"/>
        <v>0.57551519713936206</v>
      </c>
    </row>
    <row r="94" spans="1:27" ht="12.75" customHeight="1" x14ac:dyDescent="0.3">
      <c r="A94" s="13" t="s">
        <v>92</v>
      </c>
      <c r="B94" s="38">
        <f t="shared" si="12"/>
        <v>0.19955397349573273</v>
      </c>
      <c r="C94" s="38">
        <f t="shared" si="11"/>
        <v>0.20216195306455773</v>
      </c>
      <c r="D94" s="38">
        <f t="shared" si="11"/>
        <v>0.20500775728322704</v>
      </c>
      <c r="E94" s="38">
        <f t="shared" si="11"/>
        <v>0.20827210649148586</v>
      </c>
      <c r="F94" s="38">
        <f t="shared" si="11"/>
        <v>0.21190775499588191</v>
      </c>
      <c r="G94" s="38">
        <f t="shared" si="11"/>
        <v>0.21631552627573761</v>
      </c>
      <c r="H94" s="38">
        <f t="shared" si="11"/>
        <v>0.22110793782293051</v>
      </c>
      <c r="I94" s="38">
        <f t="shared" si="11"/>
        <v>0.22543617998163454</v>
      </c>
      <c r="J94" s="38">
        <f t="shared" si="11"/>
        <v>0.23056847091850158</v>
      </c>
      <c r="K94" s="38">
        <f t="shared" si="11"/>
        <v>0.23512972294962919</v>
      </c>
      <c r="L94" s="39">
        <f t="shared" si="11"/>
        <v>0.24108089014482514</v>
      </c>
      <c r="M94" s="38">
        <f t="shared" si="11"/>
        <v>0.24715267006425881</v>
      </c>
      <c r="N94" s="38">
        <f t="shared" si="11"/>
        <v>0.25199021569935515</v>
      </c>
      <c r="O94" s="38">
        <f t="shared" si="11"/>
        <v>0.25741513602785276</v>
      </c>
      <c r="P94" s="38">
        <f t="shared" si="11"/>
        <v>0.26287608934292178</v>
      </c>
      <c r="Q94" s="38">
        <f t="shared" si="11"/>
        <v>0.2678960980546497</v>
      </c>
      <c r="R94" s="38">
        <f t="shared" si="11"/>
        <v>0.27335726055845239</v>
      </c>
      <c r="S94" s="38">
        <f t="shared" si="11"/>
        <v>0.27677074364435583</v>
      </c>
      <c r="T94" s="38">
        <f t="shared" si="11"/>
        <v>0.27995084988736435</v>
      </c>
      <c r="U94" s="38">
        <f t="shared" si="11"/>
        <v>0.28122857534622242</v>
      </c>
      <c r="V94" s="38">
        <f t="shared" si="11"/>
        <v>0.28203126793544386</v>
      </c>
      <c r="W94" s="38">
        <f t="shared" si="11"/>
        <v>0.28219557195571954</v>
      </c>
      <c r="X94" s="38">
        <f t="shared" si="11"/>
        <v>0.28153675039391973</v>
      </c>
      <c r="Y94" s="38">
        <f t="shared" si="11"/>
        <v>0.28177181583176136</v>
      </c>
      <c r="Z94" s="38">
        <f t="shared" si="11"/>
        <v>0.27991292950098307</v>
      </c>
      <c r="AA94" s="39">
        <f t="shared" si="11"/>
        <v>0.27848875505787146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259.17865400405105</v>
      </c>
      <c r="C97" s="76">
        <f t="shared" ref="C97:AA97" si="13">C83/(C84/1000)</f>
        <v>256.45426348755444</v>
      </c>
      <c r="D97" s="76">
        <f t="shared" si="13"/>
        <v>254.98057443098574</v>
      </c>
      <c r="E97" s="76">
        <f t="shared" si="13"/>
        <v>253.92123864018848</v>
      </c>
      <c r="F97" s="76">
        <f t="shared" si="13"/>
        <v>253.5841382816472</v>
      </c>
      <c r="G97" s="76">
        <f t="shared" si="13"/>
        <v>252.17450625916703</v>
      </c>
      <c r="H97" s="76">
        <f t="shared" si="13"/>
        <v>250.02575814816086</v>
      </c>
      <c r="I97" s="76">
        <f t="shared" si="13"/>
        <v>248.62432946876623</v>
      </c>
      <c r="J97" s="76">
        <f t="shared" si="13"/>
        <v>246.63906720711381</v>
      </c>
      <c r="K97" s="76">
        <f t="shared" si="13"/>
        <v>241.92265492357549</v>
      </c>
      <c r="L97" s="63">
        <f t="shared" si="13"/>
        <v>238.75995843436093</v>
      </c>
      <c r="M97" s="76">
        <f t="shared" si="13"/>
        <v>235.95270482368946</v>
      </c>
      <c r="N97" s="76">
        <f t="shared" si="13"/>
        <v>235.20913351421825</v>
      </c>
      <c r="O97" s="76">
        <f t="shared" si="13"/>
        <v>236.24237668961089</v>
      </c>
      <c r="P97" s="76">
        <f t="shared" si="13"/>
        <v>234.91309510957572</v>
      </c>
      <c r="Q97" s="76">
        <f t="shared" si="13"/>
        <v>235.35404992358636</v>
      </c>
      <c r="R97" s="76">
        <f t="shared" si="13"/>
        <v>237.61099443646145</v>
      </c>
      <c r="S97" s="76">
        <f t="shared" si="13"/>
        <v>239.02511738838788</v>
      </c>
      <c r="T97" s="76">
        <f t="shared" si="13"/>
        <v>240.37264738053028</v>
      </c>
      <c r="U97" s="76">
        <f t="shared" si="13"/>
        <v>241.28482265184959</v>
      </c>
      <c r="V97" s="76">
        <f t="shared" si="13"/>
        <v>242.27061489418904</v>
      </c>
      <c r="W97" s="76">
        <f t="shared" si="13"/>
        <v>242.80026286288609</v>
      </c>
      <c r="X97" s="76">
        <f t="shared" si="13"/>
        <v>243.27371695178851</v>
      </c>
      <c r="Y97" s="76">
        <f t="shared" si="13"/>
        <v>243.60226606759133</v>
      </c>
      <c r="Z97" s="76">
        <f t="shared" si="13"/>
        <v>243.87086651237595</v>
      </c>
      <c r="AA97" s="63">
        <f t="shared" si="13"/>
        <v>244.89956986701392</v>
      </c>
    </row>
    <row r="98" spans="1:27" ht="12.75" customHeight="1" x14ac:dyDescent="0.3">
      <c r="A98" s="13" t="s">
        <v>78</v>
      </c>
      <c r="B98" s="76">
        <f>B85/(B84/1000)</f>
        <v>320.55436793097925</v>
      </c>
      <c r="C98" s="76">
        <f t="shared" ref="C98:AA98" si="14">C85/(C84/1000)</f>
        <v>308.57259403413525</v>
      </c>
      <c r="D98" s="76">
        <f t="shared" si="14"/>
        <v>300.78309874718764</v>
      </c>
      <c r="E98" s="76">
        <f t="shared" si="14"/>
        <v>303.66879838438234</v>
      </c>
      <c r="F98" s="76">
        <f t="shared" si="14"/>
        <v>310.15082189459417</v>
      </c>
      <c r="G98" s="76">
        <f t="shared" si="14"/>
        <v>316.64222123682504</v>
      </c>
      <c r="H98" s="76">
        <f t="shared" si="14"/>
        <v>325.3082391729917</v>
      </c>
      <c r="I98" s="76">
        <f t="shared" si="14"/>
        <v>334.27928707388821</v>
      </c>
      <c r="J98" s="76">
        <f t="shared" si="14"/>
        <v>337.93961510591447</v>
      </c>
      <c r="K98" s="76">
        <f t="shared" si="14"/>
        <v>331.52678084170873</v>
      </c>
      <c r="L98" s="63">
        <f t="shared" si="14"/>
        <v>330.20436439210249</v>
      </c>
      <c r="M98" s="76">
        <f t="shared" si="14"/>
        <v>338.11168079243834</v>
      </c>
      <c r="N98" s="76">
        <f t="shared" si="14"/>
        <v>349.41329856584093</v>
      </c>
      <c r="O98" s="76">
        <f t="shared" si="14"/>
        <v>361.78180391597414</v>
      </c>
      <c r="P98" s="76">
        <f t="shared" si="14"/>
        <v>371.36996653352043</v>
      </c>
      <c r="Q98" s="76">
        <f t="shared" si="14"/>
        <v>382.61407466705481</v>
      </c>
      <c r="R98" s="76">
        <f t="shared" si="14"/>
        <v>394.64279134888181</v>
      </c>
      <c r="S98" s="76">
        <f t="shared" si="14"/>
        <v>405.67936200342848</v>
      </c>
      <c r="T98" s="76">
        <f t="shared" si="14"/>
        <v>417.19156640138795</v>
      </c>
      <c r="U98" s="76">
        <f t="shared" si="14"/>
        <v>424.03714416197289</v>
      </c>
      <c r="V98" s="76">
        <f t="shared" si="14"/>
        <v>430.69478050466643</v>
      </c>
      <c r="W98" s="76">
        <f t="shared" si="14"/>
        <v>433.33719896401101</v>
      </c>
      <c r="X98" s="76">
        <f t="shared" si="14"/>
        <v>434.64230171073098</v>
      </c>
      <c r="Y98" s="76">
        <f t="shared" si="14"/>
        <v>434.03008400078141</v>
      </c>
      <c r="Z98" s="76">
        <f t="shared" si="14"/>
        <v>432.04016788922451</v>
      </c>
      <c r="AA98" s="63">
        <f t="shared" si="14"/>
        <v>432.54015232232348</v>
      </c>
    </row>
    <row r="99" spans="1:27" ht="12.75" customHeight="1" x14ac:dyDescent="0.3">
      <c r="A99" s="13" t="s">
        <v>80</v>
      </c>
      <c r="B99" s="76">
        <f>SUM(B97:B98)</f>
        <v>579.73302193503037</v>
      </c>
      <c r="C99" s="76">
        <f t="shared" ref="C99:AA99" si="15">SUM(C97:C98)</f>
        <v>565.02685752168964</v>
      </c>
      <c r="D99" s="76">
        <f t="shared" si="15"/>
        <v>555.76367317817335</v>
      </c>
      <c r="E99" s="76">
        <f t="shared" si="15"/>
        <v>557.59003702457085</v>
      </c>
      <c r="F99" s="76">
        <f t="shared" si="15"/>
        <v>563.73496017624143</v>
      </c>
      <c r="G99" s="76">
        <f t="shared" si="15"/>
        <v>568.81672749599204</v>
      </c>
      <c r="H99" s="76">
        <f t="shared" si="15"/>
        <v>575.33399732115254</v>
      </c>
      <c r="I99" s="76">
        <f t="shared" si="15"/>
        <v>582.90361654265439</v>
      </c>
      <c r="J99" s="76">
        <f t="shared" si="15"/>
        <v>584.57868231302825</v>
      </c>
      <c r="K99" s="76">
        <f t="shared" si="15"/>
        <v>573.44943576528419</v>
      </c>
      <c r="L99" s="63">
        <f t="shared" si="15"/>
        <v>568.96432282646344</v>
      </c>
      <c r="M99" s="76">
        <f t="shared" si="15"/>
        <v>574.06438561612777</v>
      </c>
      <c r="N99" s="76">
        <f t="shared" si="15"/>
        <v>584.62243208005918</v>
      </c>
      <c r="O99" s="76">
        <f t="shared" si="15"/>
        <v>598.024180605585</v>
      </c>
      <c r="P99" s="76">
        <f t="shared" si="15"/>
        <v>606.28306164309618</v>
      </c>
      <c r="Q99" s="76">
        <f t="shared" si="15"/>
        <v>617.9681245906412</v>
      </c>
      <c r="R99" s="76">
        <f t="shared" si="15"/>
        <v>632.25378578534333</v>
      </c>
      <c r="S99" s="76">
        <f t="shared" si="15"/>
        <v>644.70447939181634</v>
      </c>
      <c r="T99" s="76">
        <f t="shared" si="15"/>
        <v>657.56421378191817</v>
      </c>
      <c r="U99" s="76">
        <f t="shared" si="15"/>
        <v>665.32196681382243</v>
      </c>
      <c r="V99" s="76">
        <f t="shared" si="15"/>
        <v>672.96539539885543</v>
      </c>
      <c r="W99" s="76">
        <f t="shared" si="15"/>
        <v>676.13746182689715</v>
      </c>
      <c r="X99" s="76">
        <f t="shared" si="15"/>
        <v>677.91601866251949</v>
      </c>
      <c r="Y99" s="76">
        <f t="shared" si="15"/>
        <v>677.63235006837272</v>
      </c>
      <c r="Z99" s="76">
        <f t="shared" si="15"/>
        <v>675.91103440160043</v>
      </c>
      <c r="AA99" s="63">
        <f t="shared" si="15"/>
        <v>677.43972218933743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42496</v>
      </c>
      <c r="D10" s="76">
        <v>42458</v>
      </c>
      <c r="E10" s="76">
        <v>42413</v>
      </c>
      <c r="F10" s="76">
        <v>42361</v>
      </c>
      <c r="G10" s="76">
        <v>42275</v>
      </c>
      <c r="H10" s="76">
        <v>42195</v>
      </c>
      <c r="I10" s="76">
        <v>42129</v>
      </c>
      <c r="J10" s="76">
        <v>42071</v>
      </c>
      <c r="K10" s="76">
        <v>41999</v>
      </c>
      <c r="L10" s="63">
        <v>41928</v>
      </c>
      <c r="M10" s="76">
        <v>41845</v>
      </c>
      <c r="N10" s="76">
        <v>41751</v>
      </c>
      <c r="O10" s="76">
        <v>41645</v>
      </c>
      <c r="P10" s="76">
        <v>41545</v>
      </c>
      <c r="Q10" s="76">
        <v>41427</v>
      </c>
      <c r="R10" s="76">
        <v>41320</v>
      </c>
      <c r="S10" s="76">
        <v>41198</v>
      </c>
      <c r="T10" s="76">
        <v>41072</v>
      </c>
      <c r="U10" s="76">
        <v>40937</v>
      </c>
      <c r="V10" s="76">
        <v>40816</v>
      </c>
      <c r="W10" s="76">
        <v>40688</v>
      </c>
      <c r="X10" s="76">
        <v>40562</v>
      </c>
      <c r="Y10" s="76">
        <v>40437</v>
      </c>
      <c r="Z10" s="76">
        <v>40301</v>
      </c>
      <c r="AA10" s="63">
        <v>40165</v>
      </c>
    </row>
    <row r="11" spans="1:27" ht="12.75" customHeight="1" x14ac:dyDescent="0.3">
      <c r="A11" s="6" t="s">
        <v>55</v>
      </c>
      <c r="B11" s="25"/>
      <c r="C11" s="76">
        <v>440</v>
      </c>
      <c r="D11" s="76">
        <v>446</v>
      </c>
      <c r="E11" s="76">
        <v>438</v>
      </c>
      <c r="F11" s="76">
        <v>437</v>
      </c>
      <c r="G11" s="76">
        <v>436</v>
      </c>
      <c r="H11" s="76">
        <v>435</v>
      </c>
      <c r="I11" s="76">
        <v>429</v>
      </c>
      <c r="J11" s="76">
        <v>427</v>
      </c>
      <c r="K11" s="76">
        <v>424</v>
      </c>
      <c r="L11" s="63">
        <v>418</v>
      </c>
      <c r="M11" s="76">
        <v>417</v>
      </c>
      <c r="N11" s="76">
        <v>415</v>
      </c>
      <c r="O11" s="76">
        <v>417</v>
      </c>
      <c r="P11" s="76">
        <v>412</v>
      </c>
      <c r="Q11" s="76">
        <v>411</v>
      </c>
      <c r="R11" s="76">
        <v>405</v>
      </c>
      <c r="S11" s="76">
        <v>404</v>
      </c>
      <c r="T11" s="76">
        <v>408</v>
      </c>
      <c r="U11" s="76">
        <v>405</v>
      </c>
      <c r="V11" s="76">
        <v>405</v>
      </c>
      <c r="W11" s="76">
        <v>407</v>
      </c>
      <c r="X11" s="76">
        <v>411</v>
      </c>
      <c r="Y11" s="76">
        <v>408</v>
      </c>
      <c r="Z11" s="76">
        <v>406</v>
      </c>
      <c r="AA11" s="63">
        <v>409</v>
      </c>
    </row>
    <row r="12" spans="1:27" ht="12.75" customHeight="1" x14ac:dyDescent="0.3">
      <c r="A12" s="6" t="s">
        <v>56</v>
      </c>
      <c r="B12" s="25"/>
      <c r="C12" s="76">
        <v>500</v>
      </c>
      <c r="D12" s="76">
        <v>512</v>
      </c>
      <c r="E12" s="76">
        <v>517</v>
      </c>
      <c r="F12" s="76">
        <v>536</v>
      </c>
      <c r="G12" s="76">
        <v>530</v>
      </c>
      <c r="H12" s="76">
        <v>539</v>
      </c>
      <c r="I12" s="76">
        <v>531</v>
      </c>
      <c r="J12" s="76">
        <v>544</v>
      </c>
      <c r="K12" s="76">
        <v>541</v>
      </c>
      <c r="L12" s="63">
        <v>545</v>
      </c>
      <c r="M12" s="76">
        <v>552</v>
      </c>
      <c r="N12" s="76">
        <v>561</v>
      </c>
      <c r="O12" s="76">
        <v>558</v>
      </c>
      <c r="P12" s="76">
        <v>577</v>
      </c>
      <c r="Q12" s="76">
        <v>573</v>
      </c>
      <c r="R12" s="76">
        <v>580</v>
      </c>
      <c r="S12" s="76">
        <v>584</v>
      </c>
      <c r="T12" s="76">
        <v>596</v>
      </c>
      <c r="U12" s="76">
        <v>586</v>
      </c>
      <c r="V12" s="76">
        <v>592</v>
      </c>
      <c r="W12" s="76">
        <v>594</v>
      </c>
      <c r="X12" s="76">
        <v>601</v>
      </c>
      <c r="Y12" s="76">
        <v>605</v>
      </c>
      <c r="Z12" s="76">
        <v>604</v>
      </c>
      <c r="AA12" s="63">
        <v>607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-60</v>
      </c>
      <c r="D14" s="76">
        <f t="shared" ref="D14:AA14" si="0">D11-D12</f>
        <v>-66</v>
      </c>
      <c r="E14" s="76">
        <f t="shared" si="0"/>
        <v>-79</v>
      </c>
      <c r="F14" s="76">
        <f t="shared" si="0"/>
        <v>-99</v>
      </c>
      <c r="G14" s="76">
        <f t="shared" si="0"/>
        <v>-94</v>
      </c>
      <c r="H14" s="76">
        <f t="shared" si="0"/>
        <v>-104</v>
      </c>
      <c r="I14" s="76">
        <f t="shared" si="0"/>
        <v>-102</v>
      </c>
      <c r="J14" s="76">
        <f t="shared" si="0"/>
        <v>-117</v>
      </c>
      <c r="K14" s="76">
        <f t="shared" si="0"/>
        <v>-117</v>
      </c>
      <c r="L14" s="63">
        <f t="shared" si="0"/>
        <v>-127</v>
      </c>
      <c r="M14" s="76">
        <f t="shared" si="0"/>
        <v>-135</v>
      </c>
      <c r="N14" s="76">
        <f t="shared" si="0"/>
        <v>-146</v>
      </c>
      <c r="O14" s="76">
        <f t="shared" si="0"/>
        <v>-141</v>
      </c>
      <c r="P14" s="76">
        <f t="shared" si="0"/>
        <v>-165</v>
      </c>
      <c r="Q14" s="76">
        <f t="shared" si="0"/>
        <v>-162</v>
      </c>
      <c r="R14" s="76">
        <f t="shared" si="0"/>
        <v>-175</v>
      </c>
      <c r="S14" s="76">
        <f t="shared" si="0"/>
        <v>-180</v>
      </c>
      <c r="T14" s="76">
        <f t="shared" si="0"/>
        <v>-188</v>
      </c>
      <c r="U14" s="76">
        <f t="shared" si="0"/>
        <v>-181</v>
      </c>
      <c r="V14" s="76">
        <f t="shared" si="0"/>
        <v>-187</v>
      </c>
      <c r="W14" s="76">
        <f t="shared" si="0"/>
        <v>-187</v>
      </c>
      <c r="X14" s="76">
        <f t="shared" si="0"/>
        <v>-190</v>
      </c>
      <c r="Y14" s="76">
        <f t="shared" si="0"/>
        <v>-197</v>
      </c>
      <c r="Z14" s="76">
        <f t="shared" si="0"/>
        <v>-198</v>
      </c>
      <c r="AA14" s="63">
        <f t="shared" si="0"/>
        <v>-198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69</v>
      </c>
      <c r="D16" s="76">
        <v>73</v>
      </c>
      <c r="E16" s="76">
        <v>69</v>
      </c>
      <c r="F16" s="76">
        <v>70</v>
      </c>
      <c r="G16" s="76">
        <v>73</v>
      </c>
      <c r="H16" s="76">
        <v>76</v>
      </c>
      <c r="I16" s="76">
        <v>75</v>
      </c>
      <c r="J16" s="76">
        <v>75</v>
      </c>
      <c r="K16" s="76">
        <v>75</v>
      </c>
      <c r="L16" s="63">
        <v>75</v>
      </c>
      <c r="M16" s="76">
        <v>75</v>
      </c>
      <c r="N16" s="76">
        <v>75</v>
      </c>
      <c r="O16" s="76">
        <v>75</v>
      </c>
      <c r="P16" s="76">
        <v>75</v>
      </c>
      <c r="Q16" s="76">
        <v>75</v>
      </c>
      <c r="R16" s="76">
        <v>75</v>
      </c>
      <c r="S16" s="76">
        <v>75</v>
      </c>
      <c r="T16" s="76">
        <v>75</v>
      </c>
      <c r="U16" s="76">
        <v>75</v>
      </c>
      <c r="V16" s="76">
        <v>75</v>
      </c>
      <c r="W16" s="76">
        <v>75</v>
      </c>
      <c r="X16" s="76">
        <v>75</v>
      </c>
      <c r="Y16" s="76">
        <v>75</v>
      </c>
      <c r="Z16" s="76">
        <v>75</v>
      </c>
      <c r="AA16" s="63">
        <v>75</v>
      </c>
    </row>
    <row r="17" spans="1:27" ht="12.75" customHeight="1" x14ac:dyDescent="0.3">
      <c r="A17" s="81" t="s">
        <v>83</v>
      </c>
      <c r="B17" s="81"/>
      <c r="C17" s="76">
        <v>205</v>
      </c>
      <c r="D17" s="76">
        <v>206</v>
      </c>
      <c r="E17" s="76">
        <v>205</v>
      </c>
      <c r="F17" s="76">
        <v>205</v>
      </c>
      <c r="G17" s="76">
        <v>205</v>
      </c>
      <c r="H17" s="76">
        <v>205</v>
      </c>
      <c r="I17" s="76">
        <v>204</v>
      </c>
      <c r="J17" s="76">
        <v>205</v>
      </c>
      <c r="K17" s="76">
        <v>206</v>
      </c>
      <c r="L17" s="63">
        <v>202</v>
      </c>
      <c r="M17" s="76">
        <v>203</v>
      </c>
      <c r="N17" s="76">
        <v>202</v>
      </c>
      <c r="O17" s="76">
        <v>202</v>
      </c>
      <c r="P17" s="76">
        <v>203</v>
      </c>
      <c r="Q17" s="76">
        <v>201</v>
      </c>
      <c r="R17" s="76">
        <v>202</v>
      </c>
      <c r="S17" s="76">
        <v>201</v>
      </c>
      <c r="T17" s="76">
        <v>201</v>
      </c>
      <c r="U17" s="76">
        <v>202</v>
      </c>
      <c r="V17" s="76">
        <v>202</v>
      </c>
      <c r="W17" s="76">
        <v>201</v>
      </c>
      <c r="X17" s="76">
        <v>202</v>
      </c>
      <c r="Y17" s="76">
        <v>202</v>
      </c>
      <c r="Z17" s="76">
        <v>201</v>
      </c>
      <c r="AA17" s="63">
        <v>202</v>
      </c>
    </row>
    <row r="18" spans="1:27" ht="12.75" customHeight="1" x14ac:dyDescent="0.3">
      <c r="A18" s="6" t="s">
        <v>97</v>
      </c>
      <c r="B18" s="6"/>
      <c r="C18" s="76">
        <v>792</v>
      </c>
      <c r="D18" s="76">
        <v>801</v>
      </c>
      <c r="E18" s="76">
        <v>794</v>
      </c>
      <c r="F18" s="76">
        <v>783</v>
      </c>
      <c r="G18" s="76">
        <v>782</v>
      </c>
      <c r="H18" s="76">
        <v>790</v>
      </c>
      <c r="I18" s="76">
        <v>793</v>
      </c>
      <c r="J18" s="76">
        <v>791</v>
      </c>
      <c r="K18" s="76">
        <v>789</v>
      </c>
      <c r="L18" s="63">
        <v>792</v>
      </c>
      <c r="M18" s="76">
        <v>786</v>
      </c>
      <c r="N18" s="76">
        <v>785</v>
      </c>
      <c r="O18" s="76">
        <v>786</v>
      </c>
      <c r="P18" s="76">
        <v>786</v>
      </c>
      <c r="Q18" s="76">
        <v>787</v>
      </c>
      <c r="R18" s="76">
        <v>787</v>
      </c>
      <c r="S18" s="76">
        <v>787</v>
      </c>
      <c r="T18" s="76">
        <v>787</v>
      </c>
      <c r="U18" s="76">
        <v>787</v>
      </c>
      <c r="V18" s="76">
        <v>786</v>
      </c>
      <c r="W18" s="76">
        <v>786</v>
      </c>
      <c r="X18" s="76">
        <v>785</v>
      </c>
      <c r="Y18" s="76">
        <v>787</v>
      </c>
      <c r="Z18" s="76">
        <v>787</v>
      </c>
      <c r="AA18" s="63">
        <v>786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89</v>
      </c>
      <c r="D20" s="76">
        <v>95</v>
      </c>
      <c r="E20" s="76">
        <v>99</v>
      </c>
      <c r="F20" s="76">
        <v>92</v>
      </c>
      <c r="G20" s="76">
        <v>101</v>
      </c>
      <c r="H20" s="76">
        <v>99</v>
      </c>
      <c r="I20" s="76">
        <v>98</v>
      </c>
      <c r="J20" s="76">
        <v>98</v>
      </c>
      <c r="K20" s="76">
        <v>98</v>
      </c>
      <c r="L20" s="63">
        <v>98</v>
      </c>
      <c r="M20" s="76">
        <v>98</v>
      </c>
      <c r="N20" s="76">
        <v>98</v>
      </c>
      <c r="O20" s="76">
        <v>98</v>
      </c>
      <c r="P20" s="76">
        <v>98</v>
      </c>
      <c r="Q20" s="76">
        <v>98</v>
      </c>
      <c r="R20" s="76">
        <v>98</v>
      </c>
      <c r="S20" s="76">
        <v>98</v>
      </c>
      <c r="T20" s="76">
        <v>98</v>
      </c>
      <c r="U20" s="76">
        <v>98</v>
      </c>
      <c r="V20" s="76">
        <v>98</v>
      </c>
      <c r="W20" s="76">
        <v>98</v>
      </c>
      <c r="X20" s="76">
        <v>98</v>
      </c>
      <c r="Y20" s="76">
        <v>98</v>
      </c>
      <c r="Z20" s="76">
        <v>98</v>
      </c>
      <c r="AA20" s="63">
        <v>98</v>
      </c>
    </row>
    <row r="21" spans="1:27" ht="12.75" customHeight="1" x14ac:dyDescent="0.3">
      <c r="A21" s="81" t="s">
        <v>84</v>
      </c>
      <c r="B21" s="81"/>
      <c r="C21" s="76">
        <v>139</v>
      </c>
      <c r="D21" s="76">
        <v>144</v>
      </c>
      <c r="E21" s="76">
        <v>139</v>
      </c>
      <c r="F21" s="76">
        <v>138</v>
      </c>
      <c r="G21" s="76">
        <v>139</v>
      </c>
      <c r="H21" s="76">
        <v>136</v>
      </c>
      <c r="I21" s="76">
        <v>134</v>
      </c>
      <c r="J21" s="76">
        <v>134</v>
      </c>
      <c r="K21" s="76">
        <v>134</v>
      </c>
      <c r="L21" s="63">
        <v>133</v>
      </c>
      <c r="M21" s="76">
        <v>134</v>
      </c>
      <c r="N21" s="76">
        <v>134</v>
      </c>
      <c r="O21" s="76">
        <v>133</v>
      </c>
      <c r="P21" s="76">
        <v>133</v>
      </c>
      <c r="Q21" s="76">
        <v>133</v>
      </c>
      <c r="R21" s="76">
        <v>134</v>
      </c>
      <c r="S21" s="76">
        <v>131</v>
      </c>
      <c r="T21" s="76">
        <v>131</v>
      </c>
      <c r="U21" s="76">
        <v>133</v>
      </c>
      <c r="V21" s="76">
        <v>131</v>
      </c>
      <c r="W21" s="76">
        <v>130</v>
      </c>
      <c r="X21" s="76">
        <v>130</v>
      </c>
      <c r="Y21" s="76">
        <v>131</v>
      </c>
      <c r="Z21" s="76">
        <v>130</v>
      </c>
      <c r="AA21" s="63">
        <v>131</v>
      </c>
    </row>
    <row r="22" spans="1:27" ht="12.75" customHeight="1" x14ac:dyDescent="0.3">
      <c r="A22" s="6" t="s">
        <v>98</v>
      </c>
      <c r="B22" s="6"/>
      <c r="C22" s="76">
        <v>820</v>
      </c>
      <c r="D22" s="76">
        <v>820</v>
      </c>
      <c r="E22" s="76">
        <v>802</v>
      </c>
      <c r="F22" s="76">
        <v>811</v>
      </c>
      <c r="G22" s="76">
        <v>805</v>
      </c>
      <c r="H22" s="76">
        <v>797</v>
      </c>
      <c r="I22" s="76">
        <v>798</v>
      </c>
      <c r="J22" s="76">
        <v>796</v>
      </c>
      <c r="K22" s="76">
        <v>795</v>
      </c>
      <c r="L22" s="63">
        <v>796</v>
      </c>
      <c r="M22" s="76">
        <v>792</v>
      </c>
      <c r="N22" s="76">
        <v>790</v>
      </c>
      <c r="O22" s="76">
        <v>790</v>
      </c>
      <c r="P22" s="76">
        <v>788</v>
      </c>
      <c r="Q22" s="76">
        <v>785</v>
      </c>
      <c r="R22" s="76">
        <v>783</v>
      </c>
      <c r="S22" s="76">
        <v>784</v>
      </c>
      <c r="T22" s="76">
        <v>786</v>
      </c>
      <c r="U22" s="76">
        <v>782</v>
      </c>
      <c r="V22" s="76">
        <v>783</v>
      </c>
      <c r="W22" s="76">
        <v>780</v>
      </c>
      <c r="X22" s="76">
        <v>780</v>
      </c>
      <c r="Y22" s="76">
        <v>779</v>
      </c>
      <c r="Z22" s="76">
        <v>777</v>
      </c>
      <c r="AA22" s="63">
        <v>776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-20</v>
      </c>
      <c r="D24" s="76">
        <f t="shared" ref="D24:AA26" si="1">D16-D20</f>
        <v>-22</v>
      </c>
      <c r="E24" s="76">
        <f t="shared" si="1"/>
        <v>-30</v>
      </c>
      <c r="F24" s="76">
        <f t="shared" si="1"/>
        <v>-22</v>
      </c>
      <c r="G24" s="76">
        <f t="shared" si="1"/>
        <v>-28</v>
      </c>
      <c r="H24" s="76">
        <f t="shared" si="1"/>
        <v>-23</v>
      </c>
      <c r="I24" s="76">
        <f t="shared" si="1"/>
        <v>-23</v>
      </c>
      <c r="J24" s="76">
        <f t="shared" si="1"/>
        <v>-23</v>
      </c>
      <c r="K24" s="76">
        <f t="shared" si="1"/>
        <v>-23</v>
      </c>
      <c r="L24" s="63">
        <f t="shared" si="1"/>
        <v>-23</v>
      </c>
      <c r="M24" s="76">
        <f t="shared" si="1"/>
        <v>-23</v>
      </c>
      <c r="N24" s="76">
        <f t="shared" si="1"/>
        <v>-23</v>
      </c>
      <c r="O24" s="76">
        <f t="shared" si="1"/>
        <v>-23</v>
      </c>
      <c r="P24" s="76">
        <f t="shared" si="1"/>
        <v>-23</v>
      </c>
      <c r="Q24" s="76">
        <f t="shared" si="1"/>
        <v>-23</v>
      </c>
      <c r="R24" s="76">
        <f t="shared" si="1"/>
        <v>-23</v>
      </c>
      <c r="S24" s="76">
        <f t="shared" si="1"/>
        <v>-23</v>
      </c>
      <c r="T24" s="76">
        <f t="shared" si="1"/>
        <v>-23</v>
      </c>
      <c r="U24" s="76">
        <f t="shared" si="1"/>
        <v>-23</v>
      </c>
      <c r="V24" s="76">
        <f t="shared" si="1"/>
        <v>-23</v>
      </c>
      <c r="W24" s="76">
        <f t="shared" si="1"/>
        <v>-23</v>
      </c>
      <c r="X24" s="76">
        <f t="shared" si="1"/>
        <v>-23</v>
      </c>
      <c r="Y24" s="76">
        <f t="shared" si="1"/>
        <v>-23</v>
      </c>
      <c r="Z24" s="76">
        <f t="shared" si="1"/>
        <v>-23</v>
      </c>
      <c r="AA24" s="63">
        <f t="shared" si="1"/>
        <v>-23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66</v>
      </c>
      <c r="D25" s="76">
        <f t="shared" si="2"/>
        <v>62</v>
      </c>
      <c r="E25" s="76">
        <f t="shared" si="2"/>
        <v>66</v>
      </c>
      <c r="F25" s="76">
        <f t="shared" si="2"/>
        <v>67</v>
      </c>
      <c r="G25" s="76">
        <f t="shared" si="2"/>
        <v>66</v>
      </c>
      <c r="H25" s="76">
        <f t="shared" si="2"/>
        <v>69</v>
      </c>
      <c r="I25" s="76">
        <f t="shared" si="2"/>
        <v>70</v>
      </c>
      <c r="J25" s="76">
        <f t="shared" si="2"/>
        <v>71</v>
      </c>
      <c r="K25" s="76">
        <f t="shared" si="2"/>
        <v>72</v>
      </c>
      <c r="L25" s="63">
        <f t="shared" si="2"/>
        <v>69</v>
      </c>
      <c r="M25" s="76">
        <f t="shared" si="2"/>
        <v>69</v>
      </c>
      <c r="N25" s="76">
        <f t="shared" si="2"/>
        <v>68</v>
      </c>
      <c r="O25" s="76">
        <f t="shared" si="2"/>
        <v>69</v>
      </c>
      <c r="P25" s="76">
        <f t="shared" si="2"/>
        <v>70</v>
      </c>
      <c r="Q25" s="76">
        <f t="shared" si="2"/>
        <v>68</v>
      </c>
      <c r="R25" s="76">
        <f t="shared" si="2"/>
        <v>68</v>
      </c>
      <c r="S25" s="76">
        <f t="shared" si="1"/>
        <v>70</v>
      </c>
      <c r="T25" s="76">
        <f t="shared" si="1"/>
        <v>70</v>
      </c>
      <c r="U25" s="76">
        <f t="shared" si="1"/>
        <v>69</v>
      </c>
      <c r="V25" s="76">
        <f t="shared" si="1"/>
        <v>71</v>
      </c>
      <c r="W25" s="76">
        <f t="shared" si="1"/>
        <v>71</v>
      </c>
      <c r="X25" s="76">
        <f t="shared" si="1"/>
        <v>72</v>
      </c>
      <c r="Y25" s="76">
        <f t="shared" si="1"/>
        <v>71</v>
      </c>
      <c r="Z25" s="76">
        <f t="shared" si="1"/>
        <v>71</v>
      </c>
      <c r="AA25" s="63">
        <f t="shared" si="1"/>
        <v>71</v>
      </c>
    </row>
    <row r="26" spans="1:27" ht="12.75" customHeight="1" x14ac:dyDescent="0.3">
      <c r="A26" s="6" t="s">
        <v>82</v>
      </c>
      <c r="B26" s="6"/>
      <c r="C26" s="76">
        <f t="shared" si="2"/>
        <v>-28</v>
      </c>
      <c r="D26" s="76">
        <f t="shared" si="1"/>
        <v>-19</v>
      </c>
      <c r="E26" s="76">
        <f t="shared" si="1"/>
        <v>-8</v>
      </c>
      <c r="F26" s="76">
        <f t="shared" si="1"/>
        <v>-28</v>
      </c>
      <c r="G26" s="76">
        <f t="shared" si="1"/>
        <v>-23</v>
      </c>
      <c r="H26" s="76">
        <f t="shared" si="1"/>
        <v>-7</v>
      </c>
      <c r="I26" s="76">
        <f t="shared" si="1"/>
        <v>-5</v>
      </c>
      <c r="J26" s="76">
        <f t="shared" si="1"/>
        <v>-5</v>
      </c>
      <c r="K26" s="76">
        <f t="shared" si="1"/>
        <v>-6</v>
      </c>
      <c r="L26" s="63">
        <f t="shared" si="1"/>
        <v>-4</v>
      </c>
      <c r="M26" s="76">
        <f t="shared" si="1"/>
        <v>-6</v>
      </c>
      <c r="N26" s="76">
        <f t="shared" si="1"/>
        <v>-5</v>
      </c>
      <c r="O26" s="76">
        <f t="shared" si="1"/>
        <v>-4</v>
      </c>
      <c r="P26" s="76">
        <f t="shared" si="1"/>
        <v>-2</v>
      </c>
      <c r="Q26" s="76">
        <f t="shared" si="1"/>
        <v>2</v>
      </c>
      <c r="R26" s="76">
        <f t="shared" si="1"/>
        <v>4</v>
      </c>
      <c r="S26" s="76">
        <f t="shared" si="1"/>
        <v>3</v>
      </c>
      <c r="T26" s="76">
        <f t="shared" si="1"/>
        <v>1</v>
      </c>
      <c r="U26" s="76">
        <f t="shared" si="1"/>
        <v>5</v>
      </c>
      <c r="V26" s="76">
        <f t="shared" si="1"/>
        <v>3</v>
      </c>
      <c r="W26" s="76">
        <f t="shared" si="1"/>
        <v>6</v>
      </c>
      <c r="X26" s="76">
        <f t="shared" si="1"/>
        <v>5</v>
      </c>
      <c r="Y26" s="76">
        <f t="shared" si="1"/>
        <v>8</v>
      </c>
      <c r="Z26" s="76">
        <f t="shared" si="1"/>
        <v>10</v>
      </c>
      <c r="AA26" s="63">
        <f t="shared" si="1"/>
        <v>10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18</v>
      </c>
      <c r="D28" s="76">
        <f t="shared" ref="D28:AA28" si="3">SUM(D24:D26)</f>
        <v>21</v>
      </c>
      <c r="E28" s="76">
        <f t="shared" si="3"/>
        <v>28</v>
      </c>
      <c r="F28" s="76">
        <f t="shared" si="3"/>
        <v>17</v>
      </c>
      <c r="G28" s="76">
        <f t="shared" si="3"/>
        <v>15</v>
      </c>
      <c r="H28" s="76">
        <f t="shared" si="3"/>
        <v>39</v>
      </c>
      <c r="I28" s="76">
        <f t="shared" si="3"/>
        <v>42</v>
      </c>
      <c r="J28" s="76">
        <f t="shared" si="3"/>
        <v>43</v>
      </c>
      <c r="K28" s="76">
        <f t="shared" si="3"/>
        <v>43</v>
      </c>
      <c r="L28" s="63">
        <f t="shared" si="3"/>
        <v>42</v>
      </c>
      <c r="M28" s="76">
        <f t="shared" si="3"/>
        <v>40</v>
      </c>
      <c r="N28" s="76">
        <f t="shared" si="3"/>
        <v>40</v>
      </c>
      <c r="O28" s="76">
        <f t="shared" si="3"/>
        <v>42</v>
      </c>
      <c r="P28" s="76">
        <f t="shared" si="3"/>
        <v>45</v>
      </c>
      <c r="Q28" s="76">
        <f t="shared" si="3"/>
        <v>47</v>
      </c>
      <c r="R28" s="76">
        <f t="shared" si="3"/>
        <v>49</v>
      </c>
      <c r="S28" s="76">
        <f t="shared" si="3"/>
        <v>50</v>
      </c>
      <c r="T28" s="76">
        <f t="shared" si="3"/>
        <v>48</v>
      </c>
      <c r="U28" s="76">
        <f t="shared" si="3"/>
        <v>51</v>
      </c>
      <c r="V28" s="76">
        <f t="shared" si="3"/>
        <v>51</v>
      </c>
      <c r="W28" s="76">
        <f t="shared" si="3"/>
        <v>54</v>
      </c>
      <c r="X28" s="76">
        <f t="shared" si="3"/>
        <v>54</v>
      </c>
      <c r="Y28" s="76">
        <f t="shared" si="3"/>
        <v>56</v>
      </c>
      <c r="Z28" s="76">
        <f t="shared" si="3"/>
        <v>58</v>
      </c>
      <c r="AA28" s="63">
        <f t="shared" si="3"/>
        <v>58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4</v>
      </c>
      <c r="D30" s="76">
        <v>0</v>
      </c>
      <c r="E30" s="76">
        <v>-1</v>
      </c>
      <c r="F30" s="76">
        <v>-4</v>
      </c>
      <c r="G30" s="76">
        <v>-1</v>
      </c>
      <c r="H30" s="76">
        <v>-1</v>
      </c>
      <c r="I30" s="76">
        <v>2</v>
      </c>
      <c r="J30" s="76">
        <v>2</v>
      </c>
      <c r="K30" s="76">
        <v>3</v>
      </c>
      <c r="L30" s="63">
        <v>2</v>
      </c>
      <c r="M30" s="76">
        <v>1</v>
      </c>
      <c r="N30" s="76">
        <v>0</v>
      </c>
      <c r="O30" s="76">
        <v>-1</v>
      </c>
      <c r="P30" s="76">
        <v>2</v>
      </c>
      <c r="Q30" s="76">
        <v>8</v>
      </c>
      <c r="R30" s="76">
        <v>4</v>
      </c>
      <c r="S30" s="76">
        <v>4</v>
      </c>
      <c r="T30" s="76">
        <v>5</v>
      </c>
      <c r="U30" s="76">
        <v>9</v>
      </c>
      <c r="V30" s="76">
        <v>8</v>
      </c>
      <c r="W30" s="76">
        <v>7</v>
      </c>
      <c r="X30" s="76">
        <v>11</v>
      </c>
      <c r="Y30" s="76">
        <v>5</v>
      </c>
      <c r="Z30" s="76">
        <v>4</v>
      </c>
      <c r="AA30" s="63">
        <v>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-38</v>
      </c>
      <c r="D32" s="76">
        <f t="shared" ref="D32:AA32" si="4">D30+D28+D14</f>
        <v>-45</v>
      </c>
      <c r="E32" s="76">
        <f t="shared" si="4"/>
        <v>-52</v>
      </c>
      <c r="F32" s="76">
        <f t="shared" si="4"/>
        <v>-86</v>
      </c>
      <c r="G32" s="76">
        <f t="shared" si="4"/>
        <v>-80</v>
      </c>
      <c r="H32" s="76">
        <f t="shared" si="4"/>
        <v>-66</v>
      </c>
      <c r="I32" s="76">
        <f t="shared" si="4"/>
        <v>-58</v>
      </c>
      <c r="J32" s="76">
        <f t="shared" si="4"/>
        <v>-72</v>
      </c>
      <c r="K32" s="76">
        <f t="shared" si="4"/>
        <v>-71</v>
      </c>
      <c r="L32" s="63">
        <f t="shared" si="4"/>
        <v>-83</v>
      </c>
      <c r="M32" s="76">
        <f t="shared" si="4"/>
        <v>-94</v>
      </c>
      <c r="N32" s="76">
        <f t="shared" si="4"/>
        <v>-106</v>
      </c>
      <c r="O32" s="76">
        <f t="shared" si="4"/>
        <v>-100</v>
      </c>
      <c r="P32" s="76">
        <f t="shared" si="4"/>
        <v>-118</v>
      </c>
      <c r="Q32" s="76">
        <f t="shared" si="4"/>
        <v>-107</v>
      </c>
      <c r="R32" s="76">
        <f t="shared" si="4"/>
        <v>-122</v>
      </c>
      <c r="S32" s="76">
        <f t="shared" si="4"/>
        <v>-126</v>
      </c>
      <c r="T32" s="76">
        <f t="shared" si="4"/>
        <v>-135</v>
      </c>
      <c r="U32" s="76">
        <f t="shared" si="4"/>
        <v>-121</v>
      </c>
      <c r="V32" s="76">
        <f t="shared" si="4"/>
        <v>-128</v>
      </c>
      <c r="W32" s="76">
        <f t="shared" si="4"/>
        <v>-126</v>
      </c>
      <c r="X32" s="76">
        <f t="shared" si="4"/>
        <v>-125</v>
      </c>
      <c r="Y32" s="76">
        <f t="shared" si="4"/>
        <v>-136</v>
      </c>
      <c r="Z32" s="76">
        <f t="shared" si="4"/>
        <v>-136</v>
      </c>
      <c r="AA32" s="63">
        <f t="shared" si="4"/>
        <v>-136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42458</v>
      </c>
      <c r="D34" s="76">
        <v>42413</v>
      </c>
      <c r="E34" s="76">
        <v>42361</v>
      </c>
      <c r="F34" s="76">
        <v>42275</v>
      </c>
      <c r="G34" s="76">
        <v>42195</v>
      </c>
      <c r="H34" s="76">
        <v>42129</v>
      </c>
      <c r="I34" s="76">
        <v>42071</v>
      </c>
      <c r="J34" s="76">
        <v>41999</v>
      </c>
      <c r="K34" s="76">
        <v>41928</v>
      </c>
      <c r="L34" s="63">
        <v>41845</v>
      </c>
      <c r="M34" s="76">
        <v>41751</v>
      </c>
      <c r="N34" s="76">
        <v>41645</v>
      </c>
      <c r="O34" s="76">
        <v>41545</v>
      </c>
      <c r="P34" s="76">
        <v>41427</v>
      </c>
      <c r="Q34" s="76">
        <v>41320</v>
      </c>
      <c r="R34" s="76">
        <v>41198</v>
      </c>
      <c r="S34" s="76">
        <v>41072</v>
      </c>
      <c r="T34" s="76">
        <v>40937</v>
      </c>
      <c r="U34" s="76">
        <v>40816</v>
      </c>
      <c r="V34" s="76">
        <v>40688</v>
      </c>
      <c r="W34" s="76">
        <v>40562</v>
      </c>
      <c r="X34" s="76">
        <v>40437</v>
      </c>
      <c r="Y34" s="76">
        <v>40301</v>
      </c>
      <c r="Z34" s="76">
        <v>40165</v>
      </c>
      <c r="AA34" s="63">
        <v>40029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-8.9420180722891561E-4</v>
      </c>
      <c r="D36" s="38">
        <f t="shared" si="5"/>
        <v>-1.0598709312732582E-3</v>
      </c>
      <c r="E36" s="38">
        <f t="shared" si="5"/>
        <v>-1.2260391860986018E-3</v>
      </c>
      <c r="F36" s="38">
        <f t="shared" si="5"/>
        <v>-2.0301692594603526E-3</v>
      </c>
      <c r="G36" s="38">
        <f t="shared" si="5"/>
        <v>-1.8923713778829095E-3</v>
      </c>
      <c r="H36" s="38">
        <f t="shared" si="5"/>
        <v>-1.5641663704230359E-3</v>
      </c>
      <c r="I36" s="38">
        <f t="shared" si="5"/>
        <v>-1.3767238719172067E-3</v>
      </c>
      <c r="J36" s="38">
        <f t="shared" si="5"/>
        <v>-1.7113926457654916E-3</v>
      </c>
      <c r="K36" s="38">
        <f t="shared" si="5"/>
        <v>-1.6905164408676397E-3</v>
      </c>
      <c r="L36" s="39">
        <f t="shared" si="5"/>
        <v>-1.9795840488456402E-3</v>
      </c>
      <c r="M36" s="38">
        <f t="shared" si="5"/>
        <v>-2.2463854701875972E-3</v>
      </c>
      <c r="N36" s="38">
        <f t="shared" si="5"/>
        <v>-2.5388613446384518E-3</v>
      </c>
      <c r="O36" s="38">
        <f t="shared" si="5"/>
        <v>-2.4012486492976347E-3</v>
      </c>
      <c r="P36" s="38">
        <f t="shared" si="5"/>
        <v>-2.8402936574798412E-3</v>
      </c>
      <c r="Q36" s="38">
        <f t="shared" si="5"/>
        <v>-2.5828565911120765E-3</v>
      </c>
      <c r="R36" s="38">
        <f t="shared" si="5"/>
        <v>-2.952565343659245E-3</v>
      </c>
      <c r="S36" s="38">
        <f t="shared" si="5"/>
        <v>-3.058400893247245E-3</v>
      </c>
      <c r="T36" s="38">
        <f t="shared" si="5"/>
        <v>-3.2869107908063888E-3</v>
      </c>
      <c r="U36" s="38">
        <f t="shared" si="5"/>
        <v>-2.9557612917409676E-3</v>
      </c>
      <c r="V36" s="38">
        <f t="shared" si="5"/>
        <v>-3.1360250882007056E-3</v>
      </c>
      <c r="W36" s="38">
        <f t="shared" si="5"/>
        <v>-3.0967361384191898E-3</v>
      </c>
      <c r="X36" s="38">
        <f t="shared" si="5"/>
        <v>-3.0817020856959716E-3</v>
      </c>
      <c r="Y36" s="38">
        <f t="shared" si="5"/>
        <v>-3.3632564235724707E-3</v>
      </c>
      <c r="Z36" s="38">
        <f t="shared" si="5"/>
        <v>-3.3746060891789286E-3</v>
      </c>
      <c r="AA36" s="39">
        <f t="shared" si="5"/>
        <v>-3.3860326154612225E-3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-8.9420180722891561E-4</v>
      </c>
      <c r="D37" s="75">
        <f t="shared" si="6"/>
        <v>-1.953125E-3</v>
      </c>
      <c r="E37" s="75">
        <f t="shared" si="6"/>
        <v>-3.176769578313253E-3</v>
      </c>
      <c r="F37" s="75">
        <f t="shared" si="6"/>
        <v>-5.2004894578313249E-3</v>
      </c>
      <c r="G37" s="75">
        <f t="shared" si="6"/>
        <v>-7.0830195783132526E-3</v>
      </c>
      <c r="H37" s="75">
        <f t="shared" si="6"/>
        <v>-8.6361069277108432E-3</v>
      </c>
      <c r="I37" s="75">
        <f t="shared" si="6"/>
        <v>-1.000094126506024E-2</v>
      </c>
      <c r="J37" s="75">
        <f t="shared" si="6"/>
        <v>-1.1695218373493976E-2</v>
      </c>
      <c r="K37" s="75">
        <f t="shared" si="6"/>
        <v>-1.3365963855421686E-2</v>
      </c>
      <c r="L37" s="77">
        <f t="shared" si="6"/>
        <v>-1.5319088855421686E-2</v>
      </c>
      <c r="M37" s="75">
        <f t="shared" si="6"/>
        <v>-1.7531061746987951E-2</v>
      </c>
      <c r="N37" s="75">
        <f t="shared" si="6"/>
        <v>-2.0025414156626505E-2</v>
      </c>
      <c r="O37" s="75">
        <f t="shared" si="6"/>
        <v>-2.2378576807228916E-2</v>
      </c>
      <c r="P37" s="75">
        <f t="shared" si="6"/>
        <v>-2.515530873493976E-2</v>
      </c>
      <c r="Q37" s="75">
        <f t="shared" si="6"/>
        <v>-2.7673192771084338E-2</v>
      </c>
      <c r="R37" s="75">
        <f t="shared" si="6"/>
        <v>-3.0544051204819279E-2</v>
      </c>
      <c r="S37" s="75">
        <f t="shared" si="6"/>
        <v>-3.3509036144578314E-2</v>
      </c>
      <c r="T37" s="75">
        <f t="shared" si="6"/>
        <v>-3.6685805722891568E-2</v>
      </c>
      <c r="U37" s="75">
        <f t="shared" si="6"/>
        <v>-3.9533132530120481E-2</v>
      </c>
      <c r="V37" s="75">
        <f t="shared" si="6"/>
        <v>-4.2545180722891568E-2</v>
      </c>
      <c r="W37" s="75">
        <f t="shared" si="6"/>
        <v>-4.5510165662650599E-2</v>
      </c>
      <c r="X37" s="75">
        <f t="shared" si="6"/>
        <v>-4.8451618975903617E-2</v>
      </c>
      <c r="Y37" s="75">
        <f t="shared" si="6"/>
        <v>-5.1651920180722892E-2</v>
      </c>
      <c r="Z37" s="75">
        <f t="shared" si="6"/>
        <v>-5.4852221385542167E-2</v>
      </c>
      <c r="AA37" s="77">
        <f t="shared" si="6"/>
        <v>-5.8052522590361443E-2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75.923236079660498</v>
      </c>
      <c r="D47" s="11">
        <v>75.814248582173505</v>
      </c>
      <c r="E47" s="11">
        <v>75.915693865409395</v>
      </c>
      <c r="F47" s="11">
        <v>75.755771651415003</v>
      </c>
      <c r="G47" s="11">
        <v>76.123421437389794</v>
      </c>
      <c r="H47" s="11">
        <v>76.128531346743401</v>
      </c>
      <c r="I47" s="11">
        <v>76.6168338737494</v>
      </c>
      <c r="J47" s="11">
        <v>76.531404342084798</v>
      </c>
      <c r="K47" s="11">
        <v>76.812267141458605</v>
      </c>
      <c r="L47" s="64">
        <v>76.942138396954306</v>
      </c>
      <c r="M47" s="11">
        <v>77.042804311908995</v>
      </c>
      <c r="N47" s="11">
        <v>77.091920714929202</v>
      </c>
      <c r="O47" s="11">
        <v>77.286876916778297</v>
      </c>
      <c r="P47" s="11">
        <v>77.108633048307595</v>
      </c>
      <c r="Q47" s="11">
        <v>77.458022713732404</v>
      </c>
      <c r="R47" s="11">
        <v>77.528183807189194</v>
      </c>
      <c r="S47" s="11">
        <v>77.447479074288495</v>
      </c>
      <c r="T47" s="11">
        <v>77.446272080170502</v>
      </c>
      <c r="U47" s="11">
        <v>77.683549072961199</v>
      </c>
      <c r="V47" s="11">
        <v>77.926094875198103</v>
      </c>
      <c r="W47" s="11">
        <v>77.8695687067747</v>
      </c>
      <c r="X47" s="11">
        <v>77.959895333145099</v>
      </c>
      <c r="Y47" s="11">
        <v>78.162766032959695</v>
      </c>
      <c r="Z47" s="11">
        <v>78.363133061478706</v>
      </c>
      <c r="AA47" s="64">
        <v>78.527589605914798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7587</v>
      </c>
      <c r="C57" s="76">
        <v>7523</v>
      </c>
      <c r="D57" s="76">
        <v>7455</v>
      </c>
      <c r="E57" s="76">
        <v>7397</v>
      </c>
      <c r="F57" s="76">
        <v>7303</v>
      </c>
      <c r="G57" s="76">
        <v>7200</v>
      </c>
      <c r="H57" s="76">
        <v>7081</v>
      </c>
      <c r="I57" s="76">
        <v>6963</v>
      </c>
      <c r="J57" s="76">
        <v>6825</v>
      </c>
      <c r="K57" s="76">
        <v>6683</v>
      </c>
      <c r="L57" s="63">
        <v>6587</v>
      </c>
      <c r="M57" s="76">
        <v>6520</v>
      </c>
      <c r="N57" s="76">
        <v>6442</v>
      </c>
      <c r="O57" s="76">
        <v>6371</v>
      </c>
      <c r="P57" s="76">
        <v>6315</v>
      </c>
      <c r="Q57" s="76">
        <v>6269</v>
      </c>
      <c r="R57" s="76">
        <v>6241</v>
      </c>
      <c r="S57" s="76">
        <v>6203</v>
      </c>
      <c r="T57" s="76">
        <v>6174</v>
      </c>
      <c r="U57" s="76">
        <v>6144</v>
      </c>
      <c r="V57" s="76">
        <v>6116</v>
      </c>
      <c r="W57" s="76">
        <v>6090</v>
      </c>
      <c r="X57" s="76">
        <v>6073</v>
      </c>
      <c r="Y57" s="76">
        <v>6055</v>
      </c>
      <c r="Z57" s="76">
        <v>6037</v>
      </c>
      <c r="AA57" s="63">
        <v>6028</v>
      </c>
    </row>
    <row r="58" spans="1:27" ht="12.75" customHeight="1" x14ac:dyDescent="0.3">
      <c r="A58" s="13" t="s">
        <v>68</v>
      </c>
      <c r="B58" s="76">
        <v>7813</v>
      </c>
      <c r="C58" s="76">
        <v>7805</v>
      </c>
      <c r="D58" s="76">
        <v>7713</v>
      </c>
      <c r="E58" s="76">
        <v>7571</v>
      </c>
      <c r="F58" s="76">
        <v>7485</v>
      </c>
      <c r="G58" s="76">
        <v>7441</v>
      </c>
      <c r="H58" s="76">
        <v>7389</v>
      </c>
      <c r="I58" s="76">
        <v>7371</v>
      </c>
      <c r="J58" s="76">
        <v>7392</v>
      </c>
      <c r="K58" s="76">
        <v>7421</v>
      </c>
      <c r="L58" s="63">
        <v>7403</v>
      </c>
      <c r="M58" s="76">
        <v>7374</v>
      </c>
      <c r="N58" s="76">
        <v>7381</v>
      </c>
      <c r="O58" s="76">
        <v>7409</v>
      </c>
      <c r="P58" s="76">
        <v>7438</v>
      </c>
      <c r="Q58" s="76">
        <v>7419</v>
      </c>
      <c r="R58" s="76">
        <v>7355</v>
      </c>
      <c r="S58" s="76">
        <v>7291</v>
      </c>
      <c r="T58" s="76">
        <v>7231</v>
      </c>
      <c r="U58" s="76">
        <v>7150</v>
      </c>
      <c r="V58" s="76">
        <v>7060</v>
      </c>
      <c r="W58" s="76">
        <v>6954</v>
      </c>
      <c r="X58" s="76">
        <v>6846</v>
      </c>
      <c r="Y58" s="76">
        <v>6715</v>
      </c>
      <c r="Z58" s="76">
        <v>6588</v>
      </c>
      <c r="AA58" s="63">
        <v>6501</v>
      </c>
    </row>
    <row r="59" spans="1:27" ht="12.75" customHeight="1" x14ac:dyDescent="0.3">
      <c r="A59" s="13" t="s">
        <v>69</v>
      </c>
      <c r="B59" s="76">
        <v>7562</v>
      </c>
      <c r="C59" s="76">
        <v>7602</v>
      </c>
      <c r="D59" s="76">
        <v>7739</v>
      </c>
      <c r="E59" s="76">
        <v>7912</v>
      </c>
      <c r="F59" s="76">
        <v>8017</v>
      </c>
      <c r="G59" s="76">
        <v>8126</v>
      </c>
      <c r="H59" s="76">
        <v>8213</v>
      </c>
      <c r="I59" s="76">
        <v>8320</v>
      </c>
      <c r="J59" s="76">
        <v>8316</v>
      </c>
      <c r="K59" s="76">
        <v>8323</v>
      </c>
      <c r="L59" s="63">
        <v>8338</v>
      </c>
      <c r="M59" s="76">
        <v>8357</v>
      </c>
      <c r="N59" s="76">
        <v>8275</v>
      </c>
      <c r="O59" s="76">
        <v>8140</v>
      </c>
      <c r="P59" s="76">
        <v>7974</v>
      </c>
      <c r="Q59" s="76">
        <v>7885</v>
      </c>
      <c r="R59" s="76">
        <v>7846</v>
      </c>
      <c r="S59" s="76">
        <v>7753</v>
      </c>
      <c r="T59" s="76">
        <v>7605</v>
      </c>
      <c r="U59" s="76">
        <v>7509</v>
      </c>
      <c r="V59" s="76">
        <v>7465</v>
      </c>
      <c r="W59" s="76">
        <v>7410</v>
      </c>
      <c r="X59" s="76">
        <v>7388</v>
      </c>
      <c r="Y59" s="76">
        <v>7402</v>
      </c>
      <c r="Z59" s="76">
        <v>7419</v>
      </c>
      <c r="AA59" s="63">
        <v>7396</v>
      </c>
    </row>
    <row r="60" spans="1:27" ht="12.75" customHeight="1" x14ac:dyDescent="0.3">
      <c r="A60" s="13" t="s">
        <v>70</v>
      </c>
      <c r="B60" s="76">
        <v>9490</v>
      </c>
      <c r="C60" s="76">
        <v>9267</v>
      </c>
      <c r="D60" s="76">
        <v>9035</v>
      </c>
      <c r="E60" s="76">
        <v>8772</v>
      </c>
      <c r="F60" s="76">
        <v>8555</v>
      </c>
      <c r="G60" s="76">
        <v>8271</v>
      </c>
      <c r="H60" s="76">
        <v>8078</v>
      </c>
      <c r="I60" s="76">
        <v>7796</v>
      </c>
      <c r="J60" s="76">
        <v>7641</v>
      </c>
      <c r="K60" s="76">
        <v>7533</v>
      </c>
      <c r="L60" s="63">
        <v>7419</v>
      </c>
      <c r="M60" s="76">
        <v>7276</v>
      </c>
      <c r="N60" s="76">
        <v>7275</v>
      </c>
      <c r="O60" s="76">
        <v>7285</v>
      </c>
      <c r="P60" s="76">
        <v>7344</v>
      </c>
      <c r="Q60" s="76">
        <v>7375</v>
      </c>
      <c r="R60" s="76">
        <v>7450</v>
      </c>
      <c r="S60" s="76">
        <v>7603</v>
      </c>
      <c r="T60" s="76">
        <v>7795</v>
      </c>
      <c r="U60" s="76">
        <v>7936</v>
      </c>
      <c r="V60" s="76">
        <v>8065</v>
      </c>
      <c r="W60" s="76">
        <v>8156</v>
      </c>
      <c r="X60" s="76">
        <v>8254</v>
      </c>
      <c r="Y60" s="76">
        <v>8262</v>
      </c>
      <c r="Z60" s="76">
        <v>8279</v>
      </c>
      <c r="AA60" s="63">
        <v>8306</v>
      </c>
    </row>
    <row r="61" spans="1:27" ht="12.75" customHeight="1" x14ac:dyDescent="0.3">
      <c r="A61" s="13" t="s">
        <v>71</v>
      </c>
      <c r="B61" s="76">
        <v>7350</v>
      </c>
      <c r="C61" s="76">
        <v>7484</v>
      </c>
      <c r="D61" s="76">
        <v>7621</v>
      </c>
      <c r="E61" s="76">
        <v>7750</v>
      </c>
      <c r="F61" s="76">
        <v>7842</v>
      </c>
      <c r="G61" s="76">
        <v>7947</v>
      </c>
      <c r="H61" s="76">
        <v>8081</v>
      </c>
      <c r="I61" s="76">
        <v>8255</v>
      </c>
      <c r="J61" s="76">
        <v>8401</v>
      </c>
      <c r="K61" s="76">
        <v>8478</v>
      </c>
      <c r="L61" s="63">
        <v>8521</v>
      </c>
      <c r="M61" s="76">
        <v>8564</v>
      </c>
      <c r="N61" s="76">
        <v>8516</v>
      </c>
      <c r="O61" s="76">
        <v>8447</v>
      </c>
      <c r="P61" s="76">
        <v>8380</v>
      </c>
      <c r="Q61" s="76">
        <v>8257</v>
      </c>
      <c r="R61" s="76">
        <v>8085</v>
      </c>
      <c r="S61" s="76">
        <v>7905</v>
      </c>
      <c r="T61" s="76">
        <v>7695</v>
      </c>
      <c r="U61" s="76">
        <v>7526</v>
      </c>
      <c r="V61" s="76">
        <v>7297</v>
      </c>
      <c r="W61" s="76">
        <v>7155</v>
      </c>
      <c r="X61" s="76">
        <v>6941</v>
      </c>
      <c r="Y61" s="76">
        <v>6841</v>
      </c>
      <c r="Z61" s="76">
        <v>6770</v>
      </c>
      <c r="AA61" s="63">
        <v>6696</v>
      </c>
    </row>
    <row r="62" spans="1:27" ht="12.75" customHeight="1" x14ac:dyDescent="0.3">
      <c r="A62" s="13" t="s">
        <v>72</v>
      </c>
      <c r="B62" s="76">
        <v>2694</v>
      </c>
      <c r="C62" s="76">
        <v>2777</v>
      </c>
      <c r="D62" s="76">
        <v>2850</v>
      </c>
      <c r="E62" s="76">
        <v>2959</v>
      </c>
      <c r="F62" s="76">
        <v>3073</v>
      </c>
      <c r="G62" s="76">
        <v>3210</v>
      </c>
      <c r="H62" s="76">
        <v>3287</v>
      </c>
      <c r="I62" s="76">
        <v>3366</v>
      </c>
      <c r="J62" s="76">
        <v>3424</v>
      </c>
      <c r="K62" s="76">
        <v>3490</v>
      </c>
      <c r="L62" s="63">
        <v>3577</v>
      </c>
      <c r="M62" s="76">
        <v>3660</v>
      </c>
      <c r="N62" s="76">
        <v>3756</v>
      </c>
      <c r="O62" s="76">
        <v>3893</v>
      </c>
      <c r="P62" s="76">
        <v>3976</v>
      </c>
      <c r="Q62" s="76">
        <v>4115</v>
      </c>
      <c r="R62" s="76">
        <v>4221</v>
      </c>
      <c r="S62" s="76">
        <v>4317</v>
      </c>
      <c r="T62" s="76">
        <v>4437</v>
      </c>
      <c r="U62" s="76">
        <v>4551</v>
      </c>
      <c r="V62" s="76">
        <v>4685</v>
      </c>
      <c r="W62" s="76">
        <v>4797</v>
      </c>
      <c r="X62" s="76">
        <v>4935</v>
      </c>
      <c r="Y62" s="76">
        <v>5026</v>
      </c>
      <c r="Z62" s="76">
        <v>5072</v>
      </c>
      <c r="AA62" s="63">
        <v>5102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42496</v>
      </c>
      <c r="C64" s="76">
        <f t="shared" ref="C64:AA64" si="7">SUM(C57:C62)</f>
        <v>42458</v>
      </c>
      <c r="D64" s="76">
        <f t="shared" si="7"/>
        <v>42413</v>
      </c>
      <c r="E64" s="76">
        <f t="shared" si="7"/>
        <v>42361</v>
      </c>
      <c r="F64" s="76">
        <f t="shared" si="7"/>
        <v>42275</v>
      </c>
      <c r="G64" s="76">
        <f t="shared" si="7"/>
        <v>42195</v>
      </c>
      <c r="H64" s="76">
        <f t="shared" si="7"/>
        <v>42129</v>
      </c>
      <c r="I64" s="76">
        <f t="shared" si="7"/>
        <v>42071</v>
      </c>
      <c r="J64" s="76">
        <f t="shared" si="7"/>
        <v>41999</v>
      </c>
      <c r="K64" s="76">
        <f t="shared" si="7"/>
        <v>41928</v>
      </c>
      <c r="L64" s="63">
        <f t="shared" si="7"/>
        <v>41845</v>
      </c>
      <c r="M64" s="76">
        <f t="shared" si="7"/>
        <v>41751</v>
      </c>
      <c r="N64" s="76">
        <f t="shared" si="7"/>
        <v>41645</v>
      </c>
      <c r="O64" s="76">
        <f t="shared" si="7"/>
        <v>41545</v>
      </c>
      <c r="P64" s="76">
        <f t="shared" si="7"/>
        <v>41427</v>
      </c>
      <c r="Q64" s="76">
        <f t="shared" si="7"/>
        <v>41320</v>
      </c>
      <c r="R64" s="76">
        <f t="shared" si="7"/>
        <v>41198</v>
      </c>
      <c r="S64" s="76">
        <f t="shared" si="7"/>
        <v>41072</v>
      </c>
      <c r="T64" s="76">
        <f t="shared" si="7"/>
        <v>40937</v>
      </c>
      <c r="U64" s="76">
        <f t="shared" si="7"/>
        <v>40816</v>
      </c>
      <c r="V64" s="76">
        <f t="shared" si="7"/>
        <v>40688</v>
      </c>
      <c r="W64" s="76">
        <f t="shared" si="7"/>
        <v>40562</v>
      </c>
      <c r="X64" s="76">
        <f t="shared" si="7"/>
        <v>40437</v>
      </c>
      <c r="Y64" s="76">
        <f t="shared" si="7"/>
        <v>40301</v>
      </c>
      <c r="Z64" s="76">
        <f t="shared" si="7"/>
        <v>40165</v>
      </c>
      <c r="AA64" s="63">
        <f t="shared" si="7"/>
        <v>40029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0.17853445030120482</v>
      </c>
      <c r="C67" s="38">
        <f t="shared" ref="C67:AA72" si="8">C57/C$64</f>
        <v>0.17718686702152717</v>
      </c>
      <c r="D67" s="38">
        <f t="shared" si="8"/>
        <v>0.17577157946855917</v>
      </c>
      <c r="E67" s="38">
        <f t="shared" si="8"/>
        <v>0.17461816293288637</v>
      </c>
      <c r="F67" s="38">
        <f t="shared" si="8"/>
        <v>0.17274985215848609</v>
      </c>
      <c r="G67" s="38">
        <f t="shared" si="8"/>
        <v>0.17063633131887665</v>
      </c>
      <c r="H67" s="38">
        <f t="shared" si="8"/>
        <v>0.16807899546630586</v>
      </c>
      <c r="I67" s="38">
        <f t="shared" si="8"/>
        <v>0.16550593045090442</v>
      </c>
      <c r="J67" s="38">
        <f t="shared" si="8"/>
        <v>0.16250386913974144</v>
      </c>
      <c r="K67" s="38">
        <f t="shared" si="8"/>
        <v>0.15939229154741461</v>
      </c>
      <c r="L67" s="39">
        <f t="shared" si="8"/>
        <v>0.15741426693750746</v>
      </c>
      <c r="M67" s="38">
        <f t="shared" si="8"/>
        <v>0.15616392421738401</v>
      </c>
      <c r="N67" s="38">
        <f t="shared" si="8"/>
        <v>0.15468843798775364</v>
      </c>
      <c r="O67" s="38">
        <f t="shared" si="8"/>
        <v>0.15335178721867854</v>
      </c>
      <c r="P67" s="38">
        <f t="shared" si="8"/>
        <v>0.15243681656890434</v>
      </c>
      <c r="Q67" s="38">
        <f t="shared" si="8"/>
        <v>0.15171829622458857</v>
      </c>
      <c r="R67" s="38">
        <f t="shared" si="8"/>
        <v>0.15148793630758775</v>
      </c>
      <c r="S67" s="38">
        <f t="shared" si="8"/>
        <v>0.15102746396571873</v>
      </c>
      <c r="T67" s="38">
        <f t="shared" si="8"/>
        <v>0.15081710921660113</v>
      </c>
      <c r="U67" s="38">
        <f t="shared" si="8"/>
        <v>0.15052920423363386</v>
      </c>
      <c r="V67" s="38">
        <f t="shared" si="8"/>
        <v>0.15031458906802989</v>
      </c>
      <c r="W67" s="38">
        <f t="shared" si="8"/>
        <v>0.15014052561510774</v>
      </c>
      <c r="X67" s="38">
        <f t="shared" si="8"/>
        <v>0.15018423720849716</v>
      </c>
      <c r="Y67" s="38">
        <f t="shared" si="8"/>
        <v>0.1502444108086648</v>
      </c>
      <c r="Z67" s="38">
        <f t="shared" si="8"/>
        <v>0.15030499190837793</v>
      </c>
      <c r="AA67" s="39">
        <f t="shared" si="8"/>
        <v>0.15059082165430063</v>
      </c>
    </row>
    <row r="68" spans="1:27" ht="12.75" customHeight="1" x14ac:dyDescent="0.3">
      <c r="A68" s="13" t="s">
        <v>68</v>
      </c>
      <c r="B68" s="38">
        <f t="shared" ref="B68:Q72" si="9">B58/B$64</f>
        <v>0.18385259789156627</v>
      </c>
      <c r="C68" s="38">
        <f t="shared" si="9"/>
        <v>0.18382872485750623</v>
      </c>
      <c r="D68" s="38">
        <f t="shared" si="9"/>
        <v>0.18185462004574068</v>
      </c>
      <c r="E68" s="38">
        <f t="shared" si="9"/>
        <v>0.17872571469039919</v>
      </c>
      <c r="F68" s="38">
        <f t="shared" si="9"/>
        <v>0.17705499704316971</v>
      </c>
      <c r="G68" s="38">
        <f t="shared" si="9"/>
        <v>0.17634790851996682</v>
      </c>
      <c r="H68" s="38">
        <f t="shared" si="9"/>
        <v>0.17538987395855588</v>
      </c>
      <c r="I68" s="38">
        <f t="shared" si="9"/>
        <v>0.17520382211024221</v>
      </c>
      <c r="J68" s="38">
        <f t="shared" si="9"/>
        <v>0.17600419057596609</v>
      </c>
      <c r="K68" s="38">
        <f t="shared" si="9"/>
        <v>0.17699389429498188</v>
      </c>
      <c r="L68" s="39">
        <f t="shared" si="9"/>
        <v>0.17691480463615725</v>
      </c>
      <c r="M68" s="38">
        <f t="shared" si="9"/>
        <v>0.17661852410720702</v>
      </c>
      <c r="N68" s="38">
        <f t="shared" si="9"/>
        <v>0.17723616280465843</v>
      </c>
      <c r="O68" s="38">
        <f t="shared" si="9"/>
        <v>0.178336743290408</v>
      </c>
      <c r="P68" s="38">
        <f t="shared" si="9"/>
        <v>0.1795447413522582</v>
      </c>
      <c r="Q68" s="38">
        <f t="shared" si="9"/>
        <v>0.17954985479186836</v>
      </c>
      <c r="R68" s="38">
        <f t="shared" si="8"/>
        <v>0.17852808388756736</v>
      </c>
      <c r="S68" s="38">
        <f t="shared" si="8"/>
        <v>0.17751753019088429</v>
      </c>
      <c r="T68" s="38">
        <f t="shared" si="8"/>
        <v>0.17663727190561107</v>
      </c>
      <c r="U68" s="38">
        <f t="shared" si="8"/>
        <v>0.1751764014112113</v>
      </c>
      <c r="V68" s="38">
        <f t="shared" si="8"/>
        <v>0.17351553283523397</v>
      </c>
      <c r="W68" s="38">
        <f t="shared" si="8"/>
        <v>0.17144125043143829</v>
      </c>
      <c r="X68" s="38">
        <f t="shared" si="8"/>
        <v>0.16930039320424364</v>
      </c>
      <c r="Y68" s="38">
        <f t="shared" si="8"/>
        <v>0.16662117565320961</v>
      </c>
      <c r="Z68" s="38">
        <f t="shared" si="8"/>
        <v>0.1640234034607245</v>
      </c>
      <c r="AA68" s="39">
        <f t="shared" si="8"/>
        <v>0.16240725474031328</v>
      </c>
    </row>
    <row r="69" spans="1:27" ht="12.75" customHeight="1" x14ac:dyDescent="0.3">
      <c r="A69" s="13" t="s">
        <v>69</v>
      </c>
      <c r="B69" s="38">
        <f t="shared" si="9"/>
        <v>0.17794615963855423</v>
      </c>
      <c r="C69" s="38">
        <f t="shared" si="8"/>
        <v>0.17904752932309576</v>
      </c>
      <c r="D69" s="38">
        <f t="shared" si="8"/>
        <v>0.18246763963878998</v>
      </c>
      <c r="E69" s="38">
        <f t="shared" si="8"/>
        <v>0.18677557187035246</v>
      </c>
      <c r="F69" s="38">
        <f t="shared" si="8"/>
        <v>0.18963926670609108</v>
      </c>
      <c r="G69" s="38">
        <f t="shared" si="8"/>
        <v>0.19258205948572105</v>
      </c>
      <c r="H69" s="38">
        <f t="shared" si="8"/>
        <v>0.19494884758717274</v>
      </c>
      <c r="I69" s="38">
        <f t="shared" si="8"/>
        <v>0.19776092795512348</v>
      </c>
      <c r="J69" s="38">
        <f t="shared" si="8"/>
        <v>0.19800471439796186</v>
      </c>
      <c r="K69" s="38">
        <f t="shared" si="8"/>
        <v>0.19850696431978629</v>
      </c>
      <c r="L69" s="39">
        <f t="shared" si="8"/>
        <v>0.19925917074919344</v>
      </c>
      <c r="M69" s="38">
        <f t="shared" si="8"/>
        <v>0.20016287035041078</v>
      </c>
      <c r="N69" s="38">
        <f t="shared" si="8"/>
        <v>0.19870332572937927</v>
      </c>
      <c r="O69" s="38">
        <f t="shared" si="8"/>
        <v>0.19593212179564329</v>
      </c>
      <c r="P69" s="38">
        <f t="shared" si="8"/>
        <v>0.19248316315446448</v>
      </c>
      <c r="Q69" s="38">
        <f t="shared" si="8"/>
        <v>0.19082768635043562</v>
      </c>
      <c r="R69" s="38">
        <f t="shared" si="8"/>
        <v>0.1904461381620467</v>
      </c>
      <c r="S69" s="38">
        <f t="shared" si="8"/>
        <v>0.18876606934164394</v>
      </c>
      <c r="T69" s="38">
        <f t="shared" si="8"/>
        <v>0.18577326135281041</v>
      </c>
      <c r="U69" s="38">
        <f t="shared" si="8"/>
        <v>0.18397197177577421</v>
      </c>
      <c r="V69" s="38">
        <f t="shared" si="8"/>
        <v>0.18346932756586709</v>
      </c>
      <c r="W69" s="38">
        <f t="shared" si="8"/>
        <v>0.1826832996400572</v>
      </c>
      <c r="X69" s="38">
        <f t="shared" si="8"/>
        <v>0.18270395924524568</v>
      </c>
      <c r="Y69" s="38">
        <f t="shared" si="8"/>
        <v>0.18366789905957667</v>
      </c>
      <c r="Z69" s="38">
        <f t="shared" si="8"/>
        <v>0.18471305863313831</v>
      </c>
      <c r="AA69" s="39">
        <f t="shared" si="8"/>
        <v>0.1847660446176522</v>
      </c>
    </row>
    <row r="70" spans="1:27" ht="12.75" customHeight="1" x14ac:dyDescent="0.3">
      <c r="A70" s="13" t="s">
        <v>70</v>
      </c>
      <c r="B70" s="38">
        <f t="shared" si="9"/>
        <v>0.22331513554216867</v>
      </c>
      <c r="C70" s="38">
        <f t="shared" si="8"/>
        <v>0.21826275378020632</v>
      </c>
      <c r="D70" s="38">
        <f t="shared" si="8"/>
        <v>0.21302430858463206</v>
      </c>
      <c r="E70" s="38">
        <f t="shared" si="8"/>
        <v>0.20707726446495597</v>
      </c>
      <c r="F70" s="38">
        <f t="shared" si="8"/>
        <v>0.20236546422235363</v>
      </c>
      <c r="G70" s="38">
        <f t="shared" si="8"/>
        <v>0.19601848560255955</v>
      </c>
      <c r="H70" s="38">
        <f t="shared" si="8"/>
        <v>0.19174440409219304</v>
      </c>
      <c r="I70" s="38">
        <f t="shared" si="8"/>
        <v>0.18530579258871907</v>
      </c>
      <c r="J70" s="38">
        <f t="shared" si="8"/>
        <v>0.18193290316436106</v>
      </c>
      <c r="K70" s="38">
        <f t="shared" si="8"/>
        <v>0.17966514024041214</v>
      </c>
      <c r="L70" s="39">
        <f t="shared" si="8"/>
        <v>0.17729716812044449</v>
      </c>
      <c r="M70" s="38">
        <f t="shared" si="8"/>
        <v>0.17427127493952241</v>
      </c>
      <c r="N70" s="38">
        <f t="shared" si="8"/>
        <v>0.17469083923640294</v>
      </c>
      <c r="O70" s="38">
        <f t="shared" si="8"/>
        <v>0.17535202792153087</v>
      </c>
      <c r="P70" s="38">
        <f t="shared" si="8"/>
        <v>0.1772756897675429</v>
      </c>
      <c r="Q70" s="38">
        <f t="shared" si="8"/>
        <v>0.17848499515972893</v>
      </c>
      <c r="R70" s="38">
        <f t="shared" si="8"/>
        <v>0.18083402106898394</v>
      </c>
      <c r="S70" s="38">
        <f t="shared" si="8"/>
        <v>0.18511394624074795</v>
      </c>
      <c r="T70" s="38">
        <f t="shared" si="8"/>
        <v>0.19041453941422185</v>
      </c>
      <c r="U70" s="38">
        <f t="shared" si="8"/>
        <v>0.19443355546844374</v>
      </c>
      <c r="V70" s="38">
        <f t="shared" si="8"/>
        <v>0.198215690129768</v>
      </c>
      <c r="W70" s="38">
        <f t="shared" si="8"/>
        <v>0.20107489768749076</v>
      </c>
      <c r="X70" s="38">
        <f t="shared" si="8"/>
        <v>0.20411998911887627</v>
      </c>
      <c r="Y70" s="38">
        <f t="shared" si="8"/>
        <v>0.20500731991761992</v>
      </c>
      <c r="Z70" s="38">
        <f t="shared" si="8"/>
        <v>0.20612473546620191</v>
      </c>
      <c r="AA70" s="39">
        <f t="shared" si="8"/>
        <v>0.20749956281695769</v>
      </c>
    </row>
    <row r="71" spans="1:27" ht="12.75" customHeight="1" x14ac:dyDescent="0.3">
      <c r="A71" s="13" t="s">
        <v>71</v>
      </c>
      <c r="B71" s="38">
        <f t="shared" si="9"/>
        <v>0.1729574548192771</v>
      </c>
      <c r="C71" s="38">
        <f t="shared" si="8"/>
        <v>0.17626831221442366</v>
      </c>
      <c r="D71" s="38">
        <f t="shared" si="8"/>
        <v>0.1796854737934124</v>
      </c>
      <c r="E71" s="38">
        <f t="shared" si="8"/>
        <v>0.18295129954439224</v>
      </c>
      <c r="F71" s="38">
        <f t="shared" si="8"/>
        <v>0.18549970431697221</v>
      </c>
      <c r="G71" s="38">
        <f t="shared" si="8"/>
        <v>0.1883398506932101</v>
      </c>
      <c r="H71" s="38">
        <f t="shared" si="8"/>
        <v>0.19181561394763702</v>
      </c>
      <c r="I71" s="38">
        <f t="shared" si="8"/>
        <v>0.19621592070547408</v>
      </c>
      <c r="J71" s="38">
        <f t="shared" si="8"/>
        <v>0.20002857210885974</v>
      </c>
      <c r="K71" s="38">
        <f t="shared" si="8"/>
        <v>0.20220377790497995</v>
      </c>
      <c r="L71" s="39">
        <f t="shared" si="8"/>
        <v>0.20363245310072889</v>
      </c>
      <c r="M71" s="38">
        <f t="shared" si="8"/>
        <v>0.20512083542909151</v>
      </c>
      <c r="N71" s="38">
        <f t="shared" si="8"/>
        <v>0.20449033497418659</v>
      </c>
      <c r="O71" s="38">
        <f t="shared" si="8"/>
        <v>0.20332169936213745</v>
      </c>
      <c r="P71" s="38">
        <f t="shared" si="8"/>
        <v>0.20228353489270282</v>
      </c>
      <c r="Q71" s="38">
        <f t="shared" si="8"/>
        <v>0.19983059051306873</v>
      </c>
      <c r="R71" s="38">
        <f t="shared" si="8"/>
        <v>0.19624739065003155</v>
      </c>
      <c r="S71" s="38">
        <f t="shared" si="8"/>
        <v>0.19246688741721854</v>
      </c>
      <c r="T71" s="38">
        <f t="shared" si="8"/>
        <v>0.18797176148716321</v>
      </c>
      <c r="U71" s="38">
        <f t="shared" si="8"/>
        <v>0.18438847510780088</v>
      </c>
      <c r="V71" s="38">
        <f t="shared" si="8"/>
        <v>0.17934034604797483</v>
      </c>
      <c r="W71" s="38">
        <f t="shared" si="8"/>
        <v>0.17639662738523743</v>
      </c>
      <c r="X71" s="38">
        <f t="shared" si="8"/>
        <v>0.17164972673541559</v>
      </c>
      <c r="Y71" s="38">
        <f t="shared" si="8"/>
        <v>0.1697476489417136</v>
      </c>
      <c r="Z71" s="38">
        <f t="shared" si="8"/>
        <v>0.16855471181376822</v>
      </c>
      <c r="AA71" s="39">
        <f t="shared" si="8"/>
        <v>0.16727872292587873</v>
      </c>
    </row>
    <row r="72" spans="1:27" ht="12.75" customHeight="1" x14ac:dyDescent="0.3">
      <c r="A72" s="13" t="s">
        <v>72</v>
      </c>
      <c r="B72" s="38">
        <f t="shared" si="9"/>
        <v>6.339420180722892E-2</v>
      </c>
      <c r="C72" s="38">
        <f t="shared" si="8"/>
        <v>6.5405812803240856E-2</v>
      </c>
      <c r="D72" s="38">
        <f t="shared" si="8"/>
        <v>6.7196378468865683E-2</v>
      </c>
      <c r="E72" s="38">
        <f t="shared" si="8"/>
        <v>6.9851986497013768E-2</v>
      </c>
      <c r="F72" s="38">
        <f t="shared" si="8"/>
        <v>7.2690715552927262E-2</v>
      </c>
      <c r="G72" s="38">
        <f t="shared" si="8"/>
        <v>7.6075364379665833E-2</v>
      </c>
      <c r="H72" s="38">
        <f t="shared" si="8"/>
        <v>7.8022264948135495E-2</v>
      </c>
      <c r="I72" s="38">
        <f t="shared" si="8"/>
        <v>8.0007606189536742E-2</v>
      </c>
      <c r="J72" s="38">
        <f t="shared" si="8"/>
        <v>8.1525750613109835E-2</v>
      </c>
      <c r="K72" s="38">
        <f t="shared" si="8"/>
        <v>8.3237931692425104E-2</v>
      </c>
      <c r="L72" s="39">
        <f t="shared" si="8"/>
        <v>8.5482136455968458E-2</v>
      </c>
      <c r="M72" s="38">
        <f t="shared" si="8"/>
        <v>8.7662570956384273E-2</v>
      </c>
      <c r="N72" s="38">
        <f t="shared" si="8"/>
        <v>9.0190899267619168E-2</v>
      </c>
      <c r="O72" s="38">
        <f t="shared" si="8"/>
        <v>9.3705620411601881E-2</v>
      </c>
      <c r="P72" s="38">
        <f t="shared" si="8"/>
        <v>9.5976054264127267E-2</v>
      </c>
      <c r="Q72" s="38">
        <f t="shared" si="8"/>
        <v>9.9588576960309774E-2</v>
      </c>
      <c r="R72" s="38">
        <f t="shared" si="8"/>
        <v>0.1024564299237827</v>
      </c>
      <c r="S72" s="38">
        <f t="shared" si="8"/>
        <v>0.10510810284378652</v>
      </c>
      <c r="T72" s="38">
        <f t="shared" si="8"/>
        <v>0.10838605662359235</v>
      </c>
      <c r="U72" s="38">
        <f t="shared" si="8"/>
        <v>0.11150039200313602</v>
      </c>
      <c r="V72" s="38">
        <f t="shared" si="8"/>
        <v>0.11514451435312623</v>
      </c>
      <c r="W72" s="38">
        <f t="shared" si="8"/>
        <v>0.1182633992406686</v>
      </c>
      <c r="X72" s="38">
        <f t="shared" si="8"/>
        <v>0.12204169448772165</v>
      </c>
      <c r="Y72" s="38">
        <f t="shared" si="8"/>
        <v>0.12471154561921541</v>
      </c>
      <c r="Z72" s="38">
        <f t="shared" si="8"/>
        <v>0.12627909871778911</v>
      </c>
      <c r="AA72" s="39">
        <f t="shared" si="8"/>
        <v>0.12745759324489744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1.0000000000000002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0.99999999999999989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8054</v>
      </c>
      <c r="C83" s="76">
        <v>8019</v>
      </c>
      <c r="D83" s="76">
        <v>7958</v>
      </c>
      <c r="E83" s="76">
        <v>7886</v>
      </c>
      <c r="F83" s="76">
        <v>7819</v>
      </c>
      <c r="G83" s="76">
        <v>7727</v>
      </c>
      <c r="H83" s="76">
        <v>7627</v>
      </c>
      <c r="I83" s="76">
        <v>7507</v>
      </c>
      <c r="J83" s="76">
        <v>7387</v>
      </c>
      <c r="K83" s="76">
        <v>7245</v>
      </c>
      <c r="L83" s="63">
        <v>7096</v>
      </c>
      <c r="M83" s="76">
        <v>6999</v>
      </c>
      <c r="N83" s="76">
        <v>6930</v>
      </c>
      <c r="O83" s="76">
        <v>6853</v>
      </c>
      <c r="P83" s="76">
        <v>6777</v>
      </c>
      <c r="Q83" s="76">
        <v>6720</v>
      </c>
      <c r="R83" s="76">
        <v>6668</v>
      </c>
      <c r="S83" s="76">
        <v>6638</v>
      </c>
      <c r="T83" s="76">
        <v>6604</v>
      </c>
      <c r="U83" s="76">
        <v>6572</v>
      </c>
      <c r="V83" s="76">
        <v>6543</v>
      </c>
      <c r="W83" s="76">
        <v>6517</v>
      </c>
      <c r="X83" s="76">
        <v>6495</v>
      </c>
      <c r="Y83" s="76">
        <v>6475</v>
      </c>
      <c r="Z83" s="76">
        <v>6455</v>
      </c>
      <c r="AA83" s="63">
        <v>6440</v>
      </c>
    </row>
    <row r="84" spans="1:27" ht="12.75" customHeight="1" x14ac:dyDescent="0.3">
      <c r="A84" s="32" t="s">
        <v>77</v>
      </c>
      <c r="B84" s="76">
        <v>27321</v>
      </c>
      <c r="C84" s="76">
        <v>27373.383419999998</v>
      </c>
      <c r="D84" s="76">
        <v>27501.83843</v>
      </c>
      <c r="E84" s="76">
        <v>27421</v>
      </c>
      <c r="F84" s="76">
        <v>27210</v>
      </c>
      <c r="G84" s="76">
        <v>27076</v>
      </c>
      <c r="H84" s="76">
        <v>26910</v>
      </c>
      <c r="I84" s="76">
        <v>26796</v>
      </c>
      <c r="J84" s="76">
        <v>26772.82487</v>
      </c>
      <c r="K84" s="76">
        <v>26954.627355000001</v>
      </c>
      <c r="L84" s="63">
        <v>27041</v>
      </c>
      <c r="M84" s="76">
        <v>26875</v>
      </c>
      <c r="N84" s="76">
        <v>26646</v>
      </c>
      <c r="O84" s="76">
        <v>26451</v>
      </c>
      <c r="P84" s="76">
        <v>26215</v>
      </c>
      <c r="Q84" s="76">
        <v>26007</v>
      </c>
      <c r="R84" s="76">
        <v>25844</v>
      </c>
      <c r="S84" s="76">
        <v>25667</v>
      </c>
      <c r="T84" s="76">
        <v>25489</v>
      </c>
      <c r="U84" s="76">
        <v>25381</v>
      </c>
      <c r="V84" s="76">
        <v>25256</v>
      </c>
      <c r="W84" s="76">
        <v>25160</v>
      </c>
      <c r="X84" s="76">
        <v>25072</v>
      </c>
      <c r="Y84" s="76">
        <v>25048</v>
      </c>
      <c r="Z84" s="76">
        <v>25041</v>
      </c>
      <c r="AA84" s="63">
        <v>25030</v>
      </c>
    </row>
    <row r="85" spans="1:27" ht="12.75" customHeight="1" x14ac:dyDescent="0.3">
      <c r="A85" s="13" t="s">
        <v>78</v>
      </c>
      <c r="B85" s="76">
        <v>7121</v>
      </c>
      <c r="C85" s="76">
        <v>7065.6165799999999</v>
      </c>
      <c r="D85" s="76">
        <v>6953.1615700000002</v>
      </c>
      <c r="E85" s="76">
        <v>7054</v>
      </c>
      <c r="F85" s="76">
        <v>7246</v>
      </c>
      <c r="G85" s="76">
        <v>7392</v>
      </c>
      <c r="H85" s="76">
        <v>7592</v>
      </c>
      <c r="I85" s="76">
        <v>7768</v>
      </c>
      <c r="J85" s="76">
        <v>7839.1751299999996</v>
      </c>
      <c r="K85" s="76">
        <v>7728.3726450000004</v>
      </c>
      <c r="L85" s="63">
        <v>7708</v>
      </c>
      <c r="M85" s="76">
        <v>7877</v>
      </c>
      <c r="N85" s="76">
        <v>8069</v>
      </c>
      <c r="O85" s="76">
        <v>8241</v>
      </c>
      <c r="P85" s="76">
        <v>8435</v>
      </c>
      <c r="Q85" s="76">
        <v>8593</v>
      </c>
      <c r="R85" s="76">
        <v>8686</v>
      </c>
      <c r="S85" s="76">
        <v>8767</v>
      </c>
      <c r="T85" s="76">
        <v>8844</v>
      </c>
      <c r="U85" s="76">
        <v>8863</v>
      </c>
      <c r="V85" s="76">
        <v>8889</v>
      </c>
      <c r="W85" s="76">
        <v>8885</v>
      </c>
      <c r="X85" s="76">
        <v>8870</v>
      </c>
      <c r="Y85" s="76">
        <v>8778</v>
      </c>
      <c r="Z85" s="76">
        <v>8669</v>
      </c>
      <c r="AA85" s="63">
        <v>8559</v>
      </c>
    </row>
    <row r="86" spans="1:27" ht="12.75" customHeight="1" x14ac:dyDescent="0.3">
      <c r="A86" s="13" t="s">
        <v>91</v>
      </c>
      <c r="B86" s="76">
        <v>27321</v>
      </c>
      <c r="C86" s="76">
        <v>27168</v>
      </c>
      <c r="D86" s="76">
        <v>27016</v>
      </c>
      <c r="E86" s="76">
        <v>26826</v>
      </c>
      <c r="F86" s="76">
        <v>26664</v>
      </c>
      <c r="G86" s="76">
        <v>26465</v>
      </c>
      <c r="H86" s="76">
        <v>26323</v>
      </c>
      <c r="I86" s="76">
        <v>26213</v>
      </c>
      <c r="J86" s="76">
        <v>26060</v>
      </c>
      <c r="K86" s="76">
        <v>25945</v>
      </c>
      <c r="L86" s="63">
        <v>25797</v>
      </c>
      <c r="M86" s="76">
        <v>25618</v>
      </c>
      <c r="N86" s="76">
        <v>25368</v>
      </c>
      <c r="O86" s="76">
        <v>25168</v>
      </c>
      <c r="P86" s="76">
        <v>25025</v>
      </c>
      <c r="Q86" s="76">
        <v>24878</v>
      </c>
      <c r="R86" s="76">
        <v>24715</v>
      </c>
      <c r="S86" s="76">
        <v>24597</v>
      </c>
      <c r="T86" s="76">
        <v>24469</v>
      </c>
      <c r="U86" s="76">
        <v>24376</v>
      </c>
      <c r="V86" s="76">
        <v>24284</v>
      </c>
      <c r="W86" s="76">
        <v>24259</v>
      </c>
      <c r="X86" s="76">
        <v>24254</v>
      </c>
      <c r="Y86" s="76">
        <v>24244</v>
      </c>
      <c r="Z86" s="76">
        <v>24207</v>
      </c>
      <c r="AA86" s="63">
        <v>24200</v>
      </c>
    </row>
    <row r="87" spans="1:27" ht="12.75" customHeight="1" x14ac:dyDescent="0.3">
      <c r="A87" s="13" t="s">
        <v>92</v>
      </c>
      <c r="B87" s="76">
        <v>7121</v>
      </c>
      <c r="C87" s="76">
        <v>7271</v>
      </c>
      <c r="D87" s="76">
        <v>7439</v>
      </c>
      <c r="E87" s="76">
        <v>7649</v>
      </c>
      <c r="F87" s="76">
        <v>7792</v>
      </c>
      <c r="G87" s="76">
        <v>8003</v>
      </c>
      <c r="H87" s="76">
        <v>8179</v>
      </c>
      <c r="I87" s="76">
        <v>8351</v>
      </c>
      <c r="J87" s="76">
        <v>8552</v>
      </c>
      <c r="K87" s="76">
        <v>8738</v>
      </c>
      <c r="L87" s="63">
        <v>8952</v>
      </c>
      <c r="M87" s="76">
        <v>9134</v>
      </c>
      <c r="N87" s="76">
        <v>9347</v>
      </c>
      <c r="O87" s="76">
        <v>9524</v>
      </c>
      <c r="P87" s="76">
        <v>9625</v>
      </c>
      <c r="Q87" s="76">
        <v>9722</v>
      </c>
      <c r="R87" s="76">
        <v>9815</v>
      </c>
      <c r="S87" s="76">
        <v>9837</v>
      </c>
      <c r="T87" s="76">
        <v>9864</v>
      </c>
      <c r="U87" s="76">
        <v>9868</v>
      </c>
      <c r="V87" s="76">
        <v>9861</v>
      </c>
      <c r="W87" s="76">
        <v>9786</v>
      </c>
      <c r="X87" s="76">
        <v>9688</v>
      </c>
      <c r="Y87" s="76">
        <v>9582</v>
      </c>
      <c r="Z87" s="76">
        <v>9503</v>
      </c>
      <c r="AA87" s="63">
        <v>9389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0.18952371987951808</v>
      </c>
      <c r="C90" s="38">
        <f t="shared" ref="C90:AA94" si="11">C83/SUM(C$83:C$85)</f>
        <v>0.18886899995289463</v>
      </c>
      <c r="D90" s="38">
        <f t="shared" si="11"/>
        <v>0.18763115082639756</v>
      </c>
      <c r="E90" s="38">
        <f t="shared" si="11"/>
        <v>0.18616179976865513</v>
      </c>
      <c r="F90" s="38">
        <f t="shared" si="11"/>
        <v>0.18495564754583088</v>
      </c>
      <c r="G90" s="38">
        <f t="shared" si="11"/>
        <v>0.18312596279179999</v>
      </c>
      <c r="H90" s="38">
        <f t="shared" si="11"/>
        <v>0.18103918915711267</v>
      </c>
      <c r="I90" s="38">
        <f t="shared" si="11"/>
        <v>0.17843645266335481</v>
      </c>
      <c r="J90" s="38">
        <f t="shared" si="11"/>
        <v>0.17588514012238388</v>
      </c>
      <c r="K90" s="38">
        <f t="shared" si="11"/>
        <v>0.17279622209501999</v>
      </c>
      <c r="L90" s="39">
        <f t="shared" si="11"/>
        <v>0.16957820528139564</v>
      </c>
      <c r="M90" s="38">
        <f t="shared" si="11"/>
        <v>0.1676367033124955</v>
      </c>
      <c r="N90" s="38">
        <f t="shared" si="11"/>
        <v>0.16640653139632608</v>
      </c>
      <c r="O90" s="38">
        <f t="shared" si="11"/>
        <v>0.16495366470092671</v>
      </c>
      <c r="P90" s="38">
        <f t="shared" si="11"/>
        <v>0.1635889637193135</v>
      </c>
      <c r="Q90" s="38">
        <f t="shared" si="11"/>
        <v>0.16263310745401743</v>
      </c>
      <c r="R90" s="38">
        <f t="shared" si="11"/>
        <v>0.16185251711248119</v>
      </c>
      <c r="S90" s="38">
        <f t="shared" si="11"/>
        <v>0.16161862095831711</v>
      </c>
      <c r="T90" s="38">
        <f t="shared" si="11"/>
        <v>0.16132105430295332</v>
      </c>
      <c r="U90" s="38">
        <f t="shared" si="11"/>
        <v>0.16101528812230498</v>
      </c>
      <c r="V90" s="38">
        <f t="shared" si="11"/>
        <v>0.16080908375933936</v>
      </c>
      <c r="W90" s="38">
        <f t="shared" si="11"/>
        <v>0.16066761993984519</v>
      </c>
      <c r="X90" s="38">
        <f t="shared" si="11"/>
        <v>0.16062022405222939</v>
      </c>
      <c r="Y90" s="38">
        <f t="shared" si="11"/>
        <v>0.16066598843701149</v>
      </c>
      <c r="Z90" s="38">
        <f t="shared" si="11"/>
        <v>0.16071206274119257</v>
      </c>
      <c r="AA90" s="39">
        <f t="shared" si="11"/>
        <v>0.16088335956431588</v>
      </c>
    </row>
    <row r="91" spans="1:27" ht="12.75" customHeight="1" x14ac:dyDescent="0.3">
      <c r="A91" s="13" t="s">
        <v>77</v>
      </c>
      <c r="B91" s="38">
        <f t="shared" ref="B91:Q94" si="12">B84/SUM(B$83:B$85)</f>
        <v>0.64290756777108438</v>
      </c>
      <c r="C91" s="38">
        <f t="shared" si="12"/>
        <v>0.64471674172123039</v>
      </c>
      <c r="D91" s="38">
        <f t="shared" si="12"/>
        <v>0.64842945394100859</v>
      </c>
      <c r="E91" s="38">
        <f t="shared" si="12"/>
        <v>0.6473171077170039</v>
      </c>
      <c r="F91" s="38">
        <f t="shared" si="12"/>
        <v>0.64364281490242459</v>
      </c>
      <c r="G91" s="38">
        <f t="shared" si="12"/>
        <v>0.64168740372082</v>
      </c>
      <c r="H91" s="38">
        <f t="shared" si="12"/>
        <v>0.63875240333262129</v>
      </c>
      <c r="I91" s="38">
        <f t="shared" si="12"/>
        <v>0.63692329633239053</v>
      </c>
      <c r="J91" s="38">
        <f t="shared" si="12"/>
        <v>0.6374633888902117</v>
      </c>
      <c r="K91" s="38">
        <f t="shared" si="12"/>
        <v>0.64287891993417279</v>
      </c>
      <c r="L91" s="39">
        <f t="shared" si="12"/>
        <v>0.64621818616322146</v>
      </c>
      <c r="M91" s="38">
        <f t="shared" si="12"/>
        <v>0.6436971569543245</v>
      </c>
      <c r="N91" s="38">
        <f t="shared" si="12"/>
        <v>0.63983671509184781</v>
      </c>
      <c r="O91" s="38">
        <f t="shared" si="12"/>
        <v>0.63668311469490912</v>
      </c>
      <c r="P91" s="38">
        <f t="shared" si="12"/>
        <v>0.63279986482245876</v>
      </c>
      <c r="Q91" s="38">
        <f t="shared" si="12"/>
        <v>0.62940464666021301</v>
      </c>
      <c r="R91" s="38">
        <f t="shared" si="11"/>
        <v>0.62731200543715715</v>
      </c>
      <c r="S91" s="38">
        <f t="shared" si="11"/>
        <v>0.62492695753798211</v>
      </c>
      <c r="T91" s="38">
        <f t="shared" si="11"/>
        <v>0.62263966582797958</v>
      </c>
      <c r="U91" s="38">
        <f t="shared" si="11"/>
        <v>0.6218394747157977</v>
      </c>
      <c r="V91" s="38">
        <f t="shared" si="11"/>
        <v>0.62072355485646868</v>
      </c>
      <c r="W91" s="38">
        <f t="shared" si="11"/>
        <v>0.62028499580888519</v>
      </c>
      <c r="X91" s="38">
        <f t="shared" si="11"/>
        <v>0.62002621361624255</v>
      </c>
      <c r="Y91" s="38">
        <f t="shared" si="11"/>
        <v>0.62152303913054263</v>
      </c>
      <c r="Z91" s="38">
        <f t="shared" si="11"/>
        <v>0.62345325532179763</v>
      </c>
      <c r="AA91" s="39">
        <f t="shared" si="11"/>
        <v>0.62529665992155692</v>
      </c>
    </row>
    <row r="92" spans="1:27" ht="12.75" customHeight="1" x14ac:dyDescent="0.3">
      <c r="A92" s="13" t="s">
        <v>78</v>
      </c>
      <c r="B92" s="38">
        <f t="shared" si="12"/>
        <v>0.1675687123493976</v>
      </c>
      <c r="C92" s="38">
        <f t="shared" si="11"/>
        <v>0.16641425832587498</v>
      </c>
      <c r="D92" s="38">
        <f t="shared" si="11"/>
        <v>0.16393939523259379</v>
      </c>
      <c r="E92" s="38">
        <f t="shared" si="11"/>
        <v>0.16652109251434102</v>
      </c>
      <c r="F92" s="38">
        <f t="shared" si="11"/>
        <v>0.17140153755174453</v>
      </c>
      <c r="G92" s="38">
        <f t="shared" si="11"/>
        <v>0.17518663348738003</v>
      </c>
      <c r="H92" s="38">
        <f t="shared" si="11"/>
        <v>0.18020840751026609</v>
      </c>
      <c r="I92" s="38">
        <f t="shared" si="11"/>
        <v>0.18464025100425471</v>
      </c>
      <c r="J92" s="38">
        <f t="shared" si="11"/>
        <v>0.18665147098740445</v>
      </c>
      <c r="K92" s="38">
        <f t="shared" si="11"/>
        <v>0.18432485797080708</v>
      </c>
      <c r="L92" s="39">
        <f t="shared" si="11"/>
        <v>0.18420360855538295</v>
      </c>
      <c r="M92" s="38">
        <f t="shared" si="11"/>
        <v>0.18866613973318005</v>
      </c>
      <c r="N92" s="38">
        <f t="shared" si="11"/>
        <v>0.19375675351182614</v>
      </c>
      <c r="O92" s="38">
        <f t="shared" si="11"/>
        <v>0.19836322060416417</v>
      </c>
      <c r="P92" s="38">
        <f t="shared" si="11"/>
        <v>0.20361117145822771</v>
      </c>
      <c r="Q92" s="38">
        <f t="shared" si="11"/>
        <v>0.20796224588576961</v>
      </c>
      <c r="R92" s="38">
        <f t="shared" si="11"/>
        <v>0.21083547745036166</v>
      </c>
      <c r="S92" s="38">
        <f t="shared" si="11"/>
        <v>0.21345442150370081</v>
      </c>
      <c r="T92" s="38">
        <f t="shared" si="11"/>
        <v>0.2160392798690671</v>
      </c>
      <c r="U92" s="38">
        <f t="shared" si="11"/>
        <v>0.21714523716189729</v>
      </c>
      <c r="V92" s="38">
        <f t="shared" si="11"/>
        <v>0.2184673613841919</v>
      </c>
      <c r="W92" s="38">
        <f t="shared" si="11"/>
        <v>0.21904738425126966</v>
      </c>
      <c r="X92" s="38">
        <f t="shared" si="11"/>
        <v>0.21935356233152806</v>
      </c>
      <c r="Y92" s="38">
        <f t="shared" si="11"/>
        <v>0.21781097243244585</v>
      </c>
      <c r="Z92" s="38">
        <f t="shared" si="11"/>
        <v>0.21583468193700983</v>
      </c>
      <c r="AA92" s="39">
        <f t="shared" si="11"/>
        <v>0.21381998051412726</v>
      </c>
    </row>
    <row r="93" spans="1:27" ht="12.75" customHeight="1" x14ac:dyDescent="0.3">
      <c r="A93" s="13" t="s">
        <v>91</v>
      </c>
      <c r="B93" s="38">
        <f t="shared" si="12"/>
        <v>0.64290756777108438</v>
      </c>
      <c r="C93" s="38">
        <f t="shared" si="11"/>
        <v>0.63987941024070849</v>
      </c>
      <c r="D93" s="38">
        <f t="shared" si="11"/>
        <v>0.63697451253153514</v>
      </c>
      <c r="E93" s="38">
        <f t="shared" si="11"/>
        <v>0.63327116923585369</v>
      </c>
      <c r="F93" s="38">
        <f t="shared" si="11"/>
        <v>0.63072738024837371</v>
      </c>
      <c r="G93" s="38">
        <f t="shared" si="11"/>
        <v>0.62720701504917642</v>
      </c>
      <c r="H93" s="38">
        <f t="shared" si="11"/>
        <v>0.62481900828407988</v>
      </c>
      <c r="I93" s="38">
        <f t="shared" si="11"/>
        <v>0.62306576977015049</v>
      </c>
      <c r="J93" s="38">
        <f t="shared" si="11"/>
        <v>0.62049096407057314</v>
      </c>
      <c r="K93" s="38">
        <f t="shared" si="11"/>
        <v>0.61879889334096538</v>
      </c>
      <c r="L93" s="39">
        <f t="shared" si="11"/>
        <v>0.6164894252598877</v>
      </c>
      <c r="M93" s="38">
        <f t="shared" si="11"/>
        <v>0.61359009365045147</v>
      </c>
      <c r="N93" s="38">
        <f t="shared" si="11"/>
        <v>0.60914875735382401</v>
      </c>
      <c r="O93" s="38">
        <f t="shared" si="11"/>
        <v>0.60580093874112406</v>
      </c>
      <c r="P93" s="38">
        <f t="shared" si="11"/>
        <v>0.60407463731382915</v>
      </c>
      <c r="Q93" s="38">
        <f t="shared" si="11"/>
        <v>0.60208131655372699</v>
      </c>
      <c r="R93" s="38">
        <f t="shared" si="11"/>
        <v>0.59990776251274336</v>
      </c>
      <c r="S93" s="38">
        <f t="shared" si="11"/>
        <v>0.59887514608492398</v>
      </c>
      <c r="T93" s="38">
        <f t="shared" si="11"/>
        <v>0.59772333097198138</v>
      </c>
      <c r="U93" s="38">
        <f t="shared" si="11"/>
        <v>0.59721677773422188</v>
      </c>
      <c r="V93" s="38">
        <f t="shared" si="11"/>
        <v>0.59683444750294923</v>
      </c>
      <c r="W93" s="38">
        <f t="shared" si="11"/>
        <v>0.59807208717518856</v>
      </c>
      <c r="X93" s="38">
        <f t="shared" si="11"/>
        <v>0.59979721542151987</v>
      </c>
      <c r="Y93" s="38">
        <f t="shared" si="11"/>
        <v>0.60157316195627897</v>
      </c>
      <c r="Z93" s="38">
        <f t="shared" si="11"/>
        <v>0.60268890825345445</v>
      </c>
      <c r="AA93" s="39">
        <f t="shared" si="11"/>
        <v>0.60456169277273974</v>
      </c>
    </row>
    <row r="94" spans="1:27" ht="12.75" customHeight="1" x14ac:dyDescent="0.3">
      <c r="A94" s="13" t="s">
        <v>92</v>
      </c>
      <c r="B94" s="38">
        <f t="shared" si="12"/>
        <v>0.1675687123493976</v>
      </c>
      <c r="C94" s="38">
        <f t="shared" si="11"/>
        <v>0.1712515898063969</v>
      </c>
      <c r="D94" s="38">
        <f t="shared" si="11"/>
        <v>0.1753943366420673</v>
      </c>
      <c r="E94" s="38">
        <f t="shared" si="11"/>
        <v>0.18056703099549112</v>
      </c>
      <c r="F94" s="38">
        <f t="shared" si="11"/>
        <v>0.18431697220579538</v>
      </c>
      <c r="G94" s="38">
        <f t="shared" si="11"/>
        <v>0.18966702215902359</v>
      </c>
      <c r="H94" s="38">
        <f t="shared" si="11"/>
        <v>0.19414180255880747</v>
      </c>
      <c r="I94" s="38">
        <f t="shared" si="11"/>
        <v>0.19849777756649473</v>
      </c>
      <c r="J94" s="38">
        <f t="shared" si="11"/>
        <v>0.20362389580704301</v>
      </c>
      <c r="K94" s="38">
        <f t="shared" si="11"/>
        <v>0.20840488456401446</v>
      </c>
      <c r="L94" s="39">
        <f t="shared" si="11"/>
        <v>0.21393236945871669</v>
      </c>
      <c r="M94" s="38">
        <f t="shared" si="11"/>
        <v>0.218773203037053</v>
      </c>
      <c r="N94" s="38">
        <f t="shared" si="11"/>
        <v>0.22444471124984991</v>
      </c>
      <c r="O94" s="38">
        <f t="shared" si="11"/>
        <v>0.2292453965579492</v>
      </c>
      <c r="P94" s="38">
        <f t="shared" si="11"/>
        <v>0.23233639896685737</v>
      </c>
      <c r="Q94" s="38">
        <f t="shared" si="11"/>
        <v>0.23528557599225558</v>
      </c>
      <c r="R94" s="38">
        <f t="shared" si="11"/>
        <v>0.23823972037477548</v>
      </c>
      <c r="S94" s="38">
        <f t="shared" si="11"/>
        <v>0.23950623295675885</v>
      </c>
      <c r="T94" s="38">
        <f t="shared" si="11"/>
        <v>0.24095561472506535</v>
      </c>
      <c r="U94" s="38">
        <f t="shared" si="11"/>
        <v>0.24176793414347314</v>
      </c>
      <c r="V94" s="38">
        <f t="shared" si="11"/>
        <v>0.24235646873771136</v>
      </c>
      <c r="W94" s="38">
        <f t="shared" si="11"/>
        <v>0.24126029288496623</v>
      </c>
      <c r="X94" s="38">
        <f t="shared" si="11"/>
        <v>0.23958256052625071</v>
      </c>
      <c r="Y94" s="38">
        <f t="shared" si="11"/>
        <v>0.23776084960670951</v>
      </c>
      <c r="Z94" s="38">
        <f t="shared" si="11"/>
        <v>0.23659902900535293</v>
      </c>
      <c r="AA94" s="39">
        <f t="shared" si="11"/>
        <v>0.23455494766294435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294.79155228578747</v>
      </c>
      <c r="C97" s="76">
        <f t="shared" ref="C97:AA97" si="13">C83/(C84/1000)</f>
        <v>292.94880639932234</v>
      </c>
      <c r="D97" s="76">
        <f t="shared" si="13"/>
        <v>289.36247372172494</v>
      </c>
      <c r="E97" s="76">
        <f t="shared" si="13"/>
        <v>287.58980343532329</v>
      </c>
      <c r="F97" s="76">
        <f t="shared" si="13"/>
        <v>287.35758912164647</v>
      </c>
      <c r="G97" s="76">
        <f t="shared" si="13"/>
        <v>285.38188801890971</v>
      </c>
      <c r="H97" s="76">
        <f t="shared" si="13"/>
        <v>283.42623560014863</v>
      </c>
      <c r="I97" s="76">
        <f t="shared" si="13"/>
        <v>280.15375429168535</v>
      </c>
      <c r="J97" s="76">
        <f t="shared" si="13"/>
        <v>275.91410453954086</v>
      </c>
      <c r="K97" s="76">
        <f t="shared" si="13"/>
        <v>268.78501804463178</v>
      </c>
      <c r="L97" s="63">
        <f t="shared" si="13"/>
        <v>262.4163307569986</v>
      </c>
      <c r="M97" s="76">
        <f t="shared" si="13"/>
        <v>260.42790697674417</v>
      </c>
      <c r="N97" s="76">
        <f t="shared" si="13"/>
        <v>260.07655933348343</v>
      </c>
      <c r="O97" s="76">
        <f t="shared" si="13"/>
        <v>259.08283240709238</v>
      </c>
      <c r="P97" s="76">
        <f t="shared" si="13"/>
        <v>258.51611672706468</v>
      </c>
      <c r="Q97" s="76">
        <f t="shared" si="13"/>
        <v>258.39197139231743</v>
      </c>
      <c r="R97" s="76">
        <f t="shared" si="13"/>
        <v>258.00959603776505</v>
      </c>
      <c r="S97" s="76">
        <f t="shared" si="13"/>
        <v>258.62001792184515</v>
      </c>
      <c r="T97" s="76">
        <f t="shared" si="13"/>
        <v>259.09215740123187</v>
      </c>
      <c r="U97" s="76">
        <f t="shared" si="13"/>
        <v>258.93384815413106</v>
      </c>
      <c r="V97" s="76">
        <f t="shared" si="13"/>
        <v>259.06715235983529</v>
      </c>
      <c r="W97" s="76">
        <f t="shared" si="13"/>
        <v>259.02225755166933</v>
      </c>
      <c r="X97" s="76">
        <f t="shared" si="13"/>
        <v>259.05392469687303</v>
      </c>
      <c r="Y97" s="76">
        <f t="shared" si="13"/>
        <v>258.50367294793995</v>
      </c>
      <c r="Z97" s="76">
        <f t="shared" si="13"/>
        <v>257.77724531767899</v>
      </c>
      <c r="AA97" s="63">
        <f t="shared" si="13"/>
        <v>257.29125049940069</v>
      </c>
    </row>
    <row r="98" spans="1:27" ht="12.75" customHeight="1" x14ac:dyDescent="0.3">
      <c r="A98" s="13" t="s">
        <v>78</v>
      </c>
      <c r="B98" s="76">
        <f>B85/(B84/1000)</f>
        <v>260.64199699864571</v>
      </c>
      <c r="C98" s="76">
        <f t="shared" ref="C98:AA98" si="14">C85/(C84/1000)</f>
        <v>258.11995804791894</v>
      </c>
      <c r="D98" s="76">
        <f t="shared" si="14"/>
        <v>252.82533702965981</v>
      </c>
      <c r="E98" s="76">
        <f t="shared" si="14"/>
        <v>257.24809452609315</v>
      </c>
      <c r="F98" s="76">
        <f t="shared" si="14"/>
        <v>266.2991547225285</v>
      </c>
      <c r="G98" s="76">
        <f t="shared" si="14"/>
        <v>273.00930713547052</v>
      </c>
      <c r="H98" s="76">
        <f t="shared" si="14"/>
        <v>282.12560386473427</v>
      </c>
      <c r="I98" s="76">
        <f t="shared" si="14"/>
        <v>289.89401403194506</v>
      </c>
      <c r="J98" s="76">
        <f t="shared" si="14"/>
        <v>292.80343662144156</v>
      </c>
      <c r="K98" s="76">
        <f t="shared" si="14"/>
        <v>286.71784414657884</v>
      </c>
      <c r="L98" s="63">
        <f t="shared" si="14"/>
        <v>285.0486298583632</v>
      </c>
      <c r="M98" s="76">
        <f t="shared" si="14"/>
        <v>293.09767441860464</v>
      </c>
      <c r="N98" s="76">
        <f t="shared" si="14"/>
        <v>302.8221871950762</v>
      </c>
      <c r="O98" s="76">
        <f t="shared" si="14"/>
        <v>311.55721900873311</v>
      </c>
      <c r="P98" s="76">
        <f t="shared" si="14"/>
        <v>321.76234979973299</v>
      </c>
      <c r="Q98" s="76">
        <f t="shared" si="14"/>
        <v>330.4110431806821</v>
      </c>
      <c r="R98" s="76">
        <f t="shared" si="14"/>
        <v>336.09348398080789</v>
      </c>
      <c r="S98" s="76">
        <f t="shared" si="14"/>
        <v>341.56699263645925</v>
      </c>
      <c r="T98" s="76">
        <f t="shared" si="14"/>
        <v>346.97320412727055</v>
      </c>
      <c r="U98" s="76">
        <f t="shared" si="14"/>
        <v>349.19821914030177</v>
      </c>
      <c r="V98" s="76">
        <f t="shared" si="14"/>
        <v>351.9559708584099</v>
      </c>
      <c r="W98" s="76">
        <f t="shared" si="14"/>
        <v>353.13990461049286</v>
      </c>
      <c r="X98" s="76">
        <f t="shared" si="14"/>
        <v>353.78111040204215</v>
      </c>
      <c r="Y98" s="76">
        <f t="shared" si="14"/>
        <v>350.44714148834242</v>
      </c>
      <c r="Z98" s="76">
        <f t="shared" si="14"/>
        <v>346.19224471866141</v>
      </c>
      <c r="AA98" s="63">
        <f t="shared" si="14"/>
        <v>341.94966040751098</v>
      </c>
    </row>
    <row r="99" spans="1:27" ht="12.75" customHeight="1" x14ac:dyDescent="0.3">
      <c r="A99" s="13" t="s">
        <v>80</v>
      </c>
      <c r="B99" s="76">
        <f>SUM(B97:B98)</f>
        <v>555.43354928443318</v>
      </c>
      <c r="C99" s="76">
        <f t="shared" ref="C99:AA99" si="15">SUM(C97:C98)</f>
        <v>551.06876444724128</v>
      </c>
      <c r="D99" s="76">
        <f t="shared" si="15"/>
        <v>542.18781075138475</v>
      </c>
      <c r="E99" s="76">
        <f t="shared" si="15"/>
        <v>544.8378979614165</v>
      </c>
      <c r="F99" s="76">
        <f t="shared" si="15"/>
        <v>553.65674384417503</v>
      </c>
      <c r="G99" s="76">
        <f t="shared" si="15"/>
        <v>558.39119515438028</v>
      </c>
      <c r="H99" s="76">
        <f t="shared" si="15"/>
        <v>565.55183946488296</v>
      </c>
      <c r="I99" s="76">
        <f t="shared" si="15"/>
        <v>570.04776832363041</v>
      </c>
      <c r="J99" s="76">
        <f t="shared" si="15"/>
        <v>568.71754116098236</v>
      </c>
      <c r="K99" s="76">
        <f t="shared" si="15"/>
        <v>555.50286219121062</v>
      </c>
      <c r="L99" s="63">
        <f t="shared" si="15"/>
        <v>547.46496061536186</v>
      </c>
      <c r="M99" s="76">
        <f t="shared" si="15"/>
        <v>553.52558139534881</v>
      </c>
      <c r="N99" s="76">
        <f t="shared" si="15"/>
        <v>562.89874652855963</v>
      </c>
      <c r="O99" s="76">
        <f t="shared" si="15"/>
        <v>570.6400514158255</v>
      </c>
      <c r="P99" s="76">
        <f t="shared" si="15"/>
        <v>580.27846652679773</v>
      </c>
      <c r="Q99" s="76">
        <f t="shared" si="15"/>
        <v>588.80301457299947</v>
      </c>
      <c r="R99" s="76">
        <f t="shared" si="15"/>
        <v>594.10308001857288</v>
      </c>
      <c r="S99" s="76">
        <f t="shared" si="15"/>
        <v>600.18701055830434</v>
      </c>
      <c r="T99" s="76">
        <f t="shared" si="15"/>
        <v>606.06536152850242</v>
      </c>
      <c r="U99" s="76">
        <f t="shared" si="15"/>
        <v>608.13206729443277</v>
      </c>
      <c r="V99" s="76">
        <f t="shared" si="15"/>
        <v>611.02312321824525</v>
      </c>
      <c r="W99" s="76">
        <f t="shared" si="15"/>
        <v>612.16216216216219</v>
      </c>
      <c r="X99" s="76">
        <f t="shared" si="15"/>
        <v>612.83503509891511</v>
      </c>
      <c r="Y99" s="76">
        <f t="shared" si="15"/>
        <v>608.95081443628237</v>
      </c>
      <c r="Z99" s="76">
        <f t="shared" si="15"/>
        <v>603.9694900363404</v>
      </c>
      <c r="AA99" s="63">
        <f t="shared" si="15"/>
        <v>599.24091090691172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2020-03-24T09:02:35Z</dcterms:modified>
</cp:coreProperties>
</file>