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X28" i="9" s="1"/>
  <c r="X32" i="9" s="1"/>
  <c r="W24" i="9"/>
  <c r="V24" i="9"/>
  <c r="V28" i="9" s="1"/>
  <c r="V32" i="9" s="1"/>
  <c r="U24" i="9"/>
  <c r="T24" i="9"/>
  <c r="T28" i="9" s="1"/>
  <c r="T32" i="9" s="1"/>
  <c r="S24" i="9"/>
  <c r="R24" i="9"/>
  <c r="R28" i="9" s="1"/>
  <c r="Q24" i="9"/>
  <c r="P24" i="9"/>
  <c r="P28" i="9" s="1"/>
  <c r="P32" i="9" s="1"/>
  <c r="O24" i="9"/>
  <c r="N24" i="9"/>
  <c r="N28" i="9" s="1"/>
  <c r="N32" i="9" s="1"/>
  <c r="M24" i="9"/>
  <c r="L24" i="9"/>
  <c r="L28" i="9" s="1"/>
  <c r="L32" i="9" s="1"/>
  <c r="K24" i="9"/>
  <c r="J24" i="9"/>
  <c r="J28" i="9" s="1"/>
  <c r="J32" i="9" s="1"/>
  <c r="I24" i="9"/>
  <c r="H24" i="9"/>
  <c r="H28" i="9" s="1"/>
  <c r="H32" i="9" s="1"/>
  <c r="G24" i="9"/>
  <c r="F24" i="9"/>
  <c r="F28" i="9" s="1"/>
  <c r="F32" i="9" s="1"/>
  <c r="E24" i="9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Z72" i="8"/>
  <c r="V72" i="8"/>
  <c r="R72" i="8"/>
  <c r="N72" i="8"/>
  <c r="J72" i="8"/>
  <c r="F72" i="8"/>
  <c r="C72" i="8"/>
  <c r="Y71" i="8"/>
  <c r="U71" i="8"/>
  <c r="Q71" i="8"/>
  <c r="M71" i="8"/>
  <c r="I71" i="8"/>
  <c r="E71" i="8"/>
  <c r="AA70" i="8"/>
  <c r="W70" i="8"/>
  <c r="O70" i="8"/>
  <c r="K70" i="8"/>
  <c r="G70" i="8"/>
  <c r="Y69" i="8"/>
  <c r="U69" i="8"/>
  <c r="Q69" i="8"/>
  <c r="M69" i="8"/>
  <c r="I69" i="8"/>
  <c r="E69" i="8"/>
  <c r="AA68" i="8"/>
  <c r="S68" i="8"/>
  <c r="O68" i="8"/>
  <c r="K68" i="8"/>
  <c r="C68" i="8"/>
  <c r="Y67" i="8"/>
  <c r="U67" i="8"/>
  <c r="Q67" i="8"/>
  <c r="M67" i="8"/>
  <c r="I67" i="8"/>
  <c r="E67" i="8"/>
  <c r="AA64" i="8"/>
  <c r="Z64" i="8"/>
  <c r="Z70" i="8" s="1"/>
  <c r="Y64" i="8"/>
  <c r="Y72" i="8" s="1"/>
  <c r="X64" i="8"/>
  <c r="X72" i="8" s="1"/>
  <c r="W64" i="8"/>
  <c r="V64" i="8"/>
  <c r="V70" i="8" s="1"/>
  <c r="U64" i="8"/>
  <c r="U72" i="8" s="1"/>
  <c r="T64" i="8"/>
  <c r="T71" i="8" s="1"/>
  <c r="S64" i="8"/>
  <c r="R64" i="8"/>
  <c r="R70" i="8" s="1"/>
  <c r="Q64" i="8"/>
  <c r="Q72" i="8" s="1"/>
  <c r="P64" i="8"/>
  <c r="P72" i="8" s="1"/>
  <c r="O64" i="8"/>
  <c r="N64" i="8"/>
  <c r="N70" i="8" s="1"/>
  <c r="M64" i="8"/>
  <c r="M72" i="8" s="1"/>
  <c r="L64" i="8"/>
  <c r="L71" i="8" s="1"/>
  <c r="K64" i="8"/>
  <c r="J64" i="8"/>
  <c r="J70" i="8" s="1"/>
  <c r="I64" i="8"/>
  <c r="I72" i="8" s="1"/>
  <c r="H64" i="8"/>
  <c r="H72" i="8" s="1"/>
  <c r="G64" i="8"/>
  <c r="F64" i="8"/>
  <c r="F70" i="8" s="1"/>
  <c r="E64" i="8"/>
  <c r="E72" i="8" s="1"/>
  <c r="D64" i="8"/>
  <c r="D71" i="8" s="1"/>
  <c r="C64" i="8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X28" i="8"/>
  <c r="X32" i="8" s="1"/>
  <c r="R28" i="8"/>
  <c r="P28" i="8"/>
  <c r="P32" i="8" s="1"/>
  <c r="J28" i="8"/>
  <c r="H28" i="8"/>
  <c r="H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V25" i="8"/>
  <c r="V28" i="8" s="1"/>
  <c r="V32" i="8" s="1"/>
  <c r="U25" i="8"/>
  <c r="T25" i="8"/>
  <c r="T28" i="8" s="1"/>
  <c r="T32" i="8" s="1"/>
  <c r="S25" i="8"/>
  <c r="R25" i="8"/>
  <c r="Q25" i="8"/>
  <c r="P25" i="8"/>
  <c r="O25" i="8"/>
  <c r="N25" i="8"/>
  <c r="N28" i="8" s="1"/>
  <c r="N32" i="8" s="1"/>
  <c r="M25" i="8"/>
  <c r="L25" i="8"/>
  <c r="L28" i="8" s="1"/>
  <c r="L32" i="8" s="1"/>
  <c r="K25" i="8"/>
  <c r="J25" i="8"/>
  <c r="I25" i="8"/>
  <c r="H25" i="8"/>
  <c r="G25" i="8"/>
  <c r="F25" i="8"/>
  <c r="F28" i="8" s="1"/>
  <c r="F32" i="8" s="1"/>
  <c r="E25" i="8"/>
  <c r="D25" i="8"/>
  <c r="D28" i="8" s="1"/>
  <c r="D32" i="8" s="1"/>
  <c r="C25" i="8"/>
  <c r="AA24" i="8"/>
  <c r="Z24" i="8"/>
  <c r="Y24" i="8"/>
  <c r="Y28" i="8" s="1"/>
  <c r="Y32" i="8" s="1"/>
  <c r="X24" i="8"/>
  <c r="W24" i="8"/>
  <c r="V24" i="8"/>
  <c r="U24" i="8"/>
  <c r="U28" i="8" s="1"/>
  <c r="U32" i="8" s="1"/>
  <c r="T24" i="8"/>
  <c r="S24" i="8"/>
  <c r="R24" i="8"/>
  <c r="Q24" i="8"/>
  <c r="Q28" i="8" s="1"/>
  <c r="Q32" i="8" s="1"/>
  <c r="P24" i="8"/>
  <c r="O24" i="8"/>
  <c r="N24" i="8"/>
  <c r="M24" i="8"/>
  <c r="M28" i="8" s="1"/>
  <c r="M32" i="8" s="1"/>
  <c r="L24" i="8"/>
  <c r="K24" i="8"/>
  <c r="J24" i="8"/>
  <c r="I24" i="8"/>
  <c r="I28" i="8" s="1"/>
  <c r="I32" i="8" s="1"/>
  <c r="H24" i="8"/>
  <c r="G24" i="8"/>
  <c r="F24" i="8"/>
  <c r="E24" i="8"/>
  <c r="E28" i="8" s="1"/>
  <c r="E32" i="8" s="1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Y99" i="7"/>
  <c r="AA98" i="7"/>
  <c r="AA99" i="7" s="1"/>
  <c r="Z98" i="7"/>
  <c r="Y98" i="7"/>
  <c r="X98" i="7"/>
  <c r="W98" i="7"/>
  <c r="W99" i="7" s="1"/>
  <c r="V98" i="7"/>
  <c r="U98" i="7"/>
  <c r="T98" i="7"/>
  <c r="S98" i="7"/>
  <c r="S99" i="7" s="1"/>
  <c r="R98" i="7"/>
  <c r="Q98" i="7"/>
  <c r="P98" i="7"/>
  <c r="O98" i="7"/>
  <c r="O99" i="7" s="1"/>
  <c r="N98" i="7"/>
  <c r="M98" i="7"/>
  <c r="L98" i="7"/>
  <c r="K98" i="7"/>
  <c r="K99" i="7" s="1"/>
  <c r="J98" i="7"/>
  <c r="I98" i="7"/>
  <c r="H98" i="7"/>
  <c r="G98" i="7"/>
  <c r="G99" i="7" s="1"/>
  <c r="F98" i="7"/>
  <c r="E98" i="7"/>
  <c r="D98" i="7"/>
  <c r="C98" i="7"/>
  <c r="C99" i="7" s="1"/>
  <c r="B98" i="7"/>
  <c r="AA97" i="7"/>
  <c r="Z97" i="7"/>
  <c r="Z99" i="7" s="1"/>
  <c r="Y97" i="7"/>
  <c r="X97" i="7"/>
  <c r="X99" i="7" s="1"/>
  <c r="W97" i="7"/>
  <c r="V97" i="7"/>
  <c r="V99" i="7" s="1"/>
  <c r="U97" i="7"/>
  <c r="U99" i="7" s="1"/>
  <c r="T97" i="7"/>
  <c r="T99" i="7" s="1"/>
  <c r="S97" i="7"/>
  <c r="R97" i="7"/>
  <c r="R99" i="7" s="1"/>
  <c r="Q97" i="7"/>
  <c r="Q99" i="7" s="1"/>
  <c r="P97" i="7"/>
  <c r="P99" i="7" s="1"/>
  <c r="O97" i="7"/>
  <c r="N97" i="7"/>
  <c r="N99" i="7" s="1"/>
  <c r="M97" i="7"/>
  <c r="M99" i="7" s="1"/>
  <c r="L97" i="7"/>
  <c r="L99" i="7" s="1"/>
  <c r="K97" i="7"/>
  <c r="J97" i="7"/>
  <c r="J99" i="7" s="1"/>
  <c r="I97" i="7"/>
  <c r="I99" i="7" s="1"/>
  <c r="H97" i="7"/>
  <c r="H99" i="7" s="1"/>
  <c r="G97" i="7"/>
  <c r="F97" i="7"/>
  <c r="F99" i="7" s="1"/>
  <c r="E97" i="7"/>
  <c r="E99" i="7" s="1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1" i="7"/>
  <c r="Y71" i="7"/>
  <c r="V71" i="7"/>
  <c r="U71" i="7"/>
  <c r="R71" i="7"/>
  <c r="Q71" i="7"/>
  <c r="N71" i="7"/>
  <c r="M71" i="7"/>
  <c r="J71" i="7"/>
  <c r="I71" i="7"/>
  <c r="F71" i="7"/>
  <c r="E71" i="7"/>
  <c r="B71" i="7"/>
  <c r="Z69" i="7"/>
  <c r="Y69" i="7"/>
  <c r="V69" i="7"/>
  <c r="U69" i="7"/>
  <c r="R69" i="7"/>
  <c r="Q69" i="7"/>
  <c r="N69" i="7"/>
  <c r="M69" i="7"/>
  <c r="J69" i="7"/>
  <c r="I69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Z64" i="7"/>
  <c r="Z72" i="7" s="1"/>
  <c r="Y64" i="7"/>
  <c r="Y72" i="7" s="1"/>
  <c r="X64" i="7"/>
  <c r="X71" i="7" s="1"/>
  <c r="W64" i="7"/>
  <c r="V64" i="7"/>
  <c r="V72" i="7" s="1"/>
  <c r="U64" i="7"/>
  <c r="U72" i="7" s="1"/>
  <c r="T64" i="7"/>
  <c r="T71" i="7" s="1"/>
  <c r="S64" i="7"/>
  <c r="R64" i="7"/>
  <c r="R72" i="7" s="1"/>
  <c r="Q64" i="7"/>
  <c r="Q72" i="7" s="1"/>
  <c r="P64" i="7"/>
  <c r="P71" i="7" s="1"/>
  <c r="O64" i="7"/>
  <c r="N64" i="7"/>
  <c r="N72" i="7" s="1"/>
  <c r="M64" i="7"/>
  <c r="M72" i="7" s="1"/>
  <c r="L64" i="7"/>
  <c r="L71" i="7" s="1"/>
  <c r="K64" i="7"/>
  <c r="K72" i="7" s="1"/>
  <c r="J64" i="7"/>
  <c r="J72" i="7" s="1"/>
  <c r="I64" i="7"/>
  <c r="I72" i="7" s="1"/>
  <c r="H64" i="7"/>
  <c r="H71" i="7" s="1"/>
  <c r="G64" i="7"/>
  <c r="F64" i="7"/>
  <c r="F72" i="7" s="1"/>
  <c r="E64" i="7"/>
  <c r="E72" i="7" s="1"/>
  <c r="D64" i="7"/>
  <c r="D71" i="7" s="1"/>
  <c r="C64" i="7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I28" i="7"/>
  <c r="AA26" i="7"/>
  <c r="Z26" i="7"/>
  <c r="Y26" i="7"/>
  <c r="Y28" i="7" s="1"/>
  <c r="X26" i="7"/>
  <c r="W26" i="7"/>
  <c r="V26" i="7"/>
  <c r="U26" i="7"/>
  <c r="U28" i="7" s="1"/>
  <c r="T26" i="7"/>
  <c r="S26" i="7"/>
  <c r="R26" i="7"/>
  <c r="Q26" i="7"/>
  <c r="Q28" i="7" s="1"/>
  <c r="P26" i="7"/>
  <c r="O26" i="7"/>
  <c r="N26" i="7"/>
  <c r="M26" i="7"/>
  <c r="M28" i="7" s="1"/>
  <c r="L26" i="7"/>
  <c r="K26" i="7"/>
  <c r="J26" i="7"/>
  <c r="I26" i="7"/>
  <c r="H26" i="7"/>
  <c r="G26" i="7"/>
  <c r="F26" i="7"/>
  <c r="E26" i="7"/>
  <c r="E28" i="7" s="1"/>
  <c r="E32" i="7" s="1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Y24" i="7"/>
  <c r="X24" i="7"/>
  <c r="X28" i="7" s="1"/>
  <c r="X32" i="7" s="1"/>
  <c r="W24" i="7"/>
  <c r="V24" i="7"/>
  <c r="U24" i="7"/>
  <c r="T24" i="7"/>
  <c r="T28" i="7" s="1"/>
  <c r="T32" i="7" s="1"/>
  <c r="S24" i="7"/>
  <c r="R24" i="7"/>
  <c r="Q24" i="7"/>
  <c r="P24" i="7"/>
  <c r="P28" i="7" s="1"/>
  <c r="P32" i="7" s="1"/>
  <c r="O24" i="7"/>
  <c r="N24" i="7"/>
  <c r="M24" i="7"/>
  <c r="L24" i="7"/>
  <c r="L28" i="7" s="1"/>
  <c r="L32" i="7" s="1"/>
  <c r="K24" i="7"/>
  <c r="J24" i="7"/>
  <c r="I24" i="7"/>
  <c r="H24" i="7"/>
  <c r="H28" i="7" s="1"/>
  <c r="H32" i="7" s="1"/>
  <c r="G24" i="7"/>
  <c r="F24" i="7"/>
  <c r="E24" i="7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C71" i="7" l="1"/>
  <c r="C69" i="7"/>
  <c r="C67" i="7"/>
  <c r="O71" i="7"/>
  <c r="O69" i="7"/>
  <c r="O67" i="7"/>
  <c r="W71" i="7"/>
  <c r="W69" i="7"/>
  <c r="W67" i="7"/>
  <c r="K68" i="7"/>
  <c r="K70" i="7"/>
  <c r="I32" i="7"/>
  <c r="O68" i="7"/>
  <c r="O70" i="7"/>
  <c r="G71" i="7"/>
  <c r="G69" i="7"/>
  <c r="G67" i="7"/>
  <c r="S71" i="7"/>
  <c r="S69" i="7"/>
  <c r="S67" i="7"/>
  <c r="AA71" i="7"/>
  <c r="AA69" i="7"/>
  <c r="AA67" i="7"/>
  <c r="AA68" i="7"/>
  <c r="AA70" i="7"/>
  <c r="AA72" i="7"/>
  <c r="O72" i="7"/>
  <c r="F28" i="7"/>
  <c r="F32" i="7" s="1"/>
  <c r="J28" i="7"/>
  <c r="J32" i="7" s="1"/>
  <c r="N28" i="7"/>
  <c r="N32" i="7" s="1"/>
  <c r="R28" i="7"/>
  <c r="R32" i="7" s="1"/>
  <c r="V28" i="7"/>
  <c r="V32" i="7" s="1"/>
  <c r="Z28" i="7"/>
  <c r="Z32" i="7" s="1"/>
  <c r="C68" i="7"/>
  <c r="S68" i="7"/>
  <c r="C70" i="7"/>
  <c r="S70" i="7"/>
  <c r="C72" i="7"/>
  <c r="S72" i="7"/>
  <c r="K71" i="7"/>
  <c r="K69" i="7"/>
  <c r="K67" i="7"/>
  <c r="K74" i="7" s="1"/>
  <c r="C28" i="7"/>
  <c r="C32" i="7" s="1"/>
  <c r="G28" i="7"/>
  <c r="G32" i="7" s="1"/>
  <c r="K28" i="7"/>
  <c r="K32" i="7" s="1"/>
  <c r="O28" i="7"/>
  <c r="O32" i="7" s="1"/>
  <c r="S28" i="7"/>
  <c r="S32" i="7" s="1"/>
  <c r="W28" i="7"/>
  <c r="W32" i="7" s="1"/>
  <c r="AA28" i="7"/>
  <c r="AA32" i="7" s="1"/>
  <c r="M32" i="7"/>
  <c r="Q32" i="7"/>
  <c r="U32" i="7"/>
  <c r="Y32" i="7"/>
  <c r="G68" i="7"/>
  <c r="W68" i="7"/>
  <c r="G70" i="7"/>
  <c r="W70" i="7"/>
  <c r="G72" i="7"/>
  <c r="W72" i="7"/>
  <c r="H68" i="7"/>
  <c r="D70" i="7"/>
  <c r="T70" i="7"/>
  <c r="D72" i="7"/>
  <c r="H72" i="7"/>
  <c r="T72" i="7"/>
  <c r="X72" i="7"/>
  <c r="J32" i="8"/>
  <c r="R32" i="8"/>
  <c r="Z32" i="8"/>
  <c r="M74" i="8"/>
  <c r="N74" i="7"/>
  <c r="L68" i="7"/>
  <c r="T68" i="7"/>
  <c r="L70" i="7"/>
  <c r="L72" i="7"/>
  <c r="E68" i="7"/>
  <c r="E74" i="7" s="1"/>
  <c r="I68" i="7"/>
  <c r="I74" i="7" s="1"/>
  <c r="M68" i="7"/>
  <c r="M74" i="7" s="1"/>
  <c r="Q68" i="7"/>
  <c r="Q74" i="7" s="1"/>
  <c r="U68" i="7"/>
  <c r="U74" i="7" s="1"/>
  <c r="Y68" i="7"/>
  <c r="Y74" i="7" s="1"/>
  <c r="E70" i="7"/>
  <c r="I70" i="7"/>
  <c r="M70" i="7"/>
  <c r="Q70" i="7"/>
  <c r="U70" i="7"/>
  <c r="Y70" i="7"/>
  <c r="C71" i="8"/>
  <c r="C69" i="8"/>
  <c r="C67" i="8"/>
  <c r="G72" i="8"/>
  <c r="G71" i="8"/>
  <c r="G69" i="8"/>
  <c r="G67" i="8"/>
  <c r="G74" i="8" s="1"/>
  <c r="K72" i="8"/>
  <c r="K71" i="8"/>
  <c r="K69" i="8"/>
  <c r="K67" i="8"/>
  <c r="K74" i="8" s="1"/>
  <c r="O72" i="8"/>
  <c r="O71" i="8"/>
  <c r="O69" i="8"/>
  <c r="O67" i="8"/>
  <c r="O74" i="8" s="1"/>
  <c r="S72" i="8"/>
  <c r="S71" i="8"/>
  <c r="S69" i="8"/>
  <c r="S67" i="8"/>
  <c r="S74" i="8" s="1"/>
  <c r="W72" i="8"/>
  <c r="W71" i="8"/>
  <c r="W69" i="8"/>
  <c r="W67" i="8"/>
  <c r="W74" i="8" s="1"/>
  <c r="AA72" i="8"/>
  <c r="AA71" i="8"/>
  <c r="AA69" i="8"/>
  <c r="AA67" i="8"/>
  <c r="AA74" i="8" s="1"/>
  <c r="G68" i="8"/>
  <c r="W68" i="8"/>
  <c r="C70" i="8"/>
  <c r="S70" i="8"/>
  <c r="J74" i="7"/>
  <c r="D68" i="7"/>
  <c r="P68" i="7"/>
  <c r="X68" i="7"/>
  <c r="H70" i="7"/>
  <c r="P70" i="7"/>
  <c r="X70" i="7"/>
  <c r="P72" i="7"/>
  <c r="D67" i="7"/>
  <c r="H67" i="7"/>
  <c r="H74" i="7" s="1"/>
  <c r="L67" i="7"/>
  <c r="P67" i="7"/>
  <c r="P74" i="7" s="1"/>
  <c r="T67" i="7"/>
  <c r="X67" i="7"/>
  <c r="B68" i="7"/>
  <c r="B74" i="7" s="1"/>
  <c r="F68" i="7"/>
  <c r="F74" i="7" s="1"/>
  <c r="J68" i="7"/>
  <c r="N68" i="7"/>
  <c r="R68" i="7"/>
  <c r="R74" i="7" s="1"/>
  <c r="V68" i="7"/>
  <c r="V74" i="7" s="1"/>
  <c r="Z68" i="7"/>
  <c r="Z74" i="7" s="1"/>
  <c r="D69" i="7"/>
  <c r="H69" i="7"/>
  <c r="L69" i="7"/>
  <c r="P69" i="7"/>
  <c r="T69" i="7"/>
  <c r="X69" i="7"/>
  <c r="B70" i="7"/>
  <c r="F70" i="7"/>
  <c r="J70" i="7"/>
  <c r="N70" i="7"/>
  <c r="R70" i="7"/>
  <c r="V70" i="7"/>
  <c r="Z70" i="7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B67" i="8"/>
  <c r="B74" i="8" s="1"/>
  <c r="F67" i="8"/>
  <c r="J67" i="8"/>
  <c r="N67" i="8"/>
  <c r="R67" i="8"/>
  <c r="R74" i="8" s="1"/>
  <c r="V67" i="8"/>
  <c r="Z67" i="8"/>
  <c r="D68" i="8"/>
  <c r="H68" i="8"/>
  <c r="L68" i="8"/>
  <c r="P68" i="8"/>
  <c r="T68" i="8"/>
  <c r="X68" i="8"/>
  <c r="B69" i="8"/>
  <c r="F69" i="8"/>
  <c r="J69" i="8"/>
  <c r="N69" i="8"/>
  <c r="R69" i="8"/>
  <c r="V69" i="8"/>
  <c r="Z69" i="8"/>
  <c r="D70" i="8"/>
  <c r="H70" i="8"/>
  <c r="L70" i="8"/>
  <c r="P70" i="8"/>
  <c r="T70" i="8"/>
  <c r="X70" i="8"/>
  <c r="B71" i="8"/>
  <c r="F71" i="8"/>
  <c r="J71" i="8"/>
  <c r="N71" i="8"/>
  <c r="R71" i="8"/>
  <c r="V71" i="8"/>
  <c r="Z71" i="8"/>
  <c r="D72" i="8"/>
  <c r="L72" i="8"/>
  <c r="T72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O32" i="9"/>
  <c r="B71" i="9"/>
  <c r="B69" i="9"/>
  <c r="B67" i="9"/>
  <c r="F71" i="9"/>
  <c r="F69" i="9"/>
  <c r="F67" i="9"/>
  <c r="F74" i="9" s="1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E68" i="8"/>
  <c r="E74" i="8" s="1"/>
  <c r="I68" i="8"/>
  <c r="I74" i="8" s="1"/>
  <c r="M68" i="8"/>
  <c r="Q68" i="8"/>
  <c r="Q74" i="8" s="1"/>
  <c r="U68" i="8"/>
  <c r="U74" i="8" s="1"/>
  <c r="Y68" i="8"/>
  <c r="E70" i="8"/>
  <c r="I70" i="8"/>
  <c r="M70" i="8"/>
  <c r="Q70" i="8"/>
  <c r="U70" i="8"/>
  <c r="Y70" i="8"/>
  <c r="Y74" i="8" s="1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D67" i="8"/>
  <c r="H67" i="8"/>
  <c r="H74" i="8" s="1"/>
  <c r="L67" i="8"/>
  <c r="P67" i="8"/>
  <c r="T67" i="8"/>
  <c r="X67" i="8"/>
  <c r="X74" i="8" s="1"/>
  <c r="B68" i="8"/>
  <c r="F68" i="8"/>
  <c r="J68" i="8"/>
  <c r="N68" i="8"/>
  <c r="R68" i="8"/>
  <c r="V68" i="8"/>
  <c r="Z68" i="8"/>
  <c r="D69" i="8"/>
  <c r="H69" i="8"/>
  <c r="L69" i="8"/>
  <c r="P69" i="8"/>
  <c r="T69" i="8"/>
  <c r="X69" i="8"/>
  <c r="B70" i="8"/>
  <c r="H71" i="8"/>
  <c r="P71" i="8"/>
  <c r="X71" i="8"/>
  <c r="G32" i="9"/>
  <c r="W32" i="9"/>
  <c r="J68" i="9"/>
  <c r="Z68" i="9"/>
  <c r="F70" i="9"/>
  <c r="V70" i="9"/>
  <c r="B72" i="9"/>
  <c r="R72" i="9"/>
  <c r="E67" i="9"/>
  <c r="I67" i="9"/>
  <c r="M67" i="9"/>
  <c r="M74" i="9" s="1"/>
  <c r="Q67" i="9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O74" i="9" s="1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AA74" i="7" l="1"/>
  <c r="AA74" i="9"/>
  <c r="K74" i="9"/>
  <c r="L74" i="9"/>
  <c r="Y74" i="9"/>
  <c r="I74" i="9"/>
  <c r="T74" i="8"/>
  <c r="D74" i="8"/>
  <c r="Z74" i="9"/>
  <c r="J74" i="9"/>
  <c r="N74" i="8"/>
  <c r="L74" i="7"/>
  <c r="E74" i="9"/>
  <c r="P74" i="8"/>
  <c r="N74" i="9"/>
  <c r="Z74" i="8"/>
  <c r="J74" i="8"/>
  <c r="X74" i="7"/>
  <c r="G74" i="7"/>
  <c r="C74" i="7"/>
  <c r="V74" i="9"/>
  <c r="C74" i="8"/>
  <c r="U74" i="9"/>
  <c r="S74" i="9"/>
  <c r="C74" i="9"/>
  <c r="Q74" i="9"/>
  <c r="L74" i="8"/>
  <c r="R74" i="9"/>
  <c r="B74" i="9"/>
  <c r="V74" i="8"/>
  <c r="F74" i="8"/>
  <c r="T74" i="7"/>
  <c r="D74" i="7"/>
  <c r="S74" i="7"/>
  <c r="O74" i="7"/>
  <c r="W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<sst xmlns="http://schemas.openxmlformats.org/spreadsheetml/2006/main" count="1660" uniqueCount="104">
  <si>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</si>
  <si>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</si>
  <si>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</si>
  <si>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</si>
  <si>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</si>
  <si>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</si>
  <si>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</si>
  <si>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</si>
  <si>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</si>
  <si>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</si>
  <si>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</si>
  <si>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</si>
  <si>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</si>
  <si>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</si>
  <si>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</si>
  <si>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</si>
  <si>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</si>
  <si>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</si>
  <si>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</si>
  <si>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</si>
  <si>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</si>
  <si>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</si>
  <si>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</si>
  <si>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</si>
  <si>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</si>
  <si>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</si>
  <si>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</si>
  <si>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</si>
  <si>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</si>
  <si>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</si>
  <si>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</si>
  <si>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</si>
  <si>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</si>
  <si>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</si>
  <si>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</si>
  <si>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</si>
  <si>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</si>
  <si>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</si>
  <si>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</si>
  <si>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</si>
  <si>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</si>
  <si>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</si>
  <si>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</si>
  <si>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</si>
  <si>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</si>
  <si>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</si>
  <si>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</si>
  <si>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</si>
  <si>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</si>
  <si>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</si>
  <si>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</si>
  <si>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</si>
  <si>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</si>
  <si>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</si>
  <si>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</si>
  <si>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</si>
  <si>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</si>
  <si>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</si>
  <si>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</si>
  <si>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</si>
  <si>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</si>
  <si>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</si>
  <si>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</si>
  <si>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</si>
  <si>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</si>
  <si>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</si>
  <si>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</si>
  <si>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</si>
  <si>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</si>
  <si>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</si>
  <si>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</si>
  <si>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</si>
  <si>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</si>
  <si>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</si>
  <si>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</si>
  <si>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</si>
  <si>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</si>
  <si>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</si>
  <si>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</si>
  <si>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</si>
  <si>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</si>
  <si>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</si>
  <si>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</si>
  <si>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</si>
  <si>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</si>
  <si>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</si>
  <si>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</si>
  <si>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</si>
  <si>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</si>
  <si>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</si>
  <si>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</si>
  <si>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</si>
  <si>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</si>
  <si>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</si>
  <si>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</si>
  <si>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</si>
  <si>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</si>
  <si>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</si>
  <si>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</si>
  <si>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</si>
  <si>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Ayrshire and Arran (S08000015), Persons</t>
  </si>
  <si>
    <t>© Crown Copyright 2020</t>
  </si>
  <si>
    <t>Summary table for Ayrshire and Arran (S08000015), Females</t>
  </si>
  <si>
    <t>Summary table for Ayrshire and Arran (S08000015),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</si>
</sst>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369670</v>
      </c>
      <c r="D10" s="76">
        <v>369161</v>
      </c>
      <c r="E10" s="76">
        <v>368549</v>
      </c>
      <c r="F10" s="76">
        <v>367797</v>
      </c>
      <c r="G10" s="76">
        <v>366993</v>
      </c>
      <c r="H10" s="76">
        <v>366110</v>
      </c>
      <c r="I10" s="76">
        <v>365228</v>
      </c>
      <c r="J10" s="76">
        <v>364357</v>
      </c>
      <c r="K10" s="76">
        <v>363427</v>
      </c>
      <c r="L10" s="63">
        <v>362426</v>
      </c>
      <c r="M10" s="76">
        <v>361385</v>
      </c>
      <c r="N10" s="76">
        <v>360307</v>
      </c>
      <c r="O10" s="76">
        <v>359138</v>
      </c>
      <c r="P10" s="76">
        <v>357928</v>
      </c>
      <c r="Q10" s="76">
        <v>356709</v>
      </c>
      <c r="R10" s="76">
        <v>355409</v>
      </c>
      <c r="S10" s="76">
        <v>354089</v>
      </c>
      <c r="T10" s="76">
        <v>352716</v>
      </c>
      <c r="U10" s="76">
        <v>351359</v>
      </c>
      <c r="V10" s="76">
        <v>349938</v>
      </c>
      <c r="W10" s="76">
        <v>348528</v>
      </c>
      <c r="X10" s="76">
        <v>347114</v>
      </c>
      <c r="Y10" s="76">
        <v>345715</v>
      </c>
      <c r="Z10" s="76">
        <v>344275</v>
      </c>
      <c r="AA10" s="63">
        <v>342805</v>
      </c>
    </row>
    <row r="11" spans="1:27" ht="12.75" customHeight="1" x14ac:dyDescent="0.3">
      <c r="A11" s="6" t="s">
        <v>55</v>
      </c>
      <c r="B11" s="25"/>
      <c r="C11" s="76">
        <v>3233</v>
      </c>
      <c r="D11" s="76">
        <v>3245</v>
      </c>
      <c r="E11" s="76">
        <v>3234</v>
      </c>
      <c r="F11" s="76">
        <v>3206</v>
      </c>
      <c r="G11" s="76">
        <v>3193</v>
      </c>
      <c r="H11" s="76">
        <v>3178</v>
      </c>
      <c r="I11" s="76">
        <v>3165</v>
      </c>
      <c r="J11" s="76">
        <v>3142</v>
      </c>
      <c r="K11" s="76">
        <v>3128</v>
      </c>
      <c r="L11" s="63">
        <v>3109</v>
      </c>
      <c r="M11" s="76">
        <v>3088</v>
      </c>
      <c r="N11" s="76">
        <v>3067</v>
      </c>
      <c r="O11" s="76">
        <v>3053</v>
      </c>
      <c r="P11" s="76">
        <v>3028</v>
      </c>
      <c r="Q11" s="76">
        <v>3011</v>
      </c>
      <c r="R11" s="76">
        <v>2999</v>
      </c>
      <c r="S11" s="76">
        <v>2979</v>
      </c>
      <c r="T11" s="76">
        <v>2966</v>
      </c>
      <c r="U11" s="76">
        <v>2955</v>
      </c>
      <c r="V11" s="76">
        <v>2953</v>
      </c>
      <c r="W11" s="76">
        <v>2948</v>
      </c>
      <c r="X11" s="76">
        <v>2938</v>
      </c>
      <c r="Y11" s="76">
        <v>2937</v>
      </c>
      <c r="Z11" s="76">
        <v>2924</v>
      </c>
      <c r="AA11" s="63">
        <v>2911</v>
      </c>
    </row>
    <row r="12" spans="1:27" ht="12.75" customHeight="1" x14ac:dyDescent="0.3">
      <c r="A12" s="6" t="s">
        <v>56</v>
      </c>
      <c r="B12" s="25"/>
      <c r="C12" s="76">
        <v>4475</v>
      </c>
      <c r="D12" s="76">
        <v>4653</v>
      </c>
      <c r="E12" s="76">
        <v>4717</v>
      </c>
      <c r="F12" s="76">
        <v>4782</v>
      </c>
      <c r="G12" s="76">
        <v>4823</v>
      </c>
      <c r="H12" s="76">
        <v>4829</v>
      </c>
      <c r="I12" s="76">
        <v>4857</v>
      </c>
      <c r="J12" s="76">
        <v>4908</v>
      </c>
      <c r="K12" s="76">
        <v>4961</v>
      </c>
      <c r="L12" s="63">
        <v>5005</v>
      </c>
      <c r="M12" s="76">
        <v>5005</v>
      </c>
      <c r="N12" s="76">
        <v>5086</v>
      </c>
      <c r="O12" s="76">
        <v>5111</v>
      </c>
      <c r="P12" s="76">
        <v>5125</v>
      </c>
      <c r="Q12" s="76">
        <v>5187</v>
      </c>
      <c r="R12" s="76">
        <v>5203</v>
      </c>
      <c r="S12" s="76">
        <v>5248</v>
      </c>
      <c r="T12" s="76">
        <v>5239</v>
      </c>
      <c r="U12" s="76">
        <v>5282</v>
      </c>
      <c r="V12" s="76">
        <v>5281</v>
      </c>
      <c r="W12" s="76">
        <v>5295</v>
      </c>
      <c r="X12" s="76">
        <v>5288</v>
      </c>
      <c r="Y12" s="76">
        <v>5319</v>
      </c>
      <c r="Z12" s="76">
        <v>5352</v>
      </c>
      <c r="AA12" s="63">
        <v>5368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-1242</v>
      </c>
      <c r="D14" s="76">
        <f t="shared" ref="D14:AA14" si="0">D11-D12</f>
        <v>-1408</v>
      </c>
      <c r="E14" s="76">
        <f t="shared" si="0"/>
        <v>-1483</v>
      </c>
      <c r="F14" s="76">
        <f t="shared" si="0"/>
        <v>-1576</v>
      </c>
      <c r="G14" s="76">
        <f t="shared" si="0"/>
        <v>-1630</v>
      </c>
      <c r="H14" s="76">
        <f t="shared" si="0"/>
        <v>-1651</v>
      </c>
      <c r="I14" s="76">
        <f t="shared" si="0"/>
        <v>-1692</v>
      </c>
      <c r="J14" s="76">
        <f t="shared" si="0"/>
        <v>-1766</v>
      </c>
      <c r="K14" s="76">
        <f t="shared" si="0"/>
        <v>-1833</v>
      </c>
      <c r="L14" s="63">
        <f t="shared" si="0"/>
        <v>-1896</v>
      </c>
      <c r="M14" s="76">
        <f t="shared" si="0"/>
        <v>-1917</v>
      </c>
      <c r="N14" s="76">
        <f t="shared" si="0"/>
        <v>-2019</v>
      </c>
      <c r="O14" s="76">
        <f t="shared" si="0"/>
        <v>-2058</v>
      </c>
      <c r="P14" s="76">
        <f t="shared" si="0"/>
        <v>-2097</v>
      </c>
      <c r="Q14" s="76">
        <f t="shared" si="0"/>
        <v>-2176</v>
      </c>
      <c r="R14" s="76">
        <f t="shared" si="0"/>
        <v>-2204</v>
      </c>
      <c r="S14" s="76">
        <f t="shared" si="0"/>
        <v>-2269</v>
      </c>
      <c r="T14" s="76">
        <f t="shared" si="0"/>
        <v>-2273</v>
      </c>
      <c r="U14" s="76">
        <f t="shared" si="0"/>
        <v>-2327</v>
      </c>
      <c r="V14" s="76">
        <f t="shared" si="0"/>
        <v>-2328</v>
      </c>
      <c r="W14" s="76">
        <f t="shared" si="0"/>
        <v>-2347</v>
      </c>
      <c r="X14" s="76">
        <f t="shared" si="0"/>
        <v>-2350</v>
      </c>
      <c r="Y14" s="76">
        <f t="shared" si="0"/>
        <v>-2382</v>
      </c>
      <c r="Z14" s="76">
        <f t="shared" si="0"/>
        <v>-2428</v>
      </c>
      <c r="AA14" s="63">
        <f t="shared" si="0"/>
        <v>-2457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538</v>
      </c>
      <c r="D16" s="76">
        <v>551</v>
      </c>
      <c r="E16" s="76">
        <v>503</v>
      </c>
      <c r="F16" s="76">
        <v>506</v>
      </c>
      <c r="G16" s="76">
        <v>510</v>
      </c>
      <c r="H16" s="76">
        <v>506</v>
      </c>
      <c r="I16" s="76">
        <v>524</v>
      </c>
      <c r="J16" s="76">
        <v>524</v>
      </c>
      <c r="K16" s="76">
        <v>524</v>
      </c>
      <c r="L16" s="63">
        <v>524</v>
      </c>
      <c r="M16" s="76">
        <v>524</v>
      </c>
      <c r="N16" s="76">
        <v>524</v>
      </c>
      <c r="O16" s="76">
        <v>524</v>
      </c>
      <c r="P16" s="76">
        <v>524</v>
      </c>
      <c r="Q16" s="76">
        <v>524</v>
      </c>
      <c r="R16" s="76">
        <v>524</v>
      </c>
      <c r="S16" s="76">
        <v>524</v>
      </c>
      <c r="T16" s="76">
        <v>524</v>
      </c>
      <c r="U16" s="76">
        <v>524</v>
      </c>
      <c r="V16" s="76">
        <v>524</v>
      </c>
      <c r="W16" s="76">
        <v>524</v>
      </c>
      <c r="X16" s="76">
        <v>524</v>
      </c>
      <c r="Y16" s="76">
        <v>524</v>
      </c>
      <c r="Z16" s="76">
        <v>524</v>
      </c>
      <c r="AA16" s="63">
        <v>524</v>
      </c>
    </row>
    <row r="17" spans="1:27" ht="12.75" customHeight="1" x14ac:dyDescent="0.3">
      <c r="A17" s="81" t="s">
        <v>83</v>
      </c>
      <c r="B17" s="81"/>
      <c r="C17" s="76">
        <v>2249</v>
      </c>
      <c r="D17" s="76">
        <v>2251</v>
      </c>
      <c r="E17" s="76">
        <v>2237</v>
      </c>
      <c r="F17" s="76">
        <v>2234</v>
      </c>
      <c r="G17" s="76">
        <v>2220</v>
      </c>
      <c r="H17" s="76">
        <v>2228</v>
      </c>
      <c r="I17" s="76">
        <v>2230</v>
      </c>
      <c r="J17" s="76">
        <v>2234</v>
      </c>
      <c r="K17" s="76">
        <v>2236</v>
      </c>
      <c r="L17" s="63">
        <v>2236</v>
      </c>
      <c r="M17" s="76">
        <v>2233</v>
      </c>
      <c r="N17" s="76">
        <v>2240</v>
      </c>
      <c r="O17" s="76">
        <v>2238</v>
      </c>
      <c r="P17" s="76">
        <v>2244</v>
      </c>
      <c r="Q17" s="76">
        <v>2249</v>
      </c>
      <c r="R17" s="76">
        <v>2246</v>
      </c>
      <c r="S17" s="76">
        <v>2245</v>
      </c>
      <c r="T17" s="76">
        <v>2253</v>
      </c>
      <c r="U17" s="76">
        <v>2249</v>
      </c>
      <c r="V17" s="76">
        <v>2244</v>
      </c>
      <c r="W17" s="76">
        <v>2240</v>
      </c>
      <c r="X17" s="76">
        <v>2236</v>
      </c>
      <c r="Y17" s="76">
        <v>2230</v>
      </c>
      <c r="Z17" s="76">
        <v>2230</v>
      </c>
      <c r="AA17" s="63">
        <v>2226</v>
      </c>
    </row>
    <row r="18" spans="1:27" ht="12.75" customHeight="1" x14ac:dyDescent="0.3">
      <c r="A18" s="6" t="s">
        <v>97</v>
      </c>
      <c r="B18" s="6"/>
      <c r="C18" s="76">
        <v>4393</v>
      </c>
      <c r="D18" s="76">
        <v>4326</v>
      </c>
      <c r="E18" s="76">
        <v>4260</v>
      </c>
      <c r="F18" s="76">
        <v>4279</v>
      </c>
      <c r="G18" s="76">
        <v>4266</v>
      </c>
      <c r="H18" s="76">
        <v>4246</v>
      </c>
      <c r="I18" s="76">
        <v>4248</v>
      </c>
      <c r="J18" s="76">
        <v>4241</v>
      </c>
      <c r="K18" s="76">
        <v>4231</v>
      </c>
      <c r="L18" s="63">
        <v>4228</v>
      </c>
      <c r="M18" s="76">
        <v>4221</v>
      </c>
      <c r="N18" s="76">
        <v>4212</v>
      </c>
      <c r="O18" s="76">
        <v>4208</v>
      </c>
      <c r="P18" s="76">
        <v>4201</v>
      </c>
      <c r="Q18" s="76">
        <v>4197</v>
      </c>
      <c r="R18" s="76">
        <v>4196</v>
      </c>
      <c r="S18" s="76">
        <v>4194</v>
      </c>
      <c r="T18" s="76">
        <v>4188</v>
      </c>
      <c r="U18" s="76">
        <v>4188</v>
      </c>
      <c r="V18" s="76">
        <v>4184</v>
      </c>
      <c r="W18" s="76">
        <v>4178</v>
      </c>
      <c r="X18" s="76">
        <v>4182</v>
      </c>
      <c r="Y18" s="76">
        <v>4180</v>
      </c>
      <c r="Z18" s="76">
        <v>4181</v>
      </c>
      <c r="AA18" s="63">
        <v>4180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795</v>
      </c>
      <c r="D20" s="76">
        <v>830</v>
      </c>
      <c r="E20" s="76">
        <v>841</v>
      </c>
      <c r="F20" s="76">
        <v>849</v>
      </c>
      <c r="G20" s="76">
        <v>847</v>
      </c>
      <c r="H20" s="76">
        <v>845</v>
      </c>
      <c r="I20" s="76">
        <v>847</v>
      </c>
      <c r="J20" s="76">
        <v>847</v>
      </c>
      <c r="K20" s="76">
        <v>847</v>
      </c>
      <c r="L20" s="63">
        <v>847</v>
      </c>
      <c r="M20" s="76">
        <v>847</v>
      </c>
      <c r="N20" s="76">
        <v>847</v>
      </c>
      <c r="O20" s="76">
        <v>847</v>
      </c>
      <c r="P20" s="76">
        <v>847</v>
      </c>
      <c r="Q20" s="76">
        <v>847</v>
      </c>
      <c r="R20" s="76">
        <v>847</v>
      </c>
      <c r="S20" s="76">
        <v>847</v>
      </c>
      <c r="T20" s="76">
        <v>847</v>
      </c>
      <c r="U20" s="76">
        <v>847</v>
      </c>
      <c r="V20" s="76">
        <v>847</v>
      </c>
      <c r="W20" s="76">
        <v>847</v>
      </c>
      <c r="X20" s="76">
        <v>847</v>
      </c>
      <c r="Y20" s="76">
        <v>847</v>
      </c>
      <c r="Z20" s="76">
        <v>847</v>
      </c>
      <c r="AA20" s="63">
        <v>847</v>
      </c>
    </row>
    <row r="21" spans="1:27" ht="12.75" customHeight="1" x14ac:dyDescent="0.3">
      <c r="A21" s="81" t="s">
        <v>84</v>
      </c>
      <c r="B21" s="81"/>
      <c r="C21" s="76">
        <v>1656</v>
      </c>
      <c r="D21" s="76">
        <v>1619</v>
      </c>
      <c r="E21" s="76">
        <v>1622</v>
      </c>
      <c r="F21" s="76">
        <v>1608</v>
      </c>
      <c r="G21" s="76">
        <v>1606</v>
      </c>
      <c r="H21" s="76">
        <v>1602</v>
      </c>
      <c r="I21" s="76">
        <v>1580</v>
      </c>
      <c r="J21" s="76">
        <v>1567</v>
      </c>
      <c r="K21" s="76">
        <v>1553</v>
      </c>
      <c r="L21" s="63">
        <v>1552</v>
      </c>
      <c r="M21" s="76">
        <v>1546</v>
      </c>
      <c r="N21" s="76">
        <v>1537</v>
      </c>
      <c r="O21" s="76">
        <v>1531</v>
      </c>
      <c r="P21" s="76">
        <v>1524</v>
      </c>
      <c r="Q21" s="76">
        <v>1522</v>
      </c>
      <c r="R21" s="76">
        <v>1513</v>
      </c>
      <c r="S21" s="76">
        <v>1503</v>
      </c>
      <c r="T21" s="76">
        <v>1495</v>
      </c>
      <c r="U21" s="76">
        <v>1493</v>
      </c>
      <c r="V21" s="76">
        <v>1484</v>
      </c>
      <c r="W21" s="76">
        <v>1473</v>
      </c>
      <c r="X21" s="76">
        <v>1466</v>
      </c>
      <c r="Y21" s="76">
        <v>1459</v>
      </c>
      <c r="Z21" s="76">
        <v>1451</v>
      </c>
      <c r="AA21" s="63">
        <v>1451</v>
      </c>
    </row>
    <row r="22" spans="1:27" ht="12.75" customHeight="1" x14ac:dyDescent="0.3">
      <c r="A22" s="6" t="s">
        <v>98</v>
      </c>
      <c r="B22" s="6"/>
      <c r="C22" s="76">
        <v>4002</v>
      </c>
      <c r="D22" s="76">
        <v>3884</v>
      </c>
      <c r="E22" s="76">
        <v>3814</v>
      </c>
      <c r="F22" s="76">
        <v>3792</v>
      </c>
      <c r="G22" s="76">
        <v>3800</v>
      </c>
      <c r="H22" s="76">
        <v>3766</v>
      </c>
      <c r="I22" s="76">
        <v>3762</v>
      </c>
      <c r="J22" s="76">
        <v>3758</v>
      </c>
      <c r="K22" s="76">
        <v>3754</v>
      </c>
      <c r="L22" s="63">
        <v>3739</v>
      </c>
      <c r="M22" s="76">
        <v>3743</v>
      </c>
      <c r="N22" s="76">
        <v>3744</v>
      </c>
      <c r="O22" s="76">
        <v>3733</v>
      </c>
      <c r="P22" s="76">
        <v>3717</v>
      </c>
      <c r="Q22" s="76">
        <v>3727</v>
      </c>
      <c r="R22" s="76">
        <v>3716</v>
      </c>
      <c r="S22" s="76">
        <v>3708</v>
      </c>
      <c r="T22" s="76">
        <v>3699</v>
      </c>
      <c r="U22" s="76">
        <v>3696</v>
      </c>
      <c r="V22" s="76">
        <v>3685</v>
      </c>
      <c r="W22" s="76">
        <v>3678</v>
      </c>
      <c r="X22" s="76">
        <v>3672</v>
      </c>
      <c r="Y22" s="76">
        <v>3670</v>
      </c>
      <c r="Z22" s="76">
        <v>3663</v>
      </c>
      <c r="AA22" s="63">
        <v>3658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-257</v>
      </c>
      <c r="D24" s="76">
        <f t="shared" ref="D24:AA26" si="1">D16-D20</f>
        <v>-279</v>
      </c>
      <c r="E24" s="76">
        <f t="shared" si="1"/>
        <v>-338</v>
      </c>
      <c r="F24" s="76">
        <f t="shared" si="1"/>
        <v>-343</v>
      </c>
      <c r="G24" s="76">
        <f t="shared" si="1"/>
        <v>-337</v>
      </c>
      <c r="H24" s="76">
        <f t="shared" si="1"/>
        <v>-339</v>
      </c>
      <c r="I24" s="76">
        <f t="shared" si="1"/>
        <v>-323</v>
      </c>
      <c r="J24" s="76">
        <f t="shared" si="1"/>
        <v>-323</v>
      </c>
      <c r="K24" s="76">
        <f t="shared" si="1"/>
        <v>-323</v>
      </c>
      <c r="L24" s="63">
        <f t="shared" si="1"/>
        <v>-323</v>
      </c>
      <c r="M24" s="76">
        <f t="shared" si="1"/>
        <v>-323</v>
      </c>
      <c r="N24" s="76">
        <f t="shared" si="1"/>
        <v>-323</v>
      </c>
      <c r="O24" s="76">
        <f t="shared" si="1"/>
        <v>-323</v>
      </c>
      <c r="P24" s="76">
        <f t="shared" si="1"/>
        <v>-323</v>
      </c>
      <c r="Q24" s="76">
        <f t="shared" si="1"/>
        <v>-323</v>
      </c>
      <c r="R24" s="76">
        <f t="shared" si="1"/>
        <v>-323</v>
      </c>
      <c r="S24" s="76">
        <f t="shared" si="1"/>
        <v>-323</v>
      </c>
      <c r="T24" s="76">
        <f t="shared" si="1"/>
        <v>-323</v>
      </c>
      <c r="U24" s="76">
        <f t="shared" si="1"/>
        <v>-323</v>
      </c>
      <c r="V24" s="76">
        <f t="shared" si="1"/>
        <v>-323</v>
      </c>
      <c r="W24" s="76">
        <f t="shared" si="1"/>
        <v>-323</v>
      </c>
      <c r="X24" s="76">
        <f t="shared" si="1"/>
        <v>-323</v>
      </c>
      <c r="Y24" s="76">
        <f t="shared" si="1"/>
        <v>-323</v>
      </c>
      <c r="Z24" s="76">
        <f t="shared" si="1"/>
        <v>-323</v>
      </c>
      <c r="AA24" s="63">
        <f t="shared" si="1"/>
        <v>-323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593</v>
      </c>
      <c r="D25" s="76">
        <f t="shared" si="2"/>
        <v>632</v>
      </c>
      <c r="E25" s="76">
        <f t="shared" si="2"/>
        <v>615</v>
      </c>
      <c r="F25" s="76">
        <f t="shared" si="2"/>
        <v>626</v>
      </c>
      <c r="G25" s="76">
        <f t="shared" si="2"/>
        <v>614</v>
      </c>
      <c r="H25" s="76">
        <f t="shared" si="2"/>
        <v>626</v>
      </c>
      <c r="I25" s="76">
        <f t="shared" si="2"/>
        <v>650</v>
      </c>
      <c r="J25" s="76">
        <f t="shared" si="2"/>
        <v>667</v>
      </c>
      <c r="K25" s="76">
        <f t="shared" si="2"/>
        <v>683</v>
      </c>
      <c r="L25" s="63">
        <f t="shared" si="2"/>
        <v>684</v>
      </c>
      <c r="M25" s="76">
        <f t="shared" si="2"/>
        <v>687</v>
      </c>
      <c r="N25" s="76">
        <f t="shared" si="2"/>
        <v>703</v>
      </c>
      <c r="O25" s="76">
        <f t="shared" si="2"/>
        <v>707</v>
      </c>
      <c r="P25" s="76">
        <f t="shared" si="2"/>
        <v>720</v>
      </c>
      <c r="Q25" s="76">
        <f t="shared" si="2"/>
        <v>727</v>
      </c>
      <c r="R25" s="76">
        <f t="shared" si="2"/>
        <v>733</v>
      </c>
      <c r="S25" s="76">
        <f t="shared" si="1"/>
        <v>742</v>
      </c>
      <c r="T25" s="76">
        <f t="shared" si="1"/>
        <v>758</v>
      </c>
      <c r="U25" s="76">
        <f t="shared" si="1"/>
        <v>756</v>
      </c>
      <c r="V25" s="76">
        <f t="shared" si="1"/>
        <v>760</v>
      </c>
      <c r="W25" s="76">
        <f t="shared" si="1"/>
        <v>767</v>
      </c>
      <c r="X25" s="76">
        <f t="shared" si="1"/>
        <v>770</v>
      </c>
      <c r="Y25" s="76">
        <f t="shared" si="1"/>
        <v>771</v>
      </c>
      <c r="Z25" s="76">
        <f t="shared" si="1"/>
        <v>779</v>
      </c>
      <c r="AA25" s="63">
        <f t="shared" si="1"/>
        <v>775</v>
      </c>
    </row>
    <row r="26" spans="1:27" ht="12.75" customHeight="1" x14ac:dyDescent="0.3">
      <c r="A26" s="6" t="s">
        <v>82</v>
      </c>
      <c r="B26" s="6"/>
      <c r="C26" s="76">
        <f t="shared" si="2"/>
        <v>391</v>
      </c>
      <c r="D26" s="76">
        <f t="shared" si="1"/>
        <v>442</v>
      </c>
      <c r="E26" s="76">
        <f t="shared" si="1"/>
        <v>446</v>
      </c>
      <c r="F26" s="76">
        <f t="shared" si="1"/>
        <v>487</v>
      </c>
      <c r="G26" s="76">
        <f t="shared" si="1"/>
        <v>466</v>
      </c>
      <c r="H26" s="76">
        <f t="shared" si="1"/>
        <v>480</v>
      </c>
      <c r="I26" s="76">
        <f t="shared" si="1"/>
        <v>486</v>
      </c>
      <c r="J26" s="76">
        <f t="shared" si="1"/>
        <v>483</v>
      </c>
      <c r="K26" s="76">
        <f t="shared" si="1"/>
        <v>477</v>
      </c>
      <c r="L26" s="63">
        <f t="shared" si="1"/>
        <v>489</v>
      </c>
      <c r="M26" s="76">
        <f t="shared" si="1"/>
        <v>478</v>
      </c>
      <c r="N26" s="76">
        <f t="shared" si="1"/>
        <v>468</v>
      </c>
      <c r="O26" s="76">
        <f t="shared" si="1"/>
        <v>475</v>
      </c>
      <c r="P26" s="76">
        <f t="shared" si="1"/>
        <v>484</v>
      </c>
      <c r="Q26" s="76">
        <f t="shared" si="1"/>
        <v>470</v>
      </c>
      <c r="R26" s="76">
        <f t="shared" si="1"/>
        <v>480</v>
      </c>
      <c r="S26" s="76">
        <f t="shared" si="1"/>
        <v>486</v>
      </c>
      <c r="T26" s="76">
        <f t="shared" si="1"/>
        <v>489</v>
      </c>
      <c r="U26" s="76">
        <f t="shared" si="1"/>
        <v>492</v>
      </c>
      <c r="V26" s="76">
        <f t="shared" si="1"/>
        <v>499</v>
      </c>
      <c r="W26" s="76">
        <f t="shared" si="1"/>
        <v>500</v>
      </c>
      <c r="X26" s="76">
        <f t="shared" si="1"/>
        <v>510</v>
      </c>
      <c r="Y26" s="76">
        <f t="shared" si="1"/>
        <v>510</v>
      </c>
      <c r="Z26" s="76">
        <f t="shared" si="1"/>
        <v>518</v>
      </c>
      <c r="AA26" s="63">
        <f t="shared" si="1"/>
        <v>522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727</v>
      </c>
      <c r="D28" s="76">
        <f t="shared" ref="D28:AA28" si="3">SUM(D24:D26)</f>
        <v>795</v>
      </c>
      <c r="E28" s="76">
        <f t="shared" si="3"/>
        <v>723</v>
      </c>
      <c r="F28" s="76">
        <f t="shared" si="3"/>
        <v>770</v>
      </c>
      <c r="G28" s="76">
        <f t="shared" si="3"/>
        <v>743</v>
      </c>
      <c r="H28" s="76">
        <f t="shared" si="3"/>
        <v>767</v>
      </c>
      <c r="I28" s="76">
        <f t="shared" si="3"/>
        <v>813</v>
      </c>
      <c r="J28" s="76">
        <f t="shared" si="3"/>
        <v>827</v>
      </c>
      <c r="K28" s="76">
        <f t="shared" si="3"/>
        <v>837</v>
      </c>
      <c r="L28" s="63">
        <f t="shared" si="3"/>
        <v>850</v>
      </c>
      <c r="M28" s="76">
        <f t="shared" si="3"/>
        <v>842</v>
      </c>
      <c r="N28" s="76">
        <f t="shared" si="3"/>
        <v>848</v>
      </c>
      <c r="O28" s="76">
        <f t="shared" si="3"/>
        <v>859</v>
      </c>
      <c r="P28" s="76">
        <f t="shared" si="3"/>
        <v>881</v>
      </c>
      <c r="Q28" s="76">
        <f t="shared" si="3"/>
        <v>874</v>
      </c>
      <c r="R28" s="76">
        <f t="shared" si="3"/>
        <v>890</v>
      </c>
      <c r="S28" s="76">
        <f t="shared" si="3"/>
        <v>905</v>
      </c>
      <c r="T28" s="76">
        <f t="shared" si="3"/>
        <v>924</v>
      </c>
      <c r="U28" s="76">
        <f t="shared" si="3"/>
        <v>925</v>
      </c>
      <c r="V28" s="76">
        <f t="shared" si="3"/>
        <v>936</v>
      </c>
      <c r="W28" s="76">
        <f t="shared" si="3"/>
        <v>944</v>
      </c>
      <c r="X28" s="76">
        <f t="shared" si="3"/>
        <v>957</v>
      </c>
      <c r="Y28" s="76">
        <f t="shared" si="3"/>
        <v>958</v>
      </c>
      <c r="Z28" s="76">
        <f t="shared" si="3"/>
        <v>974</v>
      </c>
      <c r="AA28" s="63">
        <f t="shared" si="3"/>
        <v>974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6</v>
      </c>
      <c r="D30" s="76">
        <v>1</v>
      </c>
      <c r="E30" s="76">
        <v>8</v>
      </c>
      <c r="F30" s="76">
        <v>2</v>
      </c>
      <c r="G30" s="76">
        <v>4</v>
      </c>
      <c r="H30" s="76">
        <v>2</v>
      </c>
      <c r="I30" s="76">
        <v>8</v>
      </c>
      <c r="J30" s="76">
        <v>9</v>
      </c>
      <c r="K30" s="76">
        <v>-5</v>
      </c>
      <c r="L30" s="63">
        <v>5</v>
      </c>
      <c r="M30" s="76">
        <v>-3</v>
      </c>
      <c r="N30" s="76">
        <v>2</v>
      </c>
      <c r="O30" s="76">
        <v>-11</v>
      </c>
      <c r="P30" s="76">
        <v>-3</v>
      </c>
      <c r="Q30" s="76">
        <v>2</v>
      </c>
      <c r="R30" s="76">
        <v>-6</v>
      </c>
      <c r="S30" s="76">
        <v>-9</v>
      </c>
      <c r="T30" s="76">
        <v>-8</v>
      </c>
      <c r="U30" s="76">
        <v>-19</v>
      </c>
      <c r="V30" s="76">
        <v>-18</v>
      </c>
      <c r="W30" s="76">
        <v>-11</v>
      </c>
      <c r="X30" s="76">
        <v>-6</v>
      </c>
      <c r="Y30" s="76">
        <v>-16</v>
      </c>
      <c r="Z30" s="76">
        <v>-16</v>
      </c>
      <c r="AA30" s="63">
        <v>-5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-509</v>
      </c>
      <c r="D32" s="76">
        <f t="shared" ref="D32:AA32" si="4">D30+D28+D14</f>
        <v>-612</v>
      </c>
      <c r="E32" s="76">
        <f t="shared" si="4"/>
        <v>-752</v>
      </c>
      <c r="F32" s="76">
        <f t="shared" si="4"/>
        <v>-804</v>
      </c>
      <c r="G32" s="76">
        <f t="shared" si="4"/>
        <v>-883</v>
      </c>
      <c r="H32" s="76">
        <f t="shared" si="4"/>
        <v>-882</v>
      </c>
      <c r="I32" s="76">
        <f t="shared" si="4"/>
        <v>-871</v>
      </c>
      <c r="J32" s="76">
        <f t="shared" si="4"/>
        <v>-930</v>
      </c>
      <c r="K32" s="76">
        <f t="shared" si="4"/>
        <v>-1001</v>
      </c>
      <c r="L32" s="63">
        <f t="shared" si="4"/>
        <v>-1041</v>
      </c>
      <c r="M32" s="76">
        <f t="shared" si="4"/>
        <v>-1078</v>
      </c>
      <c r="N32" s="76">
        <f t="shared" si="4"/>
        <v>-1169</v>
      </c>
      <c r="O32" s="76">
        <f t="shared" si="4"/>
        <v>-1210</v>
      </c>
      <c r="P32" s="76">
        <f t="shared" si="4"/>
        <v>-1219</v>
      </c>
      <c r="Q32" s="76">
        <f t="shared" si="4"/>
        <v>-1300</v>
      </c>
      <c r="R32" s="76">
        <f t="shared" si="4"/>
        <v>-1320</v>
      </c>
      <c r="S32" s="76">
        <f t="shared" si="4"/>
        <v>-1373</v>
      </c>
      <c r="T32" s="76">
        <f t="shared" si="4"/>
        <v>-1357</v>
      </c>
      <c r="U32" s="76">
        <f t="shared" si="4"/>
        <v>-1421</v>
      </c>
      <c r="V32" s="76">
        <f t="shared" si="4"/>
        <v>-1410</v>
      </c>
      <c r="W32" s="76">
        <f t="shared" si="4"/>
        <v>-1414</v>
      </c>
      <c r="X32" s="76">
        <f t="shared" si="4"/>
        <v>-1399</v>
      </c>
      <c r="Y32" s="76">
        <f t="shared" si="4"/>
        <v>-1440</v>
      </c>
      <c r="Z32" s="76">
        <f t="shared" si="4"/>
        <v>-1470</v>
      </c>
      <c r="AA32" s="63">
        <f t="shared" si="4"/>
        <v>-1488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369161</v>
      </c>
      <c r="D34" s="76">
        <v>368549</v>
      </c>
      <c r="E34" s="76">
        <v>367797</v>
      </c>
      <c r="F34" s="76">
        <v>366993</v>
      </c>
      <c r="G34" s="76">
        <v>366110</v>
      </c>
      <c r="H34" s="76">
        <v>365228</v>
      </c>
      <c r="I34" s="76">
        <v>364357</v>
      </c>
      <c r="J34" s="76">
        <v>363427</v>
      </c>
      <c r="K34" s="76">
        <v>362426</v>
      </c>
      <c r="L34" s="63">
        <v>361385</v>
      </c>
      <c r="M34" s="76">
        <v>360307</v>
      </c>
      <c r="N34" s="76">
        <v>359138</v>
      </c>
      <c r="O34" s="76">
        <v>357928</v>
      </c>
      <c r="P34" s="76">
        <v>356709</v>
      </c>
      <c r="Q34" s="76">
        <v>355409</v>
      </c>
      <c r="R34" s="76">
        <v>354089</v>
      </c>
      <c r="S34" s="76">
        <v>352716</v>
      </c>
      <c r="T34" s="76">
        <v>351359</v>
      </c>
      <c r="U34" s="76">
        <v>349938</v>
      </c>
      <c r="V34" s="76">
        <v>348528</v>
      </c>
      <c r="W34" s="76">
        <v>347114</v>
      </c>
      <c r="X34" s="76">
        <v>345715</v>
      </c>
      <c r="Y34" s="76">
        <v>344275</v>
      </c>
      <c r="Z34" s="76">
        <v>342805</v>
      </c>
      <c r="AA34" s="63">
        <v>341317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-1.3769037249438689E-3</v>
      </c>
      <c r="D36" s="38">
        <f t="shared" si="5"/>
        <v>-1.6578132576301396E-3</v>
      </c>
      <c r="E36" s="38">
        <f t="shared" si="5"/>
        <v>-2.0404342434791577E-3</v>
      </c>
      <c r="F36" s="38">
        <f t="shared" si="5"/>
        <v>-2.1859884664638374E-3</v>
      </c>
      <c r="G36" s="38">
        <f t="shared" si="5"/>
        <v>-2.4060404421882707E-3</v>
      </c>
      <c r="H36" s="38">
        <f t="shared" si="5"/>
        <v>-2.4091120155144627E-3</v>
      </c>
      <c r="I36" s="38">
        <f t="shared" si="5"/>
        <v>-2.3848116792797923E-3</v>
      </c>
      <c r="J36" s="38">
        <f t="shared" si="5"/>
        <v>-2.5524416986636733E-3</v>
      </c>
      <c r="K36" s="38">
        <f t="shared" si="5"/>
        <v>-2.7543358088419406E-3</v>
      </c>
      <c r="L36" s="39">
        <f t="shared" si="5"/>
        <v>-2.8723104854508231E-3</v>
      </c>
      <c r="M36" s="38">
        <f t="shared" si="5"/>
        <v>-2.9829683025028707E-3</v>
      </c>
      <c r="N36" s="38">
        <f t="shared" si="5"/>
        <v>-3.2444554227367218E-3</v>
      </c>
      <c r="O36" s="38">
        <f t="shared" si="5"/>
        <v>-3.3691784216652093E-3</v>
      </c>
      <c r="P36" s="38">
        <f t="shared" si="5"/>
        <v>-3.405712880802843E-3</v>
      </c>
      <c r="Q36" s="38">
        <f t="shared" si="5"/>
        <v>-3.6444272502235715E-3</v>
      </c>
      <c r="R36" s="38">
        <f t="shared" si="5"/>
        <v>-3.7140308771021553E-3</v>
      </c>
      <c r="S36" s="38">
        <f t="shared" si="5"/>
        <v>-3.877556207620118E-3</v>
      </c>
      <c r="T36" s="38">
        <f t="shared" si="5"/>
        <v>-3.8472879030154571E-3</v>
      </c>
      <c r="U36" s="38">
        <f t="shared" si="5"/>
        <v>-4.0442965741591935E-3</v>
      </c>
      <c r="V36" s="38">
        <f t="shared" si="5"/>
        <v>-4.0292851876618145E-3</v>
      </c>
      <c r="W36" s="38">
        <f t="shared" si="5"/>
        <v>-4.057062847174402E-3</v>
      </c>
      <c r="X36" s="38">
        <f t="shared" si="5"/>
        <v>-4.0303761876501667E-3</v>
      </c>
      <c r="Y36" s="38">
        <f t="shared" si="5"/>
        <v>-4.1652806502465905E-3</v>
      </c>
      <c r="Z36" s="38">
        <f t="shared" si="5"/>
        <v>-4.269842422482027E-3</v>
      </c>
      <c r="AA36" s="39">
        <f t="shared" si="5"/>
        <v>-4.3406601420632723E-3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-1.3769037249438689E-3</v>
      </c>
      <c r="D37" s="75">
        <f t="shared" si="6"/>
        <v>-3.0324343333243161E-3</v>
      </c>
      <c r="E37" s="75">
        <f t="shared" si="6"/>
        <v>-5.066681093948657E-3</v>
      </c>
      <c r="F37" s="75">
        <f t="shared" si="6"/>
        <v>-7.2415938539778721E-3</v>
      </c>
      <c r="G37" s="75">
        <f t="shared" si="6"/>
        <v>-9.6302107284875708E-3</v>
      </c>
      <c r="H37" s="75">
        <f t="shared" si="6"/>
        <v>-1.2016122487624098E-2</v>
      </c>
      <c r="I37" s="75">
        <f t="shared" si="6"/>
        <v>-1.4372277977655747E-2</v>
      </c>
      <c r="J37" s="75">
        <f t="shared" si="6"/>
        <v>-1.6888035274704467E-2</v>
      </c>
      <c r="K37" s="75">
        <f t="shared" si="6"/>
        <v>-1.9595855763248304E-2</v>
      </c>
      <c r="L37" s="77">
        <f t="shared" si="6"/>
        <v>-2.2411880866718966E-2</v>
      </c>
      <c r="M37" s="75">
        <f t="shared" si="6"/>
        <v>-2.5327995238996943E-2</v>
      </c>
      <c r="N37" s="75">
        <f t="shared" si="6"/>
        <v>-2.849027511023345E-2</v>
      </c>
      <c r="O37" s="75">
        <f t="shared" si="6"/>
        <v>-3.1763464711769954E-2</v>
      </c>
      <c r="P37" s="75">
        <f t="shared" si="6"/>
        <v>-3.5061000351664998E-2</v>
      </c>
      <c r="Q37" s="75">
        <f t="shared" si="6"/>
        <v>-3.8577650336786867E-2</v>
      </c>
      <c r="R37" s="75">
        <f t="shared" si="6"/>
        <v>-4.2148402629372146E-2</v>
      </c>
      <c r="S37" s="75">
        <f t="shared" si="6"/>
        <v>-4.586252603673547E-2</v>
      </c>
      <c r="T37" s="75">
        <f t="shared" si="6"/>
        <v>-4.9533367598128063E-2</v>
      </c>
      <c r="U37" s="75">
        <f t="shared" si="6"/>
        <v>-5.3377336543403577E-2</v>
      </c>
      <c r="V37" s="75">
        <f t="shared" si="6"/>
        <v>-5.7191549219574214E-2</v>
      </c>
      <c r="W37" s="75">
        <f t="shared" si="6"/>
        <v>-6.1016582357237538E-2</v>
      </c>
      <c r="X37" s="75">
        <f t="shared" si="6"/>
        <v>-6.4801038764303293E-2</v>
      </c>
      <c r="Y37" s="75">
        <f t="shared" si="6"/>
        <v>-6.8696404901669061E-2</v>
      </c>
      <c r="Z37" s="75">
        <f t="shared" si="6"/>
        <v>-7.2672924500229941E-2</v>
      </c>
      <c r="AA37" s="77">
        <f t="shared" si="6"/>
        <v>-7.6698136175507886E-2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1.5635006923000001</v>
      </c>
      <c r="D44" s="3">
        <v>1.5724939899000001</v>
      </c>
      <c r="E44" s="3">
        <v>1.5718740529999999</v>
      </c>
      <c r="F44" s="3">
        <v>1.5647139195999999</v>
      </c>
      <c r="G44" s="3">
        <v>1.5668387050999999</v>
      </c>
      <c r="H44" s="3">
        <v>1.5701474615</v>
      </c>
      <c r="I44" s="3">
        <v>1.5755916305</v>
      </c>
      <c r="J44" s="3">
        <v>1.5769332752</v>
      </c>
      <c r="K44" s="3">
        <v>1.5847603190999999</v>
      </c>
      <c r="L44" s="4">
        <v>1.5911991916999999</v>
      </c>
      <c r="M44" s="3">
        <v>1.5978378779</v>
      </c>
      <c r="N44" s="3">
        <v>1.6047797118</v>
      </c>
      <c r="O44" s="3">
        <v>1.6151888485999999</v>
      </c>
      <c r="P44" s="3">
        <v>1.619447844</v>
      </c>
      <c r="Q44" s="3">
        <v>1.6278231732999999</v>
      </c>
      <c r="R44" s="3">
        <v>1.6374562497</v>
      </c>
      <c r="S44" s="3">
        <v>1.6413145623000001</v>
      </c>
      <c r="T44" s="3">
        <v>1.6468133207</v>
      </c>
      <c r="U44" s="3">
        <v>1.6518410078000001</v>
      </c>
      <c r="V44" s="3">
        <v>1.6603623621000001</v>
      </c>
      <c r="W44" s="3">
        <v>1.6657687941999999</v>
      </c>
      <c r="X44" s="3">
        <v>1.6678008258999999</v>
      </c>
      <c r="Y44" s="3">
        <v>1.6751997899</v>
      </c>
      <c r="Z44" s="3">
        <v>1.6763210152000001</v>
      </c>
      <c r="AA44" s="4">
        <v>1.6777690263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77.439365701008597</v>
      </c>
      <c r="D47" s="11">
        <v>77.458978719856006</v>
      </c>
      <c r="E47" s="11">
        <v>77.429803648728495</v>
      </c>
      <c r="F47" s="11">
        <v>77.616319331534399</v>
      </c>
      <c r="G47" s="11">
        <v>77.735257150769897</v>
      </c>
      <c r="H47" s="11">
        <v>77.947707875823994</v>
      </c>
      <c r="I47" s="11">
        <v>78.125059354513397</v>
      </c>
      <c r="J47" s="11">
        <v>78.217314902193294</v>
      </c>
      <c r="K47" s="11">
        <v>78.2903299271143</v>
      </c>
      <c r="L47" s="64">
        <v>78.357989682676603</v>
      </c>
      <c r="M47" s="11">
        <v>78.5106443045606</v>
      </c>
      <c r="N47" s="11">
        <v>78.589084392306603</v>
      </c>
      <c r="O47" s="11">
        <v>78.644411305782398</v>
      </c>
      <c r="P47" s="11">
        <v>78.971876039952804</v>
      </c>
      <c r="Q47" s="11">
        <v>78.9830609616602</v>
      </c>
      <c r="R47" s="11">
        <v>79.128880161918403</v>
      </c>
      <c r="S47" s="11">
        <v>79.197967000935904</v>
      </c>
      <c r="T47" s="11">
        <v>79.403047240088398</v>
      </c>
      <c r="U47" s="11">
        <v>79.555709469207301</v>
      </c>
      <c r="V47" s="11">
        <v>79.657713723724001</v>
      </c>
      <c r="W47" s="11">
        <v>79.738960648187401</v>
      </c>
      <c r="X47" s="11">
        <v>79.866175574509398</v>
      </c>
      <c r="Y47" s="11">
        <v>79.979609867452297</v>
      </c>
      <c r="Z47" s="11">
        <v>80.1006809808908</v>
      </c>
      <c r="AA47" s="64">
        <v>80.171711685236303</v>
      </c>
    </row>
    <row r="48" spans="1:27" ht="12.75" customHeight="1" x14ac:dyDescent="0.3">
      <c r="A48" s="6" t="s">
        <v>89</v>
      </c>
      <c r="B48" s="25"/>
      <c r="C48" s="11">
        <v>81.441038151517901</v>
      </c>
      <c r="D48" s="11">
        <v>81.042712038220301</v>
      </c>
      <c r="E48" s="11">
        <v>81.099299250084002</v>
      </c>
      <c r="F48" s="11">
        <v>81.1084502748472</v>
      </c>
      <c r="G48" s="11">
        <v>81.287832905505894</v>
      </c>
      <c r="H48" s="11">
        <v>81.443479069939599</v>
      </c>
      <c r="I48" s="11">
        <v>81.554318661049706</v>
      </c>
      <c r="J48" s="11">
        <v>81.507401577660701</v>
      </c>
      <c r="K48" s="11">
        <v>81.575413998279203</v>
      </c>
      <c r="L48" s="64">
        <v>81.720272249299299</v>
      </c>
      <c r="M48" s="11">
        <v>81.894016430060404</v>
      </c>
      <c r="N48" s="11">
        <v>81.847972974265005</v>
      </c>
      <c r="O48" s="11">
        <v>81.923360454204598</v>
      </c>
      <c r="P48" s="11">
        <v>81.986771069692296</v>
      </c>
      <c r="Q48" s="11">
        <v>82.145027427541294</v>
      </c>
      <c r="R48" s="11">
        <v>82.239821725809804</v>
      </c>
      <c r="S48" s="11">
        <v>82.282309595477599</v>
      </c>
      <c r="T48" s="11">
        <v>82.375509961643999</v>
      </c>
      <c r="U48" s="11">
        <v>82.461480384869901</v>
      </c>
      <c r="V48" s="11">
        <v>82.624001409647093</v>
      </c>
      <c r="W48" s="11">
        <v>82.735876714566302</v>
      </c>
      <c r="X48" s="11">
        <v>82.856952395756096</v>
      </c>
      <c r="Y48" s="11">
        <v>82.879723510015197</v>
      </c>
      <c r="Z48" s="11">
        <v>82.911808935707398</v>
      </c>
      <c r="AA48" s="64">
        <v>83.038919927778593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57758</v>
      </c>
      <c r="C57" s="76">
        <v>57397</v>
      </c>
      <c r="D57" s="76">
        <v>56992</v>
      </c>
      <c r="E57" s="76">
        <v>56589</v>
      </c>
      <c r="F57" s="76">
        <v>56015</v>
      </c>
      <c r="G57" s="76">
        <v>55399</v>
      </c>
      <c r="H57" s="76">
        <v>54673</v>
      </c>
      <c r="I57" s="76">
        <v>54136</v>
      </c>
      <c r="J57" s="76">
        <v>53286</v>
      </c>
      <c r="K57" s="76">
        <v>52572</v>
      </c>
      <c r="L57" s="63">
        <v>52087</v>
      </c>
      <c r="M57" s="76">
        <v>51660</v>
      </c>
      <c r="N57" s="76">
        <v>51055</v>
      </c>
      <c r="O57" s="76">
        <v>50490</v>
      </c>
      <c r="P57" s="76">
        <v>50177</v>
      </c>
      <c r="Q57" s="76">
        <v>49848</v>
      </c>
      <c r="R57" s="76">
        <v>49608</v>
      </c>
      <c r="S57" s="76">
        <v>49344</v>
      </c>
      <c r="T57" s="76">
        <v>49085</v>
      </c>
      <c r="U57" s="76">
        <v>48837</v>
      </c>
      <c r="V57" s="76">
        <v>48601</v>
      </c>
      <c r="W57" s="76">
        <v>48374</v>
      </c>
      <c r="X57" s="76">
        <v>48151</v>
      </c>
      <c r="Y57" s="76">
        <v>47949</v>
      </c>
      <c r="Z57" s="76">
        <v>47749</v>
      </c>
      <c r="AA57" s="63">
        <v>47553</v>
      </c>
    </row>
    <row r="58" spans="1:27" ht="12.75" customHeight="1" x14ac:dyDescent="0.3">
      <c r="A58" s="13" t="s">
        <v>68</v>
      </c>
      <c r="B58" s="76">
        <v>60431</v>
      </c>
      <c r="C58" s="76">
        <v>59674</v>
      </c>
      <c r="D58" s="76">
        <v>59171</v>
      </c>
      <c r="E58" s="76">
        <v>58360</v>
      </c>
      <c r="F58" s="76">
        <v>57806</v>
      </c>
      <c r="G58" s="76">
        <v>57303</v>
      </c>
      <c r="H58" s="76">
        <v>56724</v>
      </c>
      <c r="I58" s="76">
        <v>56131</v>
      </c>
      <c r="J58" s="76">
        <v>56014</v>
      </c>
      <c r="K58" s="76">
        <v>55686</v>
      </c>
      <c r="L58" s="63">
        <v>55142</v>
      </c>
      <c r="M58" s="76">
        <v>54728</v>
      </c>
      <c r="N58" s="76">
        <v>54632</v>
      </c>
      <c r="O58" s="76">
        <v>54576</v>
      </c>
      <c r="P58" s="76">
        <v>54410</v>
      </c>
      <c r="Q58" s="76">
        <v>54235</v>
      </c>
      <c r="R58" s="76">
        <v>53865</v>
      </c>
      <c r="S58" s="76">
        <v>53465</v>
      </c>
      <c r="T58" s="76">
        <v>53079</v>
      </c>
      <c r="U58" s="76">
        <v>52550</v>
      </c>
      <c r="V58" s="76">
        <v>51987</v>
      </c>
      <c r="W58" s="76">
        <v>51334</v>
      </c>
      <c r="X58" s="76">
        <v>50821</v>
      </c>
      <c r="Y58" s="76">
        <v>50058</v>
      </c>
      <c r="Z58" s="76">
        <v>49409</v>
      </c>
      <c r="AA58" s="63">
        <v>48933</v>
      </c>
    </row>
    <row r="59" spans="1:27" ht="12.75" customHeight="1" x14ac:dyDescent="0.3">
      <c r="A59" s="13" t="s">
        <v>69</v>
      </c>
      <c r="B59" s="76">
        <v>59584</v>
      </c>
      <c r="C59" s="76">
        <v>59495</v>
      </c>
      <c r="D59" s="76">
        <v>59392</v>
      </c>
      <c r="E59" s="76">
        <v>59664</v>
      </c>
      <c r="F59" s="76">
        <v>60291</v>
      </c>
      <c r="G59" s="76">
        <v>60796</v>
      </c>
      <c r="H59" s="76">
        <v>61190</v>
      </c>
      <c r="I59" s="76">
        <v>61260</v>
      </c>
      <c r="J59" s="76">
        <v>61185</v>
      </c>
      <c r="K59" s="76">
        <v>61144</v>
      </c>
      <c r="L59" s="63">
        <v>61351</v>
      </c>
      <c r="M59" s="76">
        <v>61275</v>
      </c>
      <c r="N59" s="76">
        <v>60948</v>
      </c>
      <c r="O59" s="76">
        <v>60377</v>
      </c>
      <c r="P59" s="76">
        <v>59590</v>
      </c>
      <c r="Q59" s="76">
        <v>58747</v>
      </c>
      <c r="R59" s="76">
        <v>58048</v>
      </c>
      <c r="S59" s="76">
        <v>57507</v>
      </c>
      <c r="T59" s="76">
        <v>56706</v>
      </c>
      <c r="U59" s="76">
        <v>56087</v>
      </c>
      <c r="V59" s="76">
        <v>55617</v>
      </c>
      <c r="W59" s="76">
        <v>55086</v>
      </c>
      <c r="X59" s="76">
        <v>54551</v>
      </c>
      <c r="Y59" s="76">
        <v>54423</v>
      </c>
      <c r="Z59" s="76">
        <v>54121</v>
      </c>
      <c r="AA59" s="63">
        <v>53660</v>
      </c>
    </row>
    <row r="60" spans="1:27" ht="12.75" customHeight="1" x14ac:dyDescent="0.3">
      <c r="A60" s="13" t="s">
        <v>70</v>
      </c>
      <c r="B60" s="76">
        <v>83385</v>
      </c>
      <c r="C60" s="76">
        <v>82208</v>
      </c>
      <c r="D60" s="76">
        <v>81049</v>
      </c>
      <c r="E60" s="76">
        <v>79528</v>
      </c>
      <c r="F60" s="76">
        <v>77522</v>
      </c>
      <c r="G60" s="76">
        <v>75448</v>
      </c>
      <c r="H60" s="76">
        <v>73547</v>
      </c>
      <c r="I60" s="76">
        <v>71844</v>
      </c>
      <c r="J60" s="76">
        <v>70411</v>
      </c>
      <c r="K60" s="76">
        <v>68964</v>
      </c>
      <c r="L60" s="63">
        <v>67319</v>
      </c>
      <c r="M60" s="76">
        <v>65896</v>
      </c>
      <c r="N60" s="76">
        <v>64779</v>
      </c>
      <c r="O60" s="76">
        <v>63812</v>
      </c>
      <c r="P60" s="76">
        <v>63198</v>
      </c>
      <c r="Q60" s="76">
        <v>62943</v>
      </c>
      <c r="R60" s="76">
        <v>62975</v>
      </c>
      <c r="S60" s="76">
        <v>63028</v>
      </c>
      <c r="T60" s="76">
        <v>63449</v>
      </c>
      <c r="U60" s="76">
        <v>64210</v>
      </c>
      <c r="V60" s="76">
        <v>64798</v>
      </c>
      <c r="W60" s="76">
        <v>65243</v>
      </c>
      <c r="X60" s="76">
        <v>65369</v>
      </c>
      <c r="Y60" s="76">
        <v>65323</v>
      </c>
      <c r="Z60" s="76">
        <v>65312</v>
      </c>
      <c r="AA60" s="63">
        <v>65530</v>
      </c>
    </row>
    <row r="61" spans="1:27" ht="12.75" customHeight="1" x14ac:dyDescent="0.3">
      <c r="A61" s="13" t="s">
        <v>71</v>
      </c>
      <c r="B61" s="76">
        <v>72397</v>
      </c>
      <c r="C61" s="76">
        <v>73298</v>
      </c>
      <c r="D61" s="76">
        <v>74105</v>
      </c>
      <c r="E61" s="76">
        <v>75089</v>
      </c>
      <c r="F61" s="76">
        <v>74889</v>
      </c>
      <c r="G61" s="76">
        <v>75394</v>
      </c>
      <c r="H61" s="76">
        <v>76275</v>
      </c>
      <c r="I61" s="76">
        <v>77371</v>
      </c>
      <c r="J61" s="76">
        <v>78218</v>
      </c>
      <c r="K61" s="76">
        <v>79121</v>
      </c>
      <c r="L61" s="63">
        <v>79784</v>
      </c>
      <c r="M61" s="76">
        <v>80347</v>
      </c>
      <c r="N61" s="76">
        <v>80744</v>
      </c>
      <c r="O61" s="76">
        <v>81009</v>
      </c>
      <c r="P61" s="76">
        <v>80857</v>
      </c>
      <c r="Q61" s="76">
        <v>80297</v>
      </c>
      <c r="R61" s="76">
        <v>79297</v>
      </c>
      <c r="S61" s="76">
        <v>78271</v>
      </c>
      <c r="T61" s="76">
        <v>76941</v>
      </c>
      <c r="U61" s="76">
        <v>75164</v>
      </c>
      <c r="V61" s="76">
        <v>73342</v>
      </c>
      <c r="W61" s="76">
        <v>71704</v>
      </c>
      <c r="X61" s="76">
        <v>70279</v>
      </c>
      <c r="Y61" s="76">
        <v>69103</v>
      </c>
      <c r="Z61" s="76">
        <v>67933</v>
      </c>
      <c r="AA61" s="63">
        <v>66573</v>
      </c>
    </row>
    <row r="62" spans="1:27" ht="12.75" customHeight="1" x14ac:dyDescent="0.3">
      <c r="A62" s="13" t="s">
        <v>72</v>
      </c>
      <c r="B62" s="76">
        <v>36115</v>
      </c>
      <c r="C62" s="76">
        <v>37089</v>
      </c>
      <c r="D62" s="76">
        <v>37840</v>
      </c>
      <c r="E62" s="76">
        <v>38567</v>
      </c>
      <c r="F62" s="76">
        <v>40470</v>
      </c>
      <c r="G62" s="76">
        <v>41770</v>
      </c>
      <c r="H62" s="76">
        <v>42819</v>
      </c>
      <c r="I62" s="76">
        <v>43615</v>
      </c>
      <c r="J62" s="76">
        <v>44313</v>
      </c>
      <c r="K62" s="76">
        <v>44939</v>
      </c>
      <c r="L62" s="63">
        <v>45702</v>
      </c>
      <c r="M62" s="76">
        <v>46401</v>
      </c>
      <c r="N62" s="76">
        <v>46980</v>
      </c>
      <c r="O62" s="76">
        <v>47664</v>
      </c>
      <c r="P62" s="76">
        <v>48477</v>
      </c>
      <c r="Q62" s="76">
        <v>49339</v>
      </c>
      <c r="R62" s="76">
        <v>50296</v>
      </c>
      <c r="S62" s="76">
        <v>51101</v>
      </c>
      <c r="T62" s="76">
        <v>52099</v>
      </c>
      <c r="U62" s="76">
        <v>53090</v>
      </c>
      <c r="V62" s="76">
        <v>54183</v>
      </c>
      <c r="W62" s="76">
        <v>55373</v>
      </c>
      <c r="X62" s="76">
        <v>56544</v>
      </c>
      <c r="Y62" s="76">
        <v>57419</v>
      </c>
      <c r="Z62" s="76">
        <v>58281</v>
      </c>
      <c r="AA62" s="63">
        <v>59068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369670</v>
      </c>
      <c r="C64" s="76">
        <f t="shared" ref="C64:AA64" si="7">SUM(C57:C62)</f>
        <v>369161</v>
      </c>
      <c r="D64" s="76">
        <f t="shared" si="7"/>
        <v>368549</v>
      </c>
      <c r="E64" s="76">
        <f t="shared" si="7"/>
        <v>367797</v>
      </c>
      <c r="F64" s="76">
        <f t="shared" si="7"/>
        <v>366993</v>
      </c>
      <c r="G64" s="76">
        <f t="shared" si="7"/>
        <v>366110</v>
      </c>
      <c r="H64" s="76">
        <f t="shared" si="7"/>
        <v>365228</v>
      </c>
      <c r="I64" s="76">
        <f t="shared" si="7"/>
        <v>364357</v>
      </c>
      <c r="J64" s="76">
        <f t="shared" si="7"/>
        <v>363427</v>
      </c>
      <c r="K64" s="76">
        <f t="shared" si="7"/>
        <v>362426</v>
      </c>
      <c r="L64" s="63">
        <f t="shared" si="7"/>
        <v>361385</v>
      </c>
      <c r="M64" s="76">
        <f t="shared" si="7"/>
        <v>360307</v>
      </c>
      <c r="N64" s="76">
        <f t="shared" si="7"/>
        <v>359138</v>
      </c>
      <c r="O64" s="76">
        <f t="shared" si="7"/>
        <v>357928</v>
      </c>
      <c r="P64" s="76">
        <f t="shared" si="7"/>
        <v>356709</v>
      </c>
      <c r="Q64" s="76">
        <f t="shared" si="7"/>
        <v>355409</v>
      </c>
      <c r="R64" s="76">
        <f t="shared" si="7"/>
        <v>354089</v>
      </c>
      <c r="S64" s="76">
        <f t="shared" si="7"/>
        <v>352716</v>
      </c>
      <c r="T64" s="76">
        <f t="shared" si="7"/>
        <v>351359</v>
      </c>
      <c r="U64" s="76">
        <f t="shared" si="7"/>
        <v>349938</v>
      </c>
      <c r="V64" s="76">
        <f t="shared" si="7"/>
        <v>348528</v>
      </c>
      <c r="W64" s="76">
        <f t="shared" si="7"/>
        <v>347114</v>
      </c>
      <c r="X64" s="76">
        <f t="shared" si="7"/>
        <v>345715</v>
      </c>
      <c r="Y64" s="76">
        <f t="shared" si="7"/>
        <v>344275</v>
      </c>
      <c r="Z64" s="76">
        <f t="shared" si="7"/>
        <v>342805</v>
      </c>
      <c r="AA64" s="63">
        <f t="shared" si="7"/>
        <v>341317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0.15624205372359132</v>
      </c>
      <c r="C67" s="38">
        <f t="shared" ref="C67:AA72" si="8">C57/C$64</f>
        <v>0.15547958749705412</v>
      </c>
      <c r="D67" s="38">
        <f t="shared" si="8"/>
        <v>0.15463886755899486</v>
      </c>
      <c r="E67" s="38">
        <f t="shared" si="8"/>
        <v>0.15385933001084837</v>
      </c>
      <c r="F67" s="38">
        <f t="shared" si="8"/>
        <v>0.15263233903643939</v>
      </c>
      <c r="G67" s="38">
        <f t="shared" si="8"/>
        <v>0.15131790991778427</v>
      </c>
      <c r="H67" s="38">
        <f t="shared" si="8"/>
        <v>0.1496955326535753</v>
      </c>
      <c r="I67" s="38">
        <f t="shared" si="8"/>
        <v>0.14857955247188884</v>
      </c>
      <c r="J67" s="38">
        <f t="shared" si="8"/>
        <v>0.14662091699295871</v>
      </c>
      <c r="K67" s="38">
        <f t="shared" si="8"/>
        <v>0.14505581829118219</v>
      </c>
      <c r="L67" s="39">
        <f t="shared" si="8"/>
        <v>0.14413160479820689</v>
      </c>
      <c r="M67" s="38">
        <f t="shared" si="8"/>
        <v>0.14337773065746712</v>
      </c>
      <c r="N67" s="38">
        <f t="shared" si="8"/>
        <v>0.14215983827943576</v>
      </c>
      <c r="O67" s="38">
        <f t="shared" si="8"/>
        <v>0.1410618895420308</v>
      </c>
      <c r="P67" s="38">
        <f t="shared" si="8"/>
        <v>0.14066648164189857</v>
      </c>
      <c r="Q67" s="38">
        <f t="shared" si="8"/>
        <v>0.14025531148620321</v>
      </c>
      <c r="R67" s="38">
        <f t="shared" si="8"/>
        <v>0.14010037024589864</v>
      </c>
      <c r="S67" s="38">
        <f t="shared" si="8"/>
        <v>0.13989725444833803</v>
      </c>
      <c r="T67" s="38">
        <f t="shared" si="8"/>
        <v>0.139700420367772</v>
      </c>
      <c r="U67" s="38">
        <f t="shared" si="8"/>
        <v>0.13955900759563122</v>
      </c>
      <c r="V67" s="38">
        <f t="shared" si="8"/>
        <v>0.13944647201946472</v>
      </c>
      <c r="W67" s="38">
        <f t="shared" si="8"/>
        <v>0.13936055589806232</v>
      </c>
      <c r="X67" s="38">
        <f t="shared" si="8"/>
        <v>0.13927946429862748</v>
      </c>
      <c r="Y67" s="38">
        <f t="shared" si="8"/>
        <v>0.13927528865006172</v>
      </c>
      <c r="Z67" s="38">
        <f t="shared" si="8"/>
        <v>0.13928910021732471</v>
      </c>
      <c r="AA67" s="39">
        <f t="shared" si="8"/>
        <v>0.13932209646750673</v>
      </c>
    </row>
    <row r="68" spans="1:27" ht="12.75" customHeight="1" x14ac:dyDescent="0.3">
      <c r="A68" s="13" t="s">
        <v>68</v>
      </c>
      <c r="B68" s="38">
        <f t="shared" ref="B68:Q72" si="9">B58/B$64</f>
        <v>0.1634728271160765</v>
      </c>
      <c r="C68" s="38">
        <f t="shared" si="9"/>
        <v>0.16164762799970744</v>
      </c>
      <c r="D68" s="38">
        <f t="shared" si="9"/>
        <v>0.16055124284694844</v>
      </c>
      <c r="E68" s="38">
        <f t="shared" si="9"/>
        <v>0.1586744861975492</v>
      </c>
      <c r="F68" s="38">
        <f t="shared" si="9"/>
        <v>0.15751254111113835</v>
      </c>
      <c r="G68" s="38">
        <f t="shared" si="9"/>
        <v>0.15651853268143454</v>
      </c>
      <c r="H68" s="38">
        <f t="shared" si="9"/>
        <v>0.15531120286505964</v>
      </c>
      <c r="I68" s="38">
        <f t="shared" si="9"/>
        <v>0.15405495159966737</v>
      </c>
      <c r="J68" s="38">
        <f t="shared" si="9"/>
        <v>0.15412723875771475</v>
      </c>
      <c r="K68" s="38">
        <f t="shared" si="9"/>
        <v>0.15364791709204087</v>
      </c>
      <c r="L68" s="39">
        <f t="shared" si="9"/>
        <v>0.15258519307663573</v>
      </c>
      <c r="M68" s="38">
        <f t="shared" si="9"/>
        <v>0.15189269151029539</v>
      </c>
      <c r="N68" s="38">
        <f t="shared" si="9"/>
        <v>0.15211979796067249</v>
      </c>
      <c r="O68" s="38">
        <f t="shared" si="9"/>
        <v>0.15247759325897947</v>
      </c>
      <c r="P68" s="38">
        <f t="shared" si="9"/>
        <v>0.15253329744974195</v>
      </c>
      <c r="Q68" s="38">
        <f t="shared" si="9"/>
        <v>0.15259883683305714</v>
      </c>
      <c r="R68" s="38">
        <f t="shared" si="8"/>
        <v>0.15212277139363267</v>
      </c>
      <c r="S68" s="38">
        <f t="shared" si="8"/>
        <v>0.15158087526508579</v>
      </c>
      <c r="T68" s="38">
        <f t="shared" si="8"/>
        <v>0.15106771137212935</v>
      </c>
      <c r="U68" s="38">
        <f t="shared" si="8"/>
        <v>0.15016945858980735</v>
      </c>
      <c r="V68" s="38">
        <f t="shared" si="8"/>
        <v>0.14916161685718221</v>
      </c>
      <c r="W68" s="38">
        <f t="shared" si="8"/>
        <v>0.14788801373612129</v>
      </c>
      <c r="X68" s="38">
        <f t="shared" si="8"/>
        <v>0.14700258883762637</v>
      </c>
      <c r="Y68" s="38">
        <f t="shared" si="8"/>
        <v>0.14540120543170432</v>
      </c>
      <c r="Z68" s="38">
        <f t="shared" si="8"/>
        <v>0.14413150333279853</v>
      </c>
      <c r="AA68" s="39">
        <f t="shared" si="8"/>
        <v>0.14336525868913649</v>
      </c>
    </row>
    <row r="69" spans="1:27" ht="12.75" customHeight="1" x14ac:dyDescent="0.3">
      <c r="A69" s="13" t="s">
        <v>69</v>
      </c>
      <c r="B69" s="38">
        <f t="shared" si="9"/>
        <v>0.16118159439500096</v>
      </c>
      <c r="C69" s="38">
        <f t="shared" si="8"/>
        <v>0.16116274471030256</v>
      </c>
      <c r="D69" s="38">
        <f t="shared" si="8"/>
        <v>0.16115089174031133</v>
      </c>
      <c r="E69" s="38">
        <f t="shared" si="8"/>
        <v>0.16221992022773432</v>
      </c>
      <c r="F69" s="38">
        <f t="shared" si="8"/>
        <v>0.16428378742918803</v>
      </c>
      <c r="G69" s="38">
        <f t="shared" si="8"/>
        <v>0.16605938106033705</v>
      </c>
      <c r="H69" s="38">
        <f t="shared" si="8"/>
        <v>0.16753918100474224</v>
      </c>
      <c r="I69" s="38">
        <f t="shared" si="8"/>
        <v>0.16813180479584583</v>
      </c>
      <c r="J69" s="38">
        <f t="shared" si="8"/>
        <v>0.16835568078321092</v>
      </c>
      <c r="K69" s="38">
        <f t="shared" si="8"/>
        <v>0.16870754305706545</v>
      </c>
      <c r="L69" s="39">
        <f t="shared" si="8"/>
        <v>0.16976631570209058</v>
      </c>
      <c r="M69" s="38">
        <f t="shared" si="8"/>
        <v>0.17006330712420242</v>
      </c>
      <c r="N69" s="38">
        <f t="shared" si="8"/>
        <v>0.16970635243276957</v>
      </c>
      <c r="O69" s="38">
        <f t="shared" si="8"/>
        <v>0.16868476341610603</v>
      </c>
      <c r="P69" s="38">
        <f t="shared" si="8"/>
        <v>0.16705493833909432</v>
      </c>
      <c r="Q69" s="38">
        <f t="shared" si="8"/>
        <v>0.16529406964933357</v>
      </c>
      <c r="R69" s="38">
        <f t="shared" si="8"/>
        <v>0.16393618553527503</v>
      </c>
      <c r="S69" s="38">
        <f t="shared" si="8"/>
        <v>0.16304051985166537</v>
      </c>
      <c r="T69" s="38">
        <f t="shared" si="8"/>
        <v>0.16139048665325209</v>
      </c>
      <c r="U69" s="38">
        <f t="shared" si="8"/>
        <v>0.16027696334779304</v>
      </c>
      <c r="V69" s="38">
        <f t="shared" si="8"/>
        <v>0.15957684891888169</v>
      </c>
      <c r="W69" s="38">
        <f t="shared" si="8"/>
        <v>0.15869714272544466</v>
      </c>
      <c r="X69" s="38">
        <f t="shared" si="8"/>
        <v>0.15779182274416789</v>
      </c>
      <c r="Y69" s="38">
        <f t="shared" si="8"/>
        <v>0.15808002323723766</v>
      </c>
      <c r="Z69" s="38">
        <f t="shared" si="8"/>
        <v>0.15787692711599891</v>
      </c>
      <c r="AA69" s="39">
        <f t="shared" si="8"/>
        <v>0.15721455421206679</v>
      </c>
    </row>
    <row r="70" spans="1:27" ht="12.75" customHeight="1" x14ac:dyDescent="0.3">
      <c r="A70" s="13" t="s">
        <v>70</v>
      </c>
      <c r="B70" s="38">
        <f t="shared" si="9"/>
        <v>0.22556604539183597</v>
      </c>
      <c r="C70" s="38">
        <f t="shared" si="8"/>
        <v>0.22268874556087995</v>
      </c>
      <c r="D70" s="38">
        <f t="shared" si="8"/>
        <v>0.21991376994646575</v>
      </c>
      <c r="E70" s="38">
        <f t="shared" si="8"/>
        <v>0.2162279735832538</v>
      </c>
      <c r="F70" s="38">
        <f t="shared" si="8"/>
        <v>0.21123563664702052</v>
      </c>
      <c r="G70" s="38">
        <f t="shared" si="8"/>
        <v>0.20608013984867937</v>
      </c>
      <c r="H70" s="38">
        <f t="shared" si="8"/>
        <v>0.20137284107461639</v>
      </c>
      <c r="I70" s="38">
        <f t="shared" si="8"/>
        <v>0.19718023806321822</v>
      </c>
      <c r="J70" s="38">
        <f t="shared" si="8"/>
        <v>0.19374179683953036</v>
      </c>
      <c r="K70" s="38">
        <f t="shared" si="8"/>
        <v>0.19028436149724356</v>
      </c>
      <c r="L70" s="39">
        <f t="shared" si="8"/>
        <v>0.18628055951409161</v>
      </c>
      <c r="M70" s="38">
        <f t="shared" si="8"/>
        <v>0.18288848121185544</v>
      </c>
      <c r="N70" s="38">
        <f t="shared" si="8"/>
        <v>0.18037356113805836</v>
      </c>
      <c r="O70" s="38">
        <f t="shared" si="8"/>
        <v>0.17828166558637493</v>
      </c>
      <c r="P70" s="38">
        <f t="shared" si="8"/>
        <v>0.1771696256612533</v>
      </c>
      <c r="Q70" s="38">
        <f t="shared" si="8"/>
        <v>0.17710018598290983</v>
      </c>
      <c r="R70" s="38">
        <f t="shared" si="8"/>
        <v>0.17785076633275815</v>
      </c>
      <c r="S70" s="38">
        <f t="shared" si="8"/>
        <v>0.17869333968405177</v>
      </c>
      <c r="T70" s="38">
        <f t="shared" si="8"/>
        <v>0.18058168426025803</v>
      </c>
      <c r="U70" s="38">
        <f t="shared" si="8"/>
        <v>0.18348964673742205</v>
      </c>
      <c r="V70" s="38">
        <f t="shared" si="8"/>
        <v>0.18591906532617178</v>
      </c>
      <c r="W70" s="38">
        <f t="shared" si="8"/>
        <v>0.18795842288124362</v>
      </c>
      <c r="X70" s="38">
        <f t="shared" si="8"/>
        <v>0.18908349362914539</v>
      </c>
      <c r="Y70" s="38">
        <f t="shared" si="8"/>
        <v>0.18974075956720646</v>
      </c>
      <c r="Z70" s="38">
        <f t="shared" si="8"/>
        <v>0.19052230860109975</v>
      </c>
      <c r="AA70" s="39">
        <f t="shared" si="8"/>
        <v>0.19199160897347628</v>
      </c>
    </row>
    <row r="71" spans="1:27" ht="12.75" customHeight="1" x14ac:dyDescent="0.3">
      <c r="A71" s="13" t="s">
        <v>71</v>
      </c>
      <c r="B71" s="38">
        <f t="shared" si="9"/>
        <v>0.19584223767143669</v>
      </c>
      <c r="C71" s="38">
        <f t="shared" si="8"/>
        <v>0.19855293489832349</v>
      </c>
      <c r="D71" s="38">
        <f t="shared" si="8"/>
        <v>0.2010723133151901</v>
      </c>
      <c r="E71" s="38">
        <f t="shared" si="8"/>
        <v>0.20415881586853618</v>
      </c>
      <c r="F71" s="38">
        <f t="shared" si="8"/>
        <v>0.20406111288226206</v>
      </c>
      <c r="G71" s="38">
        <f t="shared" si="8"/>
        <v>0.20593264319466828</v>
      </c>
      <c r="H71" s="38">
        <f t="shared" si="8"/>
        <v>0.20884214791856046</v>
      </c>
      <c r="I71" s="38">
        <f t="shared" si="8"/>
        <v>0.21234942652398608</v>
      </c>
      <c r="J71" s="38">
        <f t="shared" si="8"/>
        <v>0.21522341488111779</v>
      </c>
      <c r="K71" s="38">
        <f t="shared" si="8"/>
        <v>0.21830939281398135</v>
      </c>
      <c r="L71" s="39">
        <f t="shared" si="8"/>
        <v>0.22077285996928483</v>
      </c>
      <c r="M71" s="38">
        <f t="shared" si="8"/>
        <v>0.22299594512457432</v>
      </c>
      <c r="N71" s="38">
        <f t="shared" si="8"/>
        <v>0.22482722518920303</v>
      </c>
      <c r="O71" s="38">
        <f t="shared" si="8"/>
        <v>0.22632764131333677</v>
      </c>
      <c r="P71" s="38">
        <f t="shared" si="8"/>
        <v>0.22667496474717486</v>
      </c>
      <c r="Q71" s="38">
        <f t="shared" si="8"/>
        <v>0.22592843737778165</v>
      </c>
      <c r="R71" s="38">
        <f t="shared" si="8"/>
        <v>0.22394652191963038</v>
      </c>
      <c r="S71" s="38">
        <f t="shared" si="8"/>
        <v>0.22190941153789451</v>
      </c>
      <c r="T71" s="38">
        <f t="shared" si="8"/>
        <v>0.21898115602560345</v>
      </c>
      <c r="U71" s="38">
        <f t="shared" si="8"/>
        <v>0.2147923346421366</v>
      </c>
      <c r="V71" s="38">
        <f t="shared" si="8"/>
        <v>0.21043359500527933</v>
      </c>
      <c r="W71" s="38">
        <f t="shared" si="8"/>
        <v>0.20657190433114192</v>
      </c>
      <c r="X71" s="38">
        <f t="shared" si="8"/>
        <v>0.20328594362408342</v>
      </c>
      <c r="Y71" s="38">
        <f t="shared" si="8"/>
        <v>0.20072035436787453</v>
      </c>
      <c r="Z71" s="38">
        <f t="shared" si="8"/>
        <v>0.19816805472498941</v>
      </c>
      <c r="AA71" s="39">
        <f t="shared" si="8"/>
        <v>0.19504741926127325</v>
      </c>
    </row>
    <row r="72" spans="1:27" ht="12.75" customHeight="1" x14ac:dyDescent="0.3">
      <c r="A72" s="13" t="s">
        <v>72</v>
      </c>
      <c r="B72" s="38">
        <f t="shared" si="9"/>
        <v>9.7695241702058594E-2</v>
      </c>
      <c r="C72" s="38">
        <f t="shared" si="8"/>
        <v>0.10046835933373244</v>
      </c>
      <c r="D72" s="38">
        <f t="shared" si="8"/>
        <v>0.10267291459208952</v>
      </c>
      <c r="E72" s="38">
        <f t="shared" si="8"/>
        <v>0.10485947411207813</v>
      </c>
      <c r="F72" s="38">
        <f t="shared" si="8"/>
        <v>0.11027458289395166</v>
      </c>
      <c r="G72" s="38">
        <f t="shared" si="8"/>
        <v>0.1140913932970965</v>
      </c>
      <c r="H72" s="38">
        <f t="shared" si="8"/>
        <v>0.11723909448344595</v>
      </c>
      <c r="I72" s="38">
        <f t="shared" si="8"/>
        <v>0.11970402654539367</v>
      </c>
      <c r="J72" s="38">
        <f t="shared" si="8"/>
        <v>0.12193095174546745</v>
      </c>
      <c r="K72" s="38">
        <f t="shared" si="8"/>
        <v>0.12399496724848659</v>
      </c>
      <c r="L72" s="39">
        <f t="shared" si="8"/>
        <v>0.12646346693969035</v>
      </c>
      <c r="M72" s="38">
        <f t="shared" si="8"/>
        <v>0.12878184437160534</v>
      </c>
      <c r="N72" s="38">
        <f t="shared" si="8"/>
        <v>0.13081322499986078</v>
      </c>
      <c r="O72" s="38">
        <f t="shared" si="8"/>
        <v>0.13316644688317203</v>
      </c>
      <c r="P72" s="38">
        <f t="shared" si="8"/>
        <v>0.13590069216083697</v>
      </c>
      <c r="Q72" s="38">
        <f t="shared" si="8"/>
        <v>0.1388231586707146</v>
      </c>
      <c r="R72" s="38">
        <f t="shared" si="8"/>
        <v>0.14204338457280513</v>
      </c>
      <c r="S72" s="38">
        <f t="shared" si="8"/>
        <v>0.14487859921296453</v>
      </c>
      <c r="T72" s="38">
        <f t="shared" si="8"/>
        <v>0.14827854132098509</v>
      </c>
      <c r="U72" s="38">
        <f t="shared" si="8"/>
        <v>0.15171258908720972</v>
      </c>
      <c r="V72" s="38">
        <f t="shared" si="8"/>
        <v>0.15546240187302024</v>
      </c>
      <c r="W72" s="38">
        <f t="shared" si="8"/>
        <v>0.15952396042798619</v>
      </c>
      <c r="X72" s="38">
        <f t="shared" si="8"/>
        <v>0.16355668686634944</v>
      </c>
      <c r="Y72" s="38">
        <f t="shared" si="8"/>
        <v>0.16678236874591532</v>
      </c>
      <c r="Z72" s="38">
        <f t="shared" si="8"/>
        <v>0.17001210600778868</v>
      </c>
      <c r="AA72" s="39">
        <f t="shared" si="8"/>
        <v>0.17305906239654045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61537</v>
      </c>
      <c r="C83" s="76">
        <v>61278</v>
      </c>
      <c r="D83" s="76">
        <v>60941</v>
      </c>
      <c r="E83" s="76">
        <v>60504</v>
      </c>
      <c r="F83" s="76">
        <v>60062</v>
      </c>
      <c r="G83" s="76">
        <v>59466</v>
      </c>
      <c r="H83" s="76">
        <v>58831</v>
      </c>
      <c r="I83" s="76">
        <v>58099</v>
      </c>
      <c r="J83" s="76">
        <v>57540</v>
      </c>
      <c r="K83" s="76">
        <v>56675</v>
      </c>
      <c r="L83" s="63">
        <v>55942</v>
      </c>
      <c r="M83" s="76">
        <v>55437</v>
      </c>
      <c r="N83" s="76">
        <v>54985</v>
      </c>
      <c r="O83" s="76">
        <v>54366</v>
      </c>
      <c r="P83" s="76">
        <v>53780</v>
      </c>
      <c r="Q83" s="76">
        <v>53449</v>
      </c>
      <c r="R83" s="76">
        <v>53109</v>
      </c>
      <c r="S83" s="76">
        <v>52848</v>
      </c>
      <c r="T83" s="76">
        <v>52573</v>
      </c>
      <c r="U83" s="76">
        <v>52302</v>
      </c>
      <c r="V83" s="76">
        <v>52051</v>
      </c>
      <c r="W83" s="76">
        <v>51810</v>
      </c>
      <c r="X83" s="76">
        <v>51573</v>
      </c>
      <c r="Y83" s="76">
        <v>51349</v>
      </c>
      <c r="Z83" s="76">
        <v>51134</v>
      </c>
      <c r="AA83" s="63">
        <v>50921</v>
      </c>
    </row>
    <row r="84" spans="1:27" ht="12.75" customHeight="1" x14ac:dyDescent="0.3">
      <c r="A84" s="32" t="s">
        <v>77</v>
      </c>
      <c r="B84" s="76">
        <v>224627.32519999999</v>
      </c>
      <c r="C84" s="76">
        <v>225701.27262</v>
      </c>
      <c r="D84" s="76">
        <v>226779.48834000001</v>
      </c>
      <c r="E84" s="76">
        <v>225929</v>
      </c>
      <c r="F84" s="76">
        <v>224462</v>
      </c>
      <c r="G84" s="76">
        <v>222948</v>
      </c>
      <c r="H84" s="76">
        <v>221349</v>
      </c>
      <c r="I84" s="76">
        <v>219760</v>
      </c>
      <c r="J84" s="76">
        <v>218925.90463</v>
      </c>
      <c r="K84" s="76">
        <v>220142.75030499999</v>
      </c>
      <c r="L84" s="63">
        <v>220396</v>
      </c>
      <c r="M84" s="76">
        <v>218409</v>
      </c>
      <c r="N84" s="76">
        <v>216234</v>
      </c>
      <c r="O84" s="76">
        <v>214077</v>
      </c>
      <c r="P84" s="76">
        <v>211906</v>
      </c>
      <c r="Q84" s="76">
        <v>209751</v>
      </c>
      <c r="R84" s="76">
        <v>207572</v>
      </c>
      <c r="S84" s="76">
        <v>205364</v>
      </c>
      <c r="T84" s="76">
        <v>203325</v>
      </c>
      <c r="U84" s="76">
        <v>201468</v>
      </c>
      <c r="V84" s="76">
        <v>199619</v>
      </c>
      <c r="W84" s="76">
        <v>198016</v>
      </c>
      <c r="X84" s="76">
        <v>196724</v>
      </c>
      <c r="Y84" s="76">
        <v>195729</v>
      </c>
      <c r="Z84" s="76">
        <v>194845</v>
      </c>
      <c r="AA84" s="63">
        <v>194070</v>
      </c>
    </row>
    <row r="85" spans="1:27" ht="12.75" customHeight="1" x14ac:dyDescent="0.3">
      <c r="A85" s="13" t="s">
        <v>78</v>
      </c>
      <c r="B85" s="76">
        <v>83505.674799999993</v>
      </c>
      <c r="C85" s="76">
        <v>82181.727379999997</v>
      </c>
      <c r="D85" s="76">
        <v>80828.511660000004</v>
      </c>
      <c r="E85" s="76">
        <v>81364</v>
      </c>
      <c r="F85" s="76">
        <v>82469</v>
      </c>
      <c r="G85" s="76">
        <v>83696</v>
      </c>
      <c r="H85" s="76">
        <v>85048</v>
      </c>
      <c r="I85" s="76">
        <v>86498</v>
      </c>
      <c r="J85" s="76">
        <v>86961.095369999995</v>
      </c>
      <c r="K85" s="76">
        <v>85608.249695000006</v>
      </c>
      <c r="L85" s="63">
        <v>85047</v>
      </c>
      <c r="M85" s="76">
        <v>86461</v>
      </c>
      <c r="N85" s="76">
        <v>87919</v>
      </c>
      <c r="O85" s="76">
        <v>89485</v>
      </c>
      <c r="P85" s="76">
        <v>91023</v>
      </c>
      <c r="Q85" s="76">
        <v>92209</v>
      </c>
      <c r="R85" s="76">
        <v>93408</v>
      </c>
      <c r="S85" s="76">
        <v>94504</v>
      </c>
      <c r="T85" s="76">
        <v>95461</v>
      </c>
      <c r="U85" s="76">
        <v>96168</v>
      </c>
      <c r="V85" s="76">
        <v>96858</v>
      </c>
      <c r="W85" s="76">
        <v>97288</v>
      </c>
      <c r="X85" s="76">
        <v>97418</v>
      </c>
      <c r="Y85" s="76">
        <v>97197</v>
      </c>
      <c r="Z85" s="76">
        <v>96826</v>
      </c>
      <c r="AA85" s="63">
        <v>96326</v>
      </c>
    </row>
    <row r="86" spans="1:27" ht="12.75" customHeight="1" x14ac:dyDescent="0.3">
      <c r="A86" s="13" t="s">
        <v>91</v>
      </c>
      <c r="B86" s="76">
        <v>225320</v>
      </c>
      <c r="C86" s="76">
        <v>223740</v>
      </c>
      <c r="D86" s="76">
        <v>222379</v>
      </c>
      <c r="E86" s="76">
        <v>220904</v>
      </c>
      <c r="F86" s="76">
        <v>219269</v>
      </c>
      <c r="G86" s="76">
        <v>217612</v>
      </c>
      <c r="H86" s="76">
        <v>215869</v>
      </c>
      <c r="I86" s="76">
        <v>214403</v>
      </c>
      <c r="J86" s="76">
        <v>212530</v>
      </c>
      <c r="K86" s="76">
        <v>210911</v>
      </c>
      <c r="L86" s="63">
        <v>209028</v>
      </c>
      <c r="M86" s="76">
        <v>206757</v>
      </c>
      <c r="N86" s="76">
        <v>204427</v>
      </c>
      <c r="O86" s="76">
        <v>202541</v>
      </c>
      <c r="P86" s="76">
        <v>200602</v>
      </c>
      <c r="Q86" s="76">
        <v>198450</v>
      </c>
      <c r="R86" s="76">
        <v>196455</v>
      </c>
      <c r="S86" s="76">
        <v>194577</v>
      </c>
      <c r="T86" s="76">
        <v>192723</v>
      </c>
      <c r="U86" s="76">
        <v>191104</v>
      </c>
      <c r="V86" s="76">
        <v>189787</v>
      </c>
      <c r="W86" s="76">
        <v>188786</v>
      </c>
      <c r="X86" s="76">
        <v>187912</v>
      </c>
      <c r="Y86" s="76">
        <v>187142</v>
      </c>
      <c r="Z86" s="76">
        <v>186754</v>
      </c>
      <c r="AA86" s="63">
        <v>186306</v>
      </c>
    </row>
    <row r="87" spans="1:27" ht="12.75" customHeight="1" x14ac:dyDescent="0.3">
      <c r="A87" s="13" t="s">
        <v>92</v>
      </c>
      <c r="B87" s="76">
        <v>82813</v>
      </c>
      <c r="C87" s="76">
        <v>84143</v>
      </c>
      <c r="D87" s="76">
        <v>85229</v>
      </c>
      <c r="E87" s="76">
        <v>86389</v>
      </c>
      <c r="F87" s="76">
        <v>87662</v>
      </c>
      <c r="G87" s="76">
        <v>89032</v>
      </c>
      <c r="H87" s="76">
        <v>90528</v>
      </c>
      <c r="I87" s="76">
        <v>91855</v>
      </c>
      <c r="J87" s="76">
        <v>93357</v>
      </c>
      <c r="K87" s="76">
        <v>94840</v>
      </c>
      <c r="L87" s="63">
        <v>96415</v>
      </c>
      <c r="M87" s="76">
        <v>98113</v>
      </c>
      <c r="N87" s="76">
        <v>99726</v>
      </c>
      <c r="O87" s="76">
        <v>101021</v>
      </c>
      <c r="P87" s="76">
        <v>102327</v>
      </c>
      <c r="Q87" s="76">
        <v>103510</v>
      </c>
      <c r="R87" s="76">
        <v>104525</v>
      </c>
      <c r="S87" s="76">
        <v>105291</v>
      </c>
      <c r="T87" s="76">
        <v>106063</v>
      </c>
      <c r="U87" s="76">
        <v>106532</v>
      </c>
      <c r="V87" s="76">
        <v>106690</v>
      </c>
      <c r="W87" s="76">
        <v>106518</v>
      </c>
      <c r="X87" s="76">
        <v>106230</v>
      </c>
      <c r="Y87" s="76">
        <v>105784</v>
      </c>
      <c r="Z87" s="76">
        <v>104917</v>
      </c>
      <c r="AA87" s="63">
        <v>104090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0.1664646847188033</v>
      </c>
      <c r="C90" s="38">
        <f t="shared" ref="C90:AA94" si="11">C83/SUM(C$83:C$85)</f>
        <v>0.16599261568800605</v>
      </c>
      <c r="D90" s="38">
        <f t="shared" si="11"/>
        <v>0.16535386068066929</v>
      </c>
      <c r="E90" s="38">
        <f t="shared" si="11"/>
        <v>0.16450378877478608</v>
      </c>
      <c r="F90" s="38">
        <f t="shared" si="11"/>
        <v>0.16365979732583455</v>
      </c>
      <c r="G90" s="38">
        <f t="shared" si="11"/>
        <v>0.16242659310043431</v>
      </c>
      <c r="H90" s="38">
        <f t="shared" si="11"/>
        <v>0.16108020195603842</v>
      </c>
      <c r="I90" s="38">
        <f t="shared" si="11"/>
        <v>0.15945624758135565</v>
      </c>
      <c r="J90" s="38">
        <f t="shared" si="11"/>
        <v>0.1583261562844808</v>
      </c>
      <c r="K90" s="38">
        <f t="shared" si="11"/>
        <v>0.15637675001241633</v>
      </c>
      <c r="L90" s="39">
        <f t="shared" si="11"/>
        <v>0.1547988986814616</v>
      </c>
      <c r="M90" s="38">
        <f t="shared" si="11"/>
        <v>0.15386045788730165</v>
      </c>
      <c r="N90" s="38">
        <f t="shared" si="11"/>
        <v>0.15310270703740622</v>
      </c>
      <c r="O90" s="38">
        <f t="shared" si="11"/>
        <v>0.15189088308263116</v>
      </c>
      <c r="P90" s="38">
        <f t="shared" si="11"/>
        <v>0.15076715193617207</v>
      </c>
      <c r="Q90" s="38">
        <f t="shared" si="11"/>
        <v>0.15038730026532812</v>
      </c>
      <c r="R90" s="38">
        <f t="shared" si="11"/>
        <v>0.1499877149530203</v>
      </c>
      <c r="S90" s="38">
        <f t="shared" si="11"/>
        <v>0.14983159255605075</v>
      </c>
      <c r="T90" s="38">
        <f t="shared" si="11"/>
        <v>0.14962758887633446</v>
      </c>
      <c r="U90" s="38">
        <f t="shared" si="11"/>
        <v>0.14946076162062993</v>
      </c>
      <c r="V90" s="38">
        <f t="shared" si="11"/>
        <v>0.14934524629298077</v>
      </c>
      <c r="W90" s="38">
        <f t="shared" si="11"/>
        <v>0.14925932114521454</v>
      </c>
      <c r="X90" s="38">
        <f t="shared" si="11"/>
        <v>0.14917779095497738</v>
      </c>
      <c r="Y90" s="38">
        <f t="shared" si="11"/>
        <v>0.14915111466124464</v>
      </c>
      <c r="Z90" s="38">
        <f t="shared" si="11"/>
        <v>0.14916351861845656</v>
      </c>
      <c r="AA90" s="39">
        <f t="shared" si="11"/>
        <v>0.14918975615044081</v>
      </c>
    </row>
    <row r="91" spans="1:27" ht="12.75" customHeight="1" x14ac:dyDescent="0.3">
      <c r="A91" s="13" t="s">
        <v>77</v>
      </c>
      <c r="B91" s="38">
        <f t="shared" ref="B91:Q94" si="12">B84/SUM(B$83:B$85)</f>
        <v>0.6076428306327265</v>
      </c>
      <c r="C91" s="38">
        <f t="shared" si="12"/>
        <v>0.61138980721148772</v>
      </c>
      <c r="D91" s="38">
        <f t="shared" si="12"/>
        <v>0.61533062995693921</v>
      </c>
      <c r="E91" s="38">
        <f t="shared" si="12"/>
        <v>0.61427635353197552</v>
      </c>
      <c r="F91" s="38">
        <f t="shared" si="12"/>
        <v>0.61162474488614227</v>
      </c>
      <c r="G91" s="38">
        <f t="shared" si="12"/>
        <v>0.60896451886045178</v>
      </c>
      <c r="H91" s="38">
        <f t="shared" si="12"/>
        <v>0.60605703834317193</v>
      </c>
      <c r="I91" s="38">
        <f t="shared" si="12"/>
        <v>0.60314471795519231</v>
      </c>
      <c r="J91" s="38">
        <f t="shared" si="12"/>
        <v>0.60239306553998462</v>
      </c>
      <c r="K91" s="38">
        <f t="shared" si="12"/>
        <v>0.60741434197601718</v>
      </c>
      <c r="L91" s="39">
        <f t="shared" si="12"/>
        <v>0.60986482560150534</v>
      </c>
      <c r="M91" s="38">
        <f t="shared" si="12"/>
        <v>0.60617473432378499</v>
      </c>
      <c r="N91" s="38">
        <f t="shared" si="12"/>
        <v>0.60209167506640904</v>
      </c>
      <c r="O91" s="38">
        <f t="shared" si="12"/>
        <v>0.59810073534342101</v>
      </c>
      <c r="P91" s="38">
        <f t="shared" si="12"/>
        <v>0.59405846221990477</v>
      </c>
      <c r="Q91" s="38">
        <f t="shared" si="12"/>
        <v>0.59016794735079869</v>
      </c>
      <c r="R91" s="38">
        <f t="shared" si="11"/>
        <v>0.58621420038464911</v>
      </c>
      <c r="S91" s="38">
        <f t="shared" si="11"/>
        <v>0.58223613331972468</v>
      </c>
      <c r="T91" s="38">
        <f t="shared" si="11"/>
        <v>0.57868163331521316</v>
      </c>
      <c r="U91" s="38">
        <f t="shared" si="11"/>
        <v>0.57572484268641877</v>
      </c>
      <c r="V91" s="38">
        <f t="shared" si="11"/>
        <v>0.57274881788550702</v>
      </c>
      <c r="W91" s="38">
        <f t="shared" si="11"/>
        <v>0.57046388218279875</v>
      </c>
      <c r="X91" s="38">
        <f t="shared" si="11"/>
        <v>0.56903518794382657</v>
      </c>
      <c r="Y91" s="38">
        <f t="shared" si="11"/>
        <v>0.56852516157141819</v>
      </c>
      <c r="Z91" s="38">
        <f t="shared" si="11"/>
        <v>0.56838435845451496</v>
      </c>
      <c r="AA91" s="39">
        <f t="shared" si="11"/>
        <v>0.56859166112440929</v>
      </c>
    </row>
    <row r="92" spans="1:27" ht="12.75" customHeight="1" x14ac:dyDescent="0.3">
      <c r="A92" s="13" t="s">
        <v>78</v>
      </c>
      <c r="B92" s="38">
        <f t="shared" si="12"/>
        <v>0.22589248464847028</v>
      </c>
      <c r="C92" s="38">
        <f t="shared" si="11"/>
        <v>0.22261757710050628</v>
      </c>
      <c r="D92" s="38">
        <f t="shared" si="11"/>
        <v>0.21931550936239141</v>
      </c>
      <c r="E92" s="38">
        <f t="shared" si="11"/>
        <v>0.2212198576932384</v>
      </c>
      <c r="F92" s="38">
        <f t="shared" si="11"/>
        <v>0.22471545778802321</v>
      </c>
      <c r="G92" s="38">
        <f t="shared" si="11"/>
        <v>0.22860888803911392</v>
      </c>
      <c r="H92" s="38">
        <f t="shared" si="11"/>
        <v>0.23286275970078965</v>
      </c>
      <c r="I92" s="38">
        <f t="shared" si="11"/>
        <v>0.23739903446345206</v>
      </c>
      <c r="J92" s="38">
        <f t="shared" si="11"/>
        <v>0.23928077817553456</v>
      </c>
      <c r="K92" s="38">
        <f t="shared" si="11"/>
        <v>0.23620890801156652</v>
      </c>
      <c r="L92" s="39">
        <f t="shared" si="11"/>
        <v>0.23533627571703308</v>
      </c>
      <c r="M92" s="38">
        <f t="shared" si="11"/>
        <v>0.23996480778891335</v>
      </c>
      <c r="N92" s="38">
        <f t="shared" si="11"/>
        <v>0.24480561789618474</v>
      </c>
      <c r="O92" s="38">
        <f t="shared" si="11"/>
        <v>0.25000838157394784</v>
      </c>
      <c r="P92" s="38">
        <f t="shared" si="11"/>
        <v>0.25517438584392321</v>
      </c>
      <c r="Q92" s="38">
        <f t="shared" si="11"/>
        <v>0.25944475238387321</v>
      </c>
      <c r="R92" s="38">
        <f t="shared" si="11"/>
        <v>0.26379808466233068</v>
      </c>
      <c r="S92" s="38">
        <f t="shared" si="11"/>
        <v>0.2679322741242246</v>
      </c>
      <c r="T92" s="38">
        <f t="shared" si="11"/>
        <v>0.2716907778084523</v>
      </c>
      <c r="U92" s="38">
        <f t="shared" si="11"/>
        <v>0.2748143956929513</v>
      </c>
      <c r="V92" s="38">
        <f t="shared" si="11"/>
        <v>0.27790593582151218</v>
      </c>
      <c r="W92" s="38">
        <f t="shared" si="11"/>
        <v>0.28027679667198674</v>
      </c>
      <c r="X92" s="38">
        <f t="shared" si="11"/>
        <v>0.28178702110119608</v>
      </c>
      <c r="Y92" s="38">
        <f t="shared" si="11"/>
        <v>0.28232372376733716</v>
      </c>
      <c r="Z92" s="38">
        <f t="shared" si="11"/>
        <v>0.28245212292702848</v>
      </c>
      <c r="AA92" s="39">
        <f t="shared" si="11"/>
        <v>0.28221858272514994</v>
      </c>
    </row>
    <row r="93" spans="1:27" ht="12.75" customHeight="1" x14ac:dyDescent="0.3">
      <c r="A93" s="13" t="s">
        <v>91</v>
      </c>
      <c r="B93" s="38">
        <f t="shared" si="12"/>
        <v>0.60951659588281448</v>
      </c>
      <c r="C93" s="38">
        <f t="shared" si="11"/>
        <v>0.60607702330419522</v>
      </c>
      <c r="D93" s="38">
        <f t="shared" si="11"/>
        <v>0.60339059392373873</v>
      </c>
      <c r="E93" s="38">
        <f t="shared" si="11"/>
        <v>0.60061392561657656</v>
      </c>
      <c r="F93" s="38">
        <f t="shared" si="11"/>
        <v>0.59747461123236678</v>
      </c>
      <c r="G93" s="38">
        <f t="shared" si="11"/>
        <v>0.59438966430854112</v>
      </c>
      <c r="H93" s="38">
        <f t="shared" si="11"/>
        <v>0.59105271227835765</v>
      </c>
      <c r="I93" s="38">
        <f t="shared" si="11"/>
        <v>0.5884421048586963</v>
      </c>
      <c r="J93" s="38">
        <f t="shared" si="11"/>
        <v>0.58479419525791976</v>
      </c>
      <c r="K93" s="38">
        <f t="shared" si="11"/>
        <v>0.58194224476168932</v>
      </c>
      <c r="L93" s="39">
        <f t="shared" si="11"/>
        <v>0.57840806895692964</v>
      </c>
      <c r="M93" s="38">
        <f t="shared" si="11"/>
        <v>0.57383564571323897</v>
      </c>
      <c r="N93" s="38">
        <f t="shared" si="11"/>
        <v>0.56921573322789565</v>
      </c>
      <c r="O93" s="38">
        <f t="shared" si="11"/>
        <v>0.56587078965602022</v>
      </c>
      <c r="P93" s="38">
        <f t="shared" si="11"/>
        <v>0.56236876557642224</v>
      </c>
      <c r="Q93" s="38">
        <f t="shared" si="11"/>
        <v>0.55837077845524452</v>
      </c>
      <c r="R93" s="38">
        <f t="shared" si="11"/>
        <v>0.55481813894246923</v>
      </c>
      <c r="S93" s="38">
        <f t="shared" si="11"/>
        <v>0.5516534549042289</v>
      </c>
      <c r="T93" s="38">
        <f t="shared" si="11"/>
        <v>0.5485073671088545</v>
      </c>
      <c r="U93" s="38">
        <f t="shared" si="11"/>
        <v>0.54610816773256976</v>
      </c>
      <c r="V93" s="38">
        <f t="shared" si="11"/>
        <v>0.54453874581095352</v>
      </c>
      <c r="W93" s="38">
        <f t="shared" si="11"/>
        <v>0.5438731943972297</v>
      </c>
      <c r="X93" s="38">
        <f t="shared" si="11"/>
        <v>0.54354598440912316</v>
      </c>
      <c r="Y93" s="38">
        <f t="shared" si="11"/>
        <v>0.54358289158376294</v>
      </c>
      <c r="Z93" s="38">
        <f t="shared" si="11"/>
        <v>0.54478201893204592</v>
      </c>
      <c r="AA93" s="39">
        <f t="shared" si="11"/>
        <v>0.54584447888619669</v>
      </c>
    </row>
    <row r="94" spans="1:27" ht="12.75" customHeight="1" x14ac:dyDescent="0.3">
      <c r="A94" s="13" t="s">
        <v>92</v>
      </c>
      <c r="B94" s="38">
        <f t="shared" si="12"/>
        <v>0.22401871939838239</v>
      </c>
      <c r="C94" s="38">
        <f t="shared" si="11"/>
        <v>0.22793036100779876</v>
      </c>
      <c r="D94" s="38">
        <f t="shared" si="11"/>
        <v>0.23125554539559187</v>
      </c>
      <c r="E94" s="38">
        <f t="shared" si="11"/>
        <v>0.23488228560863739</v>
      </c>
      <c r="F94" s="38">
        <f t="shared" si="11"/>
        <v>0.23886559144179861</v>
      </c>
      <c r="G94" s="38">
        <f t="shared" si="11"/>
        <v>0.24318374259102454</v>
      </c>
      <c r="H94" s="38">
        <f t="shared" si="11"/>
        <v>0.24786708576560396</v>
      </c>
      <c r="I94" s="38">
        <f t="shared" si="11"/>
        <v>0.25210164755994807</v>
      </c>
      <c r="J94" s="38">
        <f t="shared" si="11"/>
        <v>0.25687964845759947</v>
      </c>
      <c r="K94" s="38">
        <f t="shared" si="11"/>
        <v>0.26168100522589438</v>
      </c>
      <c r="L94" s="39">
        <f t="shared" si="11"/>
        <v>0.26679303236160878</v>
      </c>
      <c r="M94" s="38">
        <f t="shared" si="11"/>
        <v>0.27230389639945934</v>
      </c>
      <c r="N94" s="38">
        <f t="shared" si="11"/>
        <v>0.2776815597346981</v>
      </c>
      <c r="O94" s="38">
        <f t="shared" si="11"/>
        <v>0.28223832726134868</v>
      </c>
      <c r="P94" s="38">
        <f t="shared" si="11"/>
        <v>0.28686408248740569</v>
      </c>
      <c r="Q94" s="38">
        <f t="shared" si="11"/>
        <v>0.29124192127942738</v>
      </c>
      <c r="R94" s="38">
        <f t="shared" si="11"/>
        <v>0.29519414610451045</v>
      </c>
      <c r="S94" s="38">
        <f t="shared" si="11"/>
        <v>0.29851495253972032</v>
      </c>
      <c r="T94" s="38">
        <f t="shared" si="11"/>
        <v>0.30186504401481107</v>
      </c>
      <c r="U94" s="38">
        <f t="shared" si="11"/>
        <v>0.30443107064680031</v>
      </c>
      <c r="V94" s="38">
        <f t="shared" si="11"/>
        <v>0.30611600789606574</v>
      </c>
      <c r="W94" s="38">
        <f t="shared" si="11"/>
        <v>0.30686748445755574</v>
      </c>
      <c r="X94" s="38">
        <f t="shared" si="11"/>
        <v>0.30727622463589949</v>
      </c>
      <c r="Y94" s="38">
        <f t="shared" si="11"/>
        <v>0.30726599375499236</v>
      </c>
      <c r="Z94" s="38">
        <f t="shared" si="11"/>
        <v>0.30605446244949752</v>
      </c>
      <c r="AA94" s="39">
        <f t="shared" si="11"/>
        <v>0.30496576496336253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273.95153258941087</v>
      </c>
      <c r="C97" s="76">
        <f t="shared" ref="C97:AA97" si="13">C83/(C84/1000)</f>
        <v>271.50046292902465</v>
      </c>
      <c r="D97" s="76">
        <f t="shared" si="13"/>
        <v>268.72359773840736</v>
      </c>
      <c r="E97" s="76">
        <f t="shared" si="13"/>
        <v>267.80094631499276</v>
      </c>
      <c r="F97" s="76">
        <f t="shared" si="13"/>
        <v>267.58204061266497</v>
      </c>
      <c r="G97" s="76">
        <f t="shared" si="13"/>
        <v>266.72587329780936</v>
      </c>
      <c r="H97" s="76">
        <f t="shared" si="13"/>
        <v>265.7838978265093</v>
      </c>
      <c r="I97" s="76">
        <f t="shared" si="13"/>
        <v>264.3747724790681</v>
      </c>
      <c r="J97" s="76">
        <f t="shared" si="13"/>
        <v>262.82865016475142</v>
      </c>
      <c r="K97" s="76">
        <f t="shared" si="13"/>
        <v>257.44658827728279</v>
      </c>
      <c r="L97" s="63">
        <f t="shared" si="13"/>
        <v>253.82493330187484</v>
      </c>
      <c r="M97" s="76">
        <f t="shared" si="13"/>
        <v>253.82195788635084</v>
      </c>
      <c r="N97" s="76">
        <f t="shared" si="13"/>
        <v>254.28471008259569</v>
      </c>
      <c r="O97" s="76">
        <f t="shared" si="13"/>
        <v>253.955352513348</v>
      </c>
      <c r="P97" s="76">
        <f t="shared" si="13"/>
        <v>253.79177559861446</v>
      </c>
      <c r="Q97" s="76">
        <f t="shared" si="13"/>
        <v>254.8211927475912</v>
      </c>
      <c r="R97" s="76">
        <f t="shared" si="13"/>
        <v>255.85820823617829</v>
      </c>
      <c r="S97" s="76">
        <f t="shared" si="13"/>
        <v>257.33818975088138</v>
      </c>
      <c r="T97" s="76">
        <f t="shared" si="13"/>
        <v>258.56633468584778</v>
      </c>
      <c r="U97" s="76">
        <f t="shared" si="13"/>
        <v>259.60450294835908</v>
      </c>
      <c r="V97" s="76">
        <f t="shared" si="13"/>
        <v>260.75173204955439</v>
      </c>
      <c r="W97" s="76">
        <f t="shared" si="13"/>
        <v>261.64552359405303</v>
      </c>
      <c r="X97" s="76">
        <f t="shared" si="13"/>
        <v>262.15916715804883</v>
      </c>
      <c r="Y97" s="76">
        <f t="shared" si="13"/>
        <v>262.34742935385145</v>
      </c>
      <c r="Z97" s="76">
        <f t="shared" si="13"/>
        <v>262.43424260309479</v>
      </c>
      <c r="AA97" s="63">
        <f t="shared" si="13"/>
        <v>262.38470654918331</v>
      </c>
    </row>
    <row r="98" spans="1:27" ht="12.75" customHeight="1" x14ac:dyDescent="0.3">
      <c r="A98" s="13" t="s">
        <v>78</v>
      </c>
      <c r="B98" s="76">
        <f>B85/(B84/1000)</f>
        <v>371.75207747165035</v>
      </c>
      <c r="C98" s="76">
        <f t="shared" ref="C98:AA98" si="14">C85/(C84/1000)</f>
        <v>364.11725297785341</v>
      </c>
      <c r="D98" s="76">
        <f t="shared" si="14"/>
        <v>356.41897003849641</v>
      </c>
      <c r="E98" s="76">
        <f t="shared" si="14"/>
        <v>360.13083756401346</v>
      </c>
      <c r="F98" s="76">
        <f t="shared" si="14"/>
        <v>367.40740080726363</v>
      </c>
      <c r="G98" s="76">
        <f t="shared" si="14"/>
        <v>375.40592425139494</v>
      </c>
      <c r="H98" s="76">
        <f t="shared" si="14"/>
        <v>384.22581534138396</v>
      </c>
      <c r="I98" s="76">
        <f t="shared" si="14"/>
        <v>393.60211139424831</v>
      </c>
      <c r="J98" s="76">
        <f t="shared" si="14"/>
        <v>397.21701968969955</v>
      </c>
      <c r="K98" s="76">
        <f t="shared" si="14"/>
        <v>388.87607961830588</v>
      </c>
      <c r="L98" s="63">
        <f t="shared" si="14"/>
        <v>385.88268389625949</v>
      </c>
      <c r="M98" s="76">
        <f t="shared" si="14"/>
        <v>395.86738641722638</v>
      </c>
      <c r="N98" s="76">
        <f t="shared" si="14"/>
        <v>406.59193281352606</v>
      </c>
      <c r="O98" s="76">
        <f t="shared" si="14"/>
        <v>418.00380237017521</v>
      </c>
      <c r="P98" s="76">
        <f t="shared" si="14"/>
        <v>429.54423187639799</v>
      </c>
      <c r="Q98" s="76">
        <f t="shared" si="14"/>
        <v>439.61173009902217</v>
      </c>
      <c r="R98" s="76">
        <f t="shared" si="14"/>
        <v>450.00289056327443</v>
      </c>
      <c r="S98" s="76">
        <f t="shared" si="14"/>
        <v>460.17802535984885</v>
      </c>
      <c r="T98" s="76">
        <f t="shared" si="14"/>
        <v>469.49956965449405</v>
      </c>
      <c r="U98" s="76">
        <f t="shared" si="14"/>
        <v>477.33635118232178</v>
      </c>
      <c r="V98" s="76">
        <f t="shared" si="14"/>
        <v>485.21433330494591</v>
      </c>
      <c r="W98" s="76">
        <f t="shared" si="14"/>
        <v>491.31383322559793</v>
      </c>
      <c r="X98" s="76">
        <f t="shared" si="14"/>
        <v>495.20139891421485</v>
      </c>
      <c r="Y98" s="76">
        <f t="shared" si="14"/>
        <v>496.58967245528254</v>
      </c>
      <c r="Z98" s="76">
        <f t="shared" si="14"/>
        <v>496.93859221432422</v>
      </c>
      <c r="AA98" s="63">
        <f t="shared" si="14"/>
        <v>496.34667903333849</v>
      </c>
    </row>
    <row r="99" spans="1:27" ht="12.75" customHeight="1" x14ac:dyDescent="0.3">
      <c r="A99" s="13" t="s">
        <v>80</v>
      </c>
      <c r="B99" s="76">
        <f>SUM(B97:B98)</f>
        <v>645.70361006106123</v>
      </c>
      <c r="C99" s="76">
        <f t="shared" ref="C99:AA99" si="15">SUM(C97:C98)</f>
        <v>635.61771590687806</v>
      </c>
      <c r="D99" s="76">
        <f t="shared" si="15"/>
        <v>625.14256777690377</v>
      </c>
      <c r="E99" s="76">
        <f t="shared" si="15"/>
        <v>627.93178387900616</v>
      </c>
      <c r="F99" s="76">
        <f t="shared" si="15"/>
        <v>634.98944141992865</v>
      </c>
      <c r="G99" s="76">
        <f t="shared" si="15"/>
        <v>642.13179754920429</v>
      </c>
      <c r="H99" s="76">
        <f t="shared" si="15"/>
        <v>650.00971316789332</v>
      </c>
      <c r="I99" s="76">
        <f t="shared" si="15"/>
        <v>657.97688387331641</v>
      </c>
      <c r="J99" s="76">
        <f t="shared" si="15"/>
        <v>660.04566985445103</v>
      </c>
      <c r="K99" s="76">
        <f t="shared" si="15"/>
        <v>646.32266789558867</v>
      </c>
      <c r="L99" s="63">
        <f t="shared" si="15"/>
        <v>639.70761719813436</v>
      </c>
      <c r="M99" s="76">
        <f t="shared" si="15"/>
        <v>649.68934430357717</v>
      </c>
      <c r="N99" s="76">
        <f t="shared" si="15"/>
        <v>660.87664289612178</v>
      </c>
      <c r="O99" s="76">
        <f t="shared" si="15"/>
        <v>671.95915488352318</v>
      </c>
      <c r="P99" s="76">
        <f t="shared" si="15"/>
        <v>683.33600747501248</v>
      </c>
      <c r="Q99" s="76">
        <f t="shared" si="15"/>
        <v>694.43292284661334</v>
      </c>
      <c r="R99" s="76">
        <f t="shared" si="15"/>
        <v>705.86109879945275</v>
      </c>
      <c r="S99" s="76">
        <f t="shared" si="15"/>
        <v>717.51621511073017</v>
      </c>
      <c r="T99" s="76">
        <f t="shared" si="15"/>
        <v>728.06590434034183</v>
      </c>
      <c r="U99" s="76">
        <f t="shared" si="15"/>
        <v>736.94085413068092</v>
      </c>
      <c r="V99" s="76">
        <f t="shared" si="15"/>
        <v>745.9660653545003</v>
      </c>
      <c r="W99" s="76">
        <f t="shared" si="15"/>
        <v>752.95935681965102</v>
      </c>
      <c r="X99" s="76">
        <f t="shared" si="15"/>
        <v>757.36056607226374</v>
      </c>
      <c r="Y99" s="76">
        <f t="shared" si="15"/>
        <v>758.93710180913399</v>
      </c>
      <c r="Z99" s="76">
        <f t="shared" si="15"/>
        <v>759.37283481741906</v>
      </c>
      <c r="AA99" s="63">
        <f t="shared" si="15"/>
        <v>758.73138558252185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192454</v>
      </c>
      <c r="D10" s="76">
        <v>192193</v>
      </c>
      <c r="E10" s="76">
        <v>191853</v>
      </c>
      <c r="F10" s="76">
        <v>191462</v>
      </c>
      <c r="G10" s="76">
        <v>191045</v>
      </c>
      <c r="H10" s="76">
        <v>190589</v>
      </c>
      <c r="I10" s="76">
        <v>190113</v>
      </c>
      <c r="J10" s="76">
        <v>189665</v>
      </c>
      <c r="K10" s="76">
        <v>189174</v>
      </c>
      <c r="L10" s="63">
        <v>188644</v>
      </c>
      <c r="M10" s="76">
        <v>188081</v>
      </c>
      <c r="N10" s="76">
        <v>187524</v>
      </c>
      <c r="O10" s="76">
        <v>186887</v>
      </c>
      <c r="P10" s="76">
        <v>186226</v>
      </c>
      <c r="Q10" s="76">
        <v>185548</v>
      </c>
      <c r="R10" s="76">
        <v>184858</v>
      </c>
      <c r="S10" s="76">
        <v>184148</v>
      </c>
      <c r="T10" s="76">
        <v>183407</v>
      </c>
      <c r="U10" s="76">
        <v>182672</v>
      </c>
      <c r="V10" s="76">
        <v>181903</v>
      </c>
      <c r="W10" s="76">
        <v>181140</v>
      </c>
      <c r="X10" s="76">
        <v>180387</v>
      </c>
      <c r="Y10" s="76">
        <v>179637</v>
      </c>
      <c r="Z10" s="76">
        <v>178865</v>
      </c>
      <c r="AA10" s="63">
        <v>178065</v>
      </c>
    </row>
    <row r="11" spans="1:27" ht="12.75" customHeight="1" x14ac:dyDescent="0.3">
      <c r="A11" s="6" t="s">
        <v>55</v>
      </c>
      <c r="B11" s="25"/>
      <c r="C11" s="76">
        <v>1580</v>
      </c>
      <c r="D11" s="76">
        <v>1580</v>
      </c>
      <c r="E11" s="76">
        <v>1579</v>
      </c>
      <c r="F11" s="76">
        <v>1565</v>
      </c>
      <c r="G11" s="76">
        <v>1556</v>
      </c>
      <c r="H11" s="76">
        <v>1551</v>
      </c>
      <c r="I11" s="76">
        <v>1545</v>
      </c>
      <c r="J11" s="76">
        <v>1535</v>
      </c>
      <c r="K11" s="76">
        <v>1528</v>
      </c>
      <c r="L11" s="63">
        <v>1514</v>
      </c>
      <c r="M11" s="76">
        <v>1503</v>
      </c>
      <c r="N11" s="76">
        <v>1495</v>
      </c>
      <c r="O11" s="76">
        <v>1487</v>
      </c>
      <c r="P11" s="76">
        <v>1478</v>
      </c>
      <c r="Q11" s="76">
        <v>1467</v>
      </c>
      <c r="R11" s="76">
        <v>1463</v>
      </c>
      <c r="S11" s="76">
        <v>1451</v>
      </c>
      <c r="T11" s="76">
        <v>1445</v>
      </c>
      <c r="U11" s="76">
        <v>1440</v>
      </c>
      <c r="V11" s="76">
        <v>1435</v>
      </c>
      <c r="W11" s="76">
        <v>1438</v>
      </c>
      <c r="X11" s="76">
        <v>1432</v>
      </c>
      <c r="Y11" s="76">
        <v>1432</v>
      </c>
      <c r="Z11" s="76">
        <v>1424</v>
      </c>
      <c r="AA11" s="63">
        <v>1422</v>
      </c>
    </row>
    <row r="12" spans="1:27" ht="12.75" customHeight="1" x14ac:dyDescent="0.3">
      <c r="A12" s="6" t="s">
        <v>56</v>
      </c>
      <c r="B12" s="25"/>
      <c r="C12" s="76">
        <v>2263</v>
      </c>
      <c r="D12" s="76">
        <v>2389</v>
      </c>
      <c r="E12" s="76">
        <v>2404</v>
      </c>
      <c r="F12" s="76">
        <v>2449</v>
      </c>
      <c r="G12" s="76">
        <v>2474</v>
      </c>
      <c r="H12" s="76">
        <v>2472</v>
      </c>
      <c r="I12" s="76">
        <v>2471</v>
      </c>
      <c r="J12" s="76">
        <v>2511</v>
      </c>
      <c r="K12" s="76">
        <v>2537</v>
      </c>
      <c r="L12" s="63">
        <v>2557</v>
      </c>
      <c r="M12" s="76">
        <v>2535</v>
      </c>
      <c r="N12" s="76">
        <v>2605</v>
      </c>
      <c r="O12" s="76">
        <v>2622</v>
      </c>
      <c r="P12" s="76">
        <v>2647</v>
      </c>
      <c r="Q12" s="76">
        <v>2646</v>
      </c>
      <c r="R12" s="76">
        <v>2664</v>
      </c>
      <c r="S12" s="76">
        <v>2695</v>
      </c>
      <c r="T12" s="76">
        <v>2698</v>
      </c>
      <c r="U12" s="76">
        <v>2729</v>
      </c>
      <c r="V12" s="76">
        <v>2723</v>
      </c>
      <c r="W12" s="76">
        <v>2729</v>
      </c>
      <c r="X12" s="76">
        <v>2718</v>
      </c>
      <c r="Y12" s="76">
        <v>2745</v>
      </c>
      <c r="Z12" s="76">
        <v>2775</v>
      </c>
      <c r="AA12" s="63">
        <v>2790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-683</v>
      </c>
      <c r="D14" s="76">
        <f t="shared" ref="D14:AA14" si="0">D11-D12</f>
        <v>-809</v>
      </c>
      <c r="E14" s="76">
        <f t="shared" si="0"/>
        <v>-825</v>
      </c>
      <c r="F14" s="76">
        <f t="shared" si="0"/>
        <v>-884</v>
      </c>
      <c r="G14" s="76">
        <f t="shared" si="0"/>
        <v>-918</v>
      </c>
      <c r="H14" s="76">
        <f t="shared" si="0"/>
        <v>-921</v>
      </c>
      <c r="I14" s="76">
        <f t="shared" si="0"/>
        <v>-926</v>
      </c>
      <c r="J14" s="76">
        <f t="shared" si="0"/>
        <v>-976</v>
      </c>
      <c r="K14" s="76">
        <f t="shared" si="0"/>
        <v>-1009</v>
      </c>
      <c r="L14" s="63">
        <f t="shared" si="0"/>
        <v>-1043</v>
      </c>
      <c r="M14" s="76">
        <f t="shared" si="0"/>
        <v>-1032</v>
      </c>
      <c r="N14" s="76">
        <f t="shared" si="0"/>
        <v>-1110</v>
      </c>
      <c r="O14" s="76">
        <f t="shared" si="0"/>
        <v>-1135</v>
      </c>
      <c r="P14" s="76">
        <f t="shared" si="0"/>
        <v>-1169</v>
      </c>
      <c r="Q14" s="76">
        <f t="shared" si="0"/>
        <v>-1179</v>
      </c>
      <c r="R14" s="76">
        <f t="shared" si="0"/>
        <v>-1201</v>
      </c>
      <c r="S14" s="76">
        <f t="shared" si="0"/>
        <v>-1244</v>
      </c>
      <c r="T14" s="76">
        <f t="shared" si="0"/>
        <v>-1253</v>
      </c>
      <c r="U14" s="76">
        <f t="shared" si="0"/>
        <v>-1289</v>
      </c>
      <c r="V14" s="76">
        <f t="shared" si="0"/>
        <v>-1288</v>
      </c>
      <c r="W14" s="76">
        <f t="shared" si="0"/>
        <v>-1291</v>
      </c>
      <c r="X14" s="76">
        <f t="shared" si="0"/>
        <v>-1286</v>
      </c>
      <c r="Y14" s="76">
        <f t="shared" si="0"/>
        <v>-1313</v>
      </c>
      <c r="Z14" s="76">
        <f t="shared" si="0"/>
        <v>-1351</v>
      </c>
      <c r="AA14" s="63">
        <f t="shared" si="0"/>
        <v>-1368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268</v>
      </c>
      <c r="D16" s="76">
        <v>270</v>
      </c>
      <c r="E16" s="76">
        <v>250</v>
      </c>
      <c r="F16" s="76">
        <v>249</v>
      </c>
      <c r="G16" s="76">
        <v>255</v>
      </c>
      <c r="H16" s="76">
        <v>248</v>
      </c>
      <c r="I16" s="76">
        <v>256</v>
      </c>
      <c r="J16" s="76">
        <v>256</v>
      </c>
      <c r="K16" s="76">
        <v>256</v>
      </c>
      <c r="L16" s="63">
        <v>256</v>
      </c>
      <c r="M16" s="76">
        <v>256</v>
      </c>
      <c r="N16" s="76">
        <v>256</v>
      </c>
      <c r="O16" s="76">
        <v>256</v>
      </c>
      <c r="P16" s="76">
        <v>256</v>
      </c>
      <c r="Q16" s="76">
        <v>256</v>
      </c>
      <c r="R16" s="76">
        <v>256</v>
      </c>
      <c r="S16" s="76">
        <v>256</v>
      </c>
      <c r="T16" s="76">
        <v>256</v>
      </c>
      <c r="U16" s="76">
        <v>256</v>
      </c>
      <c r="V16" s="76">
        <v>256</v>
      </c>
      <c r="W16" s="76">
        <v>256</v>
      </c>
      <c r="X16" s="76">
        <v>256</v>
      </c>
      <c r="Y16" s="76">
        <v>256</v>
      </c>
      <c r="Z16" s="76">
        <v>256</v>
      </c>
      <c r="AA16" s="63">
        <v>256</v>
      </c>
    </row>
    <row r="17" spans="1:27" ht="12.75" customHeight="1" x14ac:dyDescent="0.3">
      <c r="A17" s="81" t="s">
        <v>83</v>
      </c>
      <c r="B17" s="81"/>
      <c r="C17" s="76">
        <v>1128</v>
      </c>
      <c r="D17" s="76">
        <v>1129</v>
      </c>
      <c r="E17" s="76">
        <v>1119</v>
      </c>
      <c r="F17" s="76">
        <v>1116</v>
      </c>
      <c r="G17" s="76">
        <v>1107</v>
      </c>
      <c r="H17" s="76">
        <v>1107</v>
      </c>
      <c r="I17" s="76">
        <v>1104</v>
      </c>
      <c r="J17" s="76">
        <v>1111</v>
      </c>
      <c r="K17" s="76">
        <v>1110</v>
      </c>
      <c r="L17" s="63">
        <v>1106</v>
      </c>
      <c r="M17" s="76">
        <v>1111</v>
      </c>
      <c r="N17" s="76">
        <v>1110</v>
      </c>
      <c r="O17" s="76">
        <v>1107</v>
      </c>
      <c r="P17" s="76">
        <v>1112</v>
      </c>
      <c r="Q17" s="76">
        <v>1112</v>
      </c>
      <c r="R17" s="76">
        <v>1113</v>
      </c>
      <c r="S17" s="76">
        <v>1115</v>
      </c>
      <c r="T17" s="76">
        <v>1122</v>
      </c>
      <c r="U17" s="76">
        <v>1119</v>
      </c>
      <c r="V17" s="76">
        <v>1113</v>
      </c>
      <c r="W17" s="76">
        <v>1111</v>
      </c>
      <c r="X17" s="76">
        <v>1112</v>
      </c>
      <c r="Y17" s="76">
        <v>1110</v>
      </c>
      <c r="Z17" s="76">
        <v>1108</v>
      </c>
      <c r="AA17" s="63">
        <v>1105</v>
      </c>
    </row>
    <row r="18" spans="1:27" ht="12.75" customHeight="1" x14ac:dyDescent="0.3">
      <c r="A18" s="6" t="s">
        <v>97</v>
      </c>
      <c r="B18" s="6"/>
      <c r="C18" s="76">
        <v>2161</v>
      </c>
      <c r="D18" s="76">
        <v>2126</v>
      </c>
      <c r="E18" s="76">
        <v>2091</v>
      </c>
      <c r="F18" s="76">
        <v>2106</v>
      </c>
      <c r="G18" s="76">
        <v>2100</v>
      </c>
      <c r="H18" s="76">
        <v>2084</v>
      </c>
      <c r="I18" s="76">
        <v>2089</v>
      </c>
      <c r="J18" s="76">
        <v>2081</v>
      </c>
      <c r="K18" s="76">
        <v>2076</v>
      </c>
      <c r="L18" s="63">
        <v>2072</v>
      </c>
      <c r="M18" s="76">
        <v>2066</v>
      </c>
      <c r="N18" s="76">
        <v>2064</v>
      </c>
      <c r="O18" s="76">
        <v>2060</v>
      </c>
      <c r="P18" s="76">
        <v>2059</v>
      </c>
      <c r="Q18" s="76">
        <v>2055</v>
      </c>
      <c r="R18" s="76">
        <v>2055</v>
      </c>
      <c r="S18" s="76">
        <v>2053</v>
      </c>
      <c r="T18" s="76">
        <v>2052</v>
      </c>
      <c r="U18" s="76">
        <v>2053</v>
      </c>
      <c r="V18" s="76">
        <v>2052</v>
      </c>
      <c r="W18" s="76">
        <v>2050</v>
      </c>
      <c r="X18" s="76">
        <v>2051</v>
      </c>
      <c r="Y18" s="76">
        <v>2051</v>
      </c>
      <c r="Z18" s="76">
        <v>2051</v>
      </c>
      <c r="AA18" s="63">
        <v>2051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381</v>
      </c>
      <c r="D20" s="76">
        <v>397</v>
      </c>
      <c r="E20" s="76">
        <v>399</v>
      </c>
      <c r="F20" s="76">
        <v>399</v>
      </c>
      <c r="G20" s="76">
        <v>397</v>
      </c>
      <c r="H20" s="76">
        <v>395</v>
      </c>
      <c r="I20" s="76">
        <v>397</v>
      </c>
      <c r="J20" s="76">
        <v>397</v>
      </c>
      <c r="K20" s="76">
        <v>397</v>
      </c>
      <c r="L20" s="63">
        <v>397</v>
      </c>
      <c r="M20" s="76">
        <v>397</v>
      </c>
      <c r="N20" s="76">
        <v>397</v>
      </c>
      <c r="O20" s="76">
        <v>397</v>
      </c>
      <c r="P20" s="76">
        <v>397</v>
      </c>
      <c r="Q20" s="76">
        <v>397</v>
      </c>
      <c r="R20" s="76">
        <v>397</v>
      </c>
      <c r="S20" s="76">
        <v>397</v>
      </c>
      <c r="T20" s="76">
        <v>397</v>
      </c>
      <c r="U20" s="76">
        <v>397</v>
      </c>
      <c r="V20" s="76">
        <v>397</v>
      </c>
      <c r="W20" s="76">
        <v>397</v>
      </c>
      <c r="X20" s="76">
        <v>397</v>
      </c>
      <c r="Y20" s="76">
        <v>397</v>
      </c>
      <c r="Z20" s="76">
        <v>397</v>
      </c>
      <c r="AA20" s="63">
        <v>397</v>
      </c>
    </row>
    <row r="21" spans="1:27" ht="12.75" customHeight="1" x14ac:dyDescent="0.3">
      <c r="A21" s="81" t="s">
        <v>84</v>
      </c>
      <c r="B21" s="81"/>
      <c r="C21" s="76">
        <v>840</v>
      </c>
      <c r="D21" s="76">
        <v>817</v>
      </c>
      <c r="E21" s="76">
        <v>819</v>
      </c>
      <c r="F21" s="76">
        <v>812</v>
      </c>
      <c r="G21" s="76">
        <v>808</v>
      </c>
      <c r="H21" s="76">
        <v>810</v>
      </c>
      <c r="I21" s="76">
        <v>797</v>
      </c>
      <c r="J21" s="76">
        <v>791</v>
      </c>
      <c r="K21" s="76">
        <v>784</v>
      </c>
      <c r="L21" s="63">
        <v>784</v>
      </c>
      <c r="M21" s="76">
        <v>784</v>
      </c>
      <c r="N21" s="76">
        <v>781</v>
      </c>
      <c r="O21" s="76">
        <v>777</v>
      </c>
      <c r="P21" s="76">
        <v>775</v>
      </c>
      <c r="Q21" s="76">
        <v>773</v>
      </c>
      <c r="R21" s="76">
        <v>766</v>
      </c>
      <c r="S21" s="76">
        <v>762</v>
      </c>
      <c r="T21" s="76">
        <v>756</v>
      </c>
      <c r="U21" s="76">
        <v>754</v>
      </c>
      <c r="V21" s="76">
        <v>749</v>
      </c>
      <c r="W21" s="76">
        <v>743</v>
      </c>
      <c r="X21" s="76">
        <v>742</v>
      </c>
      <c r="Y21" s="76">
        <v>738</v>
      </c>
      <c r="Z21" s="76">
        <v>730</v>
      </c>
      <c r="AA21" s="63">
        <v>730</v>
      </c>
    </row>
    <row r="22" spans="1:27" ht="12.75" customHeight="1" x14ac:dyDescent="0.3">
      <c r="A22" s="6" t="s">
        <v>98</v>
      </c>
      <c r="B22" s="6"/>
      <c r="C22" s="76">
        <v>1914</v>
      </c>
      <c r="D22" s="76">
        <v>1844</v>
      </c>
      <c r="E22" s="76">
        <v>1811</v>
      </c>
      <c r="F22" s="76">
        <v>1795</v>
      </c>
      <c r="G22" s="76">
        <v>1796</v>
      </c>
      <c r="H22" s="76">
        <v>1788</v>
      </c>
      <c r="I22" s="76">
        <v>1786</v>
      </c>
      <c r="J22" s="76">
        <v>1785</v>
      </c>
      <c r="K22" s="76">
        <v>1782</v>
      </c>
      <c r="L22" s="63">
        <v>1779</v>
      </c>
      <c r="M22" s="76">
        <v>1780</v>
      </c>
      <c r="N22" s="76">
        <v>1783</v>
      </c>
      <c r="O22" s="76">
        <v>1774</v>
      </c>
      <c r="P22" s="76">
        <v>1765</v>
      </c>
      <c r="Q22" s="76">
        <v>1773</v>
      </c>
      <c r="R22" s="76">
        <v>1770</v>
      </c>
      <c r="S22" s="76">
        <v>1762</v>
      </c>
      <c r="T22" s="76">
        <v>1755</v>
      </c>
      <c r="U22" s="76">
        <v>1752</v>
      </c>
      <c r="V22" s="76">
        <v>1747</v>
      </c>
      <c r="W22" s="76">
        <v>1744</v>
      </c>
      <c r="X22" s="76">
        <v>1743</v>
      </c>
      <c r="Y22" s="76">
        <v>1741</v>
      </c>
      <c r="Z22" s="76">
        <v>1738</v>
      </c>
      <c r="AA22" s="63">
        <v>1739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-113</v>
      </c>
      <c r="D24" s="76">
        <f t="shared" ref="D24:AA26" si="1">D16-D20</f>
        <v>-127</v>
      </c>
      <c r="E24" s="76">
        <f t="shared" si="1"/>
        <v>-149</v>
      </c>
      <c r="F24" s="76">
        <f t="shared" si="1"/>
        <v>-150</v>
      </c>
      <c r="G24" s="76">
        <f t="shared" si="1"/>
        <v>-142</v>
      </c>
      <c r="H24" s="76">
        <f t="shared" si="1"/>
        <v>-147</v>
      </c>
      <c r="I24" s="76">
        <f t="shared" si="1"/>
        <v>-141</v>
      </c>
      <c r="J24" s="76">
        <f t="shared" si="1"/>
        <v>-141</v>
      </c>
      <c r="K24" s="76">
        <f t="shared" si="1"/>
        <v>-141</v>
      </c>
      <c r="L24" s="63">
        <f t="shared" si="1"/>
        <v>-141</v>
      </c>
      <c r="M24" s="76">
        <f t="shared" si="1"/>
        <v>-141</v>
      </c>
      <c r="N24" s="76">
        <f t="shared" si="1"/>
        <v>-141</v>
      </c>
      <c r="O24" s="76">
        <f t="shared" si="1"/>
        <v>-141</v>
      </c>
      <c r="P24" s="76">
        <f t="shared" si="1"/>
        <v>-141</v>
      </c>
      <c r="Q24" s="76">
        <f t="shared" si="1"/>
        <v>-141</v>
      </c>
      <c r="R24" s="76">
        <f t="shared" si="1"/>
        <v>-141</v>
      </c>
      <c r="S24" s="76">
        <f t="shared" si="1"/>
        <v>-141</v>
      </c>
      <c r="T24" s="76">
        <f t="shared" si="1"/>
        <v>-141</v>
      </c>
      <c r="U24" s="76">
        <f t="shared" si="1"/>
        <v>-141</v>
      </c>
      <c r="V24" s="76">
        <f t="shared" si="1"/>
        <v>-141</v>
      </c>
      <c r="W24" s="76">
        <f t="shared" si="1"/>
        <v>-141</v>
      </c>
      <c r="X24" s="76">
        <f t="shared" si="1"/>
        <v>-141</v>
      </c>
      <c r="Y24" s="76">
        <f t="shared" si="1"/>
        <v>-141</v>
      </c>
      <c r="Z24" s="76">
        <f t="shared" si="1"/>
        <v>-141</v>
      </c>
      <c r="AA24" s="63">
        <f t="shared" si="1"/>
        <v>-141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288</v>
      </c>
      <c r="D25" s="76">
        <f t="shared" si="2"/>
        <v>312</v>
      </c>
      <c r="E25" s="76">
        <f t="shared" si="2"/>
        <v>300</v>
      </c>
      <c r="F25" s="76">
        <f t="shared" si="2"/>
        <v>304</v>
      </c>
      <c r="G25" s="76">
        <f t="shared" si="2"/>
        <v>299</v>
      </c>
      <c r="H25" s="76">
        <f t="shared" si="2"/>
        <v>297</v>
      </c>
      <c r="I25" s="76">
        <f t="shared" si="2"/>
        <v>307</v>
      </c>
      <c r="J25" s="76">
        <f t="shared" si="2"/>
        <v>320</v>
      </c>
      <c r="K25" s="76">
        <f t="shared" si="2"/>
        <v>326</v>
      </c>
      <c r="L25" s="63">
        <f t="shared" si="2"/>
        <v>322</v>
      </c>
      <c r="M25" s="76">
        <f t="shared" si="2"/>
        <v>327</v>
      </c>
      <c r="N25" s="76">
        <f t="shared" si="2"/>
        <v>329</v>
      </c>
      <c r="O25" s="76">
        <f t="shared" si="2"/>
        <v>330</v>
      </c>
      <c r="P25" s="76">
        <f t="shared" si="2"/>
        <v>337</v>
      </c>
      <c r="Q25" s="76">
        <f t="shared" si="2"/>
        <v>339</v>
      </c>
      <c r="R25" s="76">
        <f t="shared" si="2"/>
        <v>347</v>
      </c>
      <c r="S25" s="76">
        <f t="shared" si="1"/>
        <v>353</v>
      </c>
      <c r="T25" s="76">
        <f t="shared" si="1"/>
        <v>366</v>
      </c>
      <c r="U25" s="76">
        <f t="shared" si="1"/>
        <v>365</v>
      </c>
      <c r="V25" s="76">
        <f t="shared" si="1"/>
        <v>364</v>
      </c>
      <c r="W25" s="76">
        <f t="shared" si="1"/>
        <v>368</v>
      </c>
      <c r="X25" s="76">
        <f t="shared" si="1"/>
        <v>370</v>
      </c>
      <c r="Y25" s="76">
        <f t="shared" si="1"/>
        <v>372</v>
      </c>
      <c r="Z25" s="76">
        <f t="shared" si="1"/>
        <v>378</v>
      </c>
      <c r="AA25" s="63">
        <f t="shared" si="1"/>
        <v>375</v>
      </c>
    </row>
    <row r="26" spans="1:27" ht="12.75" customHeight="1" x14ac:dyDescent="0.3">
      <c r="A26" s="6" t="s">
        <v>82</v>
      </c>
      <c r="B26" s="6"/>
      <c r="C26" s="76">
        <f t="shared" si="2"/>
        <v>247</v>
      </c>
      <c r="D26" s="76">
        <f t="shared" si="1"/>
        <v>282</v>
      </c>
      <c r="E26" s="76">
        <f t="shared" si="1"/>
        <v>280</v>
      </c>
      <c r="F26" s="76">
        <f t="shared" si="1"/>
        <v>311</v>
      </c>
      <c r="G26" s="76">
        <f t="shared" si="1"/>
        <v>304</v>
      </c>
      <c r="H26" s="76">
        <f t="shared" si="1"/>
        <v>296</v>
      </c>
      <c r="I26" s="76">
        <f t="shared" si="1"/>
        <v>303</v>
      </c>
      <c r="J26" s="76">
        <f t="shared" si="1"/>
        <v>296</v>
      </c>
      <c r="K26" s="76">
        <f t="shared" si="1"/>
        <v>294</v>
      </c>
      <c r="L26" s="63">
        <f t="shared" si="1"/>
        <v>293</v>
      </c>
      <c r="M26" s="76">
        <f t="shared" si="1"/>
        <v>286</v>
      </c>
      <c r="N26" s="76">
        <f t="shared" si="1"/>
        <v>281</v>
      </c>
      <c r="O26" s="76">
        <f t="shared" si="1"/>
        <v>286</v>
      </c>
      <c r="P26" s="76">
        <f t="shared" si="1"/>
        <v>294</v>
      </c>
      <c r="Q26" s="76">
        <f t="shared" si="1"/>
        <v>282</v>
      </c>
      <c r="R26" s="76">
        <f t="shared" si="1"/>
        <v>285</v>
      </c>
      <c r="S26" s="76">
        <f t="shared" si="1"/>
        <v>291</v>
      </c>
      <c r="T26" s="76">
        <f t="shared" si="1"/>
        <v>297</v>
      </c>
      <c r="U26" s="76">
        <f t="shared" si="1"/>
        <v>301</v>
      </c>
      <c r="V26" s="76">
        <f t="shared" si="1"/>
        <v>305</v>
      </c>
      <c r="W26" s="76">
        <f t="shared" si="1"/>
        <v>306</v>
      </c>
      <c r="X26" s="76">
        <f t="shared" si="1"/>
        <v>308</v>
      </c>
      <c r="Y26" s="76">
        <f t="shared" si="1"/>
        <v>310</v>
      </c>
      <c r="Z26" s="76">
        <f t="shared" si="1"/>
        <v>313</v>
      </c>
      <c r="AA26" s="63">
        <f t="shared" si="1"/>
        <v>312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422</v>
      </c>
      <c r="D28" s="76">
        <f t="shared" ref="D28:AA28" si="3">SUM(D24:D26)</f>
        <v>467</v>
      </c>
      <c r="E28" s="76">
        <f t="shared" si="3"/>
        <v>431</v>
      </c>
      <c r="F28" s="76">
        <f t="shared" si="3"/>
        <v>465</v>
      </c>
      <c r="G28" s="76">
        <f t="shared" si="3"/>
        <v>461</v>
      </c>
      <c r="H28" s="76">
        <f t="shared" si="3"/>
        <v>446</v>
      </c>
      <c r="I28" s="76">
        <f t="shared" si="3"/>
        <v>469</v>
      </c>
      <c r="J28" s="76">
        <f t="shared" si="3"/>
        <v>475</v>
      </c>
      <c r="K28" s="76">
        <f t="shared" si="3"/>
        <v>479</v>
      </c>
      <c r="L28" s="63">
        <f t="shared" si="3"/>
        <v>474</v>
      </c>
      <c r="M28" s="76">
        <f t="shared" si="3"/>
        <v>472</v>
      </c>
      <c r="N28" s="76">
        <f t="shared" si="3"/>
        <v>469</v>
      </c>
      <c r="O28" s="76">
        <f t="shared" si="3"/>
        <v>475</v>
      </c>
      <c r="P28" s="76">
        <f t="shared" si="3"/>
        <v>490</v>
      </c>
      <c r="Q28" s="76">
        <f t="shared" si="3"/>
        <v>480</v>
      </c>
      <c r="R28" s="76">
        <f t="shared" si="3"/>
        <v>491</v>
      </c>
      <c r="S28" s="76">
        <f t="shared" si="3"/>
        <v>503</v>
      </c>
      <c r="T28" s="76">
        <f t="shared" si="3"/>
        <v>522</v>
      </c>
      <c r="U28" s="76">
        <f t="shared" si="3"/>
        <v>525</v>
      </c>
      <c r="V28" s="76">
        <f t="shared" si="3"/>
        <v>528</v>
      </c>
      <c r="W28" s="76">
        <f t="shared" si="3"/>
        <v>533</v>
      </c>
      <c r="X28" s="76">
        <f t="shared" si="3"/>
        <v>537</v>
      </c>
      <c r="Y28" s="76">
        <f t="shared" si="3"/>
        <v>541</v>
      </c>
      <c r="Z28" s="76">
        <f t="shared" si="3"/>
        <v>550</v>
      </c>
      <c r="AA28" s="63">
        <f t="shared" si="3"/>
        <v>546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0</v>
      </c>
      <c r="D30" s="76">
        <v>2</v>
      </c>
      <c r="E30" s="76">
        <v>3</v>
      </c>
      <c r="F30" s="76">
        <v>2</v>
      </c>
      <c r="G30" s="76">
        <v>1</v>
      </c>
      <c r="H30" s="76">
        <v>-1</v>
      </c>
      <c r="I30" s="76">
        <v>9</v>
      </c>
      <c r="J30" s="76">
        <v>10</v>
      </c>
      <c r="K30" s="76">
        <v>0</v>
      </c>
      <c r="L30" s="63">
        <v>6</v>
      </c>
      <c r="M30" s="76">
        <v>3</v>
      </c>
      <c r="N30" s="76">
        <v>4</v>
      </c>
      <c r="O30" s="76">
        <v>-1</v>
      </c>
      <c r="P30" s="76">
        <v>1</v>
      </c>
      <c r="Q30" s="76">
        <v>9</v>
      </c>
      <c r="R30" s="76">
        <v>0</v>
      </c>
      <c r="S30" s="76">
        <v>0</v>
      </c>
      <c r="T30" s="76">
        <v>-4</v>
      </c>
      <c r="U30" s="76">
        <v>-5</v>
      </c>
      <c r="V30" s="76">
        <v>-3</v>
      </c>
      <c r="W30" s="76">
        <v>5</v>
      </c>
      <c r="X30" s="76">
        <v>-1</v>
      </c>
      <c r="Y30" s="76">
        <v>0</v>
      </c>
      <c r="Z30" s="76">
        <v>1</v>
      </c>
      <c r="AA30" s="63">
        <v>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-261</v>
      </c>
      <c r="D32" s="76">
        <f t="shared" ref="D32:AA32" si="4">D30+D28+D14</f>
        <v>-340</v>
      </c>
      <c r="E32" s="76">
        <f t="shared" si="4"/>
        <v>-391</v>
      </c>
      <c r="F32" s="76">
        <f t="shared" si="4"/>
        <v>-417</v>
      </c>
      <c r="G32" s="76">
        <f t="shared" si="4"/>
        <v>-456</v>
      </c>
      <c r="H32" s="76">
        <f t="shared" si="4"/>
        <v>-476</v>
      </c>
      <c r="I32" s="76">
        <f t="shared" si="4"/>
        <v>-448</v>
      </c>
      <c r="J32" s="76">
        <f t="shared" si="4"/>
        <v>-491</v>
      </c>
      <c r="K32" s="76">
        <f t="shared" si="4"/>
        <v>-530</v>
      </c>
      <c r="L32" s="63">
        <f t="shared" si="4"/>
        <v>-563</v>
      </c>
      <c r="M32" s="76">
        <f t="shared" si="4"/>
        <v>-557</v>
      </c>
      <c r="N32" s="76">
        <f t="shared" si="4"/>
        <v>-637</v>
      </c>
      <c r="O32" s="76">
        <f t="shared" si="4"/>
        <v>-661</v>
      </c>
      <c r="P32" s="76">
        <f t="shared" si="4"/>
        <v>-678</v>
      </c>
      <c r="Q32" s="76">
        <f t="shared" si="4"/>
        <v>-690</v>
      </c>
      <c r="R32" s="76">
        <f t="shared" si="4"/>
        <v>-710</v>
      </c>
      <c r="S32" s="76">
        <f t="shared" si="4"/>
        <v>-741</v>
      </c>
      <c r="T32" s="76">
        <f t="shared" si="4"/>
        <v>-735</v>
      </c>
      <c r="U32" s="76">
        <f t="shared" si="4"/>
        <v>-769</v>
      </c>
      <c r="V32" s="76">
        <f t="shared" si="4"/>
        <v>-763</v>
      </c>
      <c r="W32" s="76">
        <f t="shared" si="4"/>
        <v>-753</v>
      </c>
      <c r="X32" s="76">
        <f t="shared" si="4"/>
        <v>-750</v>
      </c>
      <c r="Y32" s="76">
        <f t="shared" si="4"/>
        <v>-772</v>
      </c>
      <c r="Z32" s="76">
        <f t="shared" si="4"/>
        <v>-800</v>
      </c>
      <c r="AA32" s="63">
        <f t="shared" si="4"/>
        <v>-819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192193</v>
      </c>
      <c r="D34" s="76">
        <v>191853</v>
      </c>
      <c r="E34" s="76">
        <v>191462</v>
      </c>
      <c r="F34" s="76">
        <v>191045</v>
      </c>
      <c r="G34" s="76">
        <v>190589</v>
      </c>
      <c r="H34" s="76">
        <v>190113</v>
      </c>
      <c r="I34" s="76">
        <v>189665</v>
      </c>
      <c r="J34" s="76">
        <v>189174</v>
      </c>
      <c r="K34" s="76">
        <v>188644</v>
      </c>
      <c r="L34" s="63">
        <v>188081</v>
      </c>
      <c r="M34" s="76">
        <v>187524</v>
      </c>
      <c r="N34" s="76">
        <v>186887</v>
      </c>
      <c r="O34" s="76">
        <v>186226</v>
      </c>
      <c r="P34" s="76">
        <v>185548</v>
      </c>
      <c r="Q34" s="76">
        <v>184858</v>
      </c>
      <c r="R34" s="76">
        <v>184148</v>
      </c>
      <c r="S34" s="76">
        <v>183407</v>
      </c>
      <c r="T34" s="76">
        <v>182672</v>
      </c>
      <c r="U34" s="76">
        <v>181903</v>
      </c>
      <c r="V34" s="76">
        <v>181140</v>
      </c>
      <c r="W34" s="76">
        <v>180387</v>
      </c>
      <c r="X34" s="76">
        <v>179637</v>
      </c>
      <c r="Y34" s="76">
        <v>178865</v>
      </c>
      <c r="Z34" s="76">
        <v>178065</v>
      </c>
      <c r="AA34" s="63">
        <v>177246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-1.3561682272127365E-3</v>
      </c>
      <c r="D36" s="38">
        <f t="shared" si="5"/>
        <v>-1.7690550644404322E-3</v>
      </c>
      <c r="E36" s="38">
        <f t="shared" si="5"/>
        <v>-2.0380186913939316E-3</v>
      </c>
      <c r="F36" s="38">
        <f t="shared" si="5"/>
        <v>-2.1779778755053221E-3</v>
      </c>
      <c r="G36" s="38">
        <f t="shared" si="5"/>
        <v>-2.3868722028841374E-3</v>
      </c>
      <c r="H36" s="38">
        <f t="shared" si="5"/>
        <v>-2.4975208432805669E-3</v>
      </c>
      <c r="I36" s="38">
        <f t="shared" si="5"/>
        <v>-2.3564932434920285E-3</v>
      </c>
      <c r="J36" s="38">
        <f t="shared" si="5"/>
        <v>-2.5887749452982891E-3</v>
      </c>
      <c r="K36" s="38">
        <f t="shared" si="5"/>
        <v>-2.8016535041813359E-3</v>
      </c>
      <c r="L36" s="39">
        <f t="shared" si="5"/>
        <v>-2.9844574966603763E-3</v>
      </c>
      <c r="M36" s="38">
        <f t="shared" si="5"/>
        <v>-2.961489996331368E-3</v>
      </c>
      <c r="N36" s="38">
        <f t="shared" si="5"/>
        <v>-3.3968985303214523E-3</v>
      </c>
      <c r="O36" s="38">
        <f t="shared" si="5"/>
        <v>-3.5368966273737605E-3</v>
      </c>
      <c r="P36" s="38">
        <f t="shared" si="5"/>
        <v>-3.6407375984019419E-3</v>
      </c>
      <c r="Q36" s="38">
        <f t="shared" si="5"/>
        <v>-3.7187142949533275E-3</v>
      </c>
      <c r="R36" s="38">
        <f t="shared" si="5"/>
        <v>-3.8407859005290547E-3</v>
      </c>
      <c r="S36" s="38">
        <f t="shared" si="5"/>
        <v>-4.0239372678497727E-3</v>
      </c>
      <c r="T36" s="38">
        <f t="shared" si="5"/>
        <v>-4.0074806305102862E-3</v>
      </c>
      <c r="U36" s="38">
        <f t="shared" si="5"/>
        <v>-4.2097311027415258E-3</v>
      </c>
      <c r="V36" s="38">
        <f t="shared" si="5"/>
        <v>-4.1945432455759392E-3</v>
      </c>
      <c r="W36" s="38">
        <f t="shared" si="5"/>
        <v>-4.1570056310036435E-3</v>
      </c>
      <c r="X36" s="38">
        <f t="shared" si="5"/>
        <v>-4.1577275524289446E-3</v>
      </c>
      <c r="Y36" s="38">
        <f t="shared" si="5"/>
        <v>-4.2975556260681259E-3</v>
      </c>
      <c r="Z36" s="38">
        <f t="shared" si="5"/>
        <v>-4.4726469683839766E-3</v>
      </c>
      <c r="AA36" s="39">
        <f t="shared" si="5"/>
        <v>-4.599444023249937E-3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-1.3561682272127365E-3</v>
      </c>
      <c r="D37" s="75">
        <f t="shared" si="6"/>
        <v>-3.122824155382585E-3</v>
      </c>
      <c r="E37" s="75">
        <f t="shared" si="6"/>
        <v>-5.1544784727779102E-3</v>
      </c>
      <c r="F37" s="75">
        <f t="shared" si="6"/>
        <v>-7.3212300082097538E-3</v>
      </c>
      <c r="G37" s="75">
        <f t="shared" si="6"/>
        <v>-9.6906273706963749E-3</v>
      </c>
      <c r="H37" s="75">
        <f t="shared" si="6"/>
        <v>-1.2163945670134162E-2</v>
      </c>
      <c r="I37" s="75">
        <f t="shared" si="6"/>
        <v>-1.4491774657840316E-2</v>
      </c>
      <c r="J37" s="75">
        <f t="shared" si="6"/>
        <v>-1.7043033659991477E-2</v>
      </c>
      <c r="K37" s="75">
        <f t="shared" si="6"/>
        <v>-1.9796938489197419E-2</v>
      </c>
      <c r="L37" s="77">
        <f t="shared" si="6"/>
        <v>-2.2722312864372787E-2</v>
      </c>
      <c r="M37" s="75">
        <f t="shared" si="6"/>
        <v>-2.5616510958462801E-2</v>
      </c>
      <c r="N37" s="75">
        <f t="shared" si="6"/>
        <v>-2.8926392800357487E-2</v>
      </c>
      <c r="O37" s="75">
        <f t="shared" si="6"/>
        <v>-3.2360979766593578E-2</v>
      </c>
      <c r="P37" s="75">
        <f t="shared" si="6"/>
        <v>-3.5883899529238157E-2</v>
      </c>
      <c r="Q37" s="75">
        <f t="shared" si="6"/>
        <v>-3.9469171854053436E-2</v>
      </c>
      <c r="R37" s="75">
        <f t="shared" si="6"/>
        <v>-4.3158365115819886E-2</v>
      </c>
      <c r="S37" s="75">
        <f t="shared" si="6"/>
        <v>-4.7008635829860645E-2</v>
      </c>
      <c r="T37" s="75">
        <f t="shared" si="6"/>
        <v>-5.0827730262816048E-2</v>
      </c>
      <c r="U37" s="75">
        <f t="shared" si="6"/>
        <v>-5.482349028858844E-2</v>
      </c>
      <c r="V37" s="75">
        <f t="shared" si="6"/>
        <v>-5.8788074033275482E-2</v>
      </c>
      <c r="W37" s="75">
        <f t="shared" si="6"/>
        <v>-6.2700697309486936E-2</v>
      </c>
      <c r="X37" s="75">
        <f t="shared" si="6"/>
        <v>-6.6597732445155725E-2</v>
      </c>
      <c r="Y37" s="75">
        <f t="shared" si="6"/>
        <v>-7.0609080611470795E-2</v>
      </c>
      <c r="Z37" s="75">
        <f t="shared" si="6"/>
        <v>-7.4765918089517491E-2</v>
      </c>
      <c r="AA37" s="77">
        <f t="shared" si="6"/>
        <v>-7.9021480457667811E-2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1.5635006923000001</v>
      </c>
      <c r="D44" s="3">
        <v>1.5724939899000001</v>
      </c>
      <c r="E44" s="3">
        <v>1.5718740529999999</v>
      </c>
      <c r="F44" s="3">
        <v>1.5647139195999999</v>
      </c>
      <c r="G44" s="3">
        <v>1.5668387050999999</v>
      </c>
      <c r="H44" s="3">
        <v>1.5701474615</v>
      </c>
      <c r="I44" s="3">
        <v>1.5755916305</v>
      </c>
      <c r="J44" s="3">
        <v>1.5769332752</v>
      </c>
      <c r="K44" s="3">
        <v>1.5847603190999999</v>
      </c>
      <c r="L44" s="4">
        <v>1.5911991916999999</v>
      </c>
      <c r="M44" s="3">
        <v>1.5978378779</v>
      </c>
      <c r="N44" s="3">
        <v>1.6047797118</v>
      </c>
      <c r="O44" s="3">
        <v>1.6151888485999999</v>
      </c>
      <c r="P44" s="3">
        <v>1.619447844</v>
      </c>
      <c r="Q44" s="3">
        <v>1.6278231732999999</v>
      </c>
      <c r="R44" s="3">
        <v>1.6374562497</v>
      </c>
      <c r="S44" s="3">
        <v>1.6413145623000001</v>
      </c>
      <c r="T44" s="3">
        <v>1.6468133207</v>
      </c>
      <c r="U44" s="3">
        <v>1.6518410078000001</v>
      </c>
      <c r="V44" s="3">
        <v>1.6603623621000001</v>
      </c>
      <c r="W44" s="3">
        <v>1.6657687941999999</v>
      </c>
      <c r="X44" s="3">
        <v>1.6678008258999999</v>
      </c>
      <c r="Y44" s="3">
        <v>1.6751997899</v>
      </c>
      <c r="Z44" s="3">
        <v>1.6763210152000001</v>
      </c>
      <c r="AA44" s="4">
        <v>1.6777690263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81.441038151517901</v>
      </c>
      <c r="D48" s="11">
        <v>81.042712038220301</v>
      </c>
      <c r="E48" s="11">
        <v>81.099299250084002</v>
      </c>
      <c r="F48" s="11">
        <v>81.1084502748472</v>
      </c>
      <c r="G48" s="11">
        <v>81.287832905505894</v>
      </c>
      <c r="H48" s="11">
        <v>81.443479069939599</v>
      </c>
      <c r="I48" s="11">
        <v>81.554318661049706</v>
      </c>
      <c r="J48" s="11">
        <v>81.507401577660701</v>
      </c>
      <c r="K48" s="11">
        <v>81.575413998279203</v>
      </c>
      <c r="L48" s="64">
        <v>81.720272249299299</v>
      </c>
      <c r="M48" s="11">
        <v>81.894016430060404</v>
      </c>
      <c r="N48" s="11">
        <v>81.847972974265005</v>
      </c>
      <c r="O48" s="11">
        <v>81.923360454204598</v>
      </c>
      <c r="P48" s="11">
        <v>81.986771069692296</v>
      </c>
      <c r="Q48" s="11">
        <v>82.145027427541294</v>
      </c>
      <c r="R48" s="11">
        <v>82.239821725809804</v>
      </c>
      <c r="S48" s="11">
        <v>82.282309595477599</v>
      </c>
      <c r="T48" s="11">
        <v>82.375509961643999</v>
      </c>
      <c r="U48" s="11">
        <v>82.461480384869901</v>
      </c>
      <c r="V48" s="11">
        <v>82.624001409647093</v>
      </c>
      <c r="W48" s="11">
        <v>82.735876714566302</v>
      </c>
      <c r="X48" s="11">
        <v>82.856952395756096</v>
      </c>
      <c r="Y48" s="11">
        <v>82.879723510015197</v>
      </c>
      <c r="Z48" s="11">
        <v>82.911808935707398</v>
      </c>
      <c r="AA48" s="64">
        <v>83.038919927778593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28189</v>
      </c>
      <c r="C57" s="76">
        <v>27998</v>
      </c>
      <c r="D57" s="76">
        <v>27778</v>
      </c>
      <c r="E57" s="76">
        <v>27554</v>
      </c>
      <c r="F57" s="76">
        <v>27268</v>
      </c>
      <c r="G57" s="76">
        <v>26954</v>
      </c>
      <c r="H57" s="76">
        <v>26547</v>
      </c>
      <c r="I57" s="76">
        <v>26276</v>
      </c>
      <c r="J57" s="76">
        <v>25828</v>
      </c>
      <c r="K57" s="76">
        <v>25458</v>
      </c>
      <c r="L57" s="63">
        <v>25231</v>
      </c>
      <c r="M57" s="76">
        <v>25012</v>
      </c>
      <c r="N57" s="76">
        <v>24735</v>
      </c>
      <c r="O57" s="76">
        <v>24488</v>
      </c>
      <c r="P57" s="76">
        <v>24333</v>
      </c>
      <c r="Q57" s="76">
        <v>24185</v>
      </c>
      <c r="R57" s="76">
        <v>24062</v>
      </c>
      <c r="S57" s="76">
        <v>23933</v>
      </c>
      <c r="T57" s="76">
        <v>23802</v>
      </c>
      <c r="U57" s="76">
        <v>23681</v>
      </c>
      <c r="V57" s="76">
        <v>23562</v>
      </c>
      <c r="W57" s="76">
        <v>23450</v>
      </c>
      <c r="X57" s="76">
        <v>23338</v>
      </c>
      <c r="Y57" s="76">
        <v>23236</v>
      </c>
      <c r="Z57" s="76">
        <v>23133</v>
      </c>
      <c r="AA57" s="63">
        <v>23041</v>
      </c>
    </row>
    <row r="58" spans="1:27" ht="12.75" customHeight="1" x14ac:dyDescent="0.3">
      <c r="A58" s="13" t="s">
        <v>68</v>
      </c>
      <c r="B58" s="76">
        <v>29787</v>
      </c>
      <c r="C58" s="76">
        <v>29395</v>
      </c>
      <c r="D58" s="76">
        <v>29121</v>
      </c>
      <c r="E58" s="76">
        <v>28696</v>
      </c>
      <c r="F58" s="76">
        <v>28374</v>
      </c>
      <c r="G58" s="76">
        <v>28107</v>
      </c>
      <c r="H58" s="76">
        <v>27822</v>
      </c>
      <c r="I58" s="76">
        <v>27536</v>
      </c>
      <c r="J58" s="76">
        <v>27459</v>
      </c>
      <c r="K58" s="76">
        <v>27336</v>
      </c>
      <c r="L58" s="63">
        <v>27040</v>
      </c>
      <c r="M58" s="76">
        <v>26788</v>
      </c>
      <c r="N58" s="76">
        <v>26705</v>
      </c>
      <c r="O58" s="76">
        <v>26629</v>
      </c>
      <c r="P58" s="76">
        <v>26509</v>
      </c>
      <c r="Q58" s="76">
        <v>26370</v>
      </c>
      <c r="R58" s="76">
        <v>26176</v>
      </c>
      <c r="S58" s="76">
        <v>25970</v>
      </c>
      <c r="T58" s="76">
        <v>25768</v>
      </c>
      <c r="U58" s="76">
        <v>25516</v>
      </c>
      <c r="V58" s="76">
        <v>25240</v>
      </c>
      <c r="W58" s="76">
        <v>24893</v>
      </c>
      <c r="X58" s="76">
        <v>24641</v>
      </c>
      <c r="Y58" s="76">
        <v>24257</v>
      </c>
      <c r="Z58" s="76">
        <v>23939</v>
      </c>
      <c r="AA58" s="63">
        <v>23717</v>
      </c>
    </row>
    <row r="59" spans="1:27" ht="12.75" customHeight="1" x14ac:dyDescent="0.3">
      <c r="A59" s="13" t="s">
        <v>69</v>
      </c>
      <c r="B59" s="76">
        <v>31674</v>
      </c>
      <c r="C59" s="76">
        <v>31634</v>
      </c>
      <c r="D59" s="76">
        <v>31490</v>
      </c>
      <c r="E59" s="76">
        <v>31563</v>
      </c>
      <c r="F59" s="76">
        <v>31870</v>
      </c>
      <c r="G59" s="76">
        <v>32071</v>
      </c>
      <c r="H59" s="76">
        <v>32307</v>
      </c>
      <c r="I59" s="76">
        <v>32273</v>
      </c>
      <c r="J59" s="76">
        <v>32157</v>
      </c>
      <c r="K59" s="76">
        <v>32032</v>
      </c>
      <c r="L59" s="63">
        <v>32075</v>
      </c>
      <c r="M59" s="76">
        <v>31996</v>
      </c>
      <c r="N59" s="76">
        <v>31712</v>
      </c>
      <c r="O59" s="76">
        <v>31333</v>
      </c>
      <c r="P59" s="76">
        <v>30860</v>
      </c>
      <c r="Q59" s="76">
        <v>30372</v>
      </c>
      <c r="R59" s="76">
        <v>30000</v>
      </c>
      <c r="S59" s="76">
        <v>29687</v>
      </c>
      <c r="T59" s="76">
        <v>29253</v>
      </c>
      <c r="U59" s="76">
        <v>28887</v>
      </c>
      <c r="V59" s="76">
        <v>28617</v>
      </c>
      <c r="W59" s="76">
        <v>28340</v>
      </c>
      <c r="X59" s="76">
        <v>28081</v>
      </c>
      <c r="Y59" s="76">
        <v>27991</v>
      </c>
      <c r="Z59" s="76">
        <v>27876</v>
      </c>
      <c r="AA59" s="63">
        <v>27644</v>
      </c>
    </row>
    <row r="60" spans="1:27" ht="12.75" customHeight="1" x14ac:dyDescent="0.3">
      <c r="A60" s="13" t="s">
        <v>70</v>
      </c>
      <c r="B60" s="76">
        <v>43923</v>
      </c>
      <c r="C60" s="76">
        <v>43355</v>
      </c>
      <c r="D60" s="76">
        <v>42872</v>
      </c>
      <c r="E60" s="76">
        <v>42190</v>
      </c>
      <c r="F60" s="76">
        <v>41245</v>
      </c>
      <c r="G60" s="76">
        <v>40102</v>
      </c>
      <c r="H60" s="76">
        <v>39087</v>
      </c>
      <c r="I60" s="76">
        <v>38189</v>
      </c>
      <c r="J60" s="76">
        <v>37435</v>
      </c>
      <c r="K60" s="76">
        <v>36617</v>
      </c>
      <c r="L60" s="63">
        <v>35691</v>
      </c>
      <c r="M60" s="76">
        <v>34953</v>
      </c>
      <c r="N60" s="76">
        <v>34345</v>
      </c>
      <c r="O60" s="76">
        <v>33770</v>
      </c>
      <c r="P60" s="76">
        <v>33399</v>
      </c>
      <c r="Q60" s="76">
        <v>33298</v>
      </c>
      <c r="R60" s="76">
        <v>33300</v>
      </c>
      <c r="S60" s="76">
        <v>33225</v>
      </c>
      <c r="T60" s="76">
        <v>33352</v>
      </c>
      <c r="U60" s="76">
        <v>33703</v>
      </c>
      <c r="V60" s="76">
        <v>33936</v>
      </c>
      <c r="W60" s="76">
        <v>34185</v>
      </c>
      <c r="X60" s="76">
        <v>34171</v>
      </c>
      <c r="Y60" s="76">
        <v>34064</v>
      </c>
      <c r="Z60" s="76">
        <v>33944</v>
      </c>
      <c r="AA60" s="63">
        <v>33988</v>
      </c>
    </row>
    <row r="61" spans="1:27" ht="12.75" customHeight="1" x14ac:dyDescent="0.3">
      <c r="A61" s="13" t="s">
        <v>71</v>
      </c>
      <c r="B61" s="76">
        <v>37885</v>
      </c>
      <c r="C61" s="76">
        <v>38381</v>
      </c>
      <c r="D61" s="76">
        <v>38827</v>
      </c>
      <c r="E61" s="76">
        <v>39360</v>
      </c>
      <c r="F61" s="76">
        <v>39200</v>
      </c>
      <c r="G61" s="76">
        <v>39635</v>
      </c>
      <c r="H61" s="76">
        <v>40138</v>
      </c>
      <c r="I61" s="76">
        <v>40830</v>
      </c>
      <c r="J61" s="76">
        <v>41415</v>
      </c>
      <c r="K61" s="76">
        <v>42005</v>
      </c>
      <c r="L61" s="63">
        <v>42451</v>
      </c>
      <c r="M61" s="76">
        <v>42782</v>
      </c>
      <c r="N61" s="76">
        <v>43098</v>
      </c>
      <c r="O61" s="76">
        <v>43383</v>
      </c>
      <c r="P61" s="76">
        <v>43405</v>
      </c>
      <c r="Q61" s="76">
        <v>43088</v>
      </c>
      <c r="R61" s="76">
        <v>42573</v>
      </c>
      <c r="S61" s="76">
        <v>42126</v>
      </c>
      <c r="T61" s="76">
        <v>41506</v>
      </c>
      <c r="U61" s="76">
        <v>40629</v>
      </c>
      <c r="V61" s="76">
        <v>39591</v>
      </c>
      <c r="W61" s="76">
        <v>38676</v>
      </c>
      <c r="X61" s="76">
        <v>37884</v>
      </c>
      <c r="Y61" s="76">
        <v>37235</v>
      </c>
      <c r="Z61" s="76">
        <v>36543</v>
      </c>
      <c r="AA61" s="63">
        <v>35743</v>
      </c>
    </row>
    <row r="62" spans="1:27" ht="12.75" customHeight="1" x14ac:dyDescent="0.3">
      <c r="A62" s="13" t="s">
        <v>72</v>
      </c>
      <c r="B62" s="76">
        <v>20996</v>
      </c>
      <c r="C62" s="76">
        <v>21430</v>
      </c>
      <c r="D62" s="76">
        <v>21765</v>
      </c>
      <c r="E62" s="76">
        <v>22099</v>
      </c>
      <c r="F62" s="76">
        <v>23088</v>
      </c>
      <c r="G62" s="76">
        <v>23720</v>
      </c>
      <c r="H62" s="76">
        <v>24212</v>
      </c>
      <c r="I62" s="76">
        <v>24561</v>
      </c>
      <c r="J62" s="76">
        <v>24880</v>
      </c>
      <c r="K62" s="76">
        <v>25196</v>
      </c>
      <c r="L62" s="63">
        <v>25593</v>
      </c>
      <c r="M62" s="76">
        <v>25993</v>
      </c>
      <c r="N62" s="76">
        <v>26292</v>
      </c>
      <c r="O62" s="76">
        <v>26623</v>
      </c>
      <c r="P62" s="76">
        <v>27042</v>
      </c>
      <c r="Q62" s="76">
        <v>27545</v>
      </c>
      <c r="R62" s="76">
        <v>28037</v>
      </c>
      <c r="S62" s="76">
        <v>28466</v>
      </c>
      <c r="T62" s="76">
        <v>28991</v>
      </c>
      <c r="U62" s="76">
        <v>29487</v>
      </c>
      <c r="V62" s="76">
        <v>30194</v>
      </c>
      <c r="W62" s="76">
        <v>30843</v>
      </c>
      <c r="X62" s="76">
        <v>31522</v>
      </c>
      <c r="Y62" s="76">
        <v>32082</v>
      </c>
      <c r="Z62" s="76">
        <v>32630</v>
      </c>
      <c r="AA62" s="63">
        <v>33113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192454</v>
      </c>
      <c r="C64" s="76">
        <f t="shared" ref="C64:AA64" si="7">SUM(C57:C62)</f>
        <v>192193</v>
      </c>
      <c r="D64" s="76">
        <f t="shared" si="7"/>
        <v>191853</v>
      </c>
      <c r="E64" s="76">
        <f t="shared" si="7"/>
        <v>191462</v>
      </c>
      <c r="F64" s="76">
        <f t="shared" si="7"/>
        <v>191045</v>
      </c>
      <c r="G64" s="76">
        <f t="shared" si="7"/>
        <v>190589</v>
      </c>
      <c r="H64" s="76">
        <f t="shared" si="7"/>
        <v>190113</v>
      </c>
      <c r="I64" s="76">
        <f t="shared" si="7"/>
        <v>189665</v>
      </c>
      <c r="J64" s="76">
        <f t="shared" si="7"/>
        <v>189174</v>
      </c>
      <c r="K64" s="76">
        <f t="shared" si="7"/>
        <v>188644</v>
      </c>
      <c r="L64" s="63">
        <f t="shared" si="7"/>
        <v>188081</v>
      </c>
      <c r="M64" s="76">
        <f t="shared" si="7"/>
        <v>187524</v>
      </c>
      <c r="N64" s="76">
        <f t="shared" si="7"/>
        <v>186887</v>
      </c>
      <c r="O64" s="76">
        <f t="shared" si="7"/>
        <v>186226</v>
      </c>
      <c r="P64" s="76">
        <f t="shared" si="7"/>
        <v>185548</v>
      </c>
      <c r="Q64" s="76">
        <f t="shared" si="7"/>
        <v>184858</v>
      </c>
      <c r="R64" s="76">
        <f t="shared" si="7"/>
        <v>184148</v>
      </c>
      <c r="S64" s="76">
        <f t="shared" si="7"/>
        <v>183407</v>
      </c>
      <c r="T64" s="76">
        <f t="shared" si="7"/>
        <v>182672</v>
      </c>
      <c r="U64" s="76">
        <f t="shared" si="7"/>
        <v>181903</v>
      </c>
      <c r="V64" s="76">
        <f t="shared" si="7"/>
        <v>181140</v>
      </c>
      <c r="W64" s="76">
        <f t="shared" si="7"/>
        <v>180387</v>
      </c>
      <c r="X64" s="76">
        <f t="shared" si="7"/>
        <v>179637</v>
      </c>
      <c r="Y64" s="76">
        <f t="shared" si="7"/>
        <v>178865</v>
      </c>
      <c r="Z64" s="76">
        <f t="shared" si="7"/>
        <v>178065</v>
      </c>
      <c r="AA64" s="63">
        <f t="shared" si="7"/>
        <v>177246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0.14647136458582311</v>
      </c>
      <c r="C67" s="38">
        <f t="shared" ref="C67:AA72" si="8">C57/C$64</f>
        <v>0.1456764814535389</v>
      </c>
      <c r="D67" s="38">
        <f t="shared" si="8"/>
        <v>0.14478793659729064</v>
      </c>
      <c r="E67" s="38">
        <f t="shared" si="8"/>
        <v>0.14391367477619579</v>
      </c>
      <c r="F67" s="38">
        <f t="shared" si="8"/>
        <v>0.14273077023737862</v>
      </c>
      <c r="G67" s="38">
        <f t="shared" si="8"/>
        <v>0.14142474119702605</v>
      </c>
      <c r="H67" s="38">
        <f t="shared" si="8"/>
        <v>0.13963800476558677</v>
      </c>
      <c r="I67" s="38">
        <f t="shared" si="8"/>
        <v>0.13853900297893654</v>
      </c>
      <c r="J67" s="38">
        <f t="shared" si="8"/>
        <v>0.13653039001131234</v>
      </c>
      <c r="K67" s="38">
        <f t="shared" si="8"/>
        <v>0.13495260914738874</v>
      </c>
      <c r="L67" s="39">
        <f t="shared" si="8"/>
        <v>0.13414964828983258</v>
      </c>
      <c r="M67" s="38">
        <f t="shared" si="8"/>
        <v>0.13338026065996886</v>
      </c>
      <c r="N67" s="38">
        <f t="shared" si="8"/>
        <v>0.13235270511057484</v>
      </c>
      <c r="O67" s="38">
        <f t="shared" si="8"/>
        <v>0.13149613909980346</v>
      </c>
      <c r="P67" s="38">
        <f t="shared" si="8"/>
        <v>0.13114126802768017</v>
      </c>
      <c r="Q67" s="38">
        <f t="shared" si="8"/>
        <v>0.1308301507102749</v>
      </c>
      <c r="R67" s="38">
        <f t="shared" si="8"/>
        <v>0.13066663770445511</v>
      </c>
      <c r="S67" s="38">
        <f t="shared" si="8"/>
        <v>0.13049120262585398</v>
      </c>
      <c r="T67" s="38">
        <f t="shared" si="8"/>
        <v>0.13029911535429622</v>
      </c>
      <c r="U67" s="38">
        <f t="shared" si="8"/>
        <v>0.13018476880535229</v>
      </c>
      <c r="V67" s="38">
        <f t="shared" si="8"/>
        <v>0.13007618416694269</v>
      </c>
      <c r="W67" s="38">
        <f t="shared" si="8"/>
        <v>0.12999828147261167</v>
      </c>
      <c r="X67" s="38">
        <f t="shared" si="8"/>
        <v>0.12991755596007504</v>
      </c>
      <c r="Y67" s="38">
        <f t="shared" si="8"/>
        <v>0.1299080311967126</v>
      </c>
      <c r="Z67" s="38">
        <f t="shared" si="8"/>
        <v>0.12991323393142953</v>
      </c>
      <c r="AA67" s="39">
        <f t="shared" si="8"/>
        <v>0.12999447096126288</v>
      </c>
    </row>
    <row r="68" spans="1:27" ht="12.75" customHeight="1" x14ac:dyDescent="0.3">
      <c r="A68" s="13" t="s">
        <v>68</v>
      </c>
      <c r="B68" s="38">
        <f t="shared" ref="B68:Q72" si="9">B58/B$64</f>
        <v>0.15477464744822139</v>
      </c>
      <c r="C68" s="38">
        <f t="shared" si="9"/>
        <v>0.15294521652713677</v>
      </c>
      <c r="D68" s="38">
        <f t="shared" si="9"/>
        <v>0.15178808775468719</v>
      </c>
      <c r="E68" s="38">
        <f t="shared" si="9"/>
        <v>0.14987830483333509</v>
      </c>
      <c r="F68" s="38">
        <f t="shared" si="9"/>
        <v>0.14851998220314586</v>
      </c>
      <c r="G68" s="38">
        <f t="shared" si="9"/>
        <v>0.14747440828169517</v>
      </c>
      <c r="H68" s="38">
        <f t="shared" si="9"/>
        <v>0.14634454245632861</v>
      </c>
      <c r="I68" s="38">
        <f t="shared" si="9"/>
        <v>0.14518229509925396</v>
      </c>
      <c r="J68" s="38">
        <f t="shared" si="9"/>
        <v>0.14515208221002887</v>
      </c>
      <c r="K68" s="38">
        <f t="shared" si="9"/>
        <v>0.14490786878988995</v>
      </c>
      <c r="L68" s="39">
        <f t="shared" si="9"/>
        <v>0.14376784470520679</v>
      </c>
      <c r="M68" s="38">
        <f t="shared" si="9"/>
        <v>0.14285104839913823</v>
      </c>
      <c r="N68" s="38">
        <f t="shared" si="9"/>
        <v>0.1428938342420821</v>
      </c>
      <c r="O68" s="38">
        <f t="shared" si="9"/>
        <v>0.14299292257794294</v>
      </c>
      <c r="P68" s="38">
        <f t="shared" si="9"/>
        <v>0.14286869165930111</v>
      </c>
      <c r="Q68" s="38">
        <f t="shared" si="9"/>
        <v>0.14265003408021293</v>
      </c>
      <c r="R68" s="38">
        <f t="shared" si="8"/>
        <v>0.14214653430935986</v>
      </c>
      <c r="S68" s="38">
        <f t="shared" si="8"/>
        <v>0.14159764894469676</v>
      </c>
      <c r="T68" s="38">
        <f t="shared" si="8"/>
        <v>0.14106157484453008</v>
      </c>
      <c r="U68" s="38">
        <f t="shared" si="8"/>
        <v>0.14027256284943074</v>
      </c>
      <c r="V68" s="38">
        <f t="shared" si="8"/>
        <v>0.13933973721982998</v>
      </c>
      <c r="W68" s="38">
        <f t="shared" si="8"/>
        <v>0.13799774928348496</v>
      </c>
      <c r="X68" s="38">
        <f t="shared" si="8"/>
        <v>0.13717107277453977</v>
      </c>
      <c r="Y68" s="38">
        <f t="shared" si="8"/>
        <v>0.13561624689011265</v>
      </c>
      <c r="Z68" s="38">
        <f t="shared" si="8"/>
        <v>0.13443967090669137</v>
      </c>
      <c r="AA68" s="39">
        <f t="shared" si="8"/>
        <v>0.13380837931462486</v>
      </c>
    </row>
    <row r="69" spans="1:27" ht="12.75" customHeight="1" x14ac:dyDescent="0.3">
      <c r="A69" s="13" t="s">
        <v>69</v>
      </c>
      <c r="B69" s="38">
        <f t="shared" si="9"/>
        <v>0.16457958784956406</v>
      </c>
      <c r="C69" s="38">
        <f t="shared" si="8"/>
        <v>0.16459496443679011</v>
      </c>
      <c r="D69" s="38">
        <f t="shared" si="8"/>
        <v>0.16413608335548571</v>
      </c>
      <c r="E69" s="38">
        <f t="shared" si="8"/>
        <v>0.16485255559849996</v>
      </c>
      <c r="F69" s="38">
        <f t="shared" si="8"/>
        <v>0.1668193357585909</v>
      </c>
      <c r="G69" s="38">
        <f t="shared" si="8"/>
        <v>0.16827309026229215</v>
      </c>
      <c r="H69" s="38">
        <f t="shared" si="8"/>
        <v>0.16993577503905571</v>
      </c>
      <c r="I69" s="38">
        <f t="shared" si="8"/>
        <v>0.17015790999920913</v>
      </c>
      <c r="J69" s="38">
        <f t="shared" si="8"/>
        <v>0.1699863617621872</v>
      </c>
      <c r="K69" s="38">
        <f t="shared" si="8"/>
        <v>0.16980131888636799</v>
      </c>
      <c r="L69" s="39">
        <f t="shared" si="8"/>
        <v>0.17053822555175696</v>
      </c>
      <c r="M69" s="38">
        <f t="shared" si="8"/>
        <v>0.17062349352616199</v>
      </c>
      <c r="N69" s="38">
        <f t="shared" si="8"/>
        <v>0.16968542488241559</v>
      </c>
      <c r="O69" s="38">
        <f t="shared" si="8"/>
        <v>0.1682525533491564</v>
      </c>
      <c r="P69" s="38">
        <f t="shared" si="8"/>
        <v>0.16631814948153578</v>
      </c>
      <c r="Q69" s="38">
        <f t="shared" si="8"/>
        <v>0.16429908362094148</v>
      </c>
      <c r="R69" s="38">
        <f t="shared" si="8"/>
        <v>0.16291243999391794</v>
      </c>
      <c r="S69" s="38">
        <f t="shared" si="8"/>
        <v>0.1618640509904202</v>
      </c>
      <c r="T69" s="38">
        <f t="shared" si="8"/>
        <v>0.16013948497854077</v>
      </c>
      <c r="U69" s="38">
        <f t="shared" si="8"/>
        <v>0.15880441773912471</v>
      </c>
      <c r="V69" s="38">
        <f t="shared" si="8"/>
        <v>0.15798277575356079</v>
      </c>
      <c r="W69" s="38">
        <f t="shared" si="8"/>
        <v>0.15710666511444837</v>
      </c>
      <c r="X69" s="38">
        <f t="shared" si="8"/>
        <v>0.15632080250727856</v>
      </c>
      <c r="Y69" s="38">
        <f t="shared" si="8"/>
        <v>0.15649232661504486</v>
      </c>
      <c r="Z69" s="38">
        <f t="shared" si="8"/>
        <v>0.15654957459354729</v>
      </c>
      <c r="AA69" s="39">
        <f t="shared" si="8"/>
        <v>0.15596402739695114</v>
      </c>
    </row>
    <row r="70" spans="1:27" ht="12.75" customHeight="1" x14ac:dyDescent="0.3">
      <c r="A70" s="13" t="s">
        <v>70</v>
      </c>
      <c r="B70" s="38">
        <f t="shared" si="9"/>
        <v>0.22822596568530662</v>
      </c>
      <c r="C70" s="38">
        <f t="shared" si="8"/>
        <v>0.22558053623180865</v>
      </c>
      <c r="D70" s="38">
        <f t="shared" si="8"/>
        <v>0.22346275533872287</v>
      </c>
      <c r="E70" s="38">
        <f t="shared" si="8"/>
        <v>0.22035704212846413</v>
      </c>
      <c r="F70" s="38">
        <f t="shared" si="8"/>
        <v>0.21589154387709703</v>
      </c>
      <c r="G70" s="38">
        <f t="shared" si="8"/>
        <v>0.21041088415385989</v>
      </c>
      <c r="H70" s="38">
        <f t="shared" si="8"/>
        <v>0.20559877546511812</v>
      </c>
      <c r="I70" s="38">
        <f t="shared" si="8"/>
        <v>0.20134974824031845</v>
      </c>
      <c r="J70" s="38">
        <f t="shared" si="8"/>
        <v>0.19788660175288358</v>
      </c>
      <c r="K70" s="38">
        <f t="shared" si="8"/>
        <v>0.19410635906787388</v>
      </c>
      <c r="L70" s="39">
        <f t="shared" si="8"/>
        <v>0.18976398466618105</v>
      </c>
      <c r="M70" s="38">
        <f t="shared" si="8"/>
        <v>0.18639214180584884</v>
      </c>
      <c r="N70" s="38">
        <f t="shared" si="8"/>
        <v>0.18377415229523722</v>
      </c>
      <c r="O70" s="38">
        <f t="shared" si="8"/>
        <v>0.18133880338943004</v>
      </c>
      <c r="P70" s="38">
        <f t="shared" si="8"/>
        <v>0.18000194019876259</v>
      </c>
      <c r="Q70" s="38">
        <f t="shared" si="8"/>
        <v>0.1801274491772063</v>
      </c>
      <c r="R70" s="38">
        <f t="shared" si="8"/>
        <v>0.18083280839324892</v>
      </c>
      <c r="S70" s="38">
        <f t="shared" si="8"/>
        <v>0.18115448156286293</v>
      </c>
      <c r="T70" s="38">
        <f t="shared" si="8"/>
        <v>0.18257861084347901</v>
      </c>
      <c r="U70" s="38">
        <f t="shared" si="8"/>
        <v>0.18528006684881504</v>
      </c>
      <c r="V70" s="38">
        <f t="shared" si="8"/>
        <v>0.18734680357734348</v>
      </c>
      <c r="W70" s="38">
        <f t="shared" si="8"/>
        <v>0.18950922183971128</v>
      </c>
      <c r="X70" s="38">
        <f t="shared" si="8"/>
        <v>0.19022250427250512</v>
      </c>
      <c r="Y70" s="38">
        <f t="shared" si="8"/>
        <v>0.19044530791378972</v>
      </c>
      <c r="Z70" s="38">
        <f t="shared" si="8"/>
        <v>0.19062701822368236</v>
      </c>
      <c r="AA70" s="39">
        <f t="shared" si="8"/>
        <v>0.19175609040542524</v>
      </c>
    </row>
    <row r="71" spans="1:27" ht="12.75" customHeight="1" x14ac:dyDescent="0.3">
      <c r="A71" s="13" t="s">
        <v>71</v>
      </c>
      <c r="B71" s="38">
        <f t="shared" si="9"/>
        <v>0.19685223481974914</v>
      </c>
      <c r="C71" s="38">
        <f t="shared" si="8"/>
        <v>0.19970030125967128</v>
      </c>
      <c r="D71" s="38">
        <f t="shared" si="8"/>
        <v>0.20237890468223066</v>
      </c>
      <c r="E71" s="38">
        <f t="shared" si="8"/>
        <v>0.20557604119877573</v>
      </c>
      <c r="F71" s="38">
        <f t="shared" si="8"/>
        <v>0.20518725954618022</v>
      </c>
      <c r="G71" s="38">
        <f t="shared" si="8"/>
        <v>0.20796058534333042</v>
      </c>
      <c r="H71" s="38">
        <f t="shared" si="8"/>
        <v>0.21112706653411392</v>
      </c>
      <c r="I71" s="38">
        <f t="shared" si="8"/>
        <v>0.21527429942266629</v>
      </c>
      <c r="J71" s="38">
        <f t="shared" si="8"/>
        <v>0.21892543372767928</v>
      </c>
      <c r="K71" s="38">
        <f t="shared" si="8"/>
        <v>0.22266809440003393</v>
      </c>
      <c r="L71" s="39">
        <f t="shared" si="8"/>
        <v>0.22570594584248277</v>
      </c>
      <c r="M71" s="38">
        <f t="shared" si="8"/>
        <v>0.22814146455920309</v>
      </c>
      <c r="N71" s="38">
        <f t="shared" si="8"/>
        <v>0.23060994076634544</v>
      </c>
      <c r="O71" s="38">
        <f t="shared" si="8"/>
        <v>0.23295887792252423</v>
      </c>
      <c r="P71" s="38">
        <f t="shared" si="8"/>
        <v>0.23392868691659302</v>
      </c>
      <c r="Q71" s="38">
        <f t="shared" si="8"/>
        <v>0.2330870181436562</v>
      </c>
      <c r="R71" s="38">
        <f t="shared" si="8"/>
        <v>0.23118904359536893</v>
      </c>
      <c r="S71" s="38">
        <f t="shared" si="8"/>
        <v>0.22968588985153238</v>
      </c>
      <c r="T71" s="38">
        <f t="shared" si="8"/>
        <v>0.22721599369361478</v>
      </c>
      <c r="U71" s="38">
        <f t="shared" si="8"/>
        <v>0.22335530475033397</v>
      </c>
      <c r="V71" s="38">
        <f t="shared" si="8"/>
        <v>0.21856575024842664</v>
      </c>
      <c r="W71" s="38">
        <f t="shared" si="8"/>
        <v>0.21440569442365581</v>
      </c>
      <c r="X71" s="38">
        <f t="shared" si="8"/>
        <v>0.2108919654636851</v>
      </c>
      <c r="Y71" s="38">
        <f t="shared" si="8"/>
        <v>0.20817376233472171</v>
      </c>
      <c r="Z71" s="38">
        <f t="shared" si="8"/>
        <v>0.2052228118945329</v>
      </c>
      <c r="AA71" s="39">
        <f t="shared" si="8"/>
        <v>0.20165758324588426</v>
      </c>
    </row>
    <row r="72" spans="1:27" ht="12.75" customHeight="1" x14ac:dyDescent="0.3">
      <c r="A72" s="13" t="s">
        <v>72</v>
      </c>
      <c r="B72" s="38">
        <f t="shared" si="9"/>
        <v>0.1090961996113357</v>
      </c>
      <c r="C72" s="38">
        <f t="shared" si="8"/>
        <v>0.11150250009105431</v>
      </c>
      <c r="D72" s="38">
        <f t="shared" si="8"/>
        <v>0.11344623227158293</v>
      </c>
      <c r="E72" s="38">
        <f t="shared" si="8"/>
        <v>0.11542238146472929</v>
      </c>
      <c r="F72" s="38">
        <f t="shared" si="8"/>
        <v>0.12085110837760737</v>
      </c>
      <c r="G72" s="38">
        <f t="shared" si="8"/>
        <v>0.12445629076179633</v>
      </c>
      <c r="H72" s="38">
        <f t="shared" si="8"/>
        <v>0.12735583573979686</v>
      </c>
      <c r="I72" s="38">
        <f t="shared" si="8"/>
        <v>0.12949674425961563</v>
      </c>
      <c r="J72" s="38">
        <f t="shared" si="8"/>
        <v>0.13151913053590875</v>
      </c>
      <c r="K72" s="38">
        <f t="shared" si="8"/>
        <v>0.13356374970844553</v>
      </c>
      <c r="L72" s="39">
        <f t="shared" si="8"/>
        <v>0.13607435094453985</v>
      </c>
      <c r="M72" s="38">
        <f t="shared" si="8"/>
        <v>0.13861159104967896</v>
      </c>
      <c r="N72" s="38">
        <f t="shared" si="8"/>
        <v>0.14068394270334481</v>
      </c>
      <c r="O72" s="38">
        <f t="shared" si="8"/>
        <v>0.14296070366114291</v>
      </c>
      <c r="P72" s="38">
        <f t="shared" si="8"/>
        <v>0.14574126371612736</v>
      </c>
      <c r="Q72" s="38">
        <f t="shared" si="8"/>
        <v>0.14900626426770819</v>
      </c>
      <c r="R72" s="38">
        <f t="shared" si="8"/>
        <v>0.15225253600364924</v>
      </c>
      <c r="S72" s="38">
        <f t="shared" si="8"/>
        <v>0.15520672602463373</v>
      </c>
      <c r="T72" s="38">
        <f t="shared" si="8"/>
        <v>0.1587052202855391</v>
      </c>
      <c r="U72" s="38">
        <f t="shared" si="8"/>
        <v>0.16210287900694326</v>
      </c>
      <c r="V72" s="38">
        <f t="shared" si="8"/>
        <v>0.16668874903389644</v>
      </c>
      <c r="W72" s="38">
        <f t="shared" si="8"/>
        <v>0.17098238786608791</v>
      </c>
      <c r="X72" s="38">
        <f t="shared" si="8"/>
        <v>0.17547609902191641</v>
      </c>
      <c r="Y72" s="38">
        <f t="shared" si="8"/>
        <v>0.17936432504961844</v>
      </c>
      <c r="Z72" s="38">
        <f t="shared" si="8"/>
        <v>0.18324769045011652</v>
      </c>
      <c r="AA72" s="39">
        <f t="shared" si="8"/>
        <v>0.18681944867585165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0.99999999999999989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30069</v>
      </c>
      <c r="C83" s="76">
        <v>29915</v>
      </c>
      <c r="D83" s="76">
        <v>29727</v>
      </c>
      <c r="E83" s="76">
        <v>29489</v>
      </c>
      <c r="F83" s="76">
        <v>29248</v>
      </c>
      <c r="G83" s="76">
        <v>28954</v>
      </c>
      <c r="H83" s="76">
        <v>28631</v>
      </c>
      <c r="I83" s="76">
        <v>28216</v>
      </c>
      <c r="J83" s="76">
        <v>27934</v>
      </c>
      <c r="K83" s="76">
        <v>27480</v>
      </c>
      <c r="L83" s="63">
        <v>27097</v>
      </c>
      <c r="M83" s="76">
        <v>26859</v>
      </c>
      <c r="N83" s="76">
        <v>26631</v>
      </c>
      <c r="O83" s="76">
        <v>26347</v>
      </c>
      <c r="P83" s="76">
        <v>26091</v>
      </c>
      <c r="Q83" s="76">
        <v>25925</v>
      </c>
      <c r="R83" s="76">
        <v>25773</v>
      </c>
      <c r="S83" s="76">
        <v>25638</v>
      </c>
      <c r="T83" s="76">
        <v>25503</v>
      </c>
      <c r="U83" s="76">
        <v>25367</v>
      </c>
      <c r="V83" s="76">
        <v>25241</v>
      </c>
      <c r="W83" s="76">
        <v>25125</v>
      </c>
      <c r="X83" s="76">
        <v>25007</v>
      </c>
      <c r="Y83" s="76">
        <v>24895</v>
      </c>
      <c r="Z83" s="76">
        <v>24785</v>
      </c>
      <c r="AA83" s="63">
        <v>24680</v>
      </c>
    </row>
    <row r="84" spans="1:27" ht="12.75" customHeight="1" x14ac:dyDescent="0.3">
      <c r="A84" s="32" t="s">
        <v>77</v>
      </c>
      <c r="B84" s="76">
        <v>116241.32520000001</v>
      </c>
      <c r="C84" s="76">
        <v>117171.09518</v>
      </c>
      <c r="D84" s="76">
        <v>117761.60583</v>
      </c>
      <c r="E84" s="76">
        <v>117351</v>
      </c>
      <c r="F84" s="76">
        <v>116642</v>
      </c>
      <c r="G84" s="76">
        <v>115853</v>
      </c>
      <c r="H84" s="76">
        <v>114976</v>
      </c>
      <c r="I84" s="76">
        <v>114213</v>
      </c>
      <c r="J84" s="76">
        <v>113773.954985</v>
      </c>
      <c r="K84" s="76">
        <v>114415.260075</v>
      </c>
      <c r="L84" s="63">
        <v>114536</v>
      </c>
      <c r="M84" s="76">
        <v>113483</v>
      </c>
      <c r="N84" s="76">
        <v>112174</v>
      </c>
      <c r="O84" s="76">
        <v>110973</v>
      </c>
      <c r="P84" s="76">
        <v>109715</v>
      </c>
      <c r="Q84" s="76">
        <v>108456</v>
      </c>
      <c r="R84" s="76">
        <v>107157</v>
      </c>
      <c r="S84" s="76">
        <v>105891</v>
      </c>
      <c r="T84" s="76">
        <v>104753</v>
      </c>
      <c r="U84" s="76">
        <v>103654</v>
      </c>
      <c r="V84" s="76">
        <v>102539</v>
      </c>
      <c r="W84" s="76">
        <v>101569</v>
      </c>
      <c r="X84" s="76">
        <v>100857</v>
      </c>
      <c r="Y84" s="76">
        <v>100324</v>
      </c>
      <c r="Z84" s="76">
        <v>99746</v>
      </c>
      <c r="AA84" s="63">
        <v>99238</v>
      </c>
    </row>
    <row r="85" spans="1:27" ht="12.75" customHeight="1" x14ac:dyDescent="0.3">
      <c r="A85" s="13" t="s">
        <v>78</v>
      </c>
      <c r="B85" s="76">
        <v>46143.674800000001</v>
      </c>
      <c r="C85" s="76">
        <v>45106.904820000003</v>
      </c>
      <c r="D85" s="76">
        <v>44364.39417</v>
      </c>
      <c r="E85" s="76">
        <v>44622</v>
      </c>
      <c r="F85" s="76">
        <v>45155</v>
      </c>
      <c r="G85" s="76">
        <v>45782</v>
      </c>
      <c r="H85" s="76">
        <v>46506</v>
      </c>
      <c r="I85" s="76">
        <v>47236</v>
      </c>
      <c r="J85" s="76">
        <v>47466.045015000003</v>
      </c>
      <c r="K85" s="76">
        <v>46748.739925000002</v>
      </c>
      <c r="L85" s="63">
        <v>46448</v>
      </c>
      <c r="M85" s="76">
        <v>47182</v>
      </c>
      <c r="N85" s="76">
        <v>48082</v>
      </c>
      <c r="O85" s="76">
        <v>48906</v>
      </c>
      <c r="P85" s="76">
        <v>49742</v>
      </c>
      <c r="Q85" s="76">
        <v>50477</v>
      </c>
      <c r="R85" s="76">
        <v>51218</v>
      </c>
      <c r="S85" s="76">
        <v>51878</v>
      </c>
      <c r="T85" s="76">
        <v>52416</v>
      </c>
      <c r="U85" s="76">
        <v>52882</v>
      </c>
      <c r="V85" s="76">
        <v>53360</v>
      </c>
      <c r="W85" s="76">
        <v>53693</v>
      </c>
      <c r="X85" s="76">
        <v>53773</v>
      </c>
      <c r="Y85" s="76">
        <v>53646</v>
      </c>
      <c r="Z85" s="76">
        <v>53534</v>
      </c>
      <c r="AA85" s="63">
        <v>53328</v>
      </c>
    </row>
    <row r="86" spans="1:27" ht="12.75" customHeight="1" x14ac:dyDescent="0.3">
      <c r="A86" s="13" t="s">
        <v>91</v>
      </c>
      <c r="B86" s="76">
        <v>116934</v>
      </c>
      <c r="C86" s="76">
        <v>116141</v>
      </c>
      <c r="D86" s="76">
        <v>115455</v>
      </c>
      <c r="E86" s="76">
        <v>114741</v>
      </c>
      <c r="F86" s="76">
        <v>113911</v>
      </c>
      <c r="G86" s="76">
        <v>113018</v>
      </c>
      <c r="H86" s="76">
        <v>112135</v>
      </c>
      <c r="I86" s="76">
        <v>111405</v>
      </c>
      <c r="J86" s="76">
        <v>110428</v>
      </c>
      <c r="K86" s="76">
        <v>109617</v>
      </c>
      <c r="L86" s="63">
        <v>108468</v>
      </c>
      <c r="M86" s="76">
        <v>107222</v>
      </c>
      <c r="N86" s="76">
        <v>105923</v>
      </c>
      <c r="O86" s="76">
        <v>104777</v>
      </c>
      <c r="P86" s="76">
        <v>103585</v>
      </c>
      <c r="Q86" s="76">
        <v>102333</v>
      </c>
      <c r="R86" s="76">
        <v>101196</v>
      </c>
      <c r="S86" s="76">
        <v>100090</v>
      </c>
      <c r="T86" s="76">
        <v>98968</v>
      </c>
      <c r="U86" s="76">
        <v>97986</v>
      </c>
      <c r="V86" s="76">
        <v>97261</v>
      </c>
      <c r="W86" s="76">
        <v>96726</v>
      </c>
      <c r="X86" s="76">
        <v>96147</v>
      </c>
      <c r="Y86" s="76">
        <v>95646</v>
      </c>
      <c r="Z86" s="76">
        <v>95388</v>
      </c>
      <c r="AA86" s="63">
        <v>95079</v>
      </c>
    </row>
    <row r="87" spans="1:27" ht="12.75" customHeight="1" x14ac:dyDescent="0.3">
      <c r="A87" s="13" t="s">
        <v>92</v>
      </c>
      <c r="B87" s="76">
        <v>45451</v>
      </c>
      <c r="C87" s="76">
        <v>46137</v>
      </c>
      <c r="D87" s="76">
        <v>46671</v>
      </c>
      <c r="E87" s="76">
        <v>47232</v>
      </c>
      <c r="F87" s="76">
        <v>47886</v>
      </c>
      <c r="G87" s="76">
        <v>48617</v>
      </c>
      <c r="H87" s="76">
        <v>49347</v>
      </c>
      <c r="I87" s="76">
        <v>50044</v>
      </c>
      <c r="J87" s="76">
        <v>50812</v>
      </c>
      <c r="K87" s="76">
        <v>51547</v>
      </c>
      <c r="L87" s="63">
        <v>52516</v>
      </c>
      <c r="M87" s="76">
        <v>53443</v>
      </c>
      <c r="N87" s="76">
        <v>54333</v>
      </c>
      <c r="O87" s="76">
        <v>55102</v>
      </c>
      <c r="P87" s="76">
        <v>55872</v>
      </c>
      <c r="Q87" s="76">
        <v>56600</v>
      </c>
      <c r="R87" s="76">
        <v>57179</v>
      </c>
      <c r="S87" s="76">
        <v>57679</v>
      </c>
      <c r="T87" s="76">
        <v>58201</v>
      </c>
      <c r="U87" s="76">
        <v>58550</v>
      </c>
      <c r="V87" s="76">
        <v>58638</v>
      </c>
      <c r="W87" s="76">
        <v>58536</v>
      </c>
      <c r="X87" s="76">
        <v>58483</v>
      </c>
      <c r="Y87" s="76">
        <v>58324</v>
      </c>
      <c r="Z87" s="76">
        <v>57892</v>
      </c>
      <c r="AA87" s="63">
        <v>57487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0.15623993265923283</v>
      </c>
      <c r="C90" s="38">
        <f t="shared" ref="C90:AA94" si="11">C83/SUM(C$83:C$85)</f>
        <v>0.1556508301551045</v>
      </c>
      <c r="D90" s="38">
        <f t="shared" si="11"/>
        <v>0.15494675611014683</v>
      </c>
      <c r="E90" s="38">
        <f t="shared" si="11"/>
        <v>0.15402011887476366</v>
      </c>
      <c r="F90" s="38">
        <f t="shared" si="11"/>
        <v>0.15309482059200713</v>
      </c>
      <c r="G90" s="38">
        <f t="shared" si="11"/>
        <v>0.15191852625282676</v>
      </c>
      <c r="H90" s="38">
        <f t="shared" si="11"/>
        <v>0.1505999063714738</v>
      </c>
      <c r="I90" s="38">
        <f t="shared" si="11"/>
        <v>0.14876756386259984</v>
      </c>
      <c r="J90" s="38">
        <f t="shared" si="11"/>
        <v>0.14766299808641778</v>
      </c>
      <c r="K90" s="38">
        <f t="shared" si="11"/>
        <v>0.1456712113822862</v>
      </c>
      <c r="L90" s="39">
        <f t="shared" si="11"/>
        <v>0.14407090562045077</v>
      </c>
      <c r="M90" s="38">
        <f t="shared" si="11"/>
        <v>0.14322966660267486</v>
      </c>
      <c r="N90" s="38">
        <f t="shared" si="11"/>
        <v>0.14249787304627931</v>
      </c>
      <c r="O90" s="38">
        <f t="shared" si="11"/>
        <v>0.14147863348834211</v>
      </c>
      <c r="P90" s="38">
        <f t="shared" si="11"/>
        <v>0.1406159053183004</v>
      </c>
      <c r="Q90" s="38">
        <f t="shared" si="11"/>
        <v>0.14024278094537429</v>
      </c>
      <c r="R90" s="38">
        <f t="shared" si="11"/>
        <v>0.1399580771987749</v>
      </c>
      <c r="S90" s="38">
        <f t="shared" si="11"/>
        <v>0.13978746721771798</v>
      </c>
      <c r="T90" s="38">
        <f t="shared" si="11"/>
        <v>0.13961088727336429</v>
      </c>
      <c r="U90" s="38">
        <f t="shared" si="11"/>
        <v>0.13945344496792247</v>
      </c>
      <c r="V90" s="38">
        <f t="shared" si="11"/>
        <v>0.1393452578116374</v>
      </c>
      <c r="W90" s="38">
        <f t="shared" si="11"/>
        <v>0.13928387300636963</v>
      </c>
      <c r="X90" s="38">
        <f t="shared" si="11"/>
        <v>0.1392085149495928</v>
      </c>
      <c r="Y90" s="38">
        <f t="shared" si="11"/>
        <v>0.13918318284739889</v>
      </c>
      <c r="Z90" s="38">
        <f t="shared" si="11"/>
        <v>0.13919074495268582</v>
      </c>
      <c r="AA90" s="39">
        <f t="shared" si="11"/>
        <v>0.13924150615528699</v>
      </c>
    </row>
    <row r="91" spans="1:27" ht="12.75" customHeight="1" x14ac:dyDescent="0.3">
      <c r="A91" s="13" t="s">
        <v>77</v>
      </c>
      <c r="B91" s="38">
        <f t="shared" ref="B91:Q94" si="12">B84/SUM(B$83:B$85)</f>
        <v>0.60399537136146819</v>
      </c>
      <c r="C91" s="38">
        <f t="shared" si="12"/>
        <v>0.60965329215944386</v>
      </c>
      <c r="D91" s="38">
        <f t="shared" si="12"/>
        <v>0.61381164657315757</v>
      </c>
      <c r="E91" s="38">
        <f t="shared" si="12"/>
        <v>0.61292057954058765</v>
      </c>
      <c r="F91" s="38">
        <f t="shared" si="12"/>
        <v>0.61054725326493753</v>
      </c>
      <c r="G91" s="38">
        <f t="shared" si="12"/>
        <v>0.60786824003483941</v>
      </c>
      <c r="H91" s="38">
        <f t="shared" si="12"/>
        <v>0.60477715884763272</v>
      </c>
      <c r="I91" s="38">
        <f t="shared" si="12"/>
        <v>0.60218279598239</v>
      </c>
      <c r="J91" s="38">
        <f t="shared" si="12"/>
        <v>0.6014249050345184</v>
      </c>
      <c r="K91" s="38">
        <f t="shared" si="12"/>
        <v>0.60651417524543583</v>
      </c>
      <c r="L91" s="39">
        <f t="shared" si="12"/>
        <v>0.60897166646285372</v>
      </c>
      <c r="M91" s="38">
        <f t="shared" si="12"/>
        <v>0.60516520552036002</v>
      </c>
      <c r="N91" s="38">
        <f t="shared" si="12"/>
        <v>0.60022366456735887</v>
      </c>
      <c r="O91" s="38">
        <f t="shared" si="12"/>
        <v>0.59590497567471779</v>
      </c>
      <c r="P91" s="38">
        <f t="shared" si="12"/>
        <v>0.59130252010261497</v>
      </c>
      <c r="Q91" s="38">
        <f t="shared" si="12"/>
        <v>0.58669897975743546</v>
      </c>
      <c r="R91" s="38">
        <f t="shared" si="11"/>
        <v>0.58190694441427548</v>
      </c>
      <c r="S91" s="38">
        <f t="shared" si="11"/>
        <v>0.57735528087804722</v>
      </c>
      <c r="T91" s="38">
        <f t="shared" si="11"/>
        <v>0.57344858544276078</v>
      </c>
      <c r="U91" s="38">
        <f t="shared" si="11"/>
        <v>0.56983117375744219</v>
      </c>
      <c r="V91" s="38">
        <f t="shared" si="11"/>
        <v>0.56607596334327037</v>
      </c>
      <c r="W91" s="38">
        <f t="shared" si="11"/>
        <v>0.56306163969687395</v>
      </c>
      <c r="X91" s="38">
        <f t="shared" si="11"/>
        <v>0.56144892199268526</v>
      </c>
      <c r="Y91" s="38">
        <f t="shared" si="11"/>
        <v>0.56089229307019262</v>
      </c>
      <c r="Z91" s="38">
        <f t="shared" si="11"/>
        <v>0.56016623143234212</v>
      </c>
      <c r="AA91" s="39">
        <f t="shared" si="11"/>
        <v>0.55988851652505556</v>
      </c>
    </row>
    <row r="92" spans="1:27" ht="12.75" customHeight="1" x14ac:dyDescent="0.3">
      <c r="A92" s="13" t="s">
        <v>78</v>
      </c>
      <c r="B92" s="38">
        <f t="shared" si="12"/>
        <v>0.23976469597929892</v>
      </c>
      <c r="C92" s="38">
        <f t="shared" si="11"/>
        <v>0.23469587768545161</v>
      </c>
      <c r="D92" s="38">
        <f t="shared" si="11"/>
        <v>0.23124159731669558</v>
      </c>
      <c r="E92" s="38">
        <f t="shared" si="11"/>
        <v>0.23305930158464866</v>
      </c>
      <c r="F92" s="38">
        <f t="shared" si="11"/>
        <v>0.23635792614305531</v>
      </c>
      <c r="G92" s="38">
        <f t="shared" si="11"/>
        <v>0.24021323371233386</v>
      </c>
      <c r="H92" s="38">
        <f t="shared" si="11"/>
        <v>0.24462293478089348</v>
      </c>
      <c r="I92" s="38">
        <f t="shared" si="11"/>
        <v>0.24904964015501016</v>
      </c>
      <c r="J92" s="38">
        <f t="shared" si="11"/>
        <v>0.25091209687906368</v>
      </c>
      <c r="K92" s="38">
        <f t="shared" si="11"/>
        <v>0.24781461337227795</v>
      </c>
      <c r="L92" s="39">
        <f t="shared" si="11"/>
        <v>0.24695742791669548</v>
      </c>
      <c r="M92" s="38">
        <f t="shared" si="11"/>
        <v>0.2516051278769651</v>
      </c>
      <c r="N92" s="38">
        <f t="shared" si="11"/>
        <v>0.25727846238636182</v>
      </c>
      <c r="O92" s="38">
        <f t="shared" si="11"/>
        <v>0.26261639083694005</v>
      </c>
      <c r="P92" s="38">
        <f t="shared" si="11"/>
        <v>0.26808157457908466</v>
      </c>
      <c r="Q92" s="38">
        <f t="shared" si="11"/>
        <v>0.27305823929719025</v>
      </c>
      <c r="R92" s="38">
        <f t="shared" si="11"/>
        <v>0.27813497838694962</v>
      </c>
      <c r="S92" s="38">
        <f t="shared" si="11"/>
        <v>0.28285725190423483</v>
      </c>
      <c r="T92" s="38">
        <f t="shared" si="11"/>
        <v>0.28694052728387492</v>
      </c>
      <c r="U92" s="38">
        <f t="shared" si="11"/>
        <v>0.29071538127463536</v>
      </c>
      <c r="V92" s="38">
        <f t="shared" si="11"/>
        <v>0.2945787788450922</v>
      </c>
      <c r="W92" s="38">
        <f t="shared" si="11"/>
        <v>0.29765448729675642</v>
      </c>
      <c r="X92" s="38">
        <f t="shared" si="11"/>
        <v>0.29934256305772194</v>
      </c>
      <c r="Y92" s="38">
        <f t="shared" si="11"/>
        <v>0.29992452408240849</v>
      </c>
      <c r="Z92" s="38">
        <f t="shared" si="11"/>
        <v>0.30064302361497208</v>
      </c>
      <c r="AA92" s="39">
        <f t="shared" si="11"/>
        <v>0.30086997731965742</v>
      </c>
    </row>
    <row r="93" spans="1:27" ht="12.75" customHeight="1" x14ac:dyDescent="0.3">
      <c r="A93" s="13" t="s">
        <v>91</v>
      </c>
      <c r="B93" s="38">
        <f t="shared" si="12"/>
        <v>0.60759454207239127</v>
      </c>
      <c r="C93" s="38">
        <f t="shared" si="11"/>
        <v>0.6042936007034595</v>
      </c>
      <c r="D93" s="38">
        <f t="shared" si="11"/>
        <v>0.60178886960329003</v>
      </c>
      <c r="E93" s="38">
        <f t="shared" si="11"/>
        <v>0.59928863168670543</v>
      </c>
      <c r="F93" s="38">
        <f t="shared" si="11"/>
        <v>0.59625219189196266</v>
      </c>
      <c r="G93" s="38">
        <f t="shared" si="11"/>
        <v>0.59299329971824188</v>
      </c>
      <c r="H93" s="38">
        <f t="shared" si="11"/>
        <v>0.58983341486379148</v>
      </c>
      <c r="I93" s="38">
        <f t="shared" si="11"/>
        <v>0.58737774497139694</v>
      </c>
      <c r="J93" s="38">
        <f t="shared" si="11"/>
        <v>0.58373772294289905</v>
      </c>
      <c r="K93" s="38">
        <f t="shared" si="11"/>
        <v>0.58107864549097776</v>
      </c>
      <c r="L93" s="39">
        <f t="shared" si="11"/>
        <v>0.57670897113477704</v>
      </c>
      <c r="M93" s="38">
        <f t="shared" si="11"/>
        <v>0.57177747914933552</v>
      </c>
      <c r="N93" s="38">
        <f t="shared" si="11"/>
        <v>0.56677564517596191</v>
      </c>
      <c r="O93" s="38">
        <f t="shared" si="11"/>
        <v>0.56263357425923344</v>
      </c>
      <c r="P93" s="38">
        <f t="shared" si="11"/>
        <v>0.55826524672860933</v>
      </c>
      <c r="Q93" s="38">
        <f t="shared" si="11"/>
        <v>0.55357625853357717</v>
      </c>
      <c r="R93" s="38">
        <f t="shared" si="11"/>
        <v>0.54953624258748401</v>
      </c>
      <c r="S93" s="38">
        <f t="shared" si="11"/>
        <v>0.54572617184731231</v>
      </c>
      <c r="T93" s="38">
        <f t="shared" si="11"/>
        <v>0.54177980204957521</v>
      </c>
      <c r="U93" s="38">
        <f t="shared" si="11"/>
        <v>0.53867170964744948</v>
      </c>
      <c r="V93" s="38">
        <f t="shared" si="11"/>
        <v>0.53693827978359276</v>
      </c>
      <c r="W93" s="38">
        <f t="shared" si="11"/>
        <v>0.5362138069816561</v>
      </c>
      <c r="X93" s="38">
        <f t="shared" si="11"/>
        <v>0.53522937924815039</v>
      </c>
      <c r="Y93" s="38">
        <f t="shared" si="11"/>
        <v>0.53473848992256734</v>
      </c>
      <c r="Z93" s="38">
        <f t="shared" si="11"/>
        <v>0.53569202257602566</v>
      </c>
      <c r="AA93" s="39">
        <f t="shared" si="11"/>
        <v>0.53642395314985947</v>
      </c>
    </row>
    <row r="94" spans="1:27" ht="12.75" customHeight="1" x14ac:dyDescent="0.3">
      <c r="A94" s="13" t="s">
        <v>92</v>
      </c>
      <c r="B94" s="38">
        <f t="shared" si="12"/>
        <v>0.23616552526837578</v>
      </c>
      <c r="C94" s="38">
        <f t="shared" si="11"/>
        <v>0.24005556914143594</v>
      </c>
      <c r="D94" s="38">
        <f t="shared" si="11"/>
        <v>0.24326437428656314</v>
      </c>
      <c r="E94" s="38">
        <f t="shared" si="11"/>
        <v>0.24669124943853088</v>
      </c>
      <c r="F94" s="38">
        <f t="shared" si="11"/>
        <v>0.25065298751603027</v>
      </c>
      <c r="G94" s="38">
        <f t="shared" si="11"/>
        <v>0.25508817402893136</v>
      </c>
      <c r="H94" s="38">
        <f t="shared" si="11"/>
        <v>0.25956667876473466</v>
      </c>
      <c r="I94" s="38">
        <f t="shared" si="11"/>
        <v>0.26385469116600324</v>
      </c>
      <c r="J94" s="38">
        <f t="shared" si="11"/>
        <v>0.26859927897068303</v>
      </c>
      <c r="K94" s="38">
        <f t="shared" si="11"/>
        <v>0.27325014312673607</v>
      </c>
      <c r="L94" s="39">
        <f t="shared" si="11"/>
        <v>0.27922012324477219</v>
      </c>
      <c r="M94" s="38">
        <f t="shared" si="11"/>
        <v>0.28499285424798959</v>
      </c>
      <c r="N94" s="38">
        <f t="shared" si="11"/>
        <v>0.29072648177775873</v>
      </c>
      <c r="O94" s="38">
        <f t="shared" si="11"/>
        <v>0.29588779225242445</v>
      </c>
      <c r="P94" s="38">
        <f t="shared" si="11"/>
        <v>0.3011188479530903</v>
      </c>
      <c r="Q94" s="38">
        <f t="shared" si="11"/>
        <v>0.3061809605210486</v>
      </c>
      <c r="R94" s="38">
        <f t="shared" si="11"/>
        <v>0.31050568021374114</v>
      </c>
      <c r="S94" s="38">
        <f t="shared" si="11"/>
        <v>0.31448636093496979</v>
      </c>
      <c r="T94" s="38">
        <f t="shared" si="11"/>
        <v>0.3186093106770605</v>
      </c>
      <c r="U94" s="38">
        <f t="shared" si="11"/>
        <v>0.32187484538462807</v>
      </c>
      <c r="V94" s="38">
        <f t="shared" si="11"/>
        <v>0.32371646240476981</v>
      </c>
      <c r="W94" s="38">
        <f t="shared" si="11"/>
        <v>0.32450232001197427</v>
      </c>
      <c r="X94" s="38">
        <f t="shared" si="11"/>
        <v>0.32556210580225675</v>
      </c>
      <c r="Y94" s="38">
        <f t="shared" si="11"/>
        <v>0.32607832723003383</v>
      </c>
      <c r="Z94" s="38">
        <f t="shared" si="11"/>
        <v>0.3251172324712886</v>
      </c>
      <c r="AA94" s="39">
        <f t="shared" si="11"/>
        <v>0.32433454069485346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258.67736752195935</v>
      </c>
      <c r="C97" s="76">
        <f t="shared" ref="C97:AA97" si="13">C83/(C84/1000)</f>
        <v>255.31040700817999</v>
      </c>
      <c r="D97" s="76">
        <f t="shared" si="13"/>
        <v>252.43371802278014</v>
      </c>
      <c r="E97" s="76">
        <f t="shared" si="13"/>
        <v>251.28886843742276</v>
      </c>
      <c r="F97" s="76">
        <f t="shared" si="13"/>
        <v>250.75015860496219</v>
      </c>
      <c r="G97" s="76">
        <f t="shared" si="13"/>
        <v>249.92015744089494</v>
      </c>
      <c r="H97" s="76">
        <f t="shared" si="13"/>
        <v>249.01718619537991</v>
      </c>
      <c r="I97" s="76">
        <f t="shared" si="13"/>
        <v>247.04718377067411</v>
      </c>
      <c r="J97" s="76">
        <f t="shared" si="13"/>
        <v>245.52192110824333</v>
      </c>
      <c r="K97" s="76">
        <f t="shared" si="13"/>
        <v>240.17775235564443</v>
      </c>
      <c r="L97" s="63">
        <f t="shared" si="13"/>
        <v>236.58063840189985</v>
      </c>
      <c r="M97" s="76">
        <f t="shared" si="13"/>
        <v>236.67862146753257</v>
      </c>
      <c r="N97" s="76">
        <f t="shared" si="13"/>
        <v>237.40795549770891</v>
      </c>
      <c r="O97" s="76">
        <f t="shared" si="13"/>
        <v>237.41811071161453</v>
      </c>
      <c r="P97" s="76">
        <f t="shared" si="13"/>
        <v>237.80704552704734</v>
      </c>
      <c r="Q97" s="76">
        <f t="shared" si="13"/>
        <v>239.03702884118906</v>
      </c>
      <c r="R97" s="76">
        <f t="shared" si="13"/>
        <v>240.51625185475518</v>
      </c>
      <c r="S97" s="76">
        <f t="shared" si="13"/>
        <v>242.11689378700737</v>
      </c>
      <c r="T97" s="76">
        <f t="shared" si="13"/>
        <v>243.45842123853254</v>
      </c>
      <c r="U97" s="76">
        <f t="shared" si="13"/>
        <v>244.7276516101646</v>
      </c>
      <c r="V97" s="76">
        <f t="shared" si="13"/>
        <v>246.15999765942715</v>
      </c>
      <c r="W97" s="76">
        <f t="shared" si="13"/>
        <v>247.36878378245331</v>
      </c>
      <c r="X97" s="76">
        <f t="shared" si="13"/>
        <v>247.9451104038391</v>
      </c>
      <c r="Y97" s="76">
        <f t="shared" si="13"/>
        <v>248.14600693752243</v>
      </c>
      <c r="Z97" s="76">
        <f t="shared" si="13"/>
        <v>248.48114210093638</v>
      </c>
      <c r="AA97" s="63">
        <f t="shared" si="13"/>
        <v>248.69505632922872</v>
      </c>
    </row>
    <row r="98" spans="1:27" ht="12.75" customHeight="1" x14ac:dyDescent="0.3">
      <c r="A98" s="13" t="s">
        <v>78</v>
      </c>
      <c r="B98" s="76">
        <f>B85/(B84/1000)</f>
        <v>396.96445924551449</v>
      </c>
      <c r="C98" s="76">
        <f t="shared" ref="C98:AA98" si="14">C85/(C84/1000)</f>
        <v>384.96614502669019</v>
      </c>
      <c r="D98" s="76">
        <f t="shared" si="14"/>
        <v>376.73054691564067</v>
      </c>
      <c r="E98" s="76">
        <f t="shared" si="14"/>
        <v>380.24388373341515</v>
      </c>
      <c r="F98" s="76">
        <f t="shared" si="14"/>
        <v>387.12470636648891</v>
      </c>
      <c r="G98" s="76">
        <f t="shared" si="14"/>
        <v>395.17319361604797</v>
      </c>
      <c r="H98" s="76">
        <f t="shared" si="14"/>
        <v>404.48441413860286</v>
      </c>
      <c r="I98" s="76">
        <f t="shared" si="14"/>
        <v>413.57813909099667</v>
      </c>
      <c r="J98" s="76">
        <f t="shared" si="14"/>
        <v>417.1960535366635</v>
      </c>
      <c r="K98" s="76">
        <f t="shared" si="14"/>
        <v>408.58832898999555</v>
      </c>
      <c r="L98" s="63">
        <f t="shared" si="14"/>
        <v>405.53188517147447</v>
      </c>
      <c r="M98" s="76">
        <f t="shared" si="14"/>
        <v>415.76271335794786</v>
      </c>
      <c r="N98" s="76">
        <f t="shared" si="14"/>
        <v>428.63765221887422</v>
      </c>
      <c r="O98" s="76">
        <f t="shared" si="14"/>
        <v>440.70179232786353</v>
      </c>
      <c r="P98" s="76">
        <f t="shared" si="14"/>
        <v>453.37465250877273</v>
      </c>
      <c r="Q98" s="76">
        <f t="shared" si="14"/>
        <v>465.41454599100092</v>
      </c>
      <c r="R98" s="76">
        <f t="shared" si="14"/>
        <v>477.97157441884337</v>
      </c>
      <c r="S98" s="76">
        <f t="shared" si="14"/>
        <v>489.91887884711633</v>
      </c>
      <c r="T98" s="76">
        <f t="shared" si="14"/>
        <v>500.3770775061335</v>
      </c>
      <c r="U98" s="76">
        <f t="shared" si="14"/>
        <v>510.17809250004825</v>
      </c>
      <c r="V98" s="76">
        <f t="shared" si="14"/>
        <v>520.38736480753664</v>
      </c>
      <c r="W98" s="76">
        <f t="shared" si="14"/>
        <v>528.63570577636881</v>
      </c>
      <c r="X98" s="76">
        <f t="shared" si="14"/>
        <v>533.1608118425097</v>
      </c>
      <c r="Y98" s="76">
        <f t="shared" si="14"/>
        <v>534.72748295522513</v>
      </c>
      <c r="Z98" s="76">
        <f t="shared" si="14"/>
        <v>536.70322619453418</v>
      </c>
      <c r="AA98" s="63">
        <f t="shared" si="14"/>
        <v>537.37479594510171</v>
      </c>
    </row>
    <row r="99" spans="1:27" ht="12.75" customHeight="1" x14ac:dyDescent="0.3">
      <c r="A99" s="13" t="s">
        <v>80</v>
      </c>
      <c r="B99" s="76">
        <f>SUM(B97:B98)</f>
        <v>655.64182676747384</v>
      </c>
      <c r="C99" s="76">
        <f t="shared" ref="C99:AA99" si="15">SUM(C97:C98)</f>
        <v>640.27655203487018</v>
      </c>
      <c r="D99" s="76">
        <f t="shared" si="15"/>
        <v>629.16426493842084</v>
      </c>
      <c r="E99" s="76">
        <f t="shared" si="15"/>
        <v>631.53275217083797</v>
      </c>
      <c r="F99" s="76">
        <f t="shared" si="15"/>
        <v>637.87486497145107</v>
      </c>
      <c r="G99" s="76">
        <f t="shared" si="15"/>
        <v>645.09335105694288</v>
      </c>
      <c r="H99" s="76">
        <f t="shared" si="15"/>
        <v>653.50160033398276</v>
      </c>
      <c r="I99" s="76">
        <f t="shared" si="15"/>
        <v>660.62532286167084</v>
      </c>
      <c r="J99" s="76">
        <f t="shared" si="15"/>
        <v>662.7179746449068</v>
      </c>
      <c r="K99" s="76">
        <f t="shared" si="15"/>
        <v>648.76608134564003</v>
      </c>
      <c r="L99" s="63">
        <f t="shared" si="15"/>
        <v>642.11252357337435</v>
      </c>
      <c r="M99" s="76">
        <f t="shared" si="15"/>
        <v>652.44133482548045</v>
      </c>
      <c r="N99" s="76">
        <f t="shared" si="15"/>
        <v>666.04560771658316</v>
      </c>
      <c r="O99" s="76">
        <f t="shared" si="15"/>
        <v>678.119903039478</v>
      </c>
      <c r="P99" s="76">
        <f t="shared" si="15"/>
        <v>691.18169803582009</v>
      </c>
      <c r="Q99" s="76">
        <f t="shared" si="15"/>
        <v>704.45157483218998</v>
      </c>
      <c r="R99" s="76">
        <f t="shared" si="15"/>
        <v>718.48782627359856</v>
      </c>
      <c r="S99" s="76">
        <f t="shared" si="15"/>
        <v>732.03577263412376</v>
      </c>
      <c r="T99" s="76">
        <f t="shared" si="15"/>
        <v>743.83549874466598</v>
      </c>
      <c r="U99" s="76">
        <f t="shared" si="15"/>
        <v>754.90574411021282</v>
      </c>
      <c r="V99" s="76">
        <f t="shared" si="15"/>
        <v>766.54736246696382</v>
      </c>
      <c r="W99" s="76">
        <f t="shared" si="15"/>
        <v>776.00448955882212</v>
      </c>
      <c r="X99" s="76">
        <f t="shared" si="15"/>
        <v>781.10592224634877</v>
      </c>
      <c r="Y99" s="76">
        <f t="shared" si="15"/>
        <v>782.87348989274756</v>
      </c>
      <c r="Z99" s="76">
        <f t="shared" si="15"/>
        <v>785.18436829547056</v>
      </c>
      <c r="AA99" s="63">
        <f t="shared" si="15"/>
        <v>786.0698522743304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177216</v>
      </c>
      <c r="D10" s="76">
        <v>176968</v>
      </c>
      <c r="E10" s="76">
        <v>176696</v>
      </c>
      <c r="F10" s="76">
        <v>176335</v>
      </c>
      <c r="G10" s="76">
        <v>175948</v>
      </c>
      <c r="H10" s="76">
        <v>175521</v>
      </c>
      <c r="I10" s="76">
        <v>175115</v>
      </c>
      <c r="J10" s="76">
        <v>174692</v>
      </c>
      <c r="K10" s="76">
        <v>174253</v>
      </c>
      <c r="L10" s="63">
        <v>173782</v>
      </c>
      <c r="M10" s="76">
        <v>173304</v>
      </c>
      <c r="N10" s="76">
        <v>172783</v>
      </c>
      <c r="O10" s="76">
        <v>172251</v>
      </c>
      <c r="P10" s="76">
        <v>171702</v>
      </c>
      <c r="Q10" s="76">
        <v>171161</v>
      </c>
      <c r="R10" s="76">
        <v>170551</v>
      </c>
      <c r="S10" s="76">
        <v>169941</v>
      </c>
      <c r="T10" s="76">
        <v>169309</v>
      </c>
      <c r="U10" s="76">
        <v>168687</v>
      </c>
      <c r="V10" s="76">
        <v>168035</v>
      </c>
      <c r="W10" s="76">
        <v>167388</v>
      </c>
      <c r="X10" s="76">
        <v>166727</v>
      </c>
      <c r="Y10" s="76">
        <v>166078</v>
      </c>
      <c r="Z10" s="76">
        <v>165410</v>
      </c>
      <c r="AA10" s="63">
        <v>164740</v>
      </c>
    </row>
    <row r="11" spans="1:27" ht="12.75" customHeight="1" x14ac:dyDescent="0.3">
      <c r="A11" s="6" t="s">
        <v>55</v>
      </c>
      <c r="B11" s="25"/>
      <c r="C11" s="76">
        <v>1653</v>
      </c>
      <c r="D11" s="76">
        <v>1665</v>
      </c>
      <c r="E11" s="76">
        <v>1655</v>
      </c>
      <c r="F11" s="76">
        <v>1641</v>
      </c>
      <c r="G11" s="76">
        <v>1637</v>
      </c>
      <c r="H11" s="76">
        <v>1627</v>
      </c>
      <c r="I11" s="76">
        <v>1620</v>
      </c>
      <c r="J11" s="76">
        <v>1607</v>
      </c>
      <c r="K11" s="76">
        <v>1600</v>
      </c>
      <c r="L11" s="63">
        <v>1595</v>
      </c>
      <c r="M11" s="76">
        <v>1585</v>
      </c>
      <c r="N11" s="76">
        <v>1572</v>
      </c>
      <c r="O11" s="76">
        <v>1566</v>
      </c>
      <c r="P11" s="76">
        <v>1550</v>
      </c>
      <c r="Q11" s="76">
        <v>1544</v>
      </c>
      <c r="R11" s="76">
        <v>1536</v>
      </c>
      <c r="S11" s="76">
        <v>1528</v>
      </c>
      <c r="T11" s="76">
        <v>1521</v>
      </c>
      <c r="U11" s="76">
        <v>1515</v>
      </c>
      <c r="V11" s="76">
        <v>1518</v>
      </c>
      <c r="W11" s="76">
        <v>1510</v>
      </c>
      <c r="X11" s="76">
        <v>1506</v>
      </c>
      <c r="Y11" s="76">
        <v>1505</v>
      </c>
      <c r="Z11" s="76">
        <v>1500</v>
      </c>
      <c r="AA11" s="63">
        <v>1489</v>
      </c>
    </row>
    <row r="12" spans="1:27" ht="12.75" customHeight="1" x14ac:dyDescent="0.3">
      <c r="A12" s="6" t="s">
        <v>56</v>
      </c>
      <c r="B12" s="25"/>
      <c r="C12" s="76">
        <v>2212</v>
      </c>
      <c r="D12" s="76">
        <v>2264</v>
      </c>
      <c r="E12" s="76">
        <v>2313</v>
      </c>
      <c r="F12" s="76">
        <v>2333</v>
      </c>
      <c r="G12" s="76">
        <v>2349</v>
      </c>
      <c r="H12" s="76">
        <v>2357</v>
      </c>
      <c r="I12" s="76">
        <v>2386</v>
      </c>
      <c r="J12" s="76">
        <v>2397</v>
      </c>
      <c r="K12" s="76">
        <v>2424</v>
      </c>
      <c r="L12" s="63">
        <v>2448</v>
      </c>
      <c r="M12" s="76">
        <v>2470</v>
      </c>
      <c r="N12" s="76">
        <v>2481</v>
      </c>
      <c r="O12" s="76">
        <v>2489</v>
      </c>
      <c r="P12" s="76">
        <v>2478</v>
      </c>
      <c r="Q12" s="76">
        <v>2541</v>
      </c>
      <c r="R12" s="76">
        <v>2539</v>
      </c>
      <c r="S12" s="76">
        <v>2553</v>
      </c>
      <c r="T12" s="76">
        <v>2541</v>
      </c>
      <c r="U12" s="76">
        <v>2553</v>
      </c>
      <c r="V12" s="76">
        <v>2558</v>
      </c>
      <c r="W12" s="76">
        <v>2566</v>
      </c>
      <c r="X12" s="76">
        <v>2570</v>
      </c>
      <c r="Y12" s="76">
        <v>2574</v>
      </c>
      <c r="Z12" s="76">
        <v>2577</v>
      </c>
      <c r="AA12" s="63">
        <v>2578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-559</v>
      </c>
      <c r="D14" s="76">
        <f t="shared" ref="D14:AA14" si="0">D11-D12</f>
        <v>-599</v>
      </c>
      <c r="E14" s="76">
        <f t="shared" si="0"/>
        <v>-658</v>
      </c>
      <c r="F14" s="76">
        <f t="shared" si="0"/>
        <v>-692</v>
      </c>
      <c r="G14" s="76">
        <f t="shared" si="0"/>
        <v>-712</v>
      </c>
      <c r="H14" s="76">
        <f t="shared" si="0"/>
        <v>-730</v>
      </c>
      <c r="I14" s="76">
        <f t="shared" si="0"/>
        <v>-766</v>
      </c>
      <c r="J14" s="76">
        <f t="shared" si="0"/>
        <v>-790</v>
      </c>
      <c r="K14" s="76">
        <f t="shared" si="0"/>
        <v>-824</v>
      </c>
      <c r="L14" s="63">
        <f t="shared" si="0"/>
        <v>-853</v>
      </c>
      <c r="M14" s="76">
        <f t="shared" si="0"/>
        <v>-885</v>
      </c>
      <c r="N14" s="76">
        <f t="shared" si="0"/>
        <v>-909</v>
      </c>
      <c r="O14" s="76">
        <f t="shared" si="0"/>
        <v>-923</v>
      </c>
      <c r="P14" s="76">
        <f t="shared" si="0"/>
        <v>-928</v>
      </c>
      <c r="Q14" s="76">
        <f t="shared" si="0"/>
        <v>-997</v>
      </c>
      <c r="R14" s="76">
        <f t="shared" si="0"/>
        <v>-1003</v>
      </c>
      <c r="S14" s="76">
        <f t="shared" si="0"/>
        <v>-1025</v>
      </c>
      <c r="T14" s="76">
        <f t="shared" si="0"/>
        <v>-1020</v>
      </c>
      <c r="U14" s="76">
        <f t="shared" si="0"/>
        <v>-1038</v>
      </c>
      <c r="V14" s="76">
        <f t="shared" si="0"/>
        <v>-1040</v>
      </c>
      <c r="W14" s="76">
        <f t="shared" si="0"/>
        <v>-1056</v>
      </c>
      <c r="X14" s="76">
        <f t="shared" si="0"/>
        <v>-1064</v>
      </c>
      <c r="Y14" s="76">
        <f t="shared" si="0"/>
        <v>-1069</v>
      </c>
      <c r="Z14" s="76">
        <f t="shared" si="0"/>
        <v>-1077</v>
      </c>
      <c r="AA14" s="63">
        <f t="shared" si="0"/>
        <v>-1089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270</v>
      </c>
      <c r="D16" s="76">
        <v>281</v>
      </c>
      <c r="E16" s="76">
        <v>253</v>
      </c>
      <c r="F16" s="76">
        <v>257</v>
      </c>
      <c r="G16" s="76">
        <v>255</v>
      </c>
      <c r="H16" s="76">
        <v>258</v>
      </c>
      <c r="I16" s="76">
        <v>268</v>
      </c>
      <c r="J16" s="76">
        <v>268</v>
      </c>
      <c r="K16" s="76">
        <v>268</v>
      </c>
      <c r="L16" s="63">
        <v>268</v>
      </c>
      <c r="M16" s="76">
        <v>268</v>
      </c>
      <c r="N16" s="76">
        <v>268</v>
      </c>
      <c r="O16" s="76">
        <v>268</v>
      </c>
      <c r="P16" s="76">
        <v>268</v>
      </c>
      <c r="Q16" s="76">
        <v>268</v>
      </c>
      <c r="R16" s="76">
        <v>268</v>
      </c>
      <c r="S16" s="76">
        <v>268</v>
      </c>
      <c r="T16" s="76">
        <v>268</v>
      </c>
      <c r="U16" s="76">
        <v>268</v>
      </c>
      <c r="V16" s="76">
        <v>268</v>
      </c>
      <c r="W16" s="76">
        <v>268</v>
      </c>
      <c r="X16" s="76">
        <v>268</v>
      </c>
      <c r="Y16" s="76">
        <v>268</v>
      </c>
      <c r="Z16" s="76">
        <v>268</v>
      </c>
      <c r="AA16" s="63">
        <v>268</v>
      </c>
    </row>
    <row r="17" spans="1:27" ht="12.75" customHeight="1" x14ac:dyDescent="0.3">
      <c r="A17" s="81" t="s">
        <v>83</v>
      </c>
      <c r="B17" s="81"/>
      <c r="C17" s="76">
        <v>1121</v>
      </c>
      <c r="D17" s="76">
        <v>1122</v>
      </c>
      <c r="E17" s="76">
        <v>1118</v>
      </c>
      <c r="F17" s="76">
        <v>1118</v>
      </c>
      <c r="G17" s="76">
        <v>1113</v>
      </c>
      <c r="H17" s="76">
        <v>1121</v>
      </c>
      <c r="I17" s="76">
        <v>1126</v>
      </c>
      <c r="J17" s="76">
        <v>1123</v>
      </c>
      <c r="K17" s="76">
        <v>1126</v>
      </c>
      <c r="L17" s="63">
        <v>1130</v>
      </c>
      <c r="M17" s="76">
        <v>1122</v>
      </c>
      <c r="N17" s="76">
        <v>1130</v>
      </c>
      <c r="O17" s="76">
        <v>1131</v>
      </c>
      <c r="P17" s="76">
        <v>1132</v>
      </c>
      <c r="Q17" s="76">
        <v>1137</v>
      </c>
      <c r="R17" s="76">
        <v>1133</v>
      </c>
      <c r="S17" s="76">
        <v>1130</v>
      </c>
      <c r="T17" s="76">
        <v>1131</v>
      </c>
      <c r="U17" s="76">
        <v>1130</v>
      </c>
      <c r="V17" s="76">
        <v>1131</v>
      </c>
      <c r="W17" s="76">
        <v>1129</v>
      </c>
      <c r="X17" s="76">
        <v>1124</v>
      </c>
      <c r="Y17" s="76">
        <v>1120</v>
      </c>
      <c r="Z17" s="76">
        <v>1122</v>
      </c>
      <c r="AA17" s="63">
        <v>1121</v>
      </c>
    </row>
    <row r="18" spans="1:27" ht="12.75" customHeight="1" x14ac:dyDescent="0.3">
      <c r="A18" s="6" t="s">
        <v>97</v>
      </c>
      <c r="B18" s="6"/>
      <c r="C18" s="76">
        <v>2232</v>
      </c>
      <c r="D18" s="76">
        <v>2200</v>
      </c>
      <c r="E18" s="76">
        <v>2169</v>
      </c>
      <c r="F18" s="76">
        <v>2173</v>
      </c>
      <c r="G18" s="76">
        <v>2166</v>
      </c>
      <c r="H18" s="76">
        <v>2162</v>
      </c>
      <c r="I18" s="76">
        <v>2159</v>
      </c>
      <c r="J18" s="76">
        <v>2160</v>
      </c>
      <c r="K18" s="76">
        <v>2155</v>
      </c>
      <c r="L18" s="63">
        <v>2156</v>
      </c>
      <c r="M18" s="76">
        <v>2155</v>
      </c>
      <c r="N18" s="76">
        <v>2148</v>
      </c>
      <c r="O18" s="76">
        <v>2148</v>
      </c>
      <c r="P18" s="76">
        <v>2142</v>
      </c>
      <c r="Q18" s="76">
        <v>2142</v>
      </c>
      <c r="R18" s="76">
        <v>2141</v>
      </c>
      <c r="S18" s="76">
        <v>2141</v>
      </c>
      <c r="T18" s="76">
        <v>2136</v>
      </c>
      <c r="U18" s="76">
        <v>2135</v>
      </c>
      <c r="V18" s="76">
        <v>2132</v>
      </c>
      <c r="W18" s="76">
        <v>2128</v>
      </c>
      <c r="X18" s="76">
        <v>2131</v>
      </c>
      <c r="Y18" s="76">
        <v>2129</v>
      </c>
      <c r="Z18" s="76">
        <v>2130</v>
      </c>
      <c r="AA18" s="63">
        <v>2129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414</v>
      </c>
      <c r="D20" s="76">
        <v>433</v>
      </c>
      <c r="E20" s="76">
        <v>442</v>
      </c>
      <c r="F20" s="76">
        <v>450</v>
      </c>
      <c r="G20" s="76">
        <v>450</v>
      </c>
      <c r="H20" s="76">
        <v>450</v>
      </c>
      <c r="I20" s="76">
        <v>450</v>
      </c>
      <c r="J20" s="76">
        <v>450</v>
      </c>
      <c r="K20" s="76">
        <v>450</v>
      </c>
      <c r="L20" s="63">
        <v>450</v>
      </c>
      <c r="M20" s="76">
        <v>450</v>
      </c>
      <c r="N20" s="76">
        <v>450</v>
      </c>
      <c r="O20" s="76">
        <v>450</v>
      </c>
      <c r="P20" s="76">
        <v>450</v>
      </c>
      <c r="Q20" s="76">
        <v>450</v>
      </c>
      <c r="R20" s="76">
        <v>450</v>
      </c>
      <c r="S20" s="76">
        <v>450</v>
      </c>
      <c r="T20" s="76">
        <v>450</v>
      </c>
      <c r="U20" s="76">
        <v>450</v>
      </c>
      <c r="V20" s="76">
        <v>450</v>
      </c>
      <c r="W20" s="76">
        <v>450</v>
      </c>
      <c r="X20" s="76">
        <v>450</v>
      </c>
      <c r="Y20" s="76">
        <v>450</v>
      </c>
      <c r="Z20" s="76">
        <v>450</v>
      </c>
      <c r="AA20" s="63">
        <v>450</v>
      </c>
    </row>
    <row r="21" spans="1:27" ht="12.75" customHeight="1" x14ac:dyDescent="0.3">
      <c r="A21" s="81" t="s">
        <v>84</v>
      </c>
      <c r="B21" s="81"/>
      <c r="C21" s="76">
        <v>816</v>
      </c>
      <c r="D21" s="76">
        <v>802</v>
      </c>
      <c r="E21" s="76">
        <v>803</v>
      </c>
      <c r="F21" s="76">
        <v>796</v>
      </c>
      <c r="G21" s="76">
        <v>798</v>
      </c>
      <c r="H21" s="76">
        <v>792</v>
      </c>
      <c r="I21" s="76">
        <v>783</v>
      </c>
      <c r="J21" s="76">
        <v>776</v>
      </c>
      <c r="K21" s="76">
        <v>769</v>
      </c>
      <c r="L21" s="63">
        <v>768</v>
      </c>
      <c r="M21" s="76">
        <v>762</v>
      </c>
      <c r="N21" s="76">
        <v>756</v>
      </c>
      <c r="O21" s="76">
        <v>754</v>
      </c>
      <c r="P21" s="76">
        <v>749</v>
      </c>
      <c r="Q21" s="76">
        <v>749</v>
      </c>
      <c r="R21" s="76">
        <v>747</v>
      </c>
      <c r="S21" s="76">
        <v>741</v>
      </c>
      <c r="T21" s="76">
        <v>739</v>
      </c>
      <c r="U21" s="76">
        <v>739</v>
      </c>
      <c r="V21" s="76">
        <v>735</v>
      </c>
      <c r="W21" s="76">
        <v>730</v>
      </c>
      <c r="X21" s="76">
        <v>724</v>
      </c>
      <c r="Y21" s="76">
        <v>721</v>
      </c>
      <c r="Z21" s="76">
        <v>721</v>
      </c>
      <c r="AA21" s="63">
        <v>721</v>
      </c>
    </row>
    <row r="22" spans="1:27" ht="12.75" customHeight="1" x14ac:dyDescent="0.3">
      <c r="A22" s="6" t="s">
        <v>98</v>
      </c>
      <c r="B22" s="6"/>
      <c r="C22" s="76">
        <v>2088</v>
      </c>
      <c r="D22" s="76">
        <v>2040</v>
      </c>
      <c r="E22" s="76">
        <v>2003</v>
      </c>
      <c r="F22" s="76">
        <v>1997</v>
      </c>
      <c r="G22" s="76">
        <v>2004</v>
      </c>
      <c r="H22" s="76">
        <v>1978</v>
      </c>
      <c r="I22" s="76">
        <v>1976</v>
      </c>
      <c r="J22" s="76">
        <v>1973</v>
      </c>
      <c r="K22" s="76">
        <v>1972</v>
      </c>
      <c r="L22" s="63">
        <v>1960</v>
      </c>
      <c r="M22" s="76">
        <v>1963</v>
      </c>
      <c r="N22" s="76">
        <v>1961</v>
      </c>
      <c r="O22" s="76">
        <v>1959</v>
      </c>
      <c r="P22" s="76">
        <v>1952</v>
      </c>
      <c r="Q22" s="76">
        <v>1954</v>
      </c>
      <c r="R22" s="76">
        <v>1946</v>
      </c>
      <c r="S22" s="76">
        <v>1946</v>
      </c>
      <c r="T22" s="76">
        <v>1944</v>
      </c>
      <c r="U22" s="76">
        <v>1944</v>
      </c>
      <c r="V22" s="76">
        <v>1938</v>
      </c>
      <c r="W22" s="76">
        <v>1934</v>
      </c>
      <c r="X22" s="76">
        <v>1929</v>
      </c>
      <c r="Y22" s="76">
        <v>1929</v>
      </c>
      <c r="Z22" s="76">
        <v>1925</v>
      </c>
      <c r="AA22" s="63">
        <v>1919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-144</v>
      </c>
      <c r="D24" s="76">
        <f t="shared" ref="D24:AA26" si="1">D16-D20</f>
        <v>-152</v>
      </c>
      <c r="E24" s="76">
        <f t="shared" si="1"/>
        <v>-189</v>
      </c>
      <c r="F24" s="76">
        <f t="shared" si="1"/>
        <v>-193</v>
      </c>
      <c r="G24" s="76">
        <f t="shared" si="1"/>
        <v>-195</v>
      </c>
      <c r="H24" s="76">
        <f t="shared" si="1"/>
        <v>-192</v>
      </c>
      <c r="I24" s="76">
        <f t="shared" si="1"/>
        <v>-182</v>
      </c>
      <c r="J24" s="76">
        <f t="shared" si="1"/>
        <v>-182</v>
      </c>
      <c r="K24" s="76">
        <f t="shared" si="1"/>
        <v>-182</v>
      </c>
      <c r="L24" s="63">
        <f t="shared" si="1"/>
        <v>-182</v>
      </c>
      <c r="M24" s="76">
        <f t="shared" si="1"/>
        <v>-182</v>
      </c>
      <c r="N24" s="76">
        <f t="shared" si="1"/>
        <v>-182</v>
      </c>
      <c r="O24" s="76">
        <f t="shared" si="1"/>
        <v>-182</v>
      </c>
      <c r="P24" s="76">
        <f t="shared" si="1"/>
        <v>-182</v>
      </c>
      <c r="Q24" s="76">
        <f t="shared" si="1"/>
        <v>-182</v>
      </c>
      <c r="R24" s="76">
        <f t="shared" si="1"/>
        <v>-182</v>
      </c>
      <c r="S24" s="76">
        <f t="shared" si="1"/>
        <v>-182</v>
      </c>
      <c r="T24" s="76">
        <f t="shared" si="1"/>
        <v>-182</v>
      </c>
      <c r="U24" s="76">
        <f t="shared" si="1"/>
        <v>-182</v>
      </c>
      <c r="V24" s="76">
        <f t="shared" si="1"/>
        <v>-182</v>
      </c>
      <c r="W24" s="76">
        <f t="shared" si="1"/>
        <v>-182</v>
      </c>
      <c r="X24" s="76">
        <f t="shared" si="1"/>
        <v>-182</v>
      </c>
      <c r="Y24" s="76">
        <f t="shared" si="1"/>
        <v>-182</v>
      </c>
      <c r="Z24" s="76">
        <f t="shared" si="1"/>
        <v>-182</v>
      </c>
      <c r="AA24" s="63">
        <f t="shared" si="1"/>
        <v>-182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305</v>
      </c>
      <c r="D25" s="76">
        <f t="shared" si="2"/>
        <v>320</v>
      </c>
      <c r="E25" s="76">
        <f t="shared" si="2"/>
        <v>315</v>
      </c>
      <c r="F25" s="76">
        <f t="shared" si="2"/>
        <v>322</v>
      </c>
      <c r="G25" s="76">
        <f t="shared" si="2"/>
        <v>315</v>
      </c>
      <c r="H25" s="76">
        <f t="shared" si="2"/>
        <v>329</v>
      </c>
      <c r="I25" s="76">
        <f t="shared" si="2"/>
        <v>343</v>
      </c>
      <c r="J25" s="76">
        <f t="shared" si="2"/>
        <v>347</v>
      </c>
      <c r="K25" s="76">
        <f t="shared" si="2"/>
        <v>357</v>
      </c>
      <c r="L25" s="63">
        <f t="shared" si="2"/>
        <v>362</v>
      </c>
      <c r="M25" s="76">
        <f t="shared" si="2"/>
        <v>360</v>
      </c>
      <c r="N25" s="76">
        <f t="shared" si="2"/>
        <v>374</v>
      </c>
      <c r="O25" s="76">
        <f t="shared" si="2"/>
        <v>377</v>
      </c>
      <c r="P25" s="76">
        <f t="shared" si="2"/>
        <v>383</v>
      </c>
      <c r="Q25" s="76">
        <f t="shared" si="2"/>
        <v>388</v>
      </c>
      <c r="R25" s="76">
        <f t="shared" si="2"/>
        <v>386</v>
      </c>
      <c r="S25" s="76">
        <f t="shared" si="1"/>
        <v>389</v>
      </c>
      <c r="T25" s="76">
        <f t="shared" si="1"/>
        <v>392</v>
      </c>
      <c r="U25" s="76">
        <f t="shared" si="1"/>
        <v>391</v>
      </c>
      <c r="V25" s="76">
        <f t="shared" si="1"/>
        <v>396</v>
      </c>
      <c r="W25" s="76">
        <f t="shared" si="1"/>
        <v>399</v>
      </c>
      <c r="X25" s="76">
        <f t="shared" si="1"/>
        <v>400</v>
      </c>
      <c r="Y25" s="76">
        <f t="shared" si="1"/>
        <v>399</v>
      </c>
      <c r="Z25" s="76">
        <f t="shared" si="1"/>
        <v>401</v>
      </c>
      <c r="AA25" s="63">
        <f t="shared" si="1"/>
        <v>400</v>
      </c>
    </row>
    <row r="26" spans="1:27" ht="12.75" customHeight="1" x14ac:dyDescent="0.3">
      <c r="A26" s="6" t="s">
        <v>82</v>
      </c>
      <c r="B26" s="6"/>
      <c r="C26" s="76">
        <f t="shared" si="2"/>
        <v>144</v>
      </c>
      <c r="D26" s="76">
        <f t="shared" si="1"/>
        <v>160</v>
      </c>
      <c r="E26" s="76">
        <f t="shared" si="1"/>
        <v>166</v>
      </c>
      <c r="F26" s="76">
        <f t="shared" si="1"/>
        <v>176</v>
      </c>
      <c r="G26" s="76">
        <f t="shared" si="1"/>
        <v>162</v>
      </c>
      <c r="H26" s="76">
        <f t="shared" si="1"/>
        <v>184</v>
      </c>
      <c r="I26" s="76">
        <f t="shared" si="1"/>
        <v>183</v>
      </c>
      <c r="J26" s="76">
        <f t="shared" si="1"/>
        <v>187</v>
      </c>
      <c r="K26" s="76">
        <f t="shared" si="1"/>
        <v>183</v>
      </c>
      <c r="L26" s="63">
        <f t="shared" si="1"/>
        <v>196</v>
      </c>
      <c r="M26" s="76">
        <f t="shared" si="1"/>
        <v>192</v>
      </c>
      <c r="N26" s="76">
        <f t="shared" si="1"/>
        <v>187</v>
      </c>
      <c r="O26" s="76">
        <f t="shared" si="1"/>
        <v>189</v>
      </c>
      <c r="P26" s="76">
        <f t="shared" si="1"/>
        <v>190</v>
      </c>
      <c r="Q26" s="76">
        <f t="shared" si="1"/>
        <v>188</v>
      </c>
      <c r="R26" s="76">
        <f t="shared" si="1"/>
        <v>195</v>
      </c>
      <c r="S26" s="76">
        <f t="shared" si="1"/>
        <v>195</v>
      </c>
      <c r="T26" s="76">
        <f t="shared" si="1"/>
        <v>192</v>
      </c>
      <c r="U26" s="76">
        <f t="shared" si="1"/>
        <v>191</v>
      </c>
      <c r="V26" s="76">
        <f t="shared" si="1"/>
        <v>194</v>
      </c>
      <c r="W26" s="76">
        <f t="shared" si="1"/>
        <v>194</v>
      </c>
      <c r="X26" s="76">
        <f t="shared" si="1"/>
        <v>202</v>
      </c>
      <c r="Y26" s="76">
        <f t="shared" si="1"/>
        <v>200</v>
      </c>
      <c r="Z26" s="76">
        <f t="shared" si="1"/>
        <v>205</v>
      </c>
      <c r="AA26" s="63">
        <f t="shared" si="1"/>
        <v>210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305</v>
      </c>
      <c r="D28" s="76">
        <f t="shared" ref="D28:AA28" si="3">SUM(D24:D26)</f>
        <v>328</v>
      </c>
      <c r="E28" s="76">
        <f t="shared" si="3"/>
        <v>292</v>
      </c>
      <c r="F28" s="76">
        <f t="shared" si="3"/>
        <v>305</v>
      </c>
      <c r="G28" s="76">
        <f t="shared" si="3"/>
        <v>282</v>
      </c>
      <c r="H28" s="76">
        <f t="shared" si="3"/>
        <v>321</v>
      </c>
      <c r="I28" s="76">
        <f t="shared" si="3"/>
        <v>344</v>
      </c>
      <c r="J28" s="76">
        <f t="shared" si="3"/>
        <v>352</v>
      </c>
      <c r="K28" s="76">
        <f t="shared" si="3"/>
        <v>358</v>
      </c>
      <c r="L28" s="63">
        <f t="shared" si="3"/>
        <v>376</v>
      </c>
      <c r="M28" s="76">
        <f t="shared" si="3"/>
        <v>370</v>
      </c>
      <c r="N28" s="76">
        <f t="shared" si="3"/>
        <v>379</v>
      </c>
      <c r="O28" s="76">
        <f t="shared" si="3"/>
        <v>384</v>
      </c>
      <c r="P28" s="76">
        <f t="shared" si="3"/>
        <v>391</v>
      </c>
      <c r="Q28" s="76">
        <f t="shared" si="3"/>
        <v>394</v>
      </c>
      <c r="R28" s="76">
        <f t="shared" si="3"/>
        <v>399</v>
      </c>
      <c r="S28" s="76">
        <f t="shared" si="3"/>
        <v>402</v>
      </c>
      <c r="T28" s="76">
        <f t="shared" si="3"/>
        <v>402</v>
      </c>
      <c r="U28" s="76">
        <f t="shared" si="3"/>
        <v>400</v>
      </c>
      <c r="V28" s="76">
        <f t="shared" si="3"/>
        <v>408</v>
      </c>
      <c r="W28" s="76">
        <f t="shared" si="3"/>
        <v>411</v>
      </c>
      <c r="X28" s="76">
        <f t="shared" si="3"/>
        <v>420</v>
      </c>
      <c r="Y28" s="76">
        <f t="shared" si="3"/>
        <v>417</v>
      </c>
      <c r="Z28" s="76">
        <f t="shared" si="3"/>
        <v>424</v>
      </c>
      <c r="AA28" s="63">
        <f t="shared" si="3"/>
        <v>428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6</v>
      </c>
      <c r="D30" s="76">
        <v>-1</v>
      </c>
      <c r="E30" s="76">
        <v>5</v>
      </c>
      <c r="F30" s="76">
        <v>0</v>
      </c>
      <c r="G30" s="76">
        <v>3</v>
      </c>
      <c r="H30" s="76">
        <v>3</v>
      </c>
      <c r="I30" s="76">
        <v>-1</v>
      </c>
      <c r="J30" s="76">
        <v>-1</v>
      </c>
      <c r="K30" s="76">
        <v>-5</v>
      </c>
      <c r="L30" s="63">
        <v>-1</v>
      </c>
      <c r="M30" s="76">
        <v>-6</v>
      </c>
      <c r="N30" s="76">
        <v>-2</v>
      </c>
      <c r="O30" s="76">
        <v>-10</v>
      </c>
      <c r="P30" s="76">
        <v>-4</v>
      </c>
      <c r="Q30" s="76">
        <v>-7</v>
      </c>
      <c r="R30" s="76">
        <v>-6</v>
      </c>
      <c r="S30" s="76">
        <v>-9</v>
      </c>
      <c r="T30" s="76">
        <v>-4</v>
      </c>
      <c r="U30" s="76">
        <v>-14</v>
      </c>
      <c r="V30" s="76">
        <v>-15</v>
      </c>
      <c r="W30" s="76">
        <v>-16</v>
      </c>
      <c r="X30" s="76">
        <v>-5</v>
      </c>
      <c r="Y30" s="76">
        <v>-16</v>
      </c>
      <c r="Z30" s="76">
        <v>-17</v>
      </c>
      <c r="AA30" s="63">
        <v>-8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-248</v>
      </c>
      <c r="D32" s="76">
        <f t="shared" ref="D32:AA32" si="4">D30+D28+D14</f>
        <v>-272</v>
      </c>
      <c r="E32" s="76">
        <f t="shared" si="4"/>
        <v>-361</v>
      </c>
      <c r="F32" s="76">
        <f t="shared" si="4"/>
        <v>-387</v>
      </c>
      <c r="G32" s="76">
        <f t="shared" si="4"/>
        <v>-427</v>
      </c>
      <c r="H32" s="76">
        <f t="shared" si="4"/>
        <v>-406</v>
      </c>
      <c r="I32" s="76">
        <f t="shared" si="4"/>
        <v>-423</v>
      </c>
      <c r="J32" s="76">
        <f t="shared" si="4"/>
        <v>-439</v>
      </c>
      <c r="K32" s="76">
        <f t="shared" si="4"/>
        <v>-471</v>
      </c>
      <c r="L32" s="63">
        <f t="shared" si="4"/>
        <v>-478</v>
      </c>
      <c r="M32" s="76">
        <f t="shared" si="4"/>
        <v>-521</v>
      </c>
      <c r="N32" s="76">
        <f t="shared" si="4"/>
        <v>-532</v>
      </c>
      <c r="O32" s="76">
        <f t="shared" si="4"/>
        <v>-549</v>
      </c>
      <c r="P32" s="76">
        <f t="shared" si="4"/>
        <v>-541</v>
      </c>
      <c r="Q32" s="76">
        <f t="shared" si="4"/>
        <v>-610</v>
      </c>
      <c r="R32" s="76">
        <f t="shared" si="4"/>
        <v>-610</v>
      </c>
      <c r="S32" s="76">
        <f t="shared" si="4"/>
        <v>-632</v>
      </c>
      <c r="T32" s="76">
        <f t="shared" si="4"/>
        <v>-622</v>
      </c>
      <c r="U32" s="76">
        <f t="shared" si="4"/>
        <v>-652</v>
      </c>
      <c r="V32" s="76">
        <f t="shared" si="4"/>
        <v>-647</v>
      </c>
      <c r="W32" s="76">
        <f t="shared" si="4"/>
        <v>-661</v>
      </c>
      <c r="X32" s="76">
        <f t="shared" si="4"/>
        <v>-649</v>
      </c>
      <c r="Y32" s="76">
        <f t="shared" si="4"/>
        <v>-668</v>
      </c>
      <c r="Z32" s="76">
        <f t="shared" si="4"/>
        <v>-670</v>
      </c>
      <c r="AA32" s="63">
        <f t="shared" si="4"/>
        <v>-669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176968</v>
      </c>
      <c r="D34" s="76">
        <v>176696</v>
      </c>
      <c r="E34" s="76">
        <v>176335</v>
      </c>
      <c r="F34" s="76">
        <v>175948</v>
      </c>
      <c r="G34" s="76">
        <v>175521</v>
      </c>
      <c r="H34" s="76">
        <v>175115</v>
      </c>
      <c r="I34" s="76">
        <v>174692</v>
      </c>
      <c r="J34" s="76">
        <v>174253</v>
      </c>
      <c r="K34" s="76">
        <v>173782</v>
      </c>
      <c r="L34" s="63">
        <v>173304</v>
      </c>
      <c r="M34" s="76">
        <v>172783</v>
      </c>
      <c r="N34" s="76">
        <v>172251</v>
      </c>
      <c r="O34" s="76">
        <v>171702</v>
      </c>
      <c r="P34" s="76">
        <v>171161</v>
      </c>
      <c r="Q34" s="76">
        <v>170551</v>
      </c>
      <c r="R34" s="76">
        <v>169941</v>
      </c>
      <c r="S34" s="76">
        <v>169309</v>
      </c>
      <c r="T34" s="76">
        <v>168687</v>
      </c>
      <c r="U34" s="76">
        <v>168035</v>
      </c>
      <c r="V34" s="76">
        <v>167388</v>
      </c>
      <c r="W34" s="76">
        <v>166727</v>
      </c>
      <c r="X34" s="76">
        <v>166078</v>
      </c>
      <c r="Y34" s="76">
        <v>165410</v>
      </c>
      <c r="Z34" s="76">
        <v>164740</v>
      </c>
      <c r="AA34" s="63">
        <v>164071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-1.3994221740700613E-3</v>
      </c>
      <c r="D36" s="38">
        <f t="shared" si="5"/>
        <v>-1.5370010397359976E-3</v>
      </c>
      <c r="E36" s="38">
        <f t="shared" si="5"/>
        <v>-2.0430570018562955E-3</v>
      </c>
      <c r="F36" s="38">
        <f t="shared" si="5"/>
        <v>-2.1946862506025465E-3</v>
      </c>
      <c r="G36" s="38">
        <f t="shared" si="5"/>
        <v>-2.426853388501148E-3</v>
      </c>
      <c r="H36" s="38">
        <f t="shared" si="5"/>
        <v>-2.3131135305746891E-3</v>
      </c>
      <c r="I36" s="38">
        <f t="shared" si="5"/>
        <v>-2.415555492105188E-3</v>
      </c>
      <c r="J36" s="38">
        <f t="shared" si="5"/>
        <v>-2.5129942985368534E-3</v>
      </c>
      <c r="K36" s="38">
        <f t="shared" si="5"/>
        <v>-2.7029663764755844E-3</v>
      </c>
      <c r="L36" s="39">
        <f t="shared" si="5"/>
        <v>-2.7505725564212634E-3</v>
      </c>
      <c r="M36" s="38">
        <f t="shared" si="5"/>
        <v>-3.0062779855052394E-3</v>
      </c>
      <c r="N36" s="38">
        <f t="shared" si="5"/>
        <v>-3.0790066152341375E-3</v>
      </c>
      <c r="O36" s="38">
        <f t="shared" si="5"/>
        <v>-3.1872093630806206E-3</v>
      </c>
      <c r="P36" s="38">
        <f t="shared" si="5"/>
        <v>-3.1508077949004669E-3</v>
      </c>
      <c r="Q36" s="38">
        <f t="shared" si="5"/>
        <v>-3.5638959809769751E-3</v>
      </c>
      <c r="R36" s="38">
        <f t="shared" si="5"/>
        <v>-3.576642763748087E-3</v>
      </c>
      <c r="S36" s="38">
        <f t="shared" si="5"/>
        <v>-3.7189377489834706E-3</v>
      </c>
      <c r="T36" s="38">
        <f t="shared" si="5"/>
        <v>-3.6737562681251439E-3</v>
      </c>
      <c r="U36" s="38">
        <f t="shared" si="5"/>
        <v>-3.8651466918019762E-3</v>
      </c>
      <c r="V36" s="38">
        <f t="shared" si="5"/>
        <v>-3.8503883119588183E-3</v>
      </c>
      <c r="W36" s="38">
        <f t="shared" si="5"/>
        <v>-3.9489091213229148E-3</v>
      </c>
      <c r="X36" s="38">
        <f t="shared" si="5"/>
        <v>-3.8925908821006794E-3</v>
      </c>
      <c r="Y36" s="38">
        <f t="shared" si="5"/>
        <v>-4.0222064331217862E-3</v>
      </c>
      <c r="Z36" s="38">
        <f t="shared" si="5"/>
        <v>-4.0505410797412487E-3</v>
      </c>
      <c r="AA36" s="39">
        <f t="shared" si="5"/>
        <v>-4.0609445186354258E-3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-1.3994221740700613E-3</v>
      </c>
      <c r="D37" s="75">
        <f t="shared" si="6"/>
        <v>-2.9342723004694834E-3</v>
      </c>
      <c r="E37" s="75">
        <f t="shared" si="6"/>
        <v>-4.9713344167569519E-3</v>
      </c>
      <c r="F37" s="75">
        <f t="shared" si="6"/>
        <v>-7.1551101480678949E-3</v>
      </c>
      <c r="G37" s="75">
        <f t="shared" si="6"/>
        <v>-9.5645991332611053E-3</v>
      </c>
      <c r="H37" s="75">
        <f t="shared" si="6"/>
        <v>-1.1855588660166125E-2</v>
      </c>
      <c r="I37" s="75">
        <f t="shared" si="6"/>
        <v>-1.4242506319971109E-2</v>
      </c>
      <c r="J37" s="75">
        <f t="shared" si="6"/>
        <v>-1.6719709281329001E-2</v>
      </c>
      <c r="K37" s="75">
        <f t="shared" si="6"/>
        <v>-1.9377482845792705E-2</v>
      </c>
      <c r="L37" s="77">
        <f t="shared" si="6"/>
        <v>-2.2074756229685806E-2</v>
      </c>
      <c r="M37" s="75">
        <f t="shared" si="6"/>
        <v>-2.5014671361502348E-2</v>
      </c>
      <c r="N37" s="75">
        <f t="shared" si="6"/>
        <v>-2.8016657638136513E-2</v>
      </c>
      <c r="O37" s="75">
        <f t="shared" si="6"/>
        <v>-3.1114572047670638E-2</v>
      </c>
      <c r="P37" s="75">
        <f t="shared" si="6"/>
        <v>-3.4167343806428316E-2</v>
      </c>
      <c r="Q37" s="75">
        <f t="shared" si="6"/>
        <v>-3.7609470928132903E-2</v>
      </c>
      <c r="R37" s="75">
        <f t="shared" si="6"/>
        <v>-4.1051598049837483E-2</v>
      </c>
      <c r="S37" s="75">
        <f t="shared" si="6"/>
        <v>-4.4617867461177317E-2</v>
      </c>
      <c r="T37" s="75">
        <f t="shared" si="6"/>
        <v>-4.8127708559046585E-2</v>
      </c>
      <c r="U37" s="75">
        <f t="shared" si="6"/>
        <v>-5.1806834597327558E-2</v>
      </c>
      <c r="V37" s="75">
        <f t="shared" si="6"/>
        <v>-5.5457746478873242E-2</v>
      </c>
      <c r="W37" s="75">
        <f t="shared" si="6"/>
        <v>-5.9187657999277721E-2</v>
      </c>
      <c r="X37" s="75">
        <f t="shared" si="6"/>
        <v>-6.2849855543517519E-2</v>
      </c>
      <c r="Y37" s="75">
        <f t="shared" si="6"/>
        <v>-6.6619266883351388E-2</v>
      </c>
      <c r="Z37" s="75">
        <f t="shared" si="6"/>
        <v>-7.039996388587938E-2</v>
      </c>
      <c r="AA37" s="77">
        <f t="shared" si="6"/>
        <v>-7.417501805706031E-2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77.439365701008597</v>
      </c>
      <c r="D47" s="11">
        <v>77.458978719856006</v>
      </c>
      <c r="E47" s="11">
        <v>77.429803648728495</v>
      </c>
      <c r="F47" s="11">
        <v>77.616319331534399</v>
      </c>
      <c r="G47" s="11">
        <v>77.735257150769897</v>
      </c>
      <c r="H47" s="11">
        <v>77.947707875823994</v>
      </c>
      <c r="I47" s="11">
        <v>78.125059354513397</v>
      </c>
      <c r="J47" s="11">
        <v>78.217314902193294</v>
      </c>
      <c r="K47" s="11">
        <v>78.2903299271143</v>
      </c>
      <c r="L47" s="64">
        <v>78.357989682676603</v>
      </c>
      <c r="M47" s="11">
        <v>78.5106443045606</v>
      </c>
      <c r="N47" s="11">
        <v>78.589084392306603</v>
      </c>
      <c r="O47" s="11">
        <v>78.644411305782398</v>
      </c>
      <c r="P47" s="11">
        <v>78.971876039952804</v>
      </c>
      <c r="Q47" s="11">
        <v>78.9830609616602</v>
      </c>
      <c r="R47" s="11">
        <v>79.128880161918403</v>
      </c>
      <c r="S47" s="11">
        <v>79.197967000935904</v>
      </c>
      <c r="T47" s="11">
        <v>79.403047240088398</v>
      </c>
      <c r="U47" s="11">
        <v>79.555709469207301</v>
      </c>
      <c r="V47" s="11">
        <v>79.657713723724001</v>
      </c>
      <c r="W47" s="11">
        <v>79.738960648187401</v>
      </c>
      <c r="X47" s="11">
        <v>79.866175574509398</v>
      </c>
      <c r="Y47" s="11">
        <v>79.979609867452297</v>
      </c>
      <c r="Z47" s="11">
        <v>80.1006809808908</v>
      </c>
      <c r="AA47" s="64">
        <v>80.171711685236303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29569</v>
      </c>
      <c r="C57" s="76">
        <v>29399</v>
      </c>
      <c r="D57" s="76">
        <v>29214</v>
      </c>
      <c r="E57" s="76">
        <v>29035</v>
      </c>
      <c r="F57" s="76">
        <v>28747</v>
      </c>
      <c r="G57" s="76">
        <v>28445</v>
      </c>
      <c r="H57" s="76">
        <v>28126</v>
      </c>
      <c r="I57" s="76">
        <v>27860</v>
      </c>
      <c r="J57" s="76">
        <v>27458</v>
      </c>
      <c r="K57" s="76">
        <v>27114</v>
      </c>
      <c r="L57" s="63">
        <v>26856</v>
      </c>
      <c r="M57" s="76">
        <v>26648</v>
      </c>
      <c r="N57" s="76">
        <v>26320</v>
      </c>
      <c r="O57" s="76">
        <v>26002</v>
      </c>
      <c r="P57" s="76">
        <v>25844</v>
      </c>
      <c r="Q57" s="76">
        <v>25663</v>
      </c>
      <c r="R57" s="76">
        <v>25546</v>
      </c>
      <c r="S57" s="76">
        <v>25411</v>
      </c>
      <c r="T57" s="76">
        <v>25283</v>
      </c>
      <c r="U57" s="76">
        <v>25156</v>
      </c>
      <c r="V57" s="76">
        <v>25039</v>
      </c>
      <c r="W57" s="76">
        <v>24924</v>
      </c>
      <c r="X57" s="76">
        <v>24813</v>
      </c>
      <c r="Y57" s="76">
        <v>24713</v>
      </c>
      <c r="Z57" s="76">
        <v>24616</v>
      </c>
      <c r="AA57" s="63">
        <v>24512</v>
      </c>
    </row>
    <row r="58" spans="1:27" ht="12.75" customHeight="1" x14ac:dyDescent="0.3">
      <c r="A58" s="13" t="s">
        <v>68</v>
      </c>
      <c r="B58" s="76">
        <v>30644</v>
      </c>
      <c r="C58" s="76">
        <v>30279</v>
      </c>
      <c r="D58" s="76">
        <v>30050</v>
      </c>
      <c r="E58" s="76">
        <v>29664</v>
      </c>
      <c r="F58" s="76">
        <v>29432</v>
      </c>
      <c r="G58" s="76">
        <v>29196</v>
      </c>
      <c r="H58" s="76">
        <v>28902</v>
      </c>
      <c r="I58" s="76">
        <v>28595</v>
      </c>
      <c r="J58" s="76">
        <v>28555</v>
      </c>
      <c r="K58" s="76">
        <v>28350</v>
      </c>
      <c r="L58" s="63">
        <v>28102</v>
      </c>
      <c r="M58" s="76">
        <v>27940</v>
      </c>
      <c r="N58" s="76">
        <v>27927</v>
      </c>
      <c r="O58" s="76">
        <v>27947</v>
      </c>
      <c r="P58" s="76">
        <v>27901</v>
      </c>
      <c r="Q58" s="76">
        <v>27865</v>
      </c>
      <c r="R58" s="76">
        <v>27689</v>
      </c>
      <c r="S58" s="76">
        <v>27495</v>
      </c>
      <c r="T58" s="76">
        <v>27311</v>
      </c>
      <c r="U58" s="76">
        <v>27034</v>
      </c>
      <c r="V58" s="76">
        <v>26747</v>
      </c>
      <c r="W58" s="76">
        <v>26441</v>
      </c>
      <c r="X58" s="76">
        <v>26180</v>
      </c>
      <c r="Y58" s="76">
        <v>25801</v>
      </c>
      <c r="Z58" s="76">
        <v>25470</v>
      </c>
      <c r="AA58" s="63">
        <v>25216</v>
      </c>
    </row>
    <row r="59" spans="1:27" ht="12.75" customHeight="1" x14ac:dyDescent="0.3">
      <c r="A59" s="13" t="s">
        <v>69</v>
      </c>
      <c r="B59" s="76">
        <v>27910</v>
      </c>
      <c r="C59" s="76">
        <v>27861</v>
      </c>
      <c r="D59" s="76">
        <v>27902</v>
      </c>
      <c r="E59" s="76">
        <v>28101</v>
      </c>
      <c r="F59" s="76">
        <v>28421</v>
      </c>
      <c r="G59" s="76">
        <v>28725</v>
      </c>
      <c r="H59" s="76">
        <v>28883</v>
      </c>
      <c r="I59" s="76">
        <v>28987</v>
      </c>
      <c r="J59" s="76">
        <v>29028</v>
      </c>
      <c r="K59" s="76">
        <v>29112</v>
      </c>
      <c r="L59" s="63">
        <v>29276</v>
      </c>
      <c r="M59" s="76">
        <v>29279</v>
      </c>
      <c r="N59" s="76">
        <v>29236</v>
      </c>
      <c r="O59" s="76">
        <v>29044</v>
      </c>
      <c r="P59" s="76">
        <v>28730</v>
      </c>
      <c r="Q59" s="76">
        <v>28375</v>
      </c>
      <c r="R59" s="76">
        <v>28048</v>
      </c>
      <c r="S59" s="76">
        <v>27820</v>
      </c>
      <c r="T59" s="76">
        <v>27453</v>
      </c>
      <c r="U59" s="76">
        <v>27200</v>
      </c>
      <c r="V59" s="76">
        <v>27000</v>
      </c>
      <c r="W59" s="76">
        <v>26746</v>
      </c>
      <c r="X59" s="76">
        <v>26470</v>
      </c>
      <c r="Y59" s="76">
        <v>26432</v>
      </c>
      <c r="Z59" s="76">
        <v>26245</v>
      </c>
      <c r="AA59" s="63">
        <v>26016</v>
      </c>
    </row>
    <row r="60" spans="1:27" ht="12.75" customHeight="1" x14ac:dyDescent="0.3">
      <c r="A60" s="13" t="s">
        <v>70</v>
      </c>
      <c r="B60" s="76">
        <v>39462</v>
      </c>
      <c r="C60" s="76">
        <v>38853</v>
      </c>
      <c r="D60" s="76">
        <v>38177</v>
      </c>
      <c r="E60" s="76">
        <v>37338</v>
      </c>
      <c r="F60" s="76">
        <v>36277</v>
      </c>
      <c r="G60" s="76">
        <v>35346</v>
      </c>
      <c r="H60" s="76">
        <v>34460</v>
      </c>
      <c r="I60" s="76">
        <v>33655</v>
      </c>
      <c r="J60" s="76">
        <v>32976</v>
      </c>
      <c r="K60" s="76">
        <v>32347</v>
      </c>
      <c r="L60" s="63">
        <v>31628</v>
      </c>
      <c r="M60" s="76">
        <v>30943</v>
      </c>
      <c r="N60" s="76">
        <v>30434</v>
      </c>
      <c r="O60" s="76">
        <v>30042</v>
      </c>
      <c r="P60" s="76">
        <v>29799</v>
      </c>
      <c r="Q60" s="76">
        <v>29645</v>
      </c>
      <c r="R60" s="76">
        <v>29675</v>
      </c>
      <c r="S60" s="76">
        <v>29803</v>
      </c>
      <c r="T60" s="76">
        <v>30097</v>
      </c>
      <c r="U60" s="76">
        <v>30507</v>
      </c>
      <c r="V60" s="76">
        <v>30862</v>
      </c>
      <c r="W60" s="76">
        <v>31058</v>
      </c>
      <c r="X60" s="76">
        <v>31198</v>
      </c>
      <c r="Y60" s="76">
        <v>31259</v>
      </c>
      <c r="Z60" s="76">
        <v>31368</v>
      </c>
      <c r="AA60" s="63">
        <v>31542</v>
      </c>
    </row>
    <row r="61" spans="1:27" ht="12.75" customHeight="1" x14ac:dyDescent="0.3">
      <c r="A61" s="13" t="s">
        <v>71</v>
      </c>
      <c r="B61" s="76">
        <v>34512</v>
      </c>
      <c r="C61" s="76">
        <v>34917</v>
      </c>
      <c r="D61" s="76">
        <v>35278</v>
      </c>
      <c r="E61" s="76">
        <v>35729</v>
      </c>
      <c r="F61" s="76">
        <v>35689</v>
      </c>
      <c r="G61" s="76">
        <v>35759</v>
      </c>
      <c r="H61" s="76">
        <v>36137</v>
      </c>
      <c r="I61" s="76">
        <v>36541</v>
      </c>
      <c r="J61" s="76">
        <v>36803</v>
      </c>
      <c r="K61" s="76">
        <v>37116</v>
      </c>
      <c r="L61" s="63">
        <v>37333</v>
      </c>
      <c r="M61" s="76">
        <v>37565</v>
      </c>
      <c r="N61" s="76">
        <v>37646</v>
      </c>
      <c r="O61" s="76">
        <v>37626</v>
      </c>
      <c r="P61" s="76">
        <v>37452</v>
      </c>
      <c r="Q61" s="76">
        <v>37209</v>
      </c>
      <c r="R61" s="76">
        <v>36724</v>
      </c>
      <c r="S61" s="76">
        <v>36145</v>
      </c>
      <c r="T61" s="76">
        <v>35435</v>
      </c>
      <c r="U61" s="76">
        <v>34535</v>
      </c>
      <c r="V61" s="76">
        <v>33751</v>
      </c>
      <c r="W61" s="76">
        <v>33028</v>
      </c>
      <c r="X61" s="76">
        <v>32395</v>
      </c>
      <c r="Y61" s="76">
        <v>31868</v>
      </c>
      <c r="Z61" s="76">
        <v>31390</v>
      </c>
      <c r="AA61" s="63">
        <v>30830</v>
      </c>
    </row>
    <row r="62" spans="1:27" ht="12.75" customHeight="1" x14ac:dyDescent="0.3">
      <c r="A62" s="13" t="s">
        <v>72</v>
      </c>
      <c r="B62" s="76">
        <v>15119</v>
      </c>
      <c r="C62" s="76">
        <v>15659</v>
      </c>
      <c r="D62" s="76">
        <v>16075</v>
      </c>
      <c r="E62" s="76">
        <v>16468</v>
      </c>
      <c r="F62" s="76">
        <v>17382</v>
      </c>
      <c r="G62" s="76">
        <v>18050</v>
      </c>
      <c r="H62" s="76">
        <v>18607</v>
      </c>
      <c r="I62" s="76">
        <v>19054</v>
      </c>
      <c r="J62" s="76">
        <v>19433</v>
      </c>
      <c r="K62" s="76">
        <v>19743</v>
      </c>
      <c r="L62" s="63">
        <v>20109</v>
      </c>
      <c r="M62" s="76">
        <v>20408</v>
      </c>
      <c r="N62" s="76">
        <v>20688</v>
      </c>
      <c r="O62" s="76">
        <v>21041</v>
      </c>
      <c r="P62" s="76">
        <v>21435</v>
      </c>
      <c r="Q62" s="76">
        <v>21794</v>
      </c>
      <c r="R62" s="76">
        <v>22259</v>
      </c>
      <c r="S62" s="76">
        <v>22635</v>
      </c>
      <c r="T62" s="76">
        <v>23108</v>
      </c>
      <c r="U62" s="76">
        <v>23603</v>
      </c>
      <c r="V62" s="76">
        <v>23989</v>
      </c>
      <c r="W62" s="76">
        <v>24530</v>
      </c>
      <c r="X62" s="76">
        <v>25022</v>
      </c>
      <c r="Y62" s="76">
        <v>25337</v>
      </c>
      <c r="Z62" s="76">
        <v>25651</v>
      </c>
      <c r="AA62" s="63">
        <v>25955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177216</v>
      </c>
      <c r="C64" s="76">
        <f t="shared" ref="C64:AA64" si="7">SUM(C57:C62)</f>
        <v>176968</v>
      </c>
      <c r="D64" s="76">
        <f t="shared" si="7"/>
        <v>176696</v>
      </c>
      <c r="E64" s="76">
        <f t="shared" si="7"/>
        <v>176335</v>
      </c>
      <c r="F64" s="76">
        <f t="shared" si="7"/>
        <v>175948</v>
      </c>
      <c r="G64" s="76">
        <f t="shared" si="7"/>
        <v>175521</v>
      </c>
      <c r="H64" s="76">
        <f t="shared" si="7"/>
        <v>175115</v>
      </c>
      <c r="I64" s="76">
        <f t="shared" si="7"/>
        <v>174692</v>
      </c>
      <c r="J64" s="76">
        <f t="shared" si="7"/>
        <v>174253</v>
      </c>
      <c r="K64" s="76">
        <f t="shared" si="7"/>
        <v>173782</v>
      </c>
      <c r="L64" s="63">
        <f t="shared" si="7"/>
        <v>173304</v>
      </c>
      <c r="M64" s="76">
        <f t="shared" si="7"/>
        <v>172783</v>
      </c>
      <c r="N64" s="76">
        <f t="shared" si="7"/>
        <v>172251</v>
      </c>
      <c r="O64" s="76">
        <f t="shared" si="7"/>
        <v>171702</v>
      </c>
      <c r="P64" s="76">
        <f t="shared" si="7"/>
        <v>171161</v>
      </c>
      <c r="Q64" s="76">
        <f t="shared" si="7"/>
        <v>170551</v>
      </c>
      <c r="R64" s="76">
        <f t="shared" si="7"/>
        <v>169941</v>
      </c>
      <c r="S64" s="76">
        <f t="shared" si="7"/>
        <v>169309</v>
      </c>
      <c r="T64" s="76">
        <f t="shared" si="7"/>
        <v>168687</v>
      </c>
      <c r="U64" s="76">
        <f t="shared" si="7"/>
        <v>168035</v>
      </c>
      <c r="V64" s="76">
        <f t="shared" si="7"/>
        <v>167388</v>
      </c>
      <c r="W64" s="76">
        <f t="shared" si="7"/>
        <v>166727</v>
      </c>
      <c r="X64" s="76">
        <f t="shared" si="7"/>
        <v>166078</v>
      </c>
      <c r="Y64" s="76">
        <f t="shared" si="7"/>
        <v>165410</v>
      </c>
      <c r="Z64" s="76">
        <f t="shared" si="7"/>
        <v>164740</v>
      </c>
      <c r="AA64" s="63">
        <f t="shared" si="7"/>
        <v>164071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0.16685288010111954</v>
      </c>
      <c r="C67" s="38">
        <f t="shared" ref="C67:AA72" si="8">C57/C$64</f>
        <v>0.16612607929117129</v>
      </c>
      <c r="D67" s="38">
        <f t="shared" si="8"/>
        <v>0.16533481233304659</v>
      </c>
      <c r="E67" s="38">
        <f t="shared" si="8"/>
        <v>0.16465817903422464</v>
      </c>
      <c r="F67" s="38">
        <f t="shared" si="8"/>
        <v>0.16338349967035715</v>
      </c>
      <c r="G67" s="38">
        <f t="shared" si="8"/>
        <v>0.16206038023940156</v>
      </c>
      <c r="H67" s="38">
        <f t="shared" si="8"/>
        <v>0.16061445335922109</v>
      </c>
      <c r="I67" s="38">
        <f t="shared" si="8"/>
        <v>0.15948068600737297</v>
      </c>
      <c r="J67" s="38">
        <f t="shared" si="8"/>
        <v>0.15757547933177621</v>
      </c>
      <c r="K67" s="38">
        <f t="shared" si="8"/>
        <v>0.15602306337825553</v>
      </c>
      <c r="L67" s="39">
        <f t="shared" si="8"/>
        <v>0.15496468633153304</v>
      </c>
      <c r="M67" s="38">
        <f t="shared" si="8"/>
        <v>0.15422813586984832</v>
      </c>
      <c r="N67" s="38">
        <f t="shared" si="8"/>
        <v>0.15280027401872848</v>
      </c>
      <c r="O67" s="38">
        <f t="shared" si="8"/>
        <v>0.15143679165065055</v>
      </c>
      <c r="P67" s="38">
        <f t="shared" si="8"/>
        <v>0.15099234054486713</v>
      </c>
      <c r="Q67" s="38">
        <f t="shared" si="8"/>
        <v>0.15047112007551994</v>
      </c>
      <c r="R67" s="38">
        <f t="shared" si="8"/>
        <v>0.15032275907520845</v>
      </c>
      <c r="S67" s="38">
        <f t="shared" si="8"/>
        <v>0.15008652818219942</v>
      </c>
      <c r="T67" s="38">
        <f t="shared" si="8"/>
        <v>0.149881140811088</v>
      </c>
      <c r="U67" s="38">
        <f t="shared" si="8"/>
        <v>0.14970690629928288</v>
      </c>
      <c r="V67" s="38">
        <f t="shared" si="8"/>
        <v>0.14958658924176166</v>
      </c>
      <c r="W67" s="38">
        <f t="shared" si="8"/>
        <v>0.14948988466175245</v>
      </c>
      <c r="X67" s="38">
        <f t="shared" si="8"/>
        <v>0.1494057009357049</v>
      </c>
      <c r="Y67" s="38">
        <f t="shared" si="8"/>
        <v>0.14940451000544103</v>
      </c>
      <c r="Z67" s="38">
        <f t="shared" si="8"/>
        <v>0.14942333373801142</v>
      </c>
      <c r="AA67" s="39">
        <f t="shared" si="8"/>
        <v>0.14939873591311079</v>
      </c>
    </row>
    <row r="68" spans="1:27" ht="12.75" customHeight="1" x14ac:dyDescent="0.3">
      <c r="A68" s="13" t="s">
        <v>68</v>
      </c>
      <c r="B68" s="38">
        <f t="shared" ref="B68:Q72" si="9">B58/B$64</f>
        <v>0.17291892379920548</v>
      </c>
      <c r="C68" s="38">
        <f t="shared" si="9"/>
        <v>0.17109872971384657</v>
      </c>
      <c r="D68" s="38">
        <f t="shared" si="9"/>
        <v>0.17006610223208221</v>
      </c>
      <c r="E68" s="38">
        <f t="shared" si="9"/>
        <v>0.16822525306944169</v>
      </c>
      <c r="F68" s="38">
        <f t="shared" si="9"/>
        <v>0.16727669538727352</v>
      </c>
      <c r="G68" s="38">
        <f t="shared" si="9"/>
        <v>0.16633907053856803</v>
      </c>
      <c r="H68" s="38">
        <f t="shared" si="9"/>
        <v>0.16504582702795306</v>
      </c>
      <c r="I68" s="38">
        <f t="shared" si="9"/>
        <v>0.1636880910402308</v>
      </c>
      <c r="J68" s="38">
        <f t="shared" si="9"/>
        <v>0.1638709233126546</v>
      </c>
      <c r="K68" s="38">
        <f t="shared" si="9"/>
        <v>0.16313542254088456</v>
      </c>
      <c r="L68" s="39">
        <f t="shared" si="9"/>
        <v>0.16215436458477589</v>
      </c>
      <c r="M68" s="38">
        <f t="shared" si="9"/>
        <v>0.16170572336398836</v>
      </c>
      <c r="N68" s="38">
        <f t="shared" si="9"/>
        <v>0.16212968284654369</v>
      </c>
      <c r="O68" s="38">
        <f t="shared" si="9"/>
        <v>0.16276455719793595</v>
      </c>
      <c r="P68" s="38">
        <f t="shared" si="9"/>
        <v>0.1630102651889157</v>
      </c>
      <c r="Q68" s="38">
        <f t="shared" si="9"/>
        <v>0.16338221411777124</v>
      </c>
      <c r="R68" s="38">
        <f t="shared" si="8"/>
        <v>0.16293301792975209</v>
      </c>
      <c r="S68" s="38">
        <f t="shared" si="8"/>
        <v>0.16239538358858654</v>
      </c>
      <c r="T68" s="38">
        <f t="shared" si="8"/>
        <v>0.16190340690153954</v>
      </c>
      <c r="U68" s="38">
        <f t="shared" si="8"/>
        <v>0.1608831493438867</v>
      </c>
      <c r="V68" s="38">
        <f t="shared" si="8"/>
        <v>0.15979042703180635</v>
      </c>
      <c r="W68" s="38">
        <f t="shared" si="8"/>
        <v>0.15858859093008332</v>
      </c>
      <c r="X68" s="38">
        <f t="shared" si="8"/>
        <v>0.15763677308252749</v>
      </c>
      <c r="Y68" s="38">
        <f t="shared" si="8"/>
        <v>0.15598210507224472</v>
      </c>
      <c r="Z68" s="38">
        <f t="shared" si="8"/>
        <v>0.15460725992472987</v>
      </c>
      <c r="AA68" s="39">
        <f t="shared" si="8"/>
        <v>0.15368956122654218</v>
      </c>
    </row>
    <row r="69" spans="1:27" ht="12.75" customHeight="1" x14ac:dyDescent="0.3">
      <c r="A69" s="13" t="s">
        <v>69</v>
      </c>
      <c r="B69" s="38">
        <f t="shared" si="9"/>
        <v>0.15749142289635248</v>
      </c>
      <c r="C69" s="38">
        <f t="shared" si="8"/>
        <v>0.15743524252972288</v>
      </c>
      <c r="D69" s="38">
        <f t="shared" si="8"/>
        <v>0.15790963009915335</v>
      </c>
      <c r="E69" s="38">
        <f t="shared" si="8"/>
        <v>0.15936144270848102</v>
      </c>
      <c r="F69" s="38">
        <f t="shared" si="8"/>
        <v>0.16153067951894878</v>
      </c>
      <c r="G69" s="38">
        <f t="shared" si="8"/>
        <v>0.16365563095014271</v>
      </c>
      <c r="H69" s="38">
        <f t="shared" si="8"/>
        <v>0.16493732689946605</v>
      </c>
      <c r="I69" s="38">
        <f t="shared" si="8"/>
        <v>0.1659320403910883</v>
      </c>
      <c r="J69" s="38">
        <f t="shared" si="8"/>
        <v>0.16658536725336148</v>
      </c>
      <c r="K69" s="38">
        <f t="shared" si="8"/>
        <v>0.1675202264906607</v>
      </c>
      <c r="L69" s="39">
        <f t="shared" si="8"/>
        <v>0.16892858791487791</v>
      </c>
      <c r="M69" s="38">
        <f t="shared" si="8"/>
        <v>0.16945532835985022</v>
      </c>
      <c r="N69" s="38">
        <f t="shared" si="8"/>
        <v>0.16972905817673048</v>
      </c>
      <c r="O69" s="38">
        <f t="shared" si="8"/>
        <v>0.1691535334474846</v>
      </c>
      <c r="P69" s="38">
        <f t="shared" si="8"/>
        <v>0.16785365825158768</v>
      </c>
      <c r="Q69" s="38">
        <f t="shared" si="8"/>
        <v>0.16637252200221633</v>
      </c>
      <c r="R69" s="38">
        <f t="shared" si="8"/>
        <v>0.16504551579665885</v>
      </c>
      <c r="S69" s="38">
        <f t="shared" si="8"/>
        <v>0.16431495077048475</v>
      </c>
      <c r="T69" s="38">
        <f t="shared" si="8"/>
        <v>0.16274520265343506</v>
      </c>
      <c r="U69" s="38">
        <f t="shared" si="8"/>
        <v>0.16187103877168446</v>
      </c>
      <c r="V69" s="38">
        <f t="shared" si="8"/>
        <v>0.16130188543981647</v>
      </c>
      <c r="W69" s="38">
        <f t="shared" si="8"/>
        <v>0.16041792870980706</v>
      </c>
      <c r="X69" s="38">
        <f t="shared" si="8"/>
        <v>0.15938294054600849</v>
      </c>
      <c r="Y69" s="38">
        <f t="shared" si="8"/>
        <v>0.15979686838764282</v>
      </c>
      <c r="Z69" s="38">
        <f t="shared" si="8"/>
        <v>0.15931164258832098</v>
      </c>
      <c r="AA69" s="39">
        <f t="shared" si="8"/>
        <v>0.1585654990827142</v>
      </c>
    </row>
    <row r="70" spans="1:27" ht="12.75" customHeight="1" x14ac:dyDescent="0.3">
      <c r="A70" s="13" t="s">
        <v>70</v>
      </c>
      <c r="B70" s="38">
        <f t="shared" si="9"/>
        <v>0.22267741061755147</v>
      </c>
      <c r="C70" s="38">
        <f t="shared" si="8"/>
        <v>0.21954816690023055</v>
      </c>
      <c r="D70" s="38">
        <f t="shared" si="8"/>
        <v>0.21606035224340109</v>
      </c>
      <c r="E70" s="38">
        <f t="shared" si="8"/>
        <v>0.21174469050387049</v>
      </c>
      <c r="F70" s="38">
        <f t="shared" si="8"/>
        <v>0.20618023506945235</v>
      </c>
      <c r="G70" s="38">
        <f t="shared" si="8"/>
        <v>0.20137761293520434</v>
      </c>
      <c r="H70" s="38">
        <f t="shared" si="8"/>
        <v>0.196784969876938</v>
      </c>
      <c r="I70" s="38">
        <f t="shared" si="8"/>
        <v>0.19265335562017721</v>
      </c>
      <c r="J70" s="38">
        <f t="shared" si="8"/>
        <v>0.18924207904598486</v>
      </c>
      <c r="K70" s="38">
        <f t="shared" si="8"/>
        <v>0.18613550310158705</v>
      </c>
      <c r="L70" s="39">
        <f t="shared" si="8"/>
        <v>0.18250011540414532</v>
      </c>
      <c r="M70" s="38">
        <f t="shared" si="8"/>
        <v>0.17908590544208633</v>
      </c>
      <c r="N70" s="38">
        <f t="shared" si="8"/>
        <v>0.1766840250564583</v>
      </c>
      <c r="O70" s="38">
        <f t="shared" si="8"/>
        <v>0.17496592934269839</v>
      </c>
      <c r="P70" s="38">
        <f t="shared" si="8"/>
        <v>0.17409923989693915</v>
      </c>
      <c r="Q70" s="38">
        <f t="shared" si="8"/>
        <v>0.17381897496936399</v>
      </c>
      <c r="R70" s="38">
        <f t="shared" si="8"/>
        <v>0.17461942674222231</v>
      </c>
      <c r="S70" s="38">
        <f t="shared" si="8"/>
        <v>0.17602726376034353</v>
      </c>
      <c r="T70" s="38">
        <f t="shared" si="8"/>
        <v>0.17841920242816578</v>
      </c>
      <c r="U70" s="38">
        <f t="shared" si="8"/>
        <v>0.18155146249293302</v>
      </c>
      <c r="V70" s="38">
        <f t="shared" si="8"/>
        <v>0.18437402920161541</v>
      </c>
      <c r="W70" s="38">
        <f t="shared" si="8"/>
        <v>0.18628056643495056</v>
      </c>
      <c r="X70" s="38">
        <f t="shared" si="8"/>
        <v>0.18785149146786451</v>
      </c>
      <c r="Y70" s="38">
        <f t="shared" si="8"/>
        <v>0.18897890091288314</v>
      </c>
      <c r="Z70" s="38">
        <f t="shared" si="8"/>
        <v>0.19040912953745295</v>
      </c>
      <c r="AA70" s="39">
        <f t="shared" si="8"/>
        <v>0.19224603982422245</v>
      </c>
    </row>
    <row r="71" spans="1:27" ht="12.75" customHeight="1" x14ac:dyDescent="0.3">
      <c r="A71" s="13" t="s">
        <v>71</v>
      </c>
      <c r="B71" s="38">
        <f t="shared" si="9"/>
        <v>0.1947453954496208</v>
      </c>
      <c r="C71" s="38">
        <f t="shared" si="8"/>
        <v>0.197306857736992</v>
      </c>
      <c r="D71" s="38">
        <f t="shared" si="8"/>
        <v>0.19965364241408973</v>
      </c>
      <c r="E71" s="38">
        <f t="shared" si="8"/>
        <v>0.20262001304335497</v>
      </c>
      <c r="F71" s="38">
        <f t="shared" si="8"/>
        <v>0.20283833860004091</v>
      </c>
      <c r="G71" s="38">
        <f t="shared" si="8"/>
        <v>0.20373060773354756</v>
      </c>
      <c r="H71" s="38">
        <f t="shared" si="8"/>
        <v>0.20636153384918482</v>
      </c>
      <c r="I71" s="38">
        <f t="shared" si="8"/>
        <v>0.20917386027980675</v>
      </c>
      <c r="J71" s="38">
        <f t="shared" si="8"/>
        <v>0.21120439820261344</v>
      </c>
      <c r="K71" s="38">
        <f t="shared" si="8"/>
        <v>0.21357793097098665</v>
      </c>
      <c r="L71" s="39">
        <f t="shared" si="8"/>
        <v>0.21541914785579097</v>
      </c>
      <c r="M71" s="38">
        <f t="shared" si="8"/>
        <v>0.21741143515276387</v>
      </c>
      <c r="N71" s="38">
        <f t="shared" si="8"/>
        <v>0.21855315789168134</v>
      </c>
      <c r="O71" s="38">
        <f t="shared" si="8"/>
        <v>0.21913547891113674</v>
      </c>
      <c r="P71" s="38">
        <f t="shared" si="8"/>
        <v>0.21881152832713061</v>
      </c>
      <c r="Q71" s="38">
        <f t="shared" si="8"/>
        <v>0.21816934523984027</v>
      </c>
      <c r="R71" s="38">
        <f t="shared" si="8"/>
        <v>0.21609852831276738</v>
      </c>
      <c r="S71" s="38">
        <f t="shared" si="8"/>
        <v>0.21348540242987674</v>
      </c>
      <c r="T71" s="38">
        <f t="shared" si="8"/>
        <v>0.21006360893251999</v>
      </c>
      <c r="U71" s="38">
        <f t="shared" si="8"/>
        <v>0.20552265896985747</v>
      </c>
      <c r="V71" s="38">
        <f t="shared" si="8"/>
        <v>0.20163333094367578</v>
      </c>
      <c r="W71" s="38">
        <f t="shared" si="8"/>
        <v>0.19809628914333011</v>
      </c>
      <c r="X71" s="38">
        <f t="shared" si="8"/>
        <v>0.19505894820506028</v>
      </c>
      <c r="Y71" s="38">
        <f t="shared" si="8"/>
        <v>0.19266066138685689</v>
      </c>
      <c r="Z71" s="38">
        <f t="shared" si="8"/>
        <v>0.19054267330338714</v>
      </c>
      <c r="AA71" s="39">
        <f t="shared" si="8"/>
        <v>0.18790645513222934</v>
      </c>
    </row>
    <row r="72" spans="1:27" ht="12.75" customHeight="1" x14ac:dyDescent="0.3">
      <c r="A72" s="13" t="s">
        <v>72</v>
      </c>
      <c r="B72" s="38">
        <f t="shared" si="9"/>
        <v>8.5313967136150234E-2</v>
      </c>
      <c r="C72" s="38">
        <f t="shared" si="8"/>
        <v>8.8484923828036702E-2</v>
      </c>
      <c r="D72" s="38">
        <f t="shared" si="8"/>
        <v>9.097546067822701E-2</v>
      </c>
      <c r="E72" s="38">
        <f t="shared" si="8"/>
        <v>9.3390421640627219E-2</v>
      </c>
      <c r="F72" s="38">
        <f t="shared" si="8"/>
        <v>9.87905517539273E-2</v>
      </c>
      <c r="G72" s="38">
        <f t="shared" si="8"/>
        <v>0.10283669760313581</v>
      </c>
      <c r="H72" s="38">
        <f t="shared" si="8"/>
        <v>0.10625588898723695</v>
      </c>
      <c r="I72" s="38">
        <f t="shared" si="8"/>
        <v>0.10907196666132393</v>
      </c>
      <c r="J72" s="38">
        <f t="shared" si="8"/>
        <v>0.11152175285360941</v>
      </c>
      <c r="K72" s="38">
        <f t="shared" si="8"/>
        <v>0.11360785351762553</v>
      </c>
      <c r="L72" s="39">
        <f t="shared" si="8"/>
        <v>0.11603309790887689</v>
      </c>
      <c r="M72" s="38">
        <f t="shared" si="8"/>
        <v>0.11811347181146294</v>
      </c>
      <c r="N72" s="38">
        <f t="shared" si="8"/>
        <v>0.12010380200985771</v>
      </c>
      <c r="O72" s="38">
        <f t="shared" si="8"/>
        <v>0.12254370945009377</v>
      </c>
      <c r="P72" s="38">
        <f t="shared" si="8"/>
        <v>0.12523296779055976</v>
      </c>
      <c r="Q72" s="38">
        <f t="shared" si="8"/>
        <v>0.1277858235952882</v>
      </c>
      <c r="R72" s="38">
        <f t="shared" si="8"/>
        <v>0.13098075214339094</v>
      </c>
      <c r="S72" s="38">
        <f t="shared" si="8"/>
        <v>0.13369047126850905</v>
      </c>
      <c r="T72" s="38">
        <f t="shared" si="8"/>
        <v>0.13698743827325163</v>
      </c>
      <c r="U72" s="38">
        <f t="shared" si="8"/>
        <v>0.14046478412235547</v>
      </c>
      <c r="V72" s="38">
        <f t="shared" si="8"/>
        <v>0.14331373814132434</v>
      </c>
      <c r="W72" s="38">
        <f t="shared" si="8"/>
        <v>0.14712674012007654</v>
      </c>
      <c r="X72" s="38">
        <f t="shared" si="8"/>
        <v>0.15066414576283432</v>
      </c>
      <c r="Y72" s="38">
        <f t="shared" si="8"/>
        <v>0.15317695423493138</v>
      </c>
      <c r="Z72" s="38">
        <f t="shared" si="8"/>
        <v>0.1557059609080976</v>
      </c>
      <c r="AA72" s="39">
        <f t="shared" si="8"/>
        <v>0.15819370882118108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0.99999999999999989</v>
      </c>
      <c r="G74" s="38">
        <f t="shared" si="10"/>
        <v>1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31468</v>
      </c>
      <c r="C83" s="76">
        <v>31363</v>
      </c>
      <c r="D83" s="76">
        <v>31214</v>
      </c>
      <c r="E83" s="76">
        <v>31015</v>
      </c>
      <c r="F83" s="76">
        <v>30814</v>
      </c>
      <c r="G83" s="76">
        <v>30512</v>
      </c>
      <c r="H83" s="76">
        <v>30200</v>
      </c>
      <c r="I83" s="76">
        <v>29883</v>
      </c>
      <c r="J83" s="76">
        <v>29606</v>
      </c>
      <c r="K83" s="76">
        <v>29195</v>
      </c>
      <c r="L83" s="63">
        <v>28845</v>
      </c>
      <c r="M83" s="76">
        <v>28578</v>
      </c>
      <c r="N83" s="76">
        <v>28354</v>
      </c>
      <c r="O83" s="76">
        <v>28019</v>
      </c>
      <c r="P83" s="76">
        <v>27689</v>
      </c>
      <c r="Q83" s="76">
        <v>27524</v>
      </c>
      <c r="R83" s="76">
        <v>27336</v>
      </c>
      <c r="S83" s="76">
        <v>27210</v>
      </c>
      <c r="T83" s="76">
        <v>27070</v>
      </c>
      <c r="U83" s="76">
        <v>26935</v>
      </c>
      <c r="V83" s="76">
        <v>26810</v>
      </c>
      <c r="W83" s="76">
        <v>26685</v>
      </c>
      <c r="X83" s="76">
        <v>26566</v>
      </c>
      <c r="Y83" s="76">
        <v>26454</v>
      </c>
      <c r="Z83" s="76">
        <v>26349</v>
      </c>
      <c r="AA83" s="63">
        <v>26241</v>
      </c>
    </row>
    <row r="84" spans="1:27" ht="12.75" customHeight="1" x14ac:dyDescent="0.3">
      <c r="A84" s="32" t="s">
        <v>77</v>
      </c>
      <c r="B84" s="76">
        <v>108386</v>
      </c>
      <c r="C84" s="76">
        <v>108530.17744</v>
      </c>
      <c r="D84" s="76">
        <v>109017.88251</v>
      </c>
      <c r="E84" s="76">
        <v>108578</v>
      </c>
      <c r="F84" s="76">
        <v>107820</v>
      </c>
      <c r="G84" s="76">
        <v>107095</v>
      </c>
      <c r="H84" s="76">
        <v>106373</v>
      </c>
      <c r="I84" s="76">
        <v>105547</v>
      </c>
      <c r="J84" s="76">
        <v>105151.949645</v>
      </c>
      <c r="K84" s="76">
        <v>105727.49023</v>
      </c>
      <c r="L84" s="63">
        <v>105860</v>
      </c>
      <c r="M84" s="76">
        <v>104926</v>
      </c>
      <c r="N84" s="76">
        <v>104060</v>
      </c>
      <c r="O84" s="76">
        <v>103104</v>
      </c>
      <c r="P84" s="76">
        <v>102191</v>
      </c>
      <c r="Q84" s="76">
        <v>101295</v>
      </c>
      <c r="R84" s="76">
        <v>100415</v>
      </c>
      <c r="S84" s="76">
        <v>99473</v>
      </c>
      <c r="T84" s="76">
        <v>98572</v>
      </c>
      <c r="U84" s="76">
        <v>97814</v>
      </c>
      <c r="V84" s="76">
        <v>97080</v>
      </c>
      <c r="W84" s="76">
        <v>96447</v>
      </c>
      <c r="X84" s="76">
        <v>95867</v>
      </c>
      <c r="Y84" s="76">
        <v>95405</v>
      </c>
      <c r="Z84" s="76">
        <v>95099</v>
      </c>
      <c r="AA84" s="63">
        <v>94832</v>
      </c>
    </row>
    <row r="85" spans="1:27" ht="12.75" customHeight="1" x14ac:dyDescent="0.3">
      <c r="A85" s="13" t="s">
        <v>78</v>
      </c>
      <c r="B85" s="76">
        <v>37362</v>
      </c>
      <c r="C85" s="76">
        <v>37074.822560000001</v>
      </c>
      <c r="D85" s="76">
        <v>36464.117489999997</v>
      </c>
      <c r="E85" s="76">
        <v>36742</v>
      </c>
      <c r="F85" s="76">
        <v>37314</v>
      </c>
      <c r="G85" s="76">
        <v>37914</v>
      </c>
      <c r="H85" s="76">
        <v>38542</v>
      </c>
      <c r="I85" s="76">
        <v>39262</v>
      </c>
      <c r="J85" s="76">
        <v>39495.050354999999</v>
      </c>
      <c r="K85" s="76">
        <v>38859.509769999997</v>
      </c>
      <c r="L85" s="63">
        <v>38599</v>
      </c>
      <c r="M85" s="76">
        <v>39279</v>
      </c>
      <c r="N85" s="76">
        <v>39837</v>
      </c>
      <c r="O85" s="76">
        <v>40579</v>
      </c>
      <c r="P85" s="76">
        <v>41281</v>
      </c>
      <c r="Q85" s="76">
        <v>41732</v>
      </c>
      <c r="R85" s="76">
        <v>42190</v>
      </c>
      <c r="S85" s="76">
        <v>42626</v>
      </c>
      <c r="T85" s="76">
        <v>43045</v>
      </c>
      <c r="U85" s="76">
        <v>43286</v>
      </c>
      <c r="V85" s="76">
        <v>43498</v>
      </c>
      <c r="W85" s="76">
        <v>43595</v>
      </c>
      <c r="X85" s="76">
        <v>43645</v>
      </c>
      <c r="Y85" s="76">
        <v>43551</v>
      </c>
      <c r="Z85" s="76">
        <v>43292</v>
      </c>
      <c r="AA85" s="63">
        <v>42998</v>
      </c>
    </row>
    <row r="86" spans="1:27" ht="12.75" customHeight="1" x14ac:dyDescent="0.3">
      <c r="A86" s="13" t="s">
        <v>91</v>
      </c>
      <c r="B86" s="76">
        <v>108386</v>
      </c>
      <c r="C86" s="76">
        <v>107599</v>
      </c>
      <c r="D86" s="76">
        <v>106924</v>
      </c>
      <c r="E86" s="76">
        <v>106163</v>
      </c>
      <c r="F86" s="76">
        <v>105358</v>
      </c>
      <c r="G86" s="76">
        <v>104594</v>
      </c>
      <c r="H86" s="76">
        <v>103734</v>
      </c>
      <c r="I86" s="76">
        <v>102998</v>
      </c>
      <c r="J86" s="76">
        <v>102102</v>
      </c>
      <c r="K86" s="76">
        <v>101294</v>
      </c>
      <c r="L86" s="63">
        <v>100560</v>
      </c>
      <c r="M86" s="76">
        <v>99535</v>
      </c>
      <c r="N86" s="76">
        <v>98504</v>
      </c>
      <c r="O86" s="76">
        <v>97764</v>
      </c>
      <c r="P86" s="76">
        <v>97017</v>
      </c>
      <c r="Q86" s="76">
        <v>96117</v>
      </c>
      <c r="R86" s="76">
        <v>95259</v>
      </c>
      <c r="S86" s="76">
        <v>94487</v>
      </c>
      <c r="T86" s="76">
        <v>93755</v>
      </c>
      <c r="U86" s="76">
        <v>93118</v>
      </c>
      <c r="V86" s="76">
        <v>92526</v>
      </c>
      <c r="W86" s="76">
        <v>92060</v>
      </c>
      <c r="X86" s="76">
        <v>91765</v>
      </c>
      <c r="Y86" s="76">
        <v>91496</v>
      </c>
      <c r="Z86" s="76">
        <v>91366</v>
      </c>
      <c r="AA86" s="63">
        <v>91227</v>
      </c>
    </row>
    <row r="87" spans="1:27" ht="12.75" customHeight="1" x14ac:dyDescent="0.3">
      <c r="A87" s="13" t="s">
        <v>92</v>
      </c>
      <c r="B87" s="76">
        <v>37362</v>
      </c>
      <c r="C87" s="76">
        <v>38006</v>
      </c>
      <c r="D87" s="76">
        <v>38558</v>
      </c>
      <c r="E87" s="76">
        <v>39157</v>
      </c>
      <c r="F87" s="76">
        <v>39776</v>
      </c>
      <c r="G87" s="76">
        <v>40415</v>
      </c>
      <c r="H87" s="76">
        <v>41181</v>
      </c>
      <c r="I87" s="76">
        <v>41811</v>
      </c>
      <c r="J87" s="76">
        <v>42545</v>
      </c>
      <c r="K87" s="76">
        <v>43293</v>
      </c>
      <c r="L87" s="63">
        <v>43899</v>
      </c>
      <c r="M87" s="76">
        <v>44670</v>
      </c>
      <c r="N87" s="76">
        <v>45393</v>
      </c>
      <c r="O87" s="76">
        <v>45919</v>
      </c>
      <c r="P87" s="76">
        <v>46455</v>
      </c>
      <c r="Q87" s="76">
        <v>46910</v>
      </c>
      <c r="R87" s="76">
        <v>47346</v>
      </c>
      <c r="S87" s="76">
        <v>47612</v>
      </c>
      <c r="T87" s="76">
        <v>47862</v>
      </c>
      <c r="U87" s="76">
        <v>47982</v>
      </c>
      <c r="V87" s="76">
        <v>48052</v>
      </c>
      <c r="W87" s="76">
        <v>47982</v>
      </c>
      <c r="X87" s="76">
        <v>47747</v>
      </c>
      <c r="Y87" s="76">
        <v>47460</v>
      </c>
      <c r="Z87" s="76">
        <v>47025</v>
      </c>
      <c r="AA87" s="63">
        <v>46603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0.17756861682918021</v>
      </c>
      <c r="C90" s="38">
        <f t="shared" ref="C90:AA94" si="11">C83/SUM(C$83:C$85)</f>
        <v>0.17722413091632386</v>
      </c>
      <c r="D90" s="38">
        <f t="shared" si="11"/>
        <v>0.17665368768959117</v>
      </c>
      <c r="E90" s="38">
        <f t="shared" si="11"/>
        <v>0.17588680636288881</v>
      </c>
      <c r="F90" s="38">
        <f t="shared" si="11"/>
        <v>0.17513128878986972</v>
      </c>
      <c r="G90" s="38">
        <f t="shared" si="11"/>
        <v>0.17383674887905151</v>
      </c>
      <c r="H90" s="38">
        <f t="shared" si="11"/>
        <v>0.17245809896353825</v>
      </c>
      <c r="I90" s="38">
        <f t="shared" si="11"/>
        <v>0.17106106747876262</v>
      </c>
      <c r="J90" s="38">
        <f t="shared" si="11"/>
        <v>0.16990238331621263</v>
      </c>
      <c r="K90" s="38">
        <f t="shared" si="11"/>
        <v>0.16799783636970458</v>
      </c>
      <c r="L90" s="39">
        <f t="shared" si="11"/>
        <v>0.16644162858329872</v>
      </c>
      <c r="M90" s="38">
        <f t="shared" si="11"/>
        <v>0.16539821625970147</v>
      </c>
      <c r="N90" s="38">
        <f t="shared" si="11"/>
        <v>0.16460862346227309</v>
      </c>
      <c r="O90" s="38">
        <f t="shared" si="11"/>
        <v>0.16318388836472494</v>
      </c>
      <c r="P90" s="38">
        <f t="shared" si="11"/>
        <v>0.16177166527421549</v>
      </c>
      <c r="Q90" s="38">
        <f t="shared" si="11"/>
        <v>0.16138281217934811</v>
      </c>
      <c r="R90" s="38">
        <f t="shared" si="11"/>
        <v>0.16085582643387999</v>
      </c>
      <c r="S90" s="38">
        <f t="shared" si="11"/>
        <v>0.16071207082907582</v>
      </c>
      <c r="T90" s="38">
        <f t="shared" si="11"/>
        <v>0.1604747253789563</v>
      </c>
      <c r="U90" s="38">
        <f t="shared" si="11"/>
        <v>0.1602939863718868</v>
      </c>
      <c r="V90" s="38">
        <f t="shared" si="11"/>
        <v>0.16016679809783257</v>
      </c>
      <c r="W90" s="38">
        <f t="shared" si="11"/>
        <v>0.16005206115386231</v>
      </c>
      <c r="X90" s="38">
        <f t="shared" si="11"/>
        <v>0.15996098218909188</v>
      </c>
      <c r="Y90" s="38">
        <f t="shared" si="11"/>
        <v>0.15992987122906716</v>
      </c>
      <c r="Z90" s="38">
        <f t="shared" si="11"/>
        <v>0.15994294039091903</v>
      </c>
      <c r="AA90" s="39">
        <f t="shared" si="11"/>
        <v>0.15993685660476256</v>
      </c>
    </row>
    <row r="91" spans="1:27" ht="12.75" customHeight="1" x14ac:dyDescent="0.3">
      <c r="A91" s="13" t="s">
        <v>77</v>
      </c>
      <c r="B91" s="38">
        <f t="shared" ref="B91:Q94" si="12">B84/SUM(B$83:B$85)</f>
        <v>0.61160391838208739</v>
      </c>
      <c r="C91" s="38">
        <f t="shared" si="12"/>
        <v>0.61327571900004518</v>
      </c>
      <c r="D91" s="38">
        <f t="shared" si="12"/>
        <v>0.6169799118825553</v>
      </c>
      <c r="E91" s="38">
        <f t="shared" si="12"/>
        <v>0.61574843337964669</v>
      </c>
      <c r="F91" s="38">
        <f t="shared" si="12"/>
        <v>0.61279468934003223</v>
      </c>
      <c r="G91" s="38">
        <f t="shared" si="12"/>
        <v>0.61015491023866086</v>
      </c>
      <c r="H91" s="38">
        <f t="shared" si="12"/>
        <v>0.60744653513405478</v>
      </c>
      <c r="I91" s="38">
        <f t="shared" si="12"/>
        <v>0.60418908707897323</v>
      </c>
      <c r="J91" s="38">
        <f t="shared" si="12"/>
        <v>0.60344412804944536</v>
      </c>
      <c r="K91" s="38">
        <f t="shared" si="12"/>
        <v>0.60839149181158003</v>
      </c>
      <c r="L91" s="39">
        <f t="shared" si="12"/>
        <v>0.61083414116235057</v>
      </c>
      <c r="M91" s="38">
        <f t="shared" si="12"/>
        <v>0.60727039118431791</v>
      </c>
      <c r="N91" s="38">
        <f t="shared" si="12"/>
        <v>0.60411840860140142</v>
      </c>
      <c r="O91" s="38">
        <f t="shared" si="12"/>
        <v>0.6004822308418073</v>
      </c>
      <c r="P91" s="38">
        <f t="shared" si="12"/>
        <v>0.59704605605248862</v>
      </c>
      <c r="Q91" s="38">
        <f t="shared" si="12"/>
        <v>0.59392791598993855</v>
      </c>
      <c r="R91" s="38">
        <f t="shared" si="11"/>
        <v>0.59088154124078351</v>
      </c>
      <c r="S91" s="38">
        <f t="shared" si="11"/>
        <v>0.58752340395371772</v>
      </c>
      <c r="T91" s="38">
        <f t="shared" si="11"/>
        <v>0.58434852715384111</v>
      </c>
      <c r="U91" s="38">
        <f t="shared" si="11"/>
        <v>0.58210491861814506</v>
      </c>
      <c r="V91" s="38">
        <f t="shared" si="11"/>
        <v>0.57996989031471791</v>
      </c>
      <c r="W91" s="38">
        <f t="shared" si="11"/>
        <v>0.57847259292136244</v>
      </c>
      <c r="X91" s="38">
        <f t="shared" si="11"/>
        <v>0.57724081455701537</v>
      </c>
      <c r="Y91" s="38">
        <f t="shared" si="11"/>
        <v>0.57677891300405049</v>
      </c>
      <c r="Z91" s="38">
        <f t="shared" si="11"/>
        <v>0.57726720893529193</v>
      </c>
      <c r="AA91" s="39">
        <f t="shared" si="11"/>
        <v>0.57799367347063157</v>
      </c>
    </row>
    <row r="92" spans="1:27" ht="12.75" customHeight="1" x14ac:dyDescent="0.3">
      <c r="A92" s="13" t="s">
        <v>78</v>
      </c>
      <c r="B92" s="38">
        <f t="shared" si="12"/>
        <v>0.2108274647887324</v>
      </c>
      <c r="C92" s="38">
        <f t="shared" si="11"/>
        <v>0.20950015008363093</v>
      </c>
      <c r="D92" s="38">
        <f t="shared" si="11"/>
        <v>0.20636640042785348</v>
      </c>
      <c r="E92" s="38">
        <f t="shared" si="11"/>
        <v>0.20836476025746448</v>
      </c>
      <c r="F92" s="38">
        <f t="shared" si="11"/>
        <v>0.212074021870098</v>
      </c>
      <c r="G92" s="38">
        <f t="shared" si="11"/>
        <v>0.2160083408822876</v>
      </c>
      <c r="H92" s="38">
        <f t="shared" si="11"/>
        <v>0.220095365902407</v>
      </c>
      <c r="I92" s="38">
        <f t="shared" si="11"/>
        <v>0.22474984544226409</v>
      </c>
      <c r="J92" s="38">
        <f t="shared" si="11"/>
        <v>0.22665348863434201</v>
      </c>
      <c r="K92" s="38">
        <f t="shared" si="11"/>
        <v>0.22361067181871538</v>
      </c>
      <c r="L92" s="39">
        <f t="shared" si="11"/>
        <v>0.22272423025435073</v>
      </c>
      <c r="M92" s="38">
        <f t="shared" si="11"/>
        <v>0.22733139255598062</v>
      </c>
      <c r="N92" s="38">
        <f t="shared" si="11"/>
        <v>0.23127296793632549</v>
      </c>
      <c r="O92" s="38">
        <f t="shared" si="11"/>
        <v>0.23633388079346776</v>
      </c>
      <c r="P92" s="38">
        <f t="shared" si="11"/>
        <v>0.24118227867329589</v>
      </c>
      <c r="Q92" s="38">
        <f t="shared" si="11"/>
        <v>0.2446892718307134</v>
      </c>
      <c r="R92" s="38">
        <f t="shared" si="11"/>
        <v>0.24826263232533644</v>
      </c>
      <c r="S92" s="38">
        <f t="shared" si="11"/>
        <v>0.25176452521720644</v>
      </c>
      <c r="T92" s="38">
        <f t="shared" si="11"/>
        <v>0.25517674746720259</v>
      </c>
      <c r="U92" s="38">
        <f t="shared" si="11"/>
        <v>0.25760109500996814</v>
      </c>
      <c r="V92" s="38">
        <f t="shared" si="11"/>
        <v>0.25986331158744952</v>
      </c>
      <c r="W92" s="38">
        <f t="shared" si="11"/>
        <v>0.26147534592477523</v>
      </c>
      <c r="X92" s="38">
        <f t="shared" si="11"/>
        <v>0.26279820325389275</v>
      </c>
      <c r="Y92" s="38">
        <f t="shared" si="11"/>
        <v>0.2632912157668823</v>
      </c>
      <c r="Z92" s="38">
        <f t="shared" si="11"/>
        <v>0.26278985067378902</v>
      </c>
      <c r="AA92" s="39">
        <f t="shared" si="11"/>
        <v>0.26206946992460584</v>
      </c>
    </row>
    <row r="93" spans="1:27" ht="12.75" customHeight="1" x14ac:dyDescent="0.3">
      <c r="A93" s="13" t="s">
        <v>91</v>
      </c>
      <c r="B93" s="38">
        <f t="shared" si="12"/>
        <v>0.61160391838208739</v>
      </c>
      <c r="C93" s="38">
        <f t="shared" si="11"/>
        <v>0.60801387821527053</v>
      </c>
      <c r="D93" s="38">
        <f t="shared" si="11"/>
        <v>0.60512971431158602</v>
      </c>
      <c r="E93" s="38">
        <f t="shared" si="11"/>
        <v>0.60205291065301836</v>
      </c>
      <c r="F93" s="38">
        <f t="shared" si="11"/>
        <v>0.59880191874872124</v>
      </c>
      <c r="G93" s="38">
        <f t="shared" si="11"/>
        <v>0.59590590299736212</v>
      </c>
      <c r="H93" s="38">
        <f t="shared" si="11"/>
        <v>0.59237643834051912</v>
      </c>
      <c r="I93" s="38">
        <f t="shared" si="11"/>
        <v>0.58959769193781053</v>
      </c>
      <c r="J93" s="38">
        <f t="shared" si="11"/>
        <v>0.58594113157305761</v>
      </c>
      <c r="K93" s="38">
        <f t="shared" si="11"/>
        <v>0.58287969985383992</v>
      </c>
      <c r="L93" s="39">
        <f t="shared" si="11"/>
        <v>0.58025204265337216</v>
      </c>
      <c r="M93" s="38">
        <f t="shared" si="11"/>
        <v>0.57606940497618397</v>
      </c>
      <c r="N93" s="38">
        <f t="shared" si="11"/>
        <v>0.5718631531892413</v>
      </c>
      <c r="O93" s="38">
        <f t="shared" si="11"/>
        <v>0.56938183597162528</v>
      </c>
      <c r="P93" s="38">
        <f t="shared" si="11"/>
        <v>0.56681720719089046</v>
      </c>
      <c r="Q93" s="38">
        <f t="shared" si="11"/>
        <v>0.56356749593963096</v>
      </c>
      <c r="R93" s="38">
        <f t="shared" si="11"/>
        <v>0.56054159973167161</v>
      </c>
      <c r="S93" s="38">
        <f t="shared" si="11"/>
        <v>0.55807429020311972</v>
      </c>
      <c r="T93" s="38">
        <f t="shared" si="11"/>
        <v>0.55579268111946978</v>
      </c>
      <c r="U93" s="38">
        <f t="shared" si="11"/>
        <v>0.55415835986550421</v>
      </c>
      <c r="V93" s="38">
        <f t="shared" si="11"/>
        <v>0.55276363897053549</v>
      </c>
      <c r="W93" s="38">
        <f t="shared" si="11"/>
        <v>0.5521601180372705</v>
      </c>
      <c r="X93" s="38">
        <f t="shared" si="11"/>
        <v>0.55254157684943217</v>
      </c>
      <c r="Y93" s="38">
        <f t="shared" si="11"/>
        <v>0.55314672631642581</v>
      </c>
      <c r="Z93" s="38">
        <f t="shared" si="11"/>
        <v>0.55460725992472992</v>
      </c>
      <c r="AA93" s="39">
        <f t="shared" si="11"/>
        <v>0.55602147850625638</v>
      </c>
    </row>
    <row r="94" spans="1:27" ht="12.75" customHeight="1" x14ac:dyDescent="0.3">
      <c r="A94" s="13" t="s">
        <v>92</v>
      </c>
      <c r="B94" s="38">
        <f t="shared" si="12"/>
        <v>0.2108274647887324</v>
      </c>
      <c r="C94" s="38">
        <f t="shared" si="11"/>
        <v>0.21476199086840558</v>
      </c>
      <c r="D94" s="38">
        <f t="shared" si="11"/>
        <v>0.21821659799882284</v>
      </c>
      <c r="E94" s="38">
        <f t="shared" si="11"/>
        <v>0.22206028298409278</v>
      </c>
      <c r="F94" s="38">
        <f t="shared" si="11"/>
        <v>0.22606679246140907</v>
      </c>
      <c r="G94" s="38">
        <f t="shared" si="11"/>
        <v>0.23025734812358636</v>
      </c>
      <c r="H94" s="38">
        <f t="shared" si="11"/>
        <v>0.23516546269594266</v>
      </c>
      <c r="I94" s="38">
        <f t="shared" si="11"/>
        <v>0.23934124058342682</v>
      </c>
      <c r="J94" s="38">
        <f t="shared" si="11"/>
        <v>0.24415648511072979</v>
      </c>
      <c r="K94" s="38">
        <f t="shared" si="11"/>
        <v>0.24912246377645555</v>
      </c>
      <c r="L94" s="39">
        <f t="shared" si="11"/>
        <v>0.2533063287633292</v>
      </c>
      <c r="M94" s="38">
        <f t="shared" si="11"/>
        <v>0.2585323787641145</v>
      </c>
      <c r="N94" s="38">
        <f t="shared" si="11"/>
        <v>0.26352822334848564</v>
      </c>
      <c r="O94" s="38">
        <f t="shared" si="11"/>
        <v>0.2674342756636498</v>
      </c>
      <c r="P94" s="38">
        <f t="shared" si="11"/>
        <v>0.27141112753489405</v>
      </c>
      <c r="Q94" s="38">
        <f t="shared" si="11"/>
        <v>0.27504969188102091</v>
      </c>
      <c r="R94" s="38">
        <f t="shared" si="11"/>
        <v>0.27860257383444842</v>
      </c>
      <c r="S94" s="38">
        <f t="shared" si="11"/>
        <v>0.28121363896780444</v>
      </c>
      <c r="T94" s="38">
        <f t="shared" si="11"/>
        <v>0.28373259350157393</v>
      </c>
      <c r="U94" s="38">
        <f t="shared" si="11"/>
        <v>0.28554765376260899</v>
      </c>
      <c r="V94" s="38">
        <f t="shared" si="11"/>
        <v>0.28706956293163188</v>
      </c>
      <c r="W94" s="38">
        <f t="shared" si="11"/>
        <v>0.28778782080886717</v>
      </c>
      <c r="X94" s="38">
        <f t="shared" si="11"/>
        <v>0.28749744096147595</v>
      </c>
      <c r="Y94" s="38">
        <f t="shared" si="11"/>
        <v>0.28692340245450698</v>
      </c>
      <c r="Z94" s="38">
        <f t="shared" si="11"/>
        <v>0.28544979968435108</v>
      </c>
      <c r="AA94" s="39">
        <f t="shared" si="11"/>
        <v>0.28404166488898097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290.3326997951765</v>
      </c>
      <c r="C97" s="76">
        <f t="shared" ref="C97:AA97" si="13">C83/(C84/1000)</f>
        <v>288.97953306432925</v>
      </c>
      <c r="D97" s="76">
        <f t="shared" si="13"/>
        <v>286.31999889684892</v>
      </c>
      <c r="E97" s="76">
        <f t="shared" si="13"/>
        <v>285.64718451251633</v>
      </c>
      <c r="F97" s="76">
        <f t="shared" si="13"/>
        <v>285.79113337043219</v>
      </c>
      <c r="G97" s="76">
        <f t="shared" si="13"/>
        <v>284.90592464634204</v>
      </c>
      <c r="H97" s="76">
        <f t="shared" si="13"/>
        <v>283.90663044193542</v>
      </c>
      <c r="I97" s="76">
        <f t="shared" si="13"/>
        <v>283.12505329379331</v>
      </c>
      <c r="J97" s="76">
        <f t="shared" si="13"/>
        <v>281.55445619364957</v>
      </c>
      <c r="K97" s="76">
        <f t="shared" si="13"/>
        <v>276.13442763550978</v>
      </c>
      <c r="L97" s="63">
        <f t="shared" si="13"/>
        <v>272.48252408841864</v>
      </c>
      <c r="M97" s="76">
        <f t="shared" si="13"/>
        <v>272.36337990583837</v>
      </c>
      <c r="N97" s="76">
        <f t="shared" si="13"/>
        <v>272.47741687487985</v>
      </c>
      <c r="O97" s="76">
        <f t="shared" si="13"/>
        <v>271.75473308504036</v>
      </c>
      <c r="P97" s="76">
        <f t="shared" si="13"/>
        <v>270.95341077002865</v>
      </c>
      <c r="Q97" s="76">
        <f t="shared" si="13"/>
        <v>271.72121032627473</v>
      </c>
      <c r="R97" s="76">
        <f t="shared" si="13"/>
        <v>272.23024448538564</v>
      </c>
      <c r="S97" s="76">
        <f t="shared" si="13"/>
        <v>273.54156404250398</v>
      </c>
      <c r="T97" s="76">
        <f t="shared" si="13"/>
        <v>274.6215963965426</v>
      </c>
      <c r="U97" s="76">
        <f t="shared" si="13"/>
        <v>275.36957899687161</v>
      </c>
      <c r="V97" s="76">
        <f t="shared" si="13"/>
        <v>276.16398846312319</v>
      </c>
      <c r="W97" s="76">
        <f t="shared" si="13"/>
        <v>276.6804566238452</v>
      </c>
      <c r="X97" s="76">
        <f t="shared" si="13"/>
        <v>277.11308375144728</v>
      </c>
      <c r="Y97" s="76">
        <f t="shared" si="13"/>
        <v>277.2810649337037</v>
      </c>
      <c r="Z97" s="76">
        <f t="shared" si="13"/>
        <v>277.06915950746065</v>
      </c>
      <c r="AA97" s="63">
        <f t="shared" si="13"/>
        <v>276.7103931162477</v>
      </c>
    </row>
    <row r="98" spans="1:27" ht="12.75" customHeight="1" x14ac:dyDescent="0.3">
      <c r="A98" s="13" t="s">
        <v>78</v>
      </c>
      <c r="B98" s="76">
        <f>B85/(B84/1000)</f>
        <v>344.71241673278837</v>
      </c>
      <c r="C98" s="76">
        <f t="shared" ref="C98:AA98" si="14">C85/(C84/1000)</f>
        <v>341.60842112781495</v>
      </c>
      <c r="D98" s="76">
        <f t="shared" si="14"/>
        <v>334.47831356158673</v>
      </c>
      <c r="E98" s="76">
        <f t="shared" si="14"/>
        <v>338.3926762327543</v>
      </c>
      <c r="F98" s="76">
        <f t="shared" si="14"/>
        <v>346.07679465776295</v>
      </c>
      <c r="G98" s="76">
        <f t="shared" si="14"/>
        <v>354.02212988468182</v>
      </c>
      <c r="H98" s="76">
        <f t="shared" si="14"/>
        <v>362.32878644016807</v>
      </c>
      <c r="I98" s="76">
        <f t="shared" si="14"/>
        <v>371.98593991302454</v>
      </c>
      <c r="J98" s="76">
        <f t="shared" si="14"/>
        <v>375.5997914288601</v>
      </c>
      <c r="K98" s="76">
        <f t="shared" si="14"/>
        <v>367.54404824577665</v>
      </c>
      <c r="L98" s="63">
        <f t="shared" si="14"/>
        <v>364.62308709616474</v>
      </c>
      <c r="M98" s="76">
        <f t="shared" si="14"/>
        <v>374.34954158168614</v>
      </c>
      <c r="N98" s="76">
        <f t="shared" si="14"/>
        <v>382.82721506822986</v>
      </c>
      <c r="O98" s="76">
        <f t="shared" si="14"/>
        <v>393.57347920546243</v>
      </c>
      <c r="P98" s="76">
        <f t="shared" si="14"/>
        <v>403.95925277177048</v>
      </c>
      <c r="Q98" s="76">
        <f t="shared" si="14"/>
        <v>411.98479688039885</v>
      </c>
      <c r="R98" s="76">
        <f t="shared" si="14"/>
        <v>420.15635114275756</v>
      </c>
      <c r="S98" s="76">
        <f t="shared" si="14"/>
        <v>428.51829139565513</v>
      </c>
      <c r="T98" s="76">
        <f t="shared" si="14"/>
        <v>436.68587428478673</v>
      </c>
      <c r="U98" s="76">
        <f t="shared" si="14"/>
        <v>442.53378861921607</v>
      </c>
      <c r="V98" s="76">
        <f t="shared" si="14"/>
        <v>448.06345282241449</v>
      </c>
      <c r="W98" s="76">
        <f t="shared" si="14"/>
        <v>452.00991217974638</v>
      </c>
      <c r="X98" s="76">
        <f t="shared" si="14"/>
        <v>455.26614997861617</v>
      </c>
      <c r="Y98" s="76">
        <f t="shared" si="14"/>
        <v>456.48550914522298</v>
      </c>
      <c r="Z98" s="76">
        <f t="shared" si="14"/>
        <v>455.23086467786197</v>
      </c>
      <c r="AA98" s="63">
        <f t="shared" si="14"/>
        <v>453.41235026151514</v>
      </c>
    </row>
    <row r="99" spans="1:27" ht="12.75" customHeight="1" x14ac:dyDescent="0.3">
      <c r="A99" s="13" t="s">
        <v>80</v>
      </c>
      <c r="B99" s="76">
        <f>SUM(B97:B98)</f>
        <v>635.04511652796486</v>
      </c>
      <c r="C99" s="76">
        <f t="shared" ref="C99:AA99" si="15">SUM(C97:C98)</f>
        <v>630.58795419214425</v>
      </c>
      <c r="D99" s="76">
        <f t="shared" si="15"/>
        <v>620.7983124584357</v>
      </c>
      <c r="E99" s="76">
        <f t="shared" si="15"/>
        <v>624.03986074527063</v>
      </c>
      <c r="F99" s="76">
        <f t="shared" si="15"/>
        <v>631.86792802819514</v>
      </c>
      <c r="G99" s="76">
        <f t="shared" si="15"/>
        <v>638.92805453102392</v>
      </c>
      <c r="H99" s="76">
        <f t="shared" si="15"/>
        <v>646.23541688210344</v>
      </c>
      <c r="I99" s="76">
        <f t="shared" si="15"/>
        <v>655.11099320681785</v>
      </c>
      <c r="J99" s="76">
        <f t="shared" si="15"/>
        <v>657.15424762250973</v>
      </c>
      <c r="K99" s="76">
        <f t="shared" si="15"/>
        <v>643.67847588128643</v>
      </c>
      <c r="L99" s="63">
        <f t="shared" si="15"/>
        <v>637.10561118458338</v>
      </c>
      <c r="M99" s="76">
        <f t="shared" si="15"/>
        <v>646.71292148752445</v>
      </c>
      <c r="N99" s="76">
        <f t="shared" si="15"/>
        <v>655.30463194310971</v>
      </c>
      <c r="O99" s="76">
        <f t="shared" si="15"/>
        <v>665.32821229050273</v>
      </c>
      <c r="P99" s="76">
        <f t="shared" si="15"/>
        <v>674.91266354179913</v>
      </c>
      <c r="Q99" s="76">
        <f t="shared" si="15"/>
        <v>683.70600720667358</v>
      </c>
      <c r="R99" s="76">
        <f t="shared" si="15"/>
        <v>692.38659562814314</v>
      </c>
      <c r="S99" s="76">
        <f t="shared" si="15"/>
        <v>702.05985543815905</v>
      </c>
      <c r="T99" s="76">
        <f t="shared" si="15"/>
        <v>711.30747068132928</v>
      </c>
      <c r="U99" s="76">
        <f t="shared" si="15"/>
        <v>717.90336761608773</v>
      </c>
      <c r="V99" s="76">
        <f t="shared" si="15"/>
        <v>724.22744128553768</v>
      </c>
      <c r="W99" s="76">
        <f t="shared" si="15"/>
        <v>728.69036880359158</v>
      </c>
      <c r="X99" s="76">
        <f t="shared" si="15"/>
        <v>732.37923373006345</v>
      </c>
      <c r="Y99" s="76">
        <f t="shared" si="15"/>
        <v>733.76657407892662</v>
      </c>
      <c r="Z99" s="76">
        <f t="shared" si="15"/>
        <v>732.30002418532263</v>
      </c>
      <c r="AA99" s="63">
        <f t="shared" si="15"/>
        <v>730.12274337776284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2020-03-24T09:03:20Z</dcterms:modified>
</cp:coreProperties>
</file>