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U99" i="9" l="1"/>
  <c r="T99" i="9"/>
  <c r="M99" i="9"/>
  <c r="L99" i="9"/>
  <c r="E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Z72" i="9"/>
  <c r="S72" i="9"/>
  <c r="R72" i="9"/>
  <c r="K72" i="9"/>
  <c r="J72" i="9"/>
  <c r="C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W70" i="9"/>
  <c r="V70" i="9"/>
  <c r="O70" i="9"/>
  <c r="N70" i="9"/>
  <c r="G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AA68" i="9"/>
  <c r="Z68" i="9"/>
  <c r="S68" i="9"/>
  <c r="R68" i="9"/>
  <c r="K68" i="9"/>
  <c r="J68" i="9"/>
  <c r="C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Z64" i="9"/>
  <c r="Y64" i="9"/>
  <c r="Y72" i="9" s="1"/>
  <c r="X64" i="9"/>
  <c r="X72" i="9" s="1"/>
  <c r="W64" i="9"/>
  <c r="V64" i="9"/>
  <c r="U64" i="9"/>
  <c r="U72" i="9" s="1"/>
  <c r="T64" i="9"/>
  <c r="T72" i="9" s="1"/>
  <c r="S64" i="9"/>
  <c r="R64" i="9"/>
  <c r="Q64" i="9"/>
  <c r="Q72" i="9" s="1"/>
  <c r="P64" i="9"/>
  <c r="P72" i="9" s="1"/>
  <c r="O64" i="9"/>
  <c r="N64" i="9"/>
  <c r="M64" i="9"/>
  <c r="M72" i="9" s="1"/>
  <c r="L64" i="9"/>
  <c r="L72" i="9" s="1"/>
  <c r="K64" i="9"/>
  <c r="J64" i="9"/>
  <c r="I64" i="9"/>
  <c r="I72" i="9" s="1"/>
  <c r="H64" i="9"/>
  <c r="H72" i="9" s="1"/>
  <c r="G64" i="9"/>
  <c r="F64" i="9"/>
  <c r="E64" i="9"/>
  <c r="E72" i="9" s="1"/>
  <c r="D64" i="9"/>
  <c r="D72" i="9" s="1"/>
  <c r="C64" i="9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N32" i="9"/>
  <c r="F32" i="9"/>
  <c r="X28" i="9"/>
  <c r="X32" i="9" s="1"/>
  <c r="W28" i="9"/>
  <c r="W32" i="9" s="1"/>
  <c r="S28" i="9"/>
  <c r="S32" i="9" s="1"/>
  <c r="P28" i="9"/>
  <c r="P32" i="9" s="1"/>
  <c r="O28" i="9"/>
  <c r="O32" i="9" s="1"/>
  <c r="K28" i="9"/>
  <c r="K32" i="9" s="1"/>
  <c r="H28" i="9"/>
  <c r="H32" i="9" s="1"/>
  <c r="G28" i="9"/>
  <c r="G32" i="9" s="1"/>
  <c r="C28" i="9"/>
  <c r="C32" i="9" s="1"/>
  <c r="AA26" i="9"/>
  <c r="Z26" i="9"/>
  <c r="Y26" i="9"/>
  <c r="X26" i="9"/>
  <c r="W26" i="9"/>
  <c r="V26" i="9"/>
  <c r="U26" i="9"/>
  <c r="T26" i="9"/>
  <c r="T28" i="9" s="1"/>
  <c r="T32" i="9" s="1"/>
  <c r="S26" i="9"/>
  <c r="R26" i="9"/>
  <c r="Q26" i="9"/>
  <c r="P26" i="9"/>
  <c r="O26" i="9"/>
  <c r="N26" i="9"/>
  <c r="M26" i="9"/>
  <c r="L26" i="9"/>
  <c r="L28" i="9" s="1"/>
  <c r="L32" i="9" s="1"/>
  <c r="K26" i="9"/>
  <c r="J26" i="9"/>
  <c r="I26" i="9"/>
  <c r="H26" i="9"/>
  <c r="G26" i="9"/>
  <c r="F26" i="9"/>
  <c r="E26" i="9"/>
  <c r="D26" i="9"/>
  <c r="D28" i="9" s="1"/>
  <c r="D32" i="9" s="1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AA28" i="9" s="1"/>
  <c r="AA32" i="9" s="1"/>
  <c r="Z24" i="9"/>
  <c r="Z28" i="9" s="1"/>
  <c r="Z32" i="9" s="1"/>
  <c r="Y24" i="9"/>
  <c r="X24" i="9"/>
  <c r="W24" i="9"/>
  <c r="V24" i="9"/>
  <c r="V28" i="9" s="1"/>
  <c r="U24" i="9"/>
  <c r="T24" i="9"/>
  <c r="S24" i="9"/>
  <c r="R24" i="9"/>
  <c r="R28" i="9" s="1"/>
  <c r="R32" i="9" s="1"/>
  <c r="Q24" i="9"/>
  <c r="P24" i="9"/>
  <c r="O24" i="9"/>
  <c r="N24" i="9"/>
  <c r="N28" i="9" s="1"/>
  <c r="M24" i="9"/>
  <c r="L24" i="9"/>
  <c r="K24" i="9"/>
  <c r="J24" i="9"/>
  <c r="J28" i="9" s="1"/>
  <c r="J32" i="9" s="1"/>
  <c r="I24" i="9"/>
  <c r="H24" i="9"/>
  <c r="G24" i="9"/>
  <c r="F24" i="9"/>
  <c r="F28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Y99" i="8"/>
  <c r="I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Z97" i="8"/>
  <c r="Y97" i="8"/>
  <c r="X97" i="8"/>
  <c r="X99" i="8" s="1"/>
  <c r="W97" i="8"/>
  <c r="V97" i="8"/>
  <c r="U97" i="8"/>
  <c r="U99" i="8" s="1"/>
  <c r="T97" i="8"/>
  <c r="T99" i="8" s="1"/>
  <c r="S97" i="8"/>
  <c r="R97" i="8"/>
  <c r="Q97" i="8"/>
  <c r="Q99" i="8" s="1"/>
  <c r="P97" i="8"/>
  <c r="P99" i="8" s="1"/>
  <c r="O97" i="8"/>
  <c r="N97" i="8"/>
  <c r="M97" i="8"/>
  <c r="M99" i="8" s="1"/>
  <c r="L97" i="8"/>
  <c r="L99" i="8" s="1"/>
  <c r="K97" i="8"/>
  <c r="J97" i="8"/>
  <c r="I97" i="8"/>
  <c r="H97" i="8"/>
  <c r="H99" i="8" s="1"/>
  <c r="G97" i="8"/>
  <c r="F97" i="8"/>
  <c r="E97" i="8"/>
  <c r="E99" i="8" s="1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Z72" i="8"/>
  <c r="W72" i="8"/>
  <c r="V72" i="8"/>
  <c r="O72" i="8"/>
  <c r="K72" i="8"/>
  <c r="J72" i="8"/>
  <c r="G72" i="8"/>
  <c r="F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Y70" i="8"/>
  <c r="Q70" i="8"/>
  <c r="I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U68" i="8"/>
  <c r="M68" i="8"/>
  <c r="E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0" i="8" s="1"/>
  <c r="Z64" i="8"/>
  <c r="Z70" i="8" s="1"/>
  <c r="Y64" i="8"/>
  <c r="X64" i="8"/>
  <c r="W64" i="8"/>
  <c r="W70" i="8" s="1"/>
  <c r="V64" i="8"/>
  <c r="V70" i="8" s="1"/>
  <c r="U64" i="8"/>
  <c r="T64" i="8"/>
  <c r="S64" i="8"/>
  <c r="S72" i="8" s="1"/>
  <c r="R64" i="8"/>
  <c r="R72" i="8" s="1"/>
  <c r="Q64" i="8"/>
  <c r="P64" i="8"/>
  <c r="O64" i="8"/>
  <c r="O70" i="8" s="1"/>
  <c r="N64" i="8"/>
  <c r="N72" i="8" s="1"/>
  <c r="M64" i="8"/>
  <c r="L64" i="8"/>
  <c r="K64" i="8"/>
  <c r="K70" i="8" s="1"/>
  <c r="J64" i="8"/>
  <c r="J70" i="8" s="1"/>
  <c r="I64" i="8"/>
  <c r="H64" i="8"/>
  <c r="G64" i="8"/>
  <c r="G70" i="8" s="1"/>
  <c r="F64" i="8"/>
  <c r="F70" i="8" s="1"/>
  <c r="E64" i="8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R28" i="8"/>
  <c r="N28" i="8"/>
  <c r="J28" i="8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W99" i="7"/>
  <c r="O99" i="7"/>
  <c r="K99" i="7"/>
  <c r="G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J99" i="7" s="1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X99" i="7" s="1"/>
  <c r="W97" i="7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N97" i="7"/>
  <c r="N99" i="7" s="1"/>
  <c r="M97" i="7"/>
  <c r="M99" i="7" s="1"/>
  <c r="L97" i="7"/>
  <c r="L99" i="7" s="1"/>
  <c r="K97" i="7"/>
  <c r="J97" i="7"/>
  <c r="I97" i="7"/>
  <c r="I99" i="7" s="1"/>
  <c r="H97" i="7"/>
  <c r="H99" i="7" s="1"/>
  <c r="G97" i="7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1" i="7"/>
  <c r="X71" i="7"/>
  <c r="U71" i="7"/>
  <c r="T71" i="7"/>
  <c r="Q71" i="7"/>
  <c r="P71" i="7"/>
  <c r="M71" i="7"/>
  <c r="L71" i="7"/>
  <c r="I71" i="7"/>
  <c r="H71" i="7"/>
  <c r="E71" i="7"/>
  <c r="D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1" i="7" s="1"/>
  <c r="Z64" i="7"/>
  <c r="Y64" i="7"/>
  <c r="Y72" i="7" s="1"/>
  <c r="X64" i="7"/>
  <c r="X72" i="7" s="1"/>
  <c r="W64" i="7"/>
  <c r="W71" i="7" s="1"/>
  <c r="V64" i="7"/>
  <c r="U64" i="7"/>
  <c r="U72" i="7" s="1"/>
  <c r="T64" i="7"/>
  <c r="T72" i="7" s="1"/>
  <c r="S64" i="7"/>
  <c r="S71" i="7" s="1"/>
  <c r="R64" i="7"/>
  <c r="Q64" i="7"/>
  <c r="Q72" i="7" s="1"/>
  <c r="P64" i="7"/>
  <c r="P72" i="7" s="1"/>
  <c r="O64" i="7"/>
  <c r="O71" i="7" s="1"/>
  <c r="N64" i="7"/>
  <c r="M64" i="7"/>
  <c r="M72" i="7" s="1"/>
  <c r="L64" i="7"/>
  <c r="L72" i="7" s="1"/>
  <c r="K64" i="7"/>
  <c r="K71" i="7" s="1"/>
  <c r="J64" i="7"/>
  <c r="I64" i="7"/>
  <c r="I72" i="7" s="1"/>
  <c r="H64" i="7"/>
  <c r="H72" i="7" s="1"/>
  <c r="G64" i="7"/>
  <c r="G71" i="7" s="1"/>
  <c r="F64" i="7"/>
  <c r="E64" i="7"/>
  <c r="E72" i="7" s="1"/>
  <c r="D64" i="7"/>
  <c r="D72" i="7" s="1"/>
  <c r="C64" i="7"/>
  <c r="C71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R32" i="7"/>
  <c r="AA28" i="7"/>
  <c r="AA32" i="7" s="1"/>
  <c r="W28" i="7"/>
  <c r="S28" i="7"/>
  <c r="O28" i="7"/>
  <c r="K28" i="7"/>
  <c r="K32" i="7" s="1"/>
  <c r="G28" i="7"/>
  <c r="C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Y28" i="7" s="1"/>
  <c r="Y32" i="7" s="1"/>
  <c r="X25" i="7"/>
  <c r="W25" i="7"/>
  <c r="V25" i="7"/>
  <c r="U25" i="7"/>
  <c r="U28" i="7" s="1"/>
  <c r="U32" i="7" s="1"/>
  <c r="T25" i="7"/>
  <c r="S25" i="7"/>
  <c r="R25" i="7"/>
  <c r="Q25" i="7"/>
  <c r="Q28" i="7" s="1"/>
  <c r="Q32" i="7" s="1"/>
  <c r="P25" i="7"/>
  <c r="O25" i="7"/>
  <c r="N25" i="7"/>
  <c r="M25" i="7"/>
  <c r="M28" i="7" s="1"/>
  <c r="M32" i="7" s="1"/>
  <c r="L25" i="7"/>
  <c r="K25" i="7"/>
  <c r="J25" i="7"/>
  <c r="I25" i="7"/>
  <c r="I28" i="7" s="1"/>
  <c r="I32" i="7" s="1"/>
  <c r="H25" i="7"/>
  <c r="G25" i="7"/>
  <c r="F25" i="7"/>
  <c r="E25" i="7"/>
  <c r="E28" i="7" s="1"/>
  <c r="E32" i="7" s="1"/>
  <c r="D25" i="7"/>
  <c r="C25" i="7"/>
  <c r="AA24" i="7"/>
  <c r="Z24" i="7"/>
  <c r="Z28" i="7" s="1"/>
  <c r="Z32" i="7" s="1"/>
  <c r="Y24" i="7"/>
  <c r="X24" i="7"/>
  <c r="X28" i="7" s="1"/>
  <c r="X32" i="7" s="1"/>
  <c r="W24" i="7"/>
  <c r="V24" i="7"/>
  <c r="V28" i="7" s="1"/>
  <c r="V32" i="7" s="1"/>
  <c r="U24" i="7"/>
  <c r="T24" i="7"/>
  <c r="T28" i="7" s="1"/>
  <c r="T32" i="7" s="1"/>
  <c r="S24" i="7"/>
  <c r="R24" i="7"/>
  <c r="R28" i="7" s="1"/>
  <c r="Q24" i="7"/>
  <c r="P24" i="7"/>
  <c r="P28" i="7" s="1"/>
  <c r="P32" i="7" s="1"/>
  <c r="O24" i="7"/>
  <c r="N24" i="7"/>
  <c r="N28" i="7" s="1"/>
  <c r="N32" i="7" s="1"/>
  <c r="M24" i="7"/>
  <c r="L24" i="7"/>
  <c r="L28" i="7" s="1"/>
  <c r="L32" i="7" s="1"/>
  <c r="K24" i="7"/>
  <c r="J24" i="7"/>
  <c r="J28" i="7" s="1"/>
  <c r="J32" i="7" s="1"/>
  <c r="I24" i="7"/>
  <c r="H24" i="7"/>
  <c r="H28" i="7" s="1"/>
  <c r="H32" i="7" s="1"/>
  <c r="G24" i="7"/>
  <c r="F24" i="7"/>
  <c r="F28" i="7" s="1"/>
  <c r="F32" i="7" s="1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O32" i="7" l="1"/>
  <c r="B71" i="7"/>
  <c r="B69" i="7"/>
  <c r="B67" i="7"/>
  <c r="B72" i="7"/>
  <c r="B70" i="7"/>
  <c r="F72" i="7"/>
  <c r="F71" i="7"/>
  <c r="F69" i="7"/>
  <c r="F67" i="7"/>
  <c r="F70" i="7"/>
  <c r="F68" i="7"/>
  <c r="J70" i="7"/>
  <c r="J71" i="7"/>
  <c r="J69" i="7"/>
  <c r="J67" i="7"/>
  <c r="J72" i="7"/>
  <c r="J68" i="7"/>
  <c r="N68" i="7"/>
  <c r="N71" i="7"/>
  <c r="N69" i="7"/>
  <c r="N67" i="7"/>
  <c r="N72" i="7"/>
  <c r="N70" i="7"/>
  <c r="R70" i="7"/>
  <c r="R71" i="7"/>
  <c r="R69" i="7"/>
  <c r="R67" i="7"/>
  <c r="R72" i="7"/>
  <c r="R68" i="7"/>
  <c r="V72" i="7"/>
  <c r="V71" i="7"/>
  <c r="V69" i="7"/>
  <c r="V67" i="7"/>
  <c r="V70" i="7"/>
  <c r="V68" i="7"/>
  <c r="Z71" i="7"/>
  <c r="Z69" i="7"/>
  <c r="Z67" i="7"/>
  <c r="Z74" i="7" s="1"/>
  <c r="Z72" i="7"/>
  <c r="Z70" i="7"/>
  <c r="Z68" i="7"/>
  <c r="H74" i="7"/>
  <c r="C32" i="7"/>
  <c r="S32" i="7"/>
  <c r="G32" i="7"/>
  <c r="W32" i="7"/>
  <c r="B68" i="7"/>
  <c r="J32" i="8"/>
  <c r="C68" i="7"/>
  <c r="G68" i="7"/>
  <c r="K68" i="7"/>
  <c r="O68" i="7"/>
  <c r="S68" i="7"/>
  <c r="W68" i="7"/>
  <c r="AA68" i="7"/>
  <c r="C70" i="7"/>
  <c r="G70" i="7"/>
  <c r="K70" i="7"/>
  <c r="O70" i="7"/>
  <c r="S70" i="7"/>
  <c r="W70" i="7"/>
  <c r="AA70" i="7"/>
  <c r="C72" i="7"/>
  <c r="G72" i="7"/>
  <c r="K72" i="7"/>
  <c r="O72" i="7"/>
  <c r="S72" i="7"/>
  <c r="W72" i="7"/>
  <c r="AA72" i="7"/>
  <c r="D71" i="8"/>
  <c r="D69" i="8"/>
  <c r="D67" i="8"/>
  <c r="H72" i="8"/>
  <c r="H71" i="8"/>
  <c r="H69" i="8"/>
  <c r="H67" i="8"/>
  <c r="L72" i="8"/>
  <c r="L71" i="8"/>
  <c r="L69" i="8"/>
  <c r="L67" i="8"/>
  <c r="P71" i="8"/>
  <c r="P69" i="8"/>
  <c r="P67" i="8"/>
  <c r="T71" i="8"/>
  <c r="T69" i="8"/>
  <c r="T67" i="8"/>
  <c r="T74" i="8" s="1"/>
  <c r="X72" i="8"/>
  <c r="X71" i="8"/>
  <c r="X69" i="8"/>
  <c r="X67" i="8"/>
  <c r="X74" i="8" s="1"/>
  <c r="Z74" i="8"/>
  <c r="H68" i="8"/>
  <c r="P68" i="8"/>
  <c r="X68" i="8"/>
  <c r="D70" i="8"/>
  <c r="L70" i="8"/>
  <c r="T70" i="8"/>
  <c r="P72" i="8"/>
  <c r="Z32" i="8"/>
  <c r="D68" i="7"/>
  <c r="H68" i="7"/>
  <c r="L68" i="7"/>
  <c r="L74" i="7" s="1"/>
  <c r="P68" i="7"/>
  <c r="P74" i="7" s="1"/>
  <c r="T68" i="7"/>
  <c r="T74" i="7" s="1"/>
  <c r="X68" i="7"/>
  <c r="X74" i="7" s="1"/>
  <c r="D70" i="7"/>
  <c r="D74" i="7" s="1"/>
  <c r="H70" i="7"/>
  <c r="L70" i="7"/>
  <c r="P70" i="7"/>
  <c r="T70" i="7"/>
  <c r="X70" i="7"/>
  <c r="F32" i="8"/>
  <c r="N32" i="8"/>
  <c r="V32" i="8"/>
  <c r="E72" i="8"/>
  <c r="E71" i="8"/>
  <c r="E69" i="8"/>
  <c r="E67" i="8"/>
  <c r="I72" i="8"/>
  <c r="I71" i="8"/>
  <c r="I69" i="8"/>
  <c r="I67" i="8"/>
  <c r="I74" i="8" s="1"/>
  <c r="M72" i="8"/>
  <c r="M71" i="8"/>
  <c r="M69" i="8"/>
  <c r="M67" i="8"/>
  <c r="M74" i="8" s="1"/>
  <c r="Q72" i="8"/>
  <c r="Q71" i="8"/>
  <c r="Q69" i="8"/>
  <c r="Q67" i="8"/>
  <c r="Q74" i="8" s="1"/>
  <c r="U72" i="8"/>
  <c r="U71" i="8"/>
  <c r="U69" i="8"/>
  <c r="U67" i="8"/>
  <c r="U74" i="8" s="1"/>
  <c r="Y72" i="8"/>
  <c r="Y71" i="8"/>
  <c r="Y69" i="8"/>
  <c r="Y67" i="8"/>
  <c r="Y74" i="8" s="1"/>
  <c r="AA74" i="8"/>
  <c r="I68" i="8"/>
  <c r="Q68" i="8"/>
  <c r="Y68" i="8"/>
  <c r="E70" i="8"/>
  <c r="M70" i="8"/>
  <c r="U70" i="8"/>
  <c r="T72" i="8"/>
  <c r="R32" i="8"/>
  <c r="C67" i="7"/>
  <c r="G67" i="7"/>
  <c r="G74" i="7" s="1"/>
  <c r="K67" i="7"/>
  <c r="O67" i="7"/>
  <c r="S67" i="7"/>
  <c r="W67" i="7"/>
  <c r="W74" i="7" s="1"/>
  <c r="AA67" i="7"/>
  <c r="E68" i="7"/>
  <c r="E74" i="7" s="1"/>
  <c r="I68" i="7"/>
  <c r="M68" i="7"/>
  <c r="M74" i="7" s="1"/>
  <c r="Q68" i="7"/>
  <c r="Q74" i="7" s="1"/>
  <c r="U68" i="7"/>
  <c r="U74" i="7" s="1"/>
  <c r="Y68" i="7"/>
  <c r="Y74" i="7" s="1"/>
  <c r="C69" i="7"/>
  <c r="G69" i="7"/>
  <c r="K69" i="7"/>
  <c r="O69" i="7"/>
  <c r="S69" i="7"/>
  <c r="W69" i="7"/>
  <c r="AA69" i="7"/>
  <c r="E70" i="7"/>
  <c r="I70" i="7"/>
  <c r="I74" i="7" s="1"/>
  <c r="M70" i="7"/>
  <c r="Q70" i="7"/>
  <c r="U70" i="7"/>
  <c r="Y70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D68" i="8"/>
  <c r="L68" i="8"/>
  <c r="T68" i="8"/>
  <c r="H70" i="8"/>
  <c r="P70" i="8"/>
  <c r="X70" i="8"/>
  <c r="D72" i="8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B70" i="8"/>
  <c r="N70" i="8"/>
  <c r="R70" i="8"/>
  <c r="B99" i="8"/>
  <c r="F99" i="8"/>
  <c r="J99" i="8"/>
  <c r="N99" i="8"/>
  <c r="R99" i="8"/>
  <c r="V99" i="8"/>
  <c r="Z99" i="8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F68" i="9"/>
  <c r="N68" i="9"/>
  <c r="V68" i="9"/>
  <c r="B70" i="9"/>
  <c r="J70" i="9"/>
  <c r="R70" i="9"/>
  <c r="Z70" i="9"/>
  <c r="F72" i="9"/>
  <c r="N72" i="9"/>
  <c r="V72" i="9"/>
  <c r="C68" i="8"/>
  <c r="C74" i="8" s="1"/>
  <c r="G68" i="8"/>
  <c r="G74" i="8" s="1"/>
  <c r="K68" i="8"/>
  <c r="K74" i="8" s="1"/>
  <c r="O68" i="8"/>
  <c r="O74" i="8" s="1"/>
  <c r="S68" i="8"/>
  <c r="S74" i="8" s="1"/>
  <c r="W68" i="8"/>
  <c r="W74" i="8" s="1"/>
  <c r="AA68" i="8"/>
  <c r="C70" i="8"/>
  <c r="S70" i="8"/>
  <c r="C99" i="8"/>
  <c r="G99" i="8"/>
  <c r="K99" i="8"/>
  <c r="O99" i="8"/>
  <c r="S99" i="8"/>
  <c r="W99" i="8"/>
  <c r="AA99" i="8"/>
  <c r="C71" i="9"/>
  <c r="C69" i="9"/>
  <c r="C67" i="9"/>
  <c r="G71" i="9"/>
  <c r="G69" i="9"/>
  <c r="G67" i="9"/>
  <c r="K71" i="9"/>
  <c r="K69" i="9"/>
  <c r="K67" i="9"/>
  <c r="O71" i="9"/>
  <c r="O69" i="9"/>
  <c r="O67" i="9"/>
  <c r="S71" i="9"/>
  <c r="S69" i="9"/>
  <c r="S67" i="9"/>
  <c r="W71" i="9"/>
  <c r="W69" i="9"/>
  <c r="W67" i="9"/>
  <c r="W74" i="9" s="1"/>
  <c r="AA71" i="9"/>
  <c r="AA69" i="9"/>
  <c r="AA67" i="9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L74" i="9" s="1"/>
  <c r="P68" i="9"/>
  <c r="T68" i="9"/>
  <c r="T74" i="9" s="1"/>
  <c r="X68" i="9"/>
  <c r="X74" i="9" s="1"/>
  <c r="D70" i="9"/>
  <c r="H70" i="9"/>
  <c r="L70" i="9"/>
  <c r="P70" i="9"/>
  <c r="T70" i="9"/>
  <c r="X70" i="9"/>
  <c r="E68" i="9"/>
  <c r="I68" i="9"/>
  <c r="I74" i="9" s="1"/>
  <c r="M68" i="9"/>
  <c r="M74" i="9" s="1"/>
  <c r="Q68" i="9"/>
  <c r="U68" i="9"/>
  <c r="U74" i="9" s="1"/>
  <c r="Y68" i="9"/>
  <c r="Y74" i="9" s="1"/>
  <c r="E70" i="9"/>
  <c r="E74" i="9" s="1"/>
  <c r="I70" i="9"/>
  <c r="M70" i="9"/>
  <c r="Q70" i="9"/>
  <c r="U70" i="9"/>
  <c r="Y70" i="9"/>
  <c r="G74" i="9" l="1"/>
  <c r="AA74" i="9"/>
  <c r="K74" i="9"/>
  <c r="N74" i="9"/>
  <c r="S74" i="7"/>
  <c r="C74" i="7"/>
  <c r="V74" i="7"/>
  <c r="N74" i="7"/>
  <c r="F74" i="7"/>
  <c r="E74" i="8"/>
  <c r="O74" i="9"/>
  <c r="R74" i="9"/>
  <c r="B74" i="9"/>
  <c r="O74" i="7"/>
  <c r="L74" i="8"/>
  <c r="H74" i="8"/>
  <c r="D74" i="8"/>
  <c r="Q74" i="9"/>
  <c r="P74" i="9"/>
  <c r="S74" i="9"/>
  <c r="C74" i="9"/>
  <c r="V74" i="9"/>
  <c r="F74" i="9"/>
  <c r="AA74" i="7"/>
  <c r="K74" i="7"/>
  <c r="P74" i="8"/>
  <c r="R74" i="7"/>
  <c r="J74" i="7"/>
  <c r="B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<sst xmlns="http://schemas.openxmlformats.org/spreadsheetml/2006/main" count="1660" uniqueCount="104">
  <si>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</si>
  <si>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</si>
  <si>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</si>
  <si>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</si>
  <si>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</si>
  <si>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</si>
  <si>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</si>
  <si>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</si>
  <si>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</si>
  <si>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</si>
  <si>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</si>
  <si>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</si>
  <si>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</si>
  <si>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</si>
  <si>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</si>
  <si>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</si>
  <si>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</si>
  <si>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</si>
  <si>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</si>
  <si>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</si>
  <si>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</si>
  <si>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</si>
  <si>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</si>
  <si>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</si>
  <si>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</si>
  <si>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</si>
  <si>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</si>
  <si>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</si>
  <si>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</si>
  <si>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</si>
  <si>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</si>
  <si>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</si>
  <si>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</si>
  <si>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</si>
  <si>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</si>
  <si>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</si>
  <si>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</si>
  <si>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</si>
  <si>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</si>
  <si>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</si>
  <si>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</si>
  <si>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</si>
  <si>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</si>
  <si>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</si>
  <si>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</si>
  <si>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</si>
  <si>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</si>
  <si>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</si>
  <si>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</si>
  <si>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</si>
  <si>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</si>
  <si>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</si>
  <si>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</si>
  <si>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</si>
  <si>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</si>
  <si>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</si>
  <si>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</si>
  <si>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</si>
  <si>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</si>
  <si>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</si>
  <si>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</si>
  <si>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</si>
  <si>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</si>
  <si>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</si>
  <si>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</si>
  <si>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</si>
  <si>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</si>
  <si>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</si>
  <si>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</si>
  <si>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</si>
  <si>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</si>
  <si>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</si>
  <si>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</si>
  <si>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</si>
  <si>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</si>
  <si>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</si>
  <si>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</si>
  <si>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</si>
  <si>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</si>
  <si>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</si>
  <si>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</si>
  <si>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</si>
  <si>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</si>
  <si>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</si>
  <si>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</si>
  <si>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</si>
  <si>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</si>
  <si>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</si>
  <si>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</si>
  <si>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</si>
  <si>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</si>
  <si>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</si>
  <si>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</si>
  <si>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</si>
  <si>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</si>
  <si>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</si>
  <si>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</si>
  <si>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</si>
  <si>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</si>
  <si>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</si>
  <si>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Highland (S08000022), Persons</t>
  </si>
  <si>
    <t>© Crown Copyright 2020</t>
  </si>
  <si>
    <t>Summary table for Highland (S08000022), Females</t>
  </si>
  <si>
    <t>Summary table for Highland (S08000022),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</si>
</sst>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321800</v>
      </c>
      <c r="D10" s="76">
        <v>321604</v>
      </c>
      <c r="E10" s="76">
        <v>321398</v>
      </c>
      <c r="F10" s="76">
        <v>321162</v>
      </c>
      <c r="G10" s="76">
        <v>320809</v>
      </c>
      <c r="H10" s="76">
        <v>320439</v>
      </c>
      <c r="I10" s="76">
        <v>320000</v>
      </c>
      <c r="J10" s="76">
        <v>319534</v>
      </c>
      <c r="K10" s="76">
        <v>319035</v>
      </c>
      <c r="L10" s="63">
        <v>318473</v>
      </c>
      <c r="M10" s="76">
        <v>317861</v>
      </c>
      <c r="N10" s="76">
        <v>317227</v>
      </c>
      <c r="O10" s="76">
        <v>316544</v>
      </c>
      <c r="P10" s="76">
        <v>315820</v>
      </c>
      <c r="Q10" s="76">
        <v>315076</v>
      </c>
      <c r="R10" s="76">
        <v>314304</v>
      </c>
      <c r="S10" s="76">
        <v>313489</v>
      </c>
      <c r="T10" s="76">
        <v>312727</v>
      </c>
      <c r="U10" s="76">
        <v>311948</v>
      </c>
      <c r="V10" s="76">
        <v>311229</v>
      </c>
      <c r="W10" s="76">
        <v>310427</v>
      </c>
      <c r="X10" s="76">
        <v>309671</v>
      </c>
      <c r="Y10" s="76">
        <v>308923</v>
      </c>
      <c r="Z10" s="76">
        <v>308156</v>
      </c>
      <c r="AA10" s="63">
        <v>307421</v>
      </c>
    </row>
    <row r="11" spans="1:27" ht="12.75" customHeight="1" x14ac:dyDescent="0.3">
      <c r="A11" s="6" t="s">
        <v>55</v>
      </c>
      <c r="B11" s="25"/>
      <c r="C11" s="76">
        <v>2638</v>
      </c>
      <c r="D11" s="76">
        <v>2651</v>
      </c>
      <c r="E11" s="76">
        <v>2644</v>
      </c>
      <c r="F11" s="76">
        <v>2623</v>
      </c>
      <c r="G11" s="76">
        <v>2605</v>
      </c>
      <c r="H11" s="76">
        <v>2590</v>
      </c>
      <c r="I11" s="76">
        <v>2594</v>
      </c>
      <c r="J11" s="76">
        <v>2585</v>
      </c>
      <c r="K11" s="76">
        <v>2576</v>
      </c>
      <c r="L11" s="63">
        <v>2571</v>
      </c>
      <c r="M11" s="76">
        <v>2557</v>
      </c>
      <c r="N11" s="76">
        <v>2554</v>
      </c>
      <c r="O11" s="76">
        <v>2545</v>
      </c>
      <c r="P11" s="76">
        <v>2543</v>
      </c>
      <c r="Q11" s="76">
        <v>2539</v>
      </c>
      <c r="R11" s="76">
        <v>2529</v>
      </c>
      <c r="S11" s="76">
        <v>2531</v>
      </c>
      <c r="T11" s="76">
        <v>2527</v>
      </c>
      <c r="U11" s="76">
        <v>2531</v>
      </c>
      <c r="V11" s="76">
        <v>2529</v>
      </c>
      <c r="W11" s="76">
        <v>2542</v>
      </c>
      <c r="X11" s="76">
        <v>2539</v>
      </c>
      <c r="Y11" s="76">
        <v>2527</v>
      </c>
      <c r="Z11" s="76">
        <v>2524</v>
      </c>
      <c r="AA11" s="63">
        <v>2524</v>
      </c>
    </row>
    <row r="12" spans="1:27" ht="12.75" customHeight="1" x14ac:dyDescent="0.3">
      <c r="A12" s="6" t="s">
        <v>56</v>
      </c>
      <c r="B12" s="25"/>
      <c r="C12" s="76">
        <v>3485</v>
      </c>
      <c r="D12" s="76">
        <v>3632</v>
      </c>
      <c r="E12" s="76">
        <v>3680</v>
      </c>
      <c r="F12" s="76">
        <v>3728</v>
      </c>
      <c r="G12" s="76">
        <v>3746</v>
      </c>
      <c r="H12" s="76">
        <v>3794</v>
      </c>
      <c r="I12" s="76">
        <v>3841</v>
      </c>
      <c r="J12" s="76">
        <v>3859</v>
      </c>
      <c r="K12" s="76">
        <v>3889</v>
      </c>
      <c r="L12" s="63">
        <v>3952</v>
      </c>
      <c r="M12" s="76">
        <v>3990</v>
      </c>
      <c r="N12" s="76">
        <v>4045</v>
      </c>
      <c r="O12" s="76">
        <v>4074</v>
      </c>
      <c r="P12" s="76">
        <v>4108</v>
      </c>
      <c r="Q12" s="76">
        <v>4144</v>
      </c>
      <c r="R12" s="76">
        <v>4179</v>
      </c>
      <c r="S12" s="76">
        <v>4161</v>
      </c>
      <c r="T12" s="76">
        <v>4197</v>
      </c>
      <c r="U12" s="76">
        <v>4168</v>
      </c>
      <c r="V12" s="76">
        <v>4252</v>
      </c>
      <c r="W12" s="76">
        <v>4246</v>
      </c>
      <c r="X12" s="76">
        <v>4243</v>
      </c>
      <c r="Y12" s="76">
        <v>4264</v>
      </c>
      <c r="Z12" s="76">
        <v>4256</v>
      </c>
      <c r="AA12" s="63">
        <v>4242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-847</v>
      </c>
      <c r="D14" s="76">
        <f t="shared" ref="D14:AA14" si="0">D11-D12</f>
        <v>-981</v>
      </c>
      <c r="E14" s="76">
        <f t="shared" si="0"/>
        <v>-1036</v>
      </c>
      <c r="F14" s="76">
        <f t="shared" si="0"/>
        <v>-1105</v>
      </c>
      <c r="G14" s="76">
        <f t="shared" si="0"/>
        <v>-1141</v>
      </c>
      <c r="H14" s="76">
        <f t="shared" si="0"/>
        <v>-1204</v>
      </c>
      <c r="I14" s="76">
        <f t="shared" si="0"/>
        <v>-1247</v>
      </c>
      <c r="J14" s="76">
        <f t="shared" si="0"/>
        <v>-1274</v>
      </c>
      <c r="K14" s="76">
        <f t="shared" si="0"/>
        <v>-1313</v>
      </c>
      <c r="L14" s="63">
        <f t="shared" si="0"/>
        <v>-1381</v>
      </c>
      <c r="M14" s="76">
        <f t="shared" si="0"/>
        <v>-1433</v>
      </c>
      <c r="N14" s="76">
        <f t="shared" si="0"/>
        <v>-1491</v>
      </c>
      <c r="O14" s="76">
        <f t="shared" si="0"/>
        <v>-1529</v>
      </c>
      <c r="P14" s="76">
        <f t="shared" si="0"/>
        <v>-1565</v>
      </c>
      <c r="Q14" s="76">
        <f t="shared" si="0"/>
        <v>-1605</v>
      </c>
      <c r="R14" s="76">
        <f t="shared" si="0"/>
        <v>-1650</v>
      </c>
      <c r="S14" s="76">
        <f t="shared" si="0"/>
        <v>-1630</v>
      </c>
      <c r="T14" s="76">
        <f t="shared" si="0"/>
        <v>-1670</v>
      </c>
      <c r="U14" s="76">
        <f t="shared" si="0"/>
        <v>-1637</v>
      </c>
      <c r="V14" s="76">
        <f t="shared" si="0"/>
        <v>-1723</v>
      </c>
      <c r="W14" s="76">
        <f t="shared" si="0"/>
        <v>-1704</v>
      </c>
      <c r="X14" s="76">
        <f t="shared" si="0"/>
        <v>-1704</v>
      </c>
      <c r="Y14" s="76">
        <f t="shared" si="0"/>
        <v>-1737</v>
      </c>
      <c r="Z14" s="76">
        <f t="shared" si="0"/>
        <v>-1732</v>
      </c>
      <c r="AA14" s="63">
        <f t="shared" si="0"/>
        <v>-1718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1135</v>
      </c>
      <c r="D16" s="76">
        <v>1197</v>
      </c>
      <c r="E16" s="76">
        <v>1178</v>
      </c>
      <c r="F16" s="76">
        <v>1177</v>
      </c>
      <c r="G16" s="76">
        <v>1178</v>
      </c>
      <c r="H16" s="76">
        <v>1172</v>
      </c>
      <c r="I16" s="76">
        <v>1180</v>
      </c>
      <c r="J16" s="76">
        <v>1180</v>
      </c>
      <c r="K16" s="76">
        <v>1180</v>
      </c>
      <c r="L16" s="63">
        <v>1180</v>
      </c>
      <c r="M16" s="76">
        <v>1180</v>
      </c>
      <c r="N16" s="76">
        <v>1180</v>
      </c>
      <c r="O16" s="76">
        <v>1180</v>
      </c>
      <c r="P16" s="76">
        <v>1180</v>
      </c>
      <c r="Q16" s="76">
        <v>1180</v>
      </c>
      <c r="R16" s="76">
        <v>1180</v>
      </c>
      <c r="S16" s="76">
        <v>1180</v>
      </c>
      <c r="T16" s="76">
        <v>1180</v>
      </c>
      <c r="U16" s="76">
        <v>1180</v>
      </c>
      <c r="V16" s="76">
        <v>1180</v>
      </c>
      <c r="W16" s="76">
        <v>1180</v>
      </c>
      <c r="X16" s="76">
        <v>1180</v>
      </c>
      <c r="Y16" s="76">
        <v>1180</v>
      </c>
      <c r="Z16" s="76">
        <v>1180</v>
      </c>
      <c r="AA16" s="63">
        <v>1180</v>
      </c>
    </row>
    <row r="17" spans="1:27" ht="12.75" customHeight="1" x14ac:dyDescent="0.3">
      <c r="A17" s="81" t="s">
        <v>83</v>
      </c>
      <c r="B17" s="81"/>
      <c r="C17" s="76">
        <v>3764</v>
      </c>
      <c r="D17" s="76">
        <v>3790</v>
      </c>
      <c r="E17" s="76">
        <v>3796</v>
      </c>
      <c r="F17" s="76">
        <v>3796</v>
      </c>
      <c r="G17" s="76">
        <v>3802</v>
      </c>
      <c r="H17" s="76">
        <v>3794</v>
      </c>
      <c r="I17" s="76">
        <v>3786</v>
      </c>
      <c r="J17" s="76">
        <v>3792</v>
      </c>
      <c r="K17" s="76">
        <v>3787</v>
      </c>
      <c r="L17" s="63">
        <v>3782</v>
      </c>
      <c r="M17" s="76">
        <v>3779</v>
      </c>
      <c r="N17" s="76">
        <v>3778</v>
      </c>
      <c r="O17" s="76">
        <v>3778</v>
      </c>
      <c r="P17" s="76">
        <v>3767</v>
      </c>
      <c r="Q17" s="76">
        <v>3771</v>
      </c>
      <c r="R17" s="76">
        <v>3755</v>
      </c>
      <c r="S17" s="76">
        <v>3758</v>
      </c>
      <c r="T17" s="76">
        <v>3750</v>
      </c>
      <c r="U17" s="76">
        <v>3750</v>
      </c>
      <c r="V17" s="76">
        <v>3750</v>
      </c>
      <c r="W17" s="76">
        <v>3746</v>
      </c>
      <c r="X17" s="76">
        <v>3736</v>
      </c>
      <c r="Y17" s="76">
        <v>3735</v>
      </c>
      <c r="Z17" s="76">
        <v>3746</v>
      </c>
      <c r="AA17" s="63">
        <v>3742</v>
      </c>
    </row>
    <row r="18" spans="1:27" ht="12.75" customHeight="1" x14ac:dyDescent="0.3">
      <c r="A18" s="6" t="s">
        <v>97</v>
      </c>
      <c r="B18" s="6"/>
      <c r="C18" s="76">
        <v>4999</v>
      </c>
      <c r="D18" s="76">
        <v>4883</v>
      </c>
      <c r="E18" s="76">
        <v>4813</v>
      </c>
      <c r="F18" s="76">
        <v>4769</v>
      </c>
      <c r="G18" s="76">
        <v>4762</v>
      </c>
      <c r="H18" s="76">
        <v>4724</v>
      </c>
      <c r="I18" s="76">
        <v>4719</v>
      </c>
      <c r="J18" s="76">
        <v>4715</v>
      </c>
      <c r="K18" s="76">
        <v>4703</v>
      </c>
      <c r="L18" s="63">
        <v>4710</v>
      </c>
      <c r="M18" s="76">
        <v>4710</v>
      </c>
      <c r="N18" s="76">
        <v>4713</v>
      </c>
      <c r="O18" s="76">
        <v>4716</v>
      </c>
      <c r="P18" s="76">
        <v>4714</v>
      </c>
      <c r="Q18" s="76">
        <v>4719</v>
      </c>
      <c r="R18" s="76">
        <v>4719</v>
      </c>
      <c r="S18" s="76">
        <v>4719</v>
      </c>
      <c r="T18" s="76">
        <v>4711</v>
      </c>
      <c r="U18" s="76">
        <v>4710</v>
      </c>
      <c r="V18" s="76">
        <v>4701</v>
      </c>
      <c r="W18" s="76">
        <v>4699</v>
      </c>
      <c r="X18" s="76">
        <v>4695</v>
      </c>
      <c r="Y18" s="76">
        <v>4687</v>
      </c>
      <c r="Z18" s="76">
        <v>4684</v>
      </c>
      <c r="AA18" s="63">
        <v>4682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1160</v>
      </c>
      <c r="D20" s="76">
        <v>1172</v>
      </c>
      <c r="E20" s="76">
        <v>1179</v>
      </c>
      <c r="F20" s="76">
        <v>1183</v>
      </c>
      <c r="G20" s="76">
        <v>1172</v>
      </c>
      <c r="H20" s="76">
        <v>1178</v>
      </c>
      <c r="I20" s="76">
        <v>1175</v>
      </c>
      <c r="J20" s="76">
        <v>1175</v>
      </c>
      <c r="K20" s="76">
        <v>1175</v>
      </c>
      <c r="L20" s="63">
        <v>1175</v>
      </c>
      <c r="M20" s="76">
        <v>1175</v>
      </c>
      <c r="N20" s="76">
        <v>1175</v>
      </c>
      <c r="O20" s="76">
        <v>1175</v>
      </c>
      <c r="P20" s="76">
        <v>1175</v>
      </c>
      <c r="Q20" s="76">
        <v>1175</v>
      </c>
      <c r="R20" s="76">
        <v>1175</v>
      </c>
      <c r="S20" s="76">
        <v>1175</v>
      </c>
      <c r="T20" s="76">
        <v>1175</v>
      </c>
      <c r="U20" s="76">
        <v>1175</v>
      </c>
      <c r="V20" s="76">
        <v>1175</v>
      </c>
      <c r="W20" s="76">
        <v>1175</v>
      </c>
      <c r="X20" s="76">
        <v>1175</v>
      </c>
      <c r="Y20" s="76">
        <v>1175</v>
      </c>
      <c r="Z20" s="76">
        <v>1175</v>
      </c>
      <c r="AA20" s="63">
        <v>1175</v>
      </c>
    </row>
    <row r="21" spans="1:27" ht="12.75" customHeight="1" x14ac:dyDescent="0.3">
      <c r="A21" s="81" t="s">
        <v>84</v>
      </c>
      <c r="B21" s="81"/>
      <c r="C21" s="76">
        <v>2610</v>
      </c>
      <c r="D21" s="76">
        <v>2611</v>
      </c>
      <c r="E21" s="76">
        <v>2600</v>
      </c>
      <c r="F21" s="76">
        <v>2613</v>
      </c>
      <c r="G21" s="76">
        <v>2602</v>
      </c>
      <c r="H21" s="76">
        <v>2589</v>
      </c>
      <c r="I21" s="76">
        <v>2579</v>
      </c>
      <c r="J21" s="76">
        <v>2571</v>
      </c>
      <c r="K21" s="76">
        <v>2573</v>
      </c>
      <c r="L21" s="63">
        <v>2562</v>
      </c>
      <c r="M21" s="76">
        <v>2558</v>
      </c>
      <c r="N21" s="76">
        <v>2544</v>
      </c>
      <c r="O21" s="76">
        <v>2545</v>
      </c>
      <c r="P21" s="76">
        <v>2541</v>
      </c>
      <c r="Q21" s="76">
        <v>2534</v>
      </c>
      <c r="R21" s="76">
        <v>2527</v>
      </c>
      <c r="S21" s="76">
        <v>2513</v>
      </c>
      <c r="T21" s="76">
        <v>2503</v>
      </c>
      <c r="U21" s="76">
        <v>2502</v>
      </c>
      <c r="V21" s="76">
        <v>2494</v>
      </c>
      <c r="W21" s="76">
        <v>2482</v>
      </c>
      <c r="X21" s="76">
        <v>2468</v>
      </c>
      <c r="Y21" s="76">
        <v>2454</v>
      </c>
      <c r="Z21" s="76">
        <v>2446</v>
      </c>
      <c r="AA21" s="63">
        <v>2437</v>
      </c>
    </row>
    <row r="22" spans="1:27" ht="12.75" customHeight="1" x14ac:dyDescent="0.3">
      <c r="A22" s="6" t="s">
        <v>98</v>
      </c>
      <c r="B22" s="6"/>
      <c r="C22" s="76">
        <v>5450</v>
      </c>
      <c r="D22" s="76">
        <v>5287</v>
      </c>
      <c r="E22" s="76">
        <v>5183</v>
      </c>
      <c r="F22" s="76">
        <v>5162</v>
      </c>
      <c r="G22" s="76">
        <v>5168</v>
      </c>
      <c r="H22" s="76">
        <v>5132</v>
      </c>
      <c r="I22" s="76">
        <v>5120</v>
      </c>
      <c r="J22" s="76">
        <v>5129</v>
      </c>
      <c r="K22" s="76">
        <v>5139</v>
      </c>
      <c r="L22" s="63">
        <v>5124</v>
      </c>
      <c r="M22" s="76">
        <v>5106</v>
      </c>
      <c r="N22" s="76">
        <v>5112</v>
      </c>
      <c r="O22" s="76">
        <v>5101</v>
      </c>
      <c r="P22" s="76">
        <v>5084</v>
      </c>
      <c r="Q22" s="76">
        <v>5078</v>
      </c>
      <c r="R22" s="76">
        <v>5059</v>
      </c>
      <c r="S22" s="76">
        <v>5043</v>
      </c>
      <c r="T22" s="76">
        <v>5017</v>
      </c>
      <c r="U22" s="76">
        <v>4988</v>
      </c>
      <c r="V22" s="76">
        <v>4965</v>
      </c>
      <c r="W22" s="76">
        <v>4955</v>
      </c>
      <c r="X22" s="76">
        <v>4945</v>
      </c>
      <c r="Y22" s="76">
        <v>4931</v>
      </c>
      <c r="Z22" s="76">
        <v>4919</v>
      </c>
      <c r="AA22" s="63">
        <v>4914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-25</v>
      </c>
      <c r="D24" s="76">
        <f t="shared" ref="D24:AA26" si="1">D16-D20</f>
        <v>25</v>
      </c>
      <c r="E24" s="76">
        <f t="shared" si="1"/>
        <v>-1</v>
      </c>
      <c r="F24" s="76">
        <f t="shared" si="1"/>
        <v>-6</v>
      </c>
      <c r="G24" s="76">
        <f t="shared" si="1"/>
        <v>6</v>
      </c>
      <c r="H24" s="76">
        <f t="shared" si="1"/>
        <v>-6</v>
      </c>
      <c r="I24" s="76">
        <f t="shared" si="1"/>
        <v>5</v>
      </c>
      <c r="J24" s="76">
        <f t="shared" si="1"/>
        <v>5</v>
      </c>
      <c r="K24" s="76">
        <f t="shared" si="1"/>
        <v>5</v>
      </c>
      <c r="L24" s="63">
        <f t="shared" si="1"/>
        <v>5</v>
      </c>
      <c r="M24" s="76">
        <f t="shared" si="1"/>
        <v>5</v>
      </c>
      <c r="N24" s="76">
        <f t="shared" si="1"/>
        <v>5</v>
      </c>
      <c r="O24" s="76">
        <f t="shared" si="1"/>
        <v>5</v>
      </c>
      <c r="P24" s="76">
        <f t="shared" si="1"/>
        <v>5</v>
      </c>
      <c r="Q24" s="76">
        <f t="shared" si="1"/>
        <v>5</v>
      </c>
      <c r="R24" s="76">
        <f t="shared" si="1"/>
        <v>5</v>
      </c>
      <c r="S24" s="76">
        <f t="shared" si="1"/>
        <v>5</v>
      </c>
      <c r="T24" s="76">
        <f t="shared" si="1"/>
        <v>5</v>
      </c>
      <c r="U24" s="76">
        <f t="shared" si="1"/>
        <v>5</v>
      </c>
      <c r="V24" s="76">
        <f t="shared" si="1"/>
        <v>5</v>
      </c>
      <c r="W24" s="76">
        <f t="shared" si="1"/>
        <v>5</v>
      </c>
      <c r="X24" s="76">
        <f t="shared" si="1"/>
        <v>5</v>
      </c>
      <c r="Y24" s="76">
        <f t="shared" si="1"/>
        <v>5</v>
      </c>
      <c r="Z24" s="76">
        <f t="shared" si="1"/>
        <v>5</v>
      </c>
      <c r="AA24" s="63">
        <f t="shared" si="1"/>
        <v>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1154</v>
      </c>
      <c r="D25" s="76">
        <f t="shared" si="2"/>
        <v>1179</v>
      </c>
      <c r="E25" s="76">
        <f t="shared" si="2"/>
        <v>1196</v>
      </c>
      <c r="F25" s="76">
        <f t="shared" si="2"/>
        <v>1183</v>
      </c>
      <c r="G25" s="76">
        <f t="shared" si="2"/>
        <v>1200</v>
      </c>
      <c r="H25" s="76">
        <f t="shared" si="2"/>
        <v>1205</v>
      </c>
      <c r="I25" s="76">
        <f t="shared" si="2"/>
        <v>1207</v>
      </c>
      <c r="J25" s="76">
        <f t="shared" si="2"/>
        <v>1221</v>
      </c>
      <c r="K25" s="76">
        <f t="shared" si="2"/>
        <v>1214</v>
      </c>
      <c r="L25" s="63">
        <f t="shared" si="2"/>
        <v>1220</v>
      </c>
      <c r="M25" s="76">
        <f t="shared" si="2"/>
        <v>1221</v>
      </c>
      <c r="N25" s="76">
        <f t="shared" si="2"/>
        <v>1234</v>
      </c>
      <c r="O25" s="76">
        <f t="shared" si="2"/>
        <v>1233</v>
      </c>
      <c r="P25" s="76">
        <f t="shared" si="2"/>
        <v>1226</v>
      </c>
      <c r="Q25" s="76">
        <f t="shared" si="2"/>
        <v>1237</v>
      </c>
      <c r="R25" s="76">
        <f t="shared" si="2"/>
        <v>1228</v>
      </c>
      <c r="S25" s="76">
        <f t="shared" si="1"/>
        <v>1245</v>
      </c>
      <c r="T25" s="76">
        <f t="shared" si="1"/>
        <v>1247</v>
      </c>
      <c r="U25" s="76">
        <f t="shared" si="1"/>
        <v>1248</v>
      </c>
      <c r="V25" s="76">
        <f t="shared" si="1"/>
        <v>1256</v>
      </c>
      <c r="W25" s="76">
        <f t="shared" si="1"/>
        <v>1264</v>
      </c>
      <c r="X25" s="76">
        <f t="shared" si="1"/>
        <v>1268</v>
      </c>
      <c r="Y25" s="76">
        <f t="shared" si="1"/>
        <v>1281</v>
      </c>
      <c r="Z25" s="76">
        <f t="shared" si="1"/>
        <v>1300</v>
      </c>
      <c r="AA25" s="63">
        <f t="shared" si="1"/>
        <v>1305</v>
      </c>
    </row>
    <row r="26" spans="1:27" ht="12.75" customHeight="1" x14ac:dyDescent="0.3">
      <c r="A26" s="6" t="s">
        <v>82</v>
      </c>
      <c r="B26" s="6"/>
      <c r="C26" s="76">
        <f t="shared" si="2"/>
        <v>-451</v>
      </c>
      <c r="D26" s="76">
        <f t="shared" si="1"/>
        <v>-404</v>
      </c>
      <c r="E26" s="76">
        <f t="shared" si="1"/>
        <v>-370</v>
      </c>
      <c r="F26" s="76">
        <f t="shared" si="1"/>
        <v>-393</v>
      </c>
      <c r="G26" s="76">
        <f t="shared" si="1"/>
        <v>-406</v>
      </c>
      <c r="H26" s="76">
        <f t="shared" si="1"/>
        <v>-408</v>
      </c>
      <c r="I26" s="76">
        <f t="shared" si="1"/>
        <v>-401</v>
      </c>
      <c r="J26" s="76">
        <f t="shared" si="1"/>
        <v>-414</v>
      </c>
      <c r="K26" s="76">
        <f t="shared" si="1"/>
        <v>-436</v>
      </c>
      <c r="L26" s="63">
        <f t="shared" si="1"/>
        <v>-414</v>
      </c>
      <c r="M26" s="76">
        <f t="shared" si="1"/>
        <v>-396</v>
      </c>
      <c r="N26" s="76">
        <f t="shared" si="1"/>
        <v>-399</v>
      </c>
      <c r="O26" s="76">
        <f t="shared" si="1"/>
        <v>-385</v>
      </c>
      <c r="P26" s="76">
        <f t="shared" si="1"/>
        <v>-370</v>
      </c>
      <c r="Q26" s="76">
        <f t="shared" si="1"/>
        <v>-359</v>
      </c>
      <c r="R26" s="76">
        <f t="shared" si="1"/>
        <v>-340</v>
      </c>
      <c r="S26" s="76">
        <f t="shared" si="1"/>
        <v>-324</v>
      </c>
      <c r="T26" s="76">
        <f t="shared" si="1"/>
        <v>-306</v>
      </c>
      <c r="U26" s="76">
        <f t="shared" si="1"/>
        <v>-278</v>
      </c>
      <c r="V26" s="76">
        <f t="shared" si="1"/>
        <v>-264</v>
      </c>
      <c r="W26" s="76">
        <f t="shared" si="1"/>
        <v>-256</v>
      </c>
      <c r="X26" s="76">
        <f t="shared" si="1"/>
        <v>-250</v>
      </c>
      <c r="Y26" s="76">
        <f t="shared" si="1"/>
        <v>-244</v>
      </c>
      <c r="Z26" s="76">
        <f t="shared" si="1"/>
        <v>-235</v>
      </c>
      <c r="AA26" s="63">
        <f t="shared" si="1"/>
        <v>-232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678</v>
      </c>
      <c r="D28" s="76">
        <f t="shared" ref="D28:AA28" si="3">SUM(D24:D26)</f>
        <v>800</v>
      </c>
      <c r="E28" s="76">
        <f t="shared" si="3"/>
        <v>825</v>
      </c>
      <c r="F28" s="76">
        <f t="shared" si="3"/>
        <v>784</v>
      </c>
      <c r="G28" s="76">
        <f t="shared" si="3"/>
        <v>800</v>
      </c>
      <c r="H28" s="76">
        <f t="shared" si="3"/>
        <v>791</v>
      </c>
      <c r="I28" s="76">
        <f t="shared" si="3"/>
        <v>811</v>
      </c>
      <c r="J28" s="76">
        <f t="shared" si="3"/>
        <v>812</v>
      </c>
      <c r="K28" s="76">
        <f t="shared" si="3"/>
        <v>783</v>
      </c>
      <c r="L28" s="63">
        <f t="shared" si="3"/>
        <v>811</v>
      </c>
      <c r="M28" s="76">
        <f t="shared" si="3"/>
        <v>830</v>
      </c>
      <c r="N28" s="76">
        <f t="shared" si="3"/>
        <v>840</v>
      </c>
      <c r="O28" s="76">
        <f t="shared" si="3"/>
        <v>853</v>
      </c>
      <c r="P28" s="76">
        <f t="shared" si="3"/>
        <v>861</v>
      </c>
      <c r="Q28" s="76">
        <f t="shared" si="3"/>
        <v>883</v>
      </c>
      <c r="R28" s="76">
        <f t="shared" si="3"/>
        <v>893</v>
      </c>
      <c r="S28" s="76">
        <f t="shared" si="3"/>
        <v>926</v>
      </c>
      <c r="T28" s="76">
        <f t="shared" si="3"/>
        <v>946</v>
      </c>
      <c r="U28" s="76">
        <f t="shared" si="3"/>
        <v>975</v>
      </c>
      <c r="V28" s="76">
        <f t="shared" si="3"/>
        <v>997</v>
      </c>
      <c r="W28" s="76">
        <f t="shared" si="3"/>
        <v>1013</v>
      </c>
      <c r="X28" s="76">
        <f t="shared" si="3"/>
        <v>1023</v>
      </c>
      <c r="Y28" s="76">
        <f t="shared" si="3"/>
        <v>1042</v>
      </c>
      <c r="Z28" s="76">
        <f t="shared" si="3"/>
        <v>1070</v>
      </c>
      <c r="AA28" s="63">
        <f t="shared" si="3"/>
        <v>1078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-27</v>
      </c>
      <c r="D30" s="76">
        <v>-25</v>
      </c>
      <c r="E30" s="76">
        <v>-25</v>
      </c>
      <c r="F30" s="76">
        <v>-32</v>
      </c>
      <c r="G30" s="76">
        <v>-29</v>
      </c>
      <c r="H30" s="76">
        <v>-26</v>
      </c>
      <c r="I30" s="76">
        <v>-30</v>
      </c>
      <c r="J30" s="76">
        <v>-37</v>
      </c>
      <c r="K30" s="76">
        <v>-32</v>
      </c>
      <c r="L30" s="63">
        <v>-42</v>
      </c>
      <c r="M30" s="76">
        <v>-31</v>
      </c>
      <c r="N30" s="76">
        <v>-32</v>
      </c>
      <c r="O30" s="76">
        <v>-48</v>
      </c>
      <c r="P30" s="76">
        <v>-40</v>
      </c>
      <c r="Q30" s="76">
        <v>-50</v>
      </c>
      <c r="R30" s="76">
        <v>-58</v>
      </c>
      <c r="S30" s="76">
        <v>-58</v>
      </c>
      <c r="T30" s="76">
        <v>-55</v>
      </c>
      <c r="U30" s="76">
        <v>-57</v>
      </c>
      <c r="V30" s="76">
        <v>-76</v>
      </c>
      <c r="W30" s="76">
        <v>-65</v>
      </c>
      <c r="X30" s="76">
        <v>-67</v>
      </c>
      <c r="Y30" s="76">
        <v>-72</v>
      </c>
      <c r="Z30" s="76">
        <v>-73</v>
      </c>
      <c r="AA30" s="63">
        <v>-79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-196</v>
      </c>
      <c r="D32" s="76">
        <f t="shared" ref="D32:AA32" si="4">D30+D28+D14</f>
        <v>-206</v>
      </c>
      <c r="E32" s="76">
        <f t="shared" si="4"/>
        <v>-236</v>
      </c>
      <c r="F32" s="76">
        <f t="shared" si="4"/>
        <v>-353</v>
      </c>
      <c r="G32" s="76">
        <f t="shared" si="4"/>
        <v>-370</v>
      </c>
      <c r="H32" s="76">
        <f t="shared" si="4"/>
        <v>-439</v>
      </c>
      <c r="I32" s="76">
        <f t="shared" si="4"/>
        <v>-466</v>
      </c>
      <c r="J32" s="76">
        <f t="shared" si="4"/>
        <v>-499</v>
      </c>
      <c r="K32" s="76">
        <f t="shared" si="4"/>
        <v>-562</v>
      </c>
      <c r="L32" s="63">
        <f t="shared" si="4"/>
        <v>-612</v>
      </c>
      <c r="M32" s="76">
        <f t="shared" si="4"/>
        <v>-634</v>
      </c>
      <c r="N32" s="76">
        <f t="shared" si="4"/>
        <v>-683</v>
      </c>
      <c r="O32" s="76">
        <f t="shared" si="4"/>
        <v>-724</v>
      </c>
      <c r="P32" s="76">
        <f t="shared" si="4"/>
        <v>-744</v>
      </c>
      <c r="Q32" s="76">
        <f t="shared" si="4"/>
        <v>-772</v>
      </c>
      <c r="R32" s="76">
        <f t="shared" si="4"/>
        <v>-815</v>
      </c>
      <c r="S32" s="76">
        <f t="shared" si="4"/>
        <v>-762</v>
      </c>
      <c r="T32" s="76">
        <f t="shared" si="4"/>
        <v>-779</v>
      </c>
      <c r="U32" s="76">
        <f t="shared" si="4"/>
        <v>-719</v>
      </c>
      <c r="V32" s="76">
        <f t="shared" si="4"/>
        <v>-802</v>
      </c>
      <c r="W32" s="76">
        <f t="shared" si="4"/>
        <v>-756</v>
      </c>
      <c r="X32" s="76">
        <f t="shared" si="4"/>
        <v>-748</v>
      </c>
      <c r="Y32" s="76">
        <f t="shared" si="4"/>
        <v>-767</v>
      </c>
      <c r="Z32" s="76">
        <f t="shared" si="4"/>
        <v>-735</v>
      </c>
      <c r="AA32" s="63">
        <f t="shared" si="4"/>
        <v>-719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321604</v>
      </c>
      <c r="D34" s="76">
        <v>321398</v>
      </c>
      <c r="E34" s="76">
        <v>321162</v>
      </c>
      <c r="F34" s="76">
        <v>320809</v>
      </c>
      <c r="G34" s="76">
        <v>320439</v>
      </c>
      <c r="H34" s="76">
        <v>320000</v>
      </c>
      <c r="I34" s="76">
        <v>319534</v>
      </c>
      <c r="J34" s="76">
        <v>319035</v>
      </c>
      <c r="K34" s="76">
        <v>318473</v>
      </c>
      <c r="L34" s="63">
        <v>317861</v>
      </c>
      <c r="M34" s="76">
        <v>317227</v>
      </c>
      <c r="N34" s="76">
        <v>316544</v>
      </c>
      <c r="O34" s="76">
        <v>315820</v>
      </c>
      <c r="P34" s="76">
        <v>315076</v>
      </c>
      <c r="Q34" s="76">
        <v>314304</v>
      </c>
      <c r="R34" s="76">
        <v>313489</v>
      </c>
      <c r="S34" s="76">
        <v>312727</v>
      </c>
      <c r="T34" s="76">
        <v>311948</v>
      </c>
      <c r="U34" s="76">
        <v>311229</v>
      </c>
      <c r="V34" s="76">
        <v>310427</v>
      </c>
      <c r="W34" s="76">
        <v>309671</v>
      </c>
      <c r="X34" s="76">
        <v>308923</v>
      </c>
      <c r="Y34" s="76">
        <v>308156</v>
      </c>
      <c r="Z34" s="76">
        <v>307421</v>
      </c>
      <c r="AA34" s="63">
        <v>306702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-6.0907395898073338E-4</v>
      </c>
      <c r="D36" s="38">
        <f t="shared" si="5"/>
        <v>-6.4053929677491571E-4</v>
      </c>
      <c r="E36" s="38">
        <f t="shared" si="5"/>
        <v>-7.3429206155607685E-4</v>
      </c>
      <c r="F36" s="38">
        <f t="shared" si="5"/>
        <v>-1.0991337704958869E-3</v>
      </c>
      <c r="G36" s="38">
        <f t="shared" si="5"/>
        <v>-1.1533342269075993E-3</v>
      </c>
      <c r="H36" s="38">
        <f t="shared" si="5"/>
        <v>-1.3699955373721675E-3</v>
      </c>
      <c r="I36" s="38">
        <f t="shared" si="5"/>
        <v>-1.4562500000000001E-3</v>
      </c>
      <c r="J36" s="38">
        <f t="shared" si="5"/>
        <v>-1.5616491515769841E-3</v>
      </c>
      <c r="K36" s="38">
        <f t="shared" si="5"/>
        <v>-1.7615622110426757E-3</v>
      </c>
      <c r="L36" s="39">
        <f t="shared" si="5"/>
        <v>-1.9216699688827624E-3</v>
      </c>
      <c r="M36" s="38">
        <f t="shared" si="5"/>
        <v>-1.9945825376501049E-3</v>
      </c>
      <c r="N36" s="38">
        <f t="shared" si="5"/>
        <v>-2.1530323711411704E-3</v>
      </c>
      <c r="O36" s="38">
        <f t="shared" si="5"/>
        <v>-2.2872017792155276E-3</v>
      </c>
      <c r="P36" s="38">
        <f t="shared" si="5"/>
        <v>-2.3557722753467167E-3</v>
      </c>
      <c r="Q36" s="38">
        <f t="shared" si="5"/>
        <v>-2.4502024908276097E-3</v>
      </c>
      <c r="R36" s="38">
        <f t="shared" si="5"/>
        <v>-2.5930309509264917E-3</v>
      </c>
      <c r="S36" s="38">
        <f t="shared" si="5"/>
        <v>-2.4307072975447304E-3</v>
      </c>
      <c r="T36" s="38">
        <f t="shared" si="5"/>
        <v>-2.4909905444684983E-3</v>
      </c>
      <c r="U36" s="38">
        <f t="shared" si="5"/>
        <v>-2.3048713247079641E-3</v>
      </c>
      <c r="V36" s="38">
        <f t="shared" si="5"/>
        <v>-2.5768806891388655E-3</v>
      </c>
      <c r="W36" s="38">
        <f t="shared" si="5"/>
        <v>-2.43535517206944E-3</v>
      </c>
      <c r="X36" s="38">
        <f t="shared" si="5"/>
        <v>-2.4154667372792414E-3</v>
      </c>
      <c r="Y36" s="38">
        <f t="shared" si="5"/>
        <v>-2.4828193433315097E-3</v>
      </c>
      <c r="Z36" s="38">
        <f t="shared" si="5"/>
        <v>-2.3851555705551733E-3</v>
      </c>
      <c r="AA36" s="39">
        <f t="shared" si="5"/>
        <v>-2.3388122476994092E-3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-6.0907395898073338E-4</v>
      </c>
      <c r="D37" s="75">
        <f t="shared" si="6"/>
        <v>-1.2492231199502796E-3</v>
      </c>
      <c r="E37" s="75">
        <f t="shared" si="6"/>
        <v>-1.982597886886265E-3</v>
      </c>
      <c r="F37" s="75">
        <f t="shared" si="6"/>
        <v>-3.0795525170913612E-3</v>
      </c>
      <c r="G37" s="75">
        <f t="shared" si="6"/>
        <v>-4.2293349906774398E-3</v>
      </c>
      <c r="H37" s="75">
        <f t="shared" si="6"/>
        <v>-5.5935363579863269E-3</v>
      </c>
      <c r="I37" s="75">
        <f t="shared" si="6"/>
        <v>-7.0416407706650093E-3</v>
      </c>
      <c r="J37" s="75">
        <f t="shared" si="6"/>
        <v>-8.5922933499067745E-3</v>
      </c>
      <c r="K37" s="75">
        <f t="shared" si="6"/>
        <v>-1.0338719701678061E-2</v>
      </c>
      <c r="L37" s="77">
        <f t="shared" si="6"/>
        <v>-1.2240522063393412E-2</v>
      </c>
      <c r="M37" s="75">
        <f t="shared" si="6"/>
        <v>-1.4210689869484152E-2</v>
      </c>
      <c r="N37" s="75">
        <f t="shared" si="6"/>
        <v>-1.6333126165320073E-2</v>
      </c>
      <c r="O37" s="75">
        <f t="shared" si="6"/>
        <v>-1.8582970789310132E-2</v>
      </c>
      <c r="P37" s="75">
        <f t="shared" si="6"/>
        <v>-2.0894965817277813E-2</v>
      </c>
      <c r="Q37" s="75">
        <f t="shared" si="6"/>
        <v>-2.3293971410814171E-2</v>
      </c>
      <c r="R37" s="75">
        <f t="shared" si="6"/>
        <v>-2.5826600372902422E-2</v>
      </c>
      <c r="S37" s="75">
        <f t="shared" si="6"/>
        <v>-2.8194530764449968E-2</v>
      </c>
      <c r="T37" s="75">
        <f t="shared" si="6"/>
        <v>-3.0615288999378498E-2</v>
      </c>
      <c r="U37" s="75">
        <f t="shared" si="6"/>
        <v>-3.2849596022374146E-2</v>
      </c>
      <c r="V37" s="75">
        <f t="shared" si="6"/>
        <v>-3.534182722187694E-2</v>
      </c>
      <c r="W37" s="75">
        <f t="shared" si="6"/>
        <v>-3.7691112492231199E-2</v>
      </c>
      <c r="X37" s="75">
        <f t="shared" si="6"/>
        <v>-4.0015537600994404E-2</v>
      </c>
      <c r="Y37" s="75">
        <f t="shared" si="6"/>
        <v>-4.2399005593536356E-2</v>
      </c>
      <c r="Z37" s="75">
        <f t="shared" si="6"/>
        <v>-4.468303293971411E-2</v>
      </c>
      <c r="AA37" s="77">
        <f t="shared" si="6"/>
        <v>-4.6917339962709755E-2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1.5785301694</v>
      </c>
      <c r="D44" s="3">
        <v>1.5923025377</v>
      </c>
      <c r="E44" s="3">
        <v>1.5925423305999999</v>
      </c>
      <c r="F44" s="3">
        <v>1.5861762562999999</v>
      </c>
      <c r="G44" s="3">
        <v>1.5826038061000001</v>
      </c>
      <c r="H44" s="3">
        <v>1.5813351617</v>
      </c>
      <c r="I44" s="3">
        <v>1.5926750832000001</v>
      </c>
      <c r="J44" s="3">
        <v>1.5974442033</v>
      </c>
      <c r="K44" s="3">
        <v>1.6025871562</v>
      </c>
      <c r="L44" s="4">
        <v>1.6105150275</v>
      </c>
      <c r="M44" s="3">
        <v>1.6136663329000001</v>
      </c>
      <c r="N44" s="3">
        <v>1.6226516338000001</v>
      </c>
      <c r="O44" s="3">
        <v>1.6286943469999999</v>
      </c>
      <c r="P44" s="3">
        <v>1.6382799173</v>
      </c>
      <c r="Q44" s="3">
        <v>1.6460722202</v>
      </c>
      <c r="R44" s="3">
        <v>1.6493441021999999</v>
      </c>
      <c r="S44" s="3">
        <v>1.6590333023999999</v>
      </c>
      <c r="T44" s="3">
        <v>1.6632812115</v>
      </c>
      <c r="U44" s="3">
        <v>1.6717955306000001</v>
      </c>
      <c r="V44" s="3">
        <v>1.6758926612</v>
      </c>
      <c r="W44" s="3">
        <v>1.6888876242999999</v>
      </c>
      <c r="X44" s="3">
        <v>1.6917191492000001</v>
      </c>
      <c r="Y44" s="3">
        <v>1.6888193483</v>
      </c>
      <c r="Z44" s="3">
        <v>1.6925578249</v>
      </c>
      <c r="AA44" s="4">
        <v>1.6996236039999999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78.902169266156307</v>
      </c>
      <c r="D47" s="11">
        <v>78.807944731269203</v>
      </c>
      <c r="E47" s="11">
        <v>79.070520339838097</v>
      </c>
      <c r="F47" s="11">
        <v>79.061537203704802</v>
      </c>
      <c r="G47" s="11">
        <v>79.289909900403501</v>
      </c>
      <c r="H47" s="11">
        <v>79.333469890442601</v>
      </c>
      <c r="I47" s="11">
        <v>79.568764658243595</v>
      </c>
      <c r="J47" s="11">
        <v>79.768869258832098</v>
      </c>
      <c r="K47" s="11">
        <v>79.846103990164707</v>
      </c>
      <c r="L47" s="64">
        <v>79.851068993081</v>
      </c>
      <c r="M47" s="11">
        <v>80.102610283730897</v>
      </c>
      <c r="N47" s="11">
        <v>80.233508607954207</v>
      </c>
      <c r="O47" s="11">
        <v>80.399019181737103</v>
      </c>
      <c r="P47" s="11">
        <v>80.462235144311094</v>
      </c>
      <c r="Q47" s="11">
        <v>80.573275658719794</v>
      </c>
      <c r="R47" s="11">
        <v>80.796880558537197</v>
      </c>
      <c r="S47" s="11">
        <v>80.953084725260595</v>
      </c>
      <c r="T47" s="11">
        <v>81.162193091226996</v>
      </c>
      <c r="U47" s="11">
        <v>81.578750759362094</v>
      </c>
      <c r="V47" s="11">
        <v>81.508158845437194</v>
      </c>
      <c r="W47" s="11">
        <v>81.576543317519395</v>
      </c>
      <c r="X47" s="11">
        <v>81.839072465314899</v>
      </c>
      <c r="Y47" s="11">
        <v>81.861221900081503</v>
      </c>
      <c r="Z47" s="11">
        <v>82.079106264521798</v>
      </c>
      <c r="AA47" s="64">
        <v>82.276196854633895</v>
      </c>
    </row>
    <row r="48" spans="1:27" ht="12.75" customHeight="1" x14ac:dyDescent="0.3">
      <c r="A48" s="6" t="s">
        <v>89</v>
      </c>
      <c r="B48" s="25"/>
      <c r="C48" s="11">
        <v>83.689412002819097</v>
      </c>
      <c r="D48" s="11">
        <v>83.375087299420997</v>
      </c>
      <c r="E48" s="11">
        <v>83.310900227773601</v>
      </c>
      <c r="F48" s="11">
        <v>83.389204470724295</v>
      </c>
      <c r="G48" s="11">
        <v>83.5243139698173</v>
      </c>
      <c r="H48" s="11">
        <v>83.629752813594706</v>
      </c>
      <c r="I48" s="11">
        <v>83.574942785576297</v>
      </c>
      <c r="J48" s="11">
        <v>83.719377936745502</v>
      </c>
      <c r="K48" s="11">
        <v>83.828402674562497</v>
      </c>
      <c r="L48" s="64">
        <v>83.983205499836401</v>
      </c>
      <c r="M48" s="11">
        <v>84.042068975541596</v>
      </c>
      <c r="N48" s="11">
        <v>84.043129295991804</v>
      </c>
      <c r="O48" s="11">
        <v>84.167512859397803</v>
      </c>
      <c r="P48" s="11">
        <v>84.323265138965695</v>
      </c>
      <c r="Q48" s="11">
        <v>84.5002124408377</v>
      </c>
      <c r="R48" s="11">
        <v>84.551032274907698</v>
      </c>
      <c r="S48" s="11">
        <v>84.7611646199055</v>
      </c>
      <c r="T48" s="11">
        <v>84.823232473769906</v>
      </c>
      <c r="U48" s="11">
        <v>85.071730887098298</v>
      </c>
      <c r="V48" s="11">
        <v>85.080952778671701</v>
      </c>
      <c r="W48" s="11">
        <v>85.280273915741802</v>
      </c>
      <c r="X48" s="11">
        <v>85.343915217153196</v>
      </c>
      <c r="Y48" s="11">
        <v>85.469317607505701</v>
      </c>
      <c r="Z48" s="11">
        <v>85.6289907210503</v>
      </c>
      <c r="AA48" s="64">
        <v>85.775217538338694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49045</v>
      </c>
      <c r="C57" s="76">
        <v>48493</v>
      </c>
      <c r="D57" s="76">
        <v>47888</v>
      </c>
      <c r="E57" s="76">
        <v>47239</v>
      </c>
      <c r="F57" s="76">
        <v>46601</v>
      </c>
      <c r="G57" s="76">
        <v>45823</v>
      </c>
      <c r="H57" s="76">
        <v>44972</v>
      </c>
      <c r="I57" s="76">
        <v>44360</v>
      </c>
      <c r="J57" s="76">
        <v>43613</v>
      </c>
      <c r="K57" s="76">
        <v>42935</v>
      </c>
      <c r="L57" s="63">
        <v>42409</v>
      </c>
      <c r="M57" s="76">
        <v>41944</v>
      </c>
      <c r="N57" s="76">
        <v>41413</v>
      </c>
      <c r="O57" s="76">
        <v>41005</v>
      </c>
      <c r="P57" s="76">
        <v>40714</v>
      </c>
      <c r="Q57" s="76">
        <v>40553</v>
      </c>
      <c r="R57" s="76">
        <v>40442</v>
      </c>
      <c r="S57" s="76">
        <v>40326</v>
      </c>
      <c r="T57" s="76">
        <v>40213</v>
      </c>
      <c r="U57" s="76">
        <v>40123</v>
      </c>
      <c r="V57" s="76">
        <v>40048</v>
      </c>
      <c r="W57" s="76">
        <v>40006</v>
      </c>
      <c r="X57" s="76">
        <v>39955</v>
      </c>
      <c r="Y57" s="76">
        <v>39902</v>
      </c>
      <c r="Z57" s="76">
        <v>39852</v>
      </c>
      <c r="AA57" s="63">
        <v>39808</v>
      </c>
    </row>
    <row r="58" spans="1:27" ht="12.75" customHeight="1" x14ac:dyDescent="0.3">
      <c r="A58" s="13" t="s">
        <v>68</v>
      </c>
      <c r="B58" s="76">
        <v>49691</v>
      </c>
      <c r="C58" s="76">
        <v>49452</v>
      </c>
      <c r="D58" s="76">
        <v>49331</v>
      </c>
      <c r="E58" s="76">
        <v>49127</v>
      </c>
      <c r="F58" s="76">
        <v>48870</v>
      </c>
      <c r="G58" s="76">
        <v>48765</v>
      </c>
      <c r="H58" s="76">
        <v>48580</v>
      </c>
      <c r="I58" s="76">
        <v>48210</v>
      </c>
      <c r="J58" s="76">
        <v>48061</v>
      </c>
      <c r="K58" s="76">
        <v>47777</v>
      </c>
      <c r="L58" s="63">
        <v>47350</v>
      </c>
      <c r="M58" s="76">
        <v>46847</v>
      </c>
      <c r="N58" s="76">
        <v>46708</v>
      </c>
      <c r="O58" s="76">
        <v>46503</v>
      </c>
      <c r="P58" s="76">
        <v>46282</v>
      </c>
      <c r="Q58" s="76">
        <v>45952</v>
      </c>
      <c r="R58" s="76">
        <v>45526</v>
      </c>
      <c r="S58" s="76">
        <v>45066</v>
      </c>
      <c r="T58" s="76">
        <v>44595</v>
      </c>
      <c r="U58" s="76">
        <v>44145</v>
      </c>
      <c r="V58" s="76">
        <v>43561</v>
      </c>
      <c r="W58" s="76">
        <v>42937</v>
      </c>
      <c r="X58" s="76">
        <v>42476</v>
      </c>
      <c r="Y58" s="76">
        <v>41888</v>
      </c>
      <c r="Z58" s="76">
        <v>41383</v>
      </c>
      <c r="AA58" s="63">
        <v>40971</v>
      </c>
    </row>
    <row r="59" spans="1:27" ht="12.75" customHeight="1" x14ac:dyDescent="0.3">
      <c r="A59" s="13" t="s">
        <v>69</v>
      </c>
      <c r="B59" s="76">
        <v>53134</v>
      </c>
      <c r="C59" s="76">
        <v>53114</v>
      </c>
      <c r="D59" s="76">
        <v>53055</v>
      </c>
      <c r="E59" s="76">
        <v>53235</v>
      </c>
      <c r="F59" s="76">
        <v>53599</v>
      </c>
      <c r="G59" s="76">
        <v>53947</v>
      </c>
      <c r="H59" s="76">
        <v>54203</v>
      </c>
      <c r="I59" s="76">
        <v>54275</v>
      </c>
      <c r="J59" s="76">
        <v>54056</v>
      </c>
      <c r="K59" s="76">
        <v>54050</v>
      </c>
      <c r="L59" s="63">
        <v>54129</v>
      </c>
      <c r="M59" s="76">
        <v>54124</v>
      </c>
      <c r="N59" s="76">
        <v>53804</v>
      </c>
      <c r="O59" s="76">
        <v>53485</v>
      </c>
      <c r="P59" s="76">
        <v>53071</v>
      </c>
      <c r="Q59" s="76">
        <v>52653</v>
      </c>
      <c r="R59" s="76">
        <v>52301</v>
      </c>
      <c r="S59" s="76">
        <v>52038</v>
      </c>
      <c r="T59" s="76">
        <v>51663</v>
      </c>
      <c r="U59" s="76">
        <v>51307</v>
      </c>
      <c r="V59" s="76">
        <v>51153</v>
      </c>
      <c r="W59" s="76">
        <v>50968</v>
      </c>
      <c r="X59" s="76">
        <v>50689</v>
      </c>
      <c r="Y59" s="76">
        <v>50605</v>
      </c>
      <c r="Z59" s="76">
        <v>50434</v>
      </c>
      <c r="AA59" s="63">
        <v>50157</v>
      </c>
    </row>
    <row r="60" spans="1:27" ht="12.75" customHeight="1" x14ac:dyDescent="0.3">
      <c r="A60" s="13" t="s">
        <v>70</v>
      </c>
      <c r="B60" s="76">
        <v>72900</v>
      </c>
      <c r="C60" s="76">
        <v>71884</v>
      </c>
      <c r="D60" s="76">
        <v>70876</v>
      </c>
      <c r="E60" s="76">
        <v>69621</v>
      </c>
      <c r="F60" s="76">
        <v>68222</v>
      </c>
      <c r="G60" s="76">
        <v>66684</v>
      </c>
      <c r="H60" s="76">
        <v>65207</v>
      </c>
      <c r="I60" s="76">
        <v>63796</v>
      </c>
      <c r="J60" s="76">
        <v>62798</v>
      </c>
      <c r="K60" s="76">
        <v>61755</v>
      </c>
      <c r="L60" s="63">
        <v>60646</v>
      </c>
      <c r="M60" s="76">
        <v>59945</v>
      </c>
      <c r="N60" s="76">
        <v>59344</v>
      </c>
      <c r="O60" s="76">
        <v>58728</v>
      </c>
      <c r="P60" s="76">
        <v>58290</v>
      </c>
      <c r="Q60" s="76">
        <v>58129</v>
      </c>
      <c r="R60" s="76">
        <v>58305</v>
      </c>
      <c r="S60" s="76">
        <v>58438</v>
      </c>
      <c r="T60" s="76">
        <v>58812</v>
      </c>
      <c r="U60" s="76">
        <v>59360</v>
      </c>
      <c r="V60" s="76">
        <v>59846</v>
      </c>
      <c r="W60" s="76">
        <v>60177</v>
      </c>
      <c r="X60" s="76">
        <v>60288</v>
      </c>
      <c r="Y60" s="76">
        <v>60136</v>
      </c>
      <c r="Z60" s="76">
        <v>60163</v>
      </c>
      <c r="AA60" s="63">
        <v>60266</v>
      </c>
    </row>
    <row r="61" spans="1:27" ht="12.75" customHeight="1" x14ac:dyDescent="0.3">
      <c r="A61" s="13" t="s">
        <v>71</v>
      </c>
      <c r="B61" s="76">
        <v>64790</v>
      </c>
      <c r="C61" s="76">
        <v>65350</v>
      </c>
      <c r="D61" s="76">
        <v>66226</v>
      </c>
      <c r="E61" s="76">
        <v>67100</v>
      </c>
      <c r="F61" s="76">
        <v>67012</v>
      </c>
      <c r="G61" s="76">
        <v>67333</v>
      </c>
      <c r="H61" s="76">
        <v>67998</v>
      </c>
      <c r="I61" s="76">
        <v>68963</v>
      </c>
      <c r="J61" s="76">
        <v>69731</v>
      </c>
      <c r="K61" s="76">
        <v>70423</v>
      </c>
      <c r="L61" s="63">
        <v>71119</v>
      </c>
      <c r="M61" s="76">
        <v>71472</v>
      </c>
      <c r="N61" s="76">
        <v>71789</v>
      </c>
      <c r="O61" s="76">
        <v>71888</v>
      </c>
      <c r="P61" s="76">
        <v>71775</v>
      </c>
      <c r="Q61" s="76">
        <v>71312</v>
      </c>
      <c r="R61" s="76">
        <v>70411</v>
      </c>
      <c r="S61" s="76">
        <v>69505</v>
      </c>
      <c r="T61" s="76">
        <v>68356</v>
      </c>
      <c r="U61" s="76">
        <v>67060</v>
      </c>
      <c r="V61" s="76">
        <v>65624</v>
      </c>
      <c r="W61" s="76">
        <v>64319</v>
      </c>
      <c r="X61" s="76">
        <v>63096</v>
      </c>
      <c r="Y61" s="76">
        <v>62259</v>
      </c>
      <c r="Z61" s="76">
        <v>61419</v>
      </c>
      <c r="AA61" s="63">
        <v>60523</v>
      </c>
    </row>
    <row r="62" spans="1:27" ht="12.75" customHeight="1" x14ac:dyDescent="0.3">
      <c r="A62" s="13" t="s">
        <v>72</v>
      </c>
      <c r="B62" s="76">
        <v>32240</v>
      </c>
      <c r="C62" s="76">
        <v>33311</v>
      </c>
      <c r="D62" s="76">
        <v>34022</v>
      </c>
      <c r="E62" s="76">
        <v>34840</v>
      </c>
      <c r="F62" s="76">
        <v>36505</v>
      </c>
      <c r="G62" s="76">
        <v>37887</v>
      </c>
      <c r="H62" s="76">
        <v>39040</v>
      </c>
      <c r="I62" s="76">
        <v>39930</v>
      </c>
      <c r="J62" s="76">
        <v>40776</v>
      </c>
      <c r="K62" s="76">
        <v>41533</v>
      </c>
      <c r="L62" s="63">
        <v>42208</v>
      </c>
      <c r="M62" s="76">
        <v>42895</v>
      </c>
      <c r="N62" s="76">
        <v>43486</v>
      </c>
      <c r="O62" s="76">
        <v>44211</v>
      </c>
      <c r="P62" s="76">
        <v>44944</v>
      </c>
      <c r="Q62" s="76">
        <v>45705</v>
      </c>
      <c r="R62" s="76">
        <v>46504</v>
      </c>
      <c r="S62" s="76">
        <v>47354</v>
      </c>
      <c r="T62" s="76">
        <v>48309</v>
      </c>
      <c r="U62" s="76">
        <v>49234</v>
      </c>
      <c r="V62" s="76">
        <v>50195</v>
      </c>
      <c r="W62" s="76">
        <v>51264</v>
      </c>
      <c r="X62" s="76">
        <v>52419</v>
      </c>
      <c r="Y62" s="76">
        <v>53366</v>
      </c>
      <c r="Z62" s="76">
        <v>54170</v>
      </c>
      <c r="AA62" s="63">
        <v>54977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321800</v>
      </c>
      <c r="C64" s="76">
        <f t="shared" ref="C64:AA64" si="7">SUM(C57:C62)</f>
        <v>321604</v>
      </c>
      <c r="D64" s="76">
        <f t="shared" si="7"/>
        <v>321398</v>
      </c>
      <c r="E64" s="76">
        <f t="shared" si="7"/>
        <v>321162</v>
      </c>
      <c r="F64" s="76">
        <f t="shared" si="7"/>
        <v>320809</v>
      </c>
      <c r="G64" s="76">
        <f t="shared" si="7"/>
        <v>320439</v>
      </c>
      <c r="H64" s="76">
        <f t="shared" si="7"/>
        <v>320000</v>
      </c>
      <c r="I64" s="76">
        <f t="shared" si="7"/>
        <v>319534</v>
      </c>
      <c r="J64" s="76">
        <f t="shared" si="7"/>
        <v>319035</v>
      </c>
      <c r="K64" s="76">
        <f t="shared" si="7"/>
        <v>318473</v>
      </c>
      <c r="L64" s="63">
        <f t="shared" si="7"/>
        <v>317861</v>
      </c>
      <c r="M64" s="76">
        <f t="shared" si="7"/>
        <v>317227</v>
      </c>
      <c r="N64" s="76">
        <f t="shared" si="7"/>
        <v>316544</v>
      </c>
      <c r="O64" s="76">
        <f t="shared" si="7"/>
        <v>315820</v>
      </c>
      <c r="P64" s="76">
        <f t="shared" si="7"/>
        <v>315076</v>
      </c>
      <c r="Q64" s="76">
        <f t="shared" si="7"/>
        <v>314304</v>
      </c>
      <c r="R64" s="76">
        <f t="shared" si="7"/>
        <v>313489</v>
      </c>
      <c r="S64" s="76">
        <f t="shared" si="7"/>
        <v>312727</v>
      </c>
      <c r="T64" s="76">
        <f t="shared" si="7"/>
        <v>311948</v>
      </c>
      <c r="U64" s="76">
        <f t="shared" si="7"/>
        <v>311229</v>
      </c>
      <c r="V64" s="76">
        <f t="shared" si="7"/>
        <v>310427</v>
      </c>
      <c r="W64" s="76">
        <f t="shared" si="7"/>
        <v>309671</v>
      </c>
      <c r="X64" s="76">
        <f t="shared" si="7"/>
        <v>308923</v>
      </c>
      <c r="Y64" s="76">
        <f t="shared" si="7"/>
        <v>308156</v>
      </c>
      <c r="Z64" s="76">
        <f t="shared" si="7"/>
        <v>307421</v>
      </c>
      <c r="AA64" s="63">
        <f t="shared" si="7"/>
        <v>306702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0.15240832815413299</v>
      </c>
      <c r="C67" s="38">
        <f t="shared" ref="C67:AA72" si="8">C57/C$64</f>
        <v>0.15078481610925237</v>
      </c>
      <c r="D67" s="38">
        <f t="shared" si="8"/>
        <v>0.14899906035507376</v>
      </c>
      <c r="E67" s="38">
        <f t="shared" si="8"/>
        <v>0.14708776256219602</v>
      </c>
      <c r="F67" s="38">
        <f t="shared" si="8"/>
        <v>0.14526088731924602</v>
      </c>
      <c r="G67" s="38">
        <f t="shared" si="8"/>
        <v>0.14300069592028436</v>
      </c>
      <c r="H67" s="38">
        <f t="shared" si="8"/>
        <v>0.14053750000000001</v>
      </c>
      <c r="I67" s="38">
        <f t="shared" si="8"/>
        <v>0.13882716706203407</v>
      </c>
      <c r="J67" s="38">
        <f t="shared" si="8"/>
        <v>0.13670286959111069</v>
      </c>
      <c r="K67" s="38">
        <f t="shared" si="8"/>
        <v>0.1348151962646755</v>
      </c>
      <c r="L67" s="39">
        <f t="shared" si="8"/>
        <v>0.13341995400505252</v>
      </c>
      <c r="M67" s="38">
        <f t="shared" si="8"/>
        <v>0.13222077565907064</v>
      </c>
      <c r="N67" s="38">
        <f t="shared" si="8"/>
        <v>0.13082857359482411</v>
      </c>
      <c r="O67" s="38">
        <f t="shared" si="8"/>
        <v>0.12983661579380659</v>
      </c>
      <c r="P67" s="38">
        <f t="shared" si="8"/>
        <v>0.12921961685434624</v>
      </c>
      <c r="Q67" s="38">
        <f t="shared" si="8"/>
        <v>0.12902476583180614</v>
      </c>
      <c r="R67" s="38">
        <f t="shared" si="8"/>
        <v>0.12900612142690812</v>
      </c>
      <c r="S67" s="38">
        <f t="shared" si="8"/>
        <v>0.12894953106063756</v>
      </c>
      <c r="T67" s="38">
        <f t="shared" si="8"/>
        <v>0.12890930539705336</v>
      </c>
      <c r="U67" s="38">
        <f t="shared" si="8"/>
        <v>0.12891793502533505</v>
      </c>
      <c r="V67" s="38">
        <f t="shared" si="8"/>
        <v>0.12900939673417583</v>
      </c>
      <c r="W67" s="38">
        <f t="shared" si="8"/>
        <v>0.12918871964116757</v>
      </c>
      <c r="X67" s="38">
        <f t="shared" si="8"/>
        <v>0.12933643658775812</v>
      </c>
      <c r="Y67" s="38">
        <f t="shared" si="8"/>
        <v>0.12948636404937758</v>
      </c>
      <c r="Z67" s="38">
        <f t="shared" si="8"/>
        <v>0.12963330416594832</v>
      </c>
      <c r="AA67" s="39">
        <f t="shared" si="8"/>
        <v>0.1297937411559103</v>
      </c>
    </row>
    <row r="68" spans="1:27" ht="12.75" customHeight="1" x14ac:dyDescent="0.3">
      <c r="A68" s="13" t="s">
        <v>68</v>
      </c>
      <c r="B68" s="38">
        <f t="shared" ref="B68:Q72" si="9">B58/B$64</f>
        <v>0.15441578620261032</v>
      </c>
      <c r="C68" s="38">
        <f t="shared" si="9"/>
        <v>0.15376674419472394</v>
      </c>
      <c r="D68" s="38">
        <f t="shared" si="9"/>
        <v>0.15348882071450351</v>
      </c>
      <c r="E68" s="38">
        <f t="shared" si="9"/>
        <v>0.15296641570297856</v>
      </c>
      <c r="F68" s="38">
        <f t="shared" si="9"/>
        <v>0.15233363153776858</v>
      </c>
      <c r="G68" s="38">
        <f t="shared" si="9"/>
        <v>0.15218185052381264</v>
      </c>
      <c r="H68" s="38">
        <f t="shared" si="9"/>
        <v>0.15181249999999999</v>
      </c>
      <c r="I68" s="38">
        <f t="shared" si="9"/>
        <v>0.15087596312129539</v>
      </c>
      <c r="J68" s="38">
        <f t="shared" si="9"/>
        <v>0.15064491356747692</v>
      </c>
      <c r="K68" s="38">
        <f t="shared" si="9"/>
        <v>0.15001899690083617</v>
      </c>
      <c r="L68" s="39">
        <f t="shared" si="9"/>
        <v>0.14896448447591873</v>
      </c>
      <c r="M68" s="38">
        <f t="shared" si="9"/>
        <v>0.14767658490607671</v>
      </c>
      <c r="N68" s="38">
        <f t="shared" si="9"/>
        <v>0.14755610594419732</v>
      </c>
      <c r="O68" s="38">
        <f t="shared" si="9"/>
        <v>0.14724526629092521</v>
      </c>
      <c r="P68" s="38">
        <f t="shared" si="9"/>
        <v>0.14689154362756923</v>
      </c>
      <c r="Q68" s="38">
        <f t="shared" si="9"/>
        <v>0.14620240276929342</v>
      </c>
      <c r="R68" s="38">
        <f t="shared" si="8"/>
        <v>0.14522359636223281</v>
      </c>
      <c r="S68" s="38">
        <f t="shared" si="8"/>
        <v>0.14410652102312879</v>
      </c>
      <c r="T68" s="38">
        <f t="shared" si="8"/>
        <v>0.14295651839409132</v>
      </c>
      <c r="U68" s="38">
        <f t="shared" si="8"/>
        <v>0.14184089528932073</v>
      </c>
      <c r="V68" s="38">
        <f t="shared" si="8"/>
        <v>0.14032606699803818</v>
      </c>
      <c r="W68" s="38">
        <f t="shared" si="8"/>
        <v>0.13865360334031923</v>
      </c>
      <c r="X68" s="38">
        <f t="shared" si="8"/>
        <v>0.13749704618950354</v>
      </c>
      <c r="Y68" s="38">
        <f t="shared" si="8"/>
        <v>0.13593115175430626</v>
      </c>
      <c r="Z68" s="38">
        <f t="shared" si="8"/>
        <v>0.13461344540548628</v>
      </c>
      <c r="AA68" s="39">
        <f t="shared" si="8"/>
        <v>0.13358569556116359</v>
      </c>
    </row>
    <row r="69" spans="1:27" ht="12.75" customHeight="1" x14ac:dyDescent="0.3">
      <c r="A69" s="13" t="s">
        <v>69</v>
      </c>
      <c r="B69" s="38">
        <f t="shared" si="9"/>
        <v>0.1651149782473586</v>
      </c>
      <c r="C69" s="38">
        <f t="shared" si="8"/>
        <v>0.16515341848981979</v>
      </c>
      <c r="D69" s="38">
        <f t="shared" si="8"/>
        <v>0.16507570053329518</v>
      </c>
      <c r="E69" s="38">
        <f t="shared" si="8"/>
        <v>0.16575746819362192</v>
      </c>
      <c r="F69" s="38">
        <f t="shared" si="8"/>
        <v>0.16707448980546058</v>
      </c>
      <c r="G69" s="38">
        <f t="shared" si="8"/>
        <v>0.16835341515857932</v>
      </c>
      <c r="H69" s="38">
        <f t="shared" si="8"/>
        <v>0.169384375</v>
      </c>
      <c r="I69" s="38">
        <f t="shared" si="8"/>
        <v>0.16985672886140443</v>
      </c>
      <c r="J69" s="38">
        <f t="shared" si="8"/>
        <v>0.16943595530270975</v>
      </c>
      <c r="K69" s="38">
        <f t="shared" si="8"/>
        <v>0.1697161140818845</v>
      </c>
      <c r="L69" s="39">
        <f t="shared" si="8"/>
        <v>0.17029141668842671</v>
      </c>
      <c r="M69" s="38">
        <f t="shared" si="8"/>
        <v>0.17061599422495563</v>
      </c>
      <c r="N69" s="38">
        <f t="shared" si="8"/>
        <v>0.16997321067529317</v>
      </c>
      <c r="O69" s="38">
        <f t="shared" si="8"/>
        <v>0.16935279589639668</v>
      </c>
      <c r="P69" s="38">
        <f t="shared" si="8"/>
        <v>0.16843872589470477</v>
      </c>
      <c r="Q69" s="38">
        <f t="shared" si="8"/>
        <v>0.16752252596212583</v>
      </c>
      <c r="R69" s="38">
        <f t="shared" si="8"/>
        <v>0.16683519995916923</v>
      </c>
      <c r="S69" s="38">
        <f t="shared" si="8"/>
        <v>0.16640072651226148</v>
      </c>
      <c r="T69" s="38">
        <f t="shared" si="8"/>
        <v>0.16561414081834153</v>
      </c>
      <c r="U69" s="38">
        <f t="shared" si="8"/>
        <v>0.16485288967287753</v>
      </c>
      <c r="V69" s="38">
        <f t="shared" si="8"/>
        <v>0.16478270253553975</v>
      </c>
      <c r="W69" s="38">
        <f t="shared" si="8"/>
        <v>0.16458757843001121</v>
      </c>
      <c r="X69" s="38">
        <f t="shared" si="8"/>
        <v>0.16408295918400378</v>
      </c>
      <c r="Y69" s="38">
        <f t="shared" si="8"/>
        <v>0.16421877231012863</v>
      </c>
      <c r="Z69" s="38">
        <f t="shared" si="8"/>
        <v>0.16405515563347983</v>
      </c>
      <c r="AA69" s="39">
        <f t="shared" si="8"/>
        <v>0.1635365925230354</v>
      </c>
    </row>
    <row r="70" spans="1:27" ht="12.75" customHeight="1" x14ac:dyDescent="0.3">
      <c r="A70" s="13" t="s">
        <v>70</v>
      </c>
      <c r="B70" s="38">
        <f t="shared" si="9"/>
        <v>0.22653822249844624</v>
      </c>
      <c r="C70" s="38">
        <f t="shared" si="8"/>
        <v>0.22351712043382546</v>
      </c>
      <c r="D70" s="38">
        <f t="shared" si="8"/>
        <v>0.22052408540190044</v>
      </c>
      <c r="E70" s="38">
        <f t="shared" si="8"/>
        <v>0.21677844825975676</v>
      </c>
      <c r="F70" s="38">
        <f t="shared" si="8"/>
        <v>0.21265612872456821</v>
      </c>
      <c r="G70" s="38">
        <f t="shared" si="8"/>
        <v>0.20810201005495585</v>
      </c>
      <c r="H70" s="38">
        <f t="shared" si="8"/>
        <v>0.20377187499999999</v>
      </c>
      <c r="I70" s="38">
        <f t="shared" si="8"/>
        <v>0.19965324503808671</v>
      </c>
      <c r="J70" s="38">
        <f t="shared" si="8"/>
        <v>0.19683733759618852</v>
      </c>
      <c r="K70" s="38">
        <f t="shared" si="8"/>
        <v>0.19390968779142972</v>
      </c>
      <c r="L70" s="39">
        <f t="shared" si="8"/>
        <v>0.19079408924026539</v>
      </c>
      <c r="M70" s="38">
        <f t="shared" si="8"/>
        <v>0.18896563028998162</v>
      </c>
      <c r="N70" s="38">
        <f t="shared" si="8"/>
        <v>0.18747472705216336</v>
      </c>
      <c r="O70" s="38">
        <f t="shared" si="8"/>
        <v>0.18595402444430373</v>
      </c>
      <c r="P70" s="38">
        <f t="shared" si="8"/>
        <v>0.18500298340717794</v>
      </c>
      <c r="Q70" s="38">
        <f t="shared" si="8"/>
        <v>0.18494514864589698</v>
      </c>
      <c r="R70" s="38">
        <f t="shared" si="8"/>
        <v>0.18598738711725132</v>
      </c>
      <c r="S70" s="38">
        <f t="shared" si="8"/>
        <v>0.18686586063883195</v>
      </c>
      <c r="T70" s="38">
        <f t="shared" si="8"/>
        <v>0.1885314219036506</v>
      </c>
      <c r="U70" s="38">
        <f t="shared" si="8"/>
        <v>0.1907277278145674</v>
      </c>
      <c r="V70" s="38">
        <f t="shared" si="8"/>
        <v>0.19278606564506309</v>
      </c>
      <c r="W70" s="38">
        <f t="shared" si="8"/>
        <v>0.19432559070755737</v>
      </c>
      <c r="X70" s="38">
        <f t="shared" si="8"/>
        <v>0.19515542708053463</v>
      </c>
      <c r="Y70" s="38">
        <f t="shared" si="8"/>
        <v>0.19514791209647062</v>
      </c>
      <c r="Z70" s="38">
        <f t="shared" si="8"/>
        <v>0.19570231051229423</v>
      </c>
      <c r="AA70" s="39">
        <f t="shared" si="8"/>
        <v>0.19649692535425267</v>
      </c>
    </row>
    <row r="71" spans="1:27" ht="12.75" customHeight="1" x14ac:dyDescent="0.3">
      <c r="A71" s="13" t="s">
        <v>71</v>
      </c>
      <c r="B71" s="38">
        <f t="shared" si="9"/>
        <v>0.20133623368551895</v>
      </c>
      <c r="C71" s="38">
        <f t="shared" si="8"/>
        <v>0.20320020895262497</v>
      </c>
      <c r="D71" s="38">
        <f t="shared" si="8"/>
        <v>0.20605604266361333</v>
      </c>
      <c r="E71" s="38">
        <f t="shared" si="8"/>
        <v>0.20892882719624364</v>
      </c>
      <c r="F71" s="38">
        <f t="shared" si="8"/>
        <v>0.20888441409062714</v>
      </c>
      <c r="G71" s="38">
        <f t="shared" si="8"/>
        <v>0.21012735653275663</v>
      </c>
      <c r="H71" s="38">
        <f t="shared" si="8"/>
        <v>0.21249375000000001</v>
      </c>
      <c r="I71" s="38">
        <f t="shared" si="8"/>
        <v>0.21582366821684076</v>
      </c>
      <c r="J71" s="38">
        <f t="shared" si="8"/>
        <v>0.21856849561960287</v>
      </c>
      <c r="K71" s="38">
        <f t="shared" si="8"/>
        <v>0.22112706571671695</v>
      </c>
      <c r="L71" s="39">
        <f t="shared" si="8"/>
        <v>0.22374245346236249</v>
      </c>
      <c r="M71" s="38">
        <f t="shared" si="8"/>
        <v>0.22530238598858232</v>
      </c>
      <c r="N71" s="38">
        <f t="shared" si="8"/>
        <v>0.22678995653052972</v>
      </c>
      <c r="O71" s="38">
        <f t="shared" si="8"/>
        <v>0.22762332974479133</v>
      </c>
      <c r="P71" s="38">
        <f t="shared" si="8"/>
        <v>0.22780218106107733</v>
      </c>
      <c r="Q71" s="38">
        <f t="shared" si="8"/>
        <v>0.2268886173895337</v>
      </c>
      <c r="R71" s="38">
        <f t="shared" si="8"/>
        <v>0.224604372083231</v>
      </c>
      <c r="S71" s="38">
        <f t="shared" si="8"/>
        <v>0.22225455429176247</v>
      </c>
      <c r="T71" s="38">
        <f t="shared" si="8"/>
        <v>0.21912626463384924</v>
      </c>
      <c r="U71" s="38">
        <f t="shared" si="8"/>
        <v>0.21546835288485328</v>
      </c>
      <c r="V71" s="38">
        <f t="shared" si="8"/>
        <v>0.21139913731730808</v>
      </c>
      <c r="W71" s="38">
        <f t="shared" si="8"/>
        <v>0.20770107630356088</v>
      </c>
      <c r="X71" s="38">
        <f t="shared" si="8"/>
        <v>0.20424507077815507</v>
      </c>
      <c r="Y71" s="38">
        <f t="shared" si="8"/>
        <v>0.2020372798193123</v>
      </c>
      <c r="Z71" s="38">
        <f t="shared" si="8"/>
        <v>0.19978791299228094</v>
      </c>
      <c r="AA71" s="39">
        <f t="shared" si="8"/>
        <v>0.19733487228645394</v>
      </c>
    </row>
    <row r="72" spans="1:27" ht="12.75" customHeight="1" x14ac:dyDescent="0.3">
      <c r="A72" s="13" t="s">
        <v>72</v>
      </c>
      <c r="B72" s="38">
        <f t="shared" si="9"/>
        <v>0.10018645121193288</v>
      </c>
      <c r="C72" s="38">
        <f t="shared" si="8"/>
        <v>0.10357769181975349</v>
      </c>
      <c r="D72" s="38">
        <f t="shared" si="8"/>
        <v>0.10585629033161376</v>
      </c>
      <c r="E72" s="38">
        <f t="shared" si="8"/>
        <v>0.1084810780852031</v>
      </c>
      <c r="F72" s="38">
        <f t="shared" si="8"/>
        <v>0.11379044852232949</v>
      </c>
      <c r="G72" s="38">
        <f t="shared" si="8"/>
        <v>0.11823467180961118</v>
      </c>
      <c r="H72" s="38">
        <f t="shared" si="8"/>
        <v>0.122</v>
      </c>
      <c r="I72" s="38">
        <f t="shared" si="8"/>
        <v>0.12496322770033862</v>
      </c>
      <c r="J72" s="38">
        <f t="shared" si="8"/>
        <v>0.12781042832291128</v>
      </c>
      <c r="K72" s="38">
        <f t="shared" si="8"/>
        <v>0.13041293924445715</v>
      </c>
      <c r="L72" s="39">
        <f t="shared" si="8"/>
        <v>0.13278760212797416</v>
      </c>
      <c r="M72" s="38">
        <f t="shared" si="8"/>
        <v>0.13521862893133307</v>
      </c>
      <c r="N72" s="38">
        <f t="shared" si="8"/>
        <v>0.13737742620299231</v>
      </c>
      <c r="O72" s="38">
        <f t="shared" si="8"/>
        <v>0.13998796782977646</v>
      </c>
      <c r="P72" s="38">
        <f t="shared" si="8"/>
        <v>0.14264494915512449</v>
      </c>
      <c r="Q72" s="38">
        <f t="shared" si="8"/>
        <v>0.14541653940134391</v>
      </c>
      <c r="R72" s="38">
        <f t="shared" si="8"/>
        <v>0.14834332305120754</v>
      </c>
      <c r="S72" s="38">
        <f t="shared" si="8"/>
        <v>0.15142280647337775</v>
      </c>
      <c r="T72" s="38">
        <f t="shared" si="8"/>
        <v>0.15486234885301398</v>
      </c>
      <c r="U72" s="38">
        <f t="shared" si="8"/>
        <v>0.15819219931304601</v>
      </c>
      <c r="V72" s="38">
        <f t="shared" si="8"/>
        <v>0.16169663076987503</v>
      </c>
      <c r="W72" s="38">
        <f t="shared" si="8"/>
        <v>0.16554343157738374</v>
      </c>
      <c r="X72" s="38">
        <f t="shared" si="8"/>
        <v>0.16968306018004486</v>
      </c>
      <c r="Y72" s="38">
        <f t="shared" si="8"/>
        <v>0.17317851997040459</v>
      </c>
      <c r="Z72" s="38">
        <f t="shared" si="8"/>
        <v>0.17620787129051041</v>
      </c>
      <c r="AA72" s="39">
        <f t="shared" si="8"/>
        <v>0.17925217311918409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52359</v>
      </c>
      <c r="C83" s="76">
        <v>51911</v>
      </c>
      <c r="D83" s="76">
        <v>51374</v>
      </c>
      <c r="E83" s="76">
        <v>50744</v>
      </c>
      <c r="F83" s="76">
        <v>50068</v>
      </c>
      <c r="G83" s="76">
        <v>49426</v>
      </c>
      <c r="H83" s="76">
        <v>48636</v>
      </c>
      <c r="I83" s="76">
        <v>47785</v>
      </c>
      <c r="J83" s="76">
        <v>47165</v>
      </c>
      <c r="K83" s="76">
        <v>46408</v>
      </c>
      <c r="L83" s="63">
        <v>45725</v>
      </c>
      <c r="M83" s="76">
        <v>45179</v>
      </c>
      <c r="N83" s="76">
        <v>44713</v>
      </c>
      <c r="O83" s="76">
        <v>44177</v>
      </c>
      <c r="P83" s="76">
        <v>43765</v>
      </c>
      <c r="Q83" s="76">
        <v>43473</v>
      </c>
      <c r="R83" s="76">
        <v>43299</v>
      </c>
      <c r="S83" s="76">
        <v>43190</v>
      </c>
      <c r="T83" s="76">
        <v>43071</v>
      </c>
      <c r="U83" s="76">
        <v>42961</v>
      </c>
      <c r="V83" s="76">
        <v>42869</v>
      </c>
      <c r="W83" s="76">
        <v>42808</v>
      </c>
      <c r="X83" s="76">
        <v>42762</v>
      </c>
      <c r="Y83" s="76">
        <v>42699</v>
      </c>
      <c r="Z83" s="76">
        <v>42642</v>
      </c>
      <c r="AA83" s="63">
        <v>42592</v>
      </c>
    </row>
    <row r="84" spans="1:27" ht="12.75" customHeight="1" x14ac:dyDescent="0.3">
      <c r="A84" s="32" t="s">
        <v>77</v>
      </c>
      <c r="B84" s="76">
        <v>194890.13959999999</v>
      </c>
      <c r="C84" s="76">
        <v>196227.67001999999</v>
      </c>
      <c r="D84" s="76">
        <v>197651.09922999999</v>
      </c>
      <c r="E84" s="76">
        <v>197452</v>
      </c>
      <c r="F84" s="76">
        <v>196607</v>
      </c>
      <c r="G84" s="76">
        <v>195663</v>
      </c>
      <c r="H84" s="76">
        <v>194791</v>
      </c>
      <c r="I84" s="76">
        <v>193921</v>
      </c>
      <c r="J84" s="76">
        <v>193488.15622</v>
      </c>
      <c r="K84" s="76">
        <v>194755.314725</v>
      </c>
      <c r="L84" s="63">
        <v>195230</v>
      </c>
      <c r="M84" s="76">
        <v>193871</v>
      </c>
      <c r="N84" s="76">
        <v>192309</v>
      </c>
      <c r="O84" s="76">
        <v>190687</v>
      </c>
      <c r="P84" s="76">
        <v>188870</v>
      </c>
      <c r="Q84" s="76">
        <v>187140</v>
      </c>
      <c r="R84" s="76">
        <v>185442</v>
      </c>
      <c r="S84" s="76">
        <v>183731</v>
      </c>
      <c r="T84" s="76">
        <v>182334</v>
      </c>
      <c r="U84" s="76">
        <v>181042</v>
      </c>
      <c r="V84" s="76">
        <v>179777</v>
      </c>
      <c r="W84" s="76">
        <v>178688</v>
      </c>
      <c r="X84" s="76">
        <v>177854</v>
      </c>
      <c r="Y84" s="76">
        <v>177387</v>
      </c>
      <c r="Z84" s="76">
        <v>176920</v>
      </c>
      <c r="AA84" s="63">
        <v>176538</v>
      </c>
    </row>
    <row r="85" spans="1:27" ht="12.75" customHeight="1" x14ac:dyDescent="0.3">
      <c r="A85" s="13" t="s">
        <v>78</v>
      </c>
      <c r="B85" s="76">
        <v>74550.860400000005</v>
      </c>
      <c r="C85" s="76">
        <v>73465.329979999995</v>
      </c>
      <c r="D85" s="76">
        <v>72372.900769999993</v>
      </c>
      <c r="E85" s="76">
        <v>72966</v>
      </c>
      <c r="F85" s="76">
        <v>74134</v>
      </c>
      <c r="G85" s="76">
        <v>75350</v>
      </c>
      <c r="H85" s="76">
        <v>76573</v>
      </c>
      <c r="I85" s="76">
        <v>77828</v>
      </c>
      <c r="J85" s="76">
        <v>78381.843779999996</v>
      </c>
      <c r="K85" s="76">
        <v>77309.685274999996</v>
      </c>
      <c r="L85" s="63">
        <v>76906</v>
      </c>
      <c r="M85" s="76">
        <v>78177</v>
      </c>
      <c r="N85" s="76">
        <v>79522</v>
      </c>
      <c r="O85" s="76">
        <v>80956</v>
      </c>
      <c r="P85" s="76">
        <v>82441</v>
      </c>
      <c r="Q85" s="76">
        <v>83691</v>
      </c>
      <c r="R85" s="76">
        <v>84748</v>
      </c>
      <c r="S85" s="76">
        <v>85806</v>
      </c>
      <c r="T85" s="76">
        <v>86543</v>
      </c>
      <c r="U85" s="76">
        <v>87226</v>
      </c>
      <c r="V85" s="76">
        <v>87781</v>
      </c>
      <c r="W85" s="76">
        <v>88175</v>
      </c>
      <c r="X85" s="76">
        <v>88307</v>
      </c>
      <c r="Y85" s="76">
        <v>88070</v>
      </c>
      <c r="Z85" s="76">
        <v>87859</v>
      </c>
      <c r="AA85" s="63">
        <v>87572</v>
      </c>
    </row>
    <row r="86" spans="1:27" ht="12.75" customHeight="1" x14ac:dyDescent="0.3">
      <c r="A86" s="13" t="s">
        <v>91</v>
      </c>
      <c r="B86" s="76">
        <v>195485</v>
      </c>
      <c r="C86" s="76">
        <v>194469</v>
      </c>
      <c r="D86" s="76">
        <v>193704</v>
      </c>
      <c r="E86" s="76">
        <v>192868</v>
      </c>
      <c r="F86" s="76">
        <v>191951</v>
      </c>
      <c r="G86" s="76">
        <v>190961</v>
      </c>
      <c r="H86" s="76">
        <v>189991</v>
      </c>
      <c r="I86" s="76">
        <v>189041</v>
      </c>
      <c r="J86" s="76">
        <v>187694</v>
      </c>
      <c r="K86" s="76">
        <v>186492</v>
      </c>
      <c r="L86" s="63">
        <v>185106</v>
      </c>
      <c r="M86" s="76">
        <v>183456</v>
      </c>
      <c r="N86" s="76">
        <v>181649</v>
      </c>
      <c r="O86" s="76">
        <v>180115</v>
      </c>
      <c r="P86" s="76">
        <v>178620</v>
      </c>
      <c r="Q86" s="76">
        <v>177021</v>
      </c>
      <c r="R86" s="76">
        <v>175592</v>
      </c>
      <c r="S86" s="76">
        <v>174221</v>
      </c>
      <c r="T86" s="76">
        <v>172915</v>
      </c>
      <c r="U86" s="76">
        <v>171811</v>
      </c>
      <c r="V86" s="76">
        <v>170977</v>
      </c>
      <c r="W86" s="76">
        <v>170500</v>
      </c>
      <c r="X86" s="76">
        <v>169978</v>
      </c>
      <c r="Y86" s="76">
        <v>169567</v>
      </c>
      <c r="Z86" s="76">
        <v>169377</v>
      </c>
      <c r="AA86" s="63">
        <v>169185</v>
      </c>
    </row>
    <row r="87" spans="1:27" ht="12.75" customHeight="1" x14ac:dyDescent="0.3">
      <c r="A87" s="13" t="s">
        <v>92</v>
      </c>
      <c r="B87" s="76">
        <v>73956</v>
      </c>
      <c r="C87" s="76">
        <v>75224</v>
      </c>
      <c r="D87" s="76">
        <v>76320</v>
      </c>
      <c r="E87" s="76">
        <v>77550</v>
      </c>
      <c r="F87" s="76">
        <v>78790</v>
      </c>
      <c r="G87" s="76">
        <v>80052</v>
      </c>
      <c r="H87" s="76">
        <v>81373</v>
      </c>
      <c r="I87" s="76">
        <v>82708</v>
      </c>
      <c r="J87" s="76">
        <v>84176</v>
      </c>
      <c r="K87" s="76">
        <v>85573</v>
      </c>
      <c r="L87" s="63">
        <v>87030</v>
      </c>
      <c r="M87" s="76">
        <v>88592</v>
      </c>
      <c r="N87" s="76">
        <v>90182</v>
      </c>
      <c r="O87" s="76">
        <v>91528</v>
      </c>
      <c r="P87" s="76">
        <v>92691</v>
      </c>
      <c r="Q87" s="76">
        <v>93810</v>
      </c>
      <c r="R87" s="76">
        <v>94598</v>
      </c>
      <c r="S87" s="76">
        <v>95316</v>
      </c>
      <c r="T87" s="76">
        <v>95962</v>
      </c>
      <c r="U87" s="76">
        <v>96457</v>
      </c>
      <c r="V87" s="76">
        <v>96581</v>
      </c>
      <c r="W87" s="76">
        <v>96363</v>
      </c>
      <c r="X87" s="76">
        <v>96183</v>
      </c>
      <c r="Y87" s="76">
        <v>95890</v>
      </c>
      <c r="Z87" s="76">
        <v>95402</v>
      </c>
      <c r="AA87" s="63">
        <v>94925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0.1627066500932256</v>
      </c>
      <c r="C90" s="38">
        <f t="shared" ref="C90:AA94" si="11">C83/SUM(C$83:C$85)</f>
        <v>0.16141279337321676</v>
      </c>
      <c r="D90" s="38">
        <f t="shared" si="11"/>
        <v>0.15984542529822837</v>
      </c>
      <c r="E90" s="38">
        <f t="shared" si="11"/>
        <v>0.15800125793213393</v>
      </c>
      <c r="F90" s="38">
        <f t="shared" si="11"/>
        <v>0.15606794073732344</v>
      </c>
      <c r="G90" s="38">
        <f t="shared" si="11"/>
        <v>0.15424464562678075</v>
      </c>
      <c r="H90" s="38">
        <f t="shared" si="11"/>
        <v>0.1519875</v>
      </c>
      <c r="I90" s="38">
        <f t="shared" si="11"/>
        <v>0.14954590121864966</v>
      </c>
      <c r="J90" s="38">
        <f t="shared" si="11"/>
        <v>0.14783644427727366</v>
      </c>
      <c r="K90" s="38">
        <f t="shared" si="11"/>
        <v>0.14572035933972424</v>
      </c>
      <c r="L90" s="39">
        <f t="shared" si="11"/>
        <v>0.14385218696222563</v>
      </c>
      <c r="M90" s="38">
        <f t="shared" si="11"/>
        <v>0.14241852049163534</v>
      </c>
      <c r="N90" s="38">
        <f t="shared" si="11"/>
        <v>0.14125366457743632</v>
      </c>
      <c r="O90" s="38">
        <f t="shared" si="11"/>
        <v>0.13988031156988157</v>
      </c>
      <c r="P90" s="38">
        <f t="shared" si="11"/>
        <v>0.13890299483299268</v>
      </c>
      <c r="Q90" s="38">
        <f t="shared" si="11"/>
        <v>0.13831513439218082</v>
      </c>
      <c r="R90" s="38">
        <f t="shared" si="11"/>
        <v>0.13811967884040588</v>
      </c>
      <c r="S90" s="38">
        <f t="shared" si="11"/>
        <v>0.13810767858227782</v>
      </c>
      <c r="T90" s="38">
        <f t="shared" si="11"/>
        <v>0.13807108877120547</v>
      </c>
      <c r="U90" s="38">
        <f t="shared" si="11"/>
        <v>0.13803662255124041</v>
      </c>
      <c r="V90" s="38">
        <f t="shared" si="11"/>
        <v>0.1380968794595831</v>
      </c>
      <c r="W90" s="38">
        <f t="shared" si="11"/>
        <v>0.13823703220514674</v>
      </c>
      <c r="X90" s="38">
        <f t="shared" si="11"/>
        <v>0.1384228432327797</v>
      </c>
      <c r="Y90" s="38">
        <f t="shared" si="11"/>
        <v>0.13856293565596645</v>
      </c>
      <c r="Z90" s="38">
        <f t="shared" si="11"/>
        <v>0.13870880649012265</v>
      </c>
      <c r="AA90" s="39">
        <f t="shared" si="11"/>
        <v>0.138870956172441</v>
      </c>
    </row>
    <row r="91" spans="1:27" ht="12.75" customHeight="1" x14ac:dyDescent="0.3">
      <c r="A91" s="13" t="s">
        <v>77</v>
      </c>
      <c r="B91" s="38">
        <f t="shared" ref="B91:Q94" si="12">B84/SUM(B$83:B$85)</f>
        <v>0.60562504536979489</v>
      </c>
      <c r="C91" s="38">
        <f t="shared" si="12"/>
        <v>0.61015307651646122</v>
      </c>
      <c r="D91" s="38">
        <f t="shared" si="12"/>
        <v>0.61497302170517554</v>
      </c>
      <c r="E91" s="38">
        <f t="shared" si="12"/>
        <v>0.61480498938230554</v>
      </c>
      <c r="F91" s="38">
        <f t="shared" si="12"/>
        <v>0.61284751986384423</v>
      </c>
      <c r="G91" s="38">
        <f t="shared" si="12"/>
        <v>0.61060919550990989</v>
      </c>
      <c r="H91" s="38">
        <f t="shared" si="12"/>
        <v>0.60872187499999997</v>
      </c>
      <c r="I91" s="38">
        <f t="shared" si="12"/>
        <v>0.60688690405402868</v>
      </c>
      <c r="J91" s="38">
        <f t="shared" si="12"/>
        <v>0.60647940263607447</v>
      </c>
      <c r="K91" s="38">
        <f t="shared" si="12"/>
        <v>0.61152849605775061</v>
      </c>
      <c r="L91" s="39">
        <f t="shared" si="12"/>
        <v>0.61419928836818605</v>
      </c>
      <c r="M91" s="38">
        <f t="shared" si="12"/>
        <v>0.61114280940777421</v>
      </c>
      <c r="N91" s="38">
        <f t="shared" si="12"/>
        <v>0.60752691568944606</v>
      </c>
      <c r="O91" s="38">
        <f t="shared" si="12"/>
        <v>0.60378380089924644</v>
      </c>
      <c r="P91" s="38">
        <f t="shared" si="12"/>
        <v>0.59944267414845942</v>
      </c>
      <c r="Q91" s="38">
        <f t="shared" si="12"/>
        <v>0.59541081246182037</v>
      </c>
      <c r="R91" s="38">
        <f t="shared" si="11"/>
        <v>0.59154228697019673</v>
      </c>
      <c r="S91" s="38">
        <f t="shared" si="11"/>
        <v>0.58751243097014327</v>
      </c>
      <c r="T91" s="38">
        <f t="shared" si="11"/>
        <v>0.58450126303101801</v>
      </c>
      <c r="U91" s="38">
        <f t="shared" si="11"/>
        <v>0.5817002914252849</v>
      </c>
      <c r="V91" s="38">
        <f t="shared" si="11"/>
        <v>0.57912810419196781</v>
      </c>
      <c r="W91" s="38">
        <f t="shared" si="11"/>
        <v>0.57702529458683571</v>
      </c>
      <c r="X91" s="38">
        <f t="shared" si="11"/>
        <v>0.5757227529190122</v>
      </c>
      <c r="Y91" s="38">
        <f t="shared" si="11"/>
        <v>0.57564026012798708</v>
      </c>
      <c r="Z91" s="38">
        <f t="shared" si="11"/>
        <v>0.57549744487201593</v>
      </c>
      <c r="AA91" s="39">
        <f t="shared" si="11"/>
        <v>0.57560107205039424</v>
      </c>
    </row>
    <row r="92" spans="1:27" ht="12.75" customHeight="1" x14ac:dyDescent="0.3">
      <c r="A92" s="13" t="s">
        <v>78</v>
      </c>
      <c r="B92" s="38">
        <f t="shared" si="12"/>
        <v>0.23166830453697951</v>
      </c>
      <c r="C92" s="38">
        <f t="shared" si="11"/>
        <v>0.22843413011032199</v>
      </c>
      <c r="D92" s="38">
        <f t="shared" si="11"/>
        <v>0.22518155299659609</v>
      </c>
      <c r="E92" s="38">
        <f t="shared" si="11"/>
        <v>0.22719375268556055</v>
      </c>
      <c r="F92" s="38">
        <f t="shared" si="11"/>
        <v>0.23108453939883233</v>
      </c>
      <c r="G92" s="38">
        <f t="shared" si="11"/>
        <v>0.23514615886330939</v>
      </c>
      <c r="H92" s="38">
        <f t="shared" si="11"/>
        <v>0.23929062500000001</v>
      </c>
      <c r="I92" s="38">
        <f t="shared" si="11"/>
        <v>0.24356719472732166</v>
      </c>
      <c r="J92" s="38">
        <f t="shared" si="11"/>
        <v>0.24568415308665192</v>
      </c>
      <c r="K92" s="38">
        <f t="shared" si="11"/>
        <v>0.24275114460252517</v>
      </c>
      <c r="L92" s="39">
        <f t="shared" si="11"/>
        <v>0.24194852466958827</v>
      </c>
      <c r="M92" s="38">
        <f t="shared" si="11"/>
        <v>0.24643867010059042</v>
      </c>
      <c r="N92" s="38">
        <f t="shared" si="11"/>
        <v>0.25121941973311768</v>
      </c>
      <c r="O92" s="38">
        <f t="shared" si="11"/>
        <v>0.256335887530872</v>
      </c>
      <c r="P92" s="38">
        <f t="shared" si="11"/>
        <v>0.2616543310185479</v>
      </c>
      <c r="Q92" s="38">
        <f t="shared" si="11"/>
        <v>0.26627405314599878</v>
      </c>
      <c r="R92" s="38">
        <f t="shared" si="11"/>
        <v>0.27033803418939739</v>
      </c>
      <c r="S92" s="38">
        <f t="shared" si="11"/>
        <v>0.27437989044757888</v>
      </c>
      <c r="T92" s="38">
        <f t="shared" si="11"/>
        <v>0.27742764819777654</v>
      </c>
      <c r="U92" s="38">
        <f t="shared" si="11"/>
        <v>0.28026308602347466</v>
      </c>
      <c r="V92" s="38">
        <f t="shared" si="11"/>
        <v>0.28277501634844909</v>
      </c>
      <c r="W92" s="38">
        <f t="shared" si="11"/>
        <v>0.28473767320801752</v>
      </c>
      <c r="X92" s="38">
        <f t="shared" si="11"/>
        <v>0.28585440384820815</v>
      </c>
      <c r="Y92" s="38">
        <f t="shared" si="11"/>
        <v>0.28579680421604642</v>
      </c>
      <c r="Z92" s="38">
        <f t="shared" si="11"/>
        <v>0.28579374863786144</v>
      </c>
      <c r="AA92" s="39">
        <f t="shared" si="11"/>
        <v>0.28552797177716482</v>
      </c>
    </row>
    <row r="93" spans="1:27" ht="12.75" customHeight="1" x14ac:dyDescent="0.3">
      <c r="A93" s="13" t="s">
        <v>91</v>
      </c>
      <c r="B93" s="38">
        <f t="shared" si="12"/>
        <v>0.60747358607830948</v>
      </c>
      <c r="C93" s="38">
        <f t="shared" si="11"/>
        <v>0.60468464322583049</v>
      </c>
      <c r="D93" s="38">
        <f t="shared" si="11"/>
        <v>0.60269198937143353</v>
      </c>
      <c r="E93" s="38">
        <f t="shared" si="11"/>
        <v>0.60053181883286322</v>
      </c>
      <c r="F93" s="38">
        <f t="shared" si="11"/>
        <v>0.5983342113220016</v>
      </c>
      <c r="G93" s="38">
        <f t="shared" si="11"/>
        <v>0.5959355758818371</v>
      </c>
      <c r="H93" s="38">
        <f t="shared" si="11"/>
        <v>0.59372187499999995</v>
      </c>
      <c r="I93" s="38">
        <f t="shared" si="11"/>
        <v>0.59161466385423778</v>
      </c>
      <c r="J93" s="38">
        <f t="shared" si="11"/>
        <v>0.58831789615559427</v>
      </c>
      <c r="K93" s="38">
        <f t="shared" si="11"/>
        <v>0.58558182326288255</v>
      </c>
      <c r="L93" s="39">
        <f t="shared" si="11"/>
        <v>0.58234888835056831</v>
      </c>
      <c r="M93" s="38">
        <f t="shared" si="11"/>
        <v>0.57831142998546781</v>
      </c>
      <c r="N93" s="38">
        <f t="shared" si="11"/>
        <v>0.57385071269712895</v>
      </c>
      <c r="O93" s="38">
        <f t="shared" si="11"/>
        <v>0.57030903679310996</v>
      </c>
      <c r="P93" s="38">
        <f t="shared" si="11"/>
        <v>0.56691084055910324</v>
      </c>
      <c r="Q93" s="38">
        <f t="shared" si="11"/>
        <v>0.56321586744043983</v>
      </c>
      <c r="R93" s="38">
        <f t="shared" si="11"/>
        <v>0.56012172675915262</v>
      </c>
      <c r="S93" s="38">
        <f t="shared" si="11"/>
        <v>0.55710252072894251</v>
      </c>
      <c r="T93" s="38">
        <f t="shared" si="11"/>
        <v>0.55430712811109539</v>
      </c>
      <c r="U93" s="38">
        <f t="shared" si="11"/>
        <v>0.55204045895466036</v>
      </c>
      <c r="V93" s="38">
        <f t="shared" si="11"/>
        <v>0.55078005456999557</v>
      </c>
      <c r="W93" s="38">
        <f t="shared" si="11"/>
        <v>0.55058432982100358</v>
      </c>
      <c r="X93" s="38">
        <f t="shared" si="11"/>
        <v>0.55022772665033037</v>
      </c>
      <c r="Y93" s="38">
        <f t="shared" si="11"/>
        <v>0.55026350290112802</v>
      </c>
      <c r="Z93" s="38">
        <f t="shared" si="11"/>
        <v>0.55096105991457966</v>
      </c>
      <c r="AA93" s="39">
        <f t="shared" si="11"/>
        <v>0.55162666040651842</v>
      </c>
    </row>
    <row r="94" spans="1:27" ht="12.75" customHeight="1" x14ac:dyDescent="0.3">
      <c r="A94" s="13" t="s">
        <v>92</v>
      </c>
      <c r="B94" s="38">
        <f t="shared" si="12"/>
        <v>0.22981976382846489</v>
      </c>
      <c r="C94" s="38">
        <f t="shared" si="11"/>
        <v>0.23390256340095272</v>
      </c>
      <c r="D94" s="38">
        <f t="shared" si="11"/>
        <v>0.23746258533033809</v>
      </c>
      <c r="E94" s="38">
        <f t="shared" si="11"/>
        <v>0.24146692323500291</v>
      </c>
      <c r="F94" s="38">
        <f t="shared" si="11"/>
        <v>0.24559784794067499</v>
      </c>
      <c r="G94" s="38">
        <f t="shared" si="11"/>
        <v>0.24981977849138212</v>
      </c>
      <c r="H94" s="38">
        <f t="shared" si="11"/>
        <v>0.25429062499999999</v>
      </c>
      <c r="I94" s="38">
        <f t="shared" si="11"/>
        <v>0.25883943492711259</v>
      </c>
      <c r="J94" s="38">
        <f t="shared" si="11"/>
        <v>0.26384565956713213</v>
      </c>
      <c r="K94" s="38">
        <f t="shared" si="11"/>
        <v>0.26869781739739318</v>
      </c>
      <c r="L94" s="39">
        <f t="shared" si="11"/>
        <v>0.27379892468720607</v>
      </c>
      <c r="M94" s="38">
        <f t="shared" si="11"/>
        <v>0.27927004952289686</v>
      </c>
      <c r="N94" s="38">
        <f t="shared" si="11"/>
        <v>0.28489562272543467</v>
      </c>
      <c r="O94" s="38">
        <f t="shared" si="11"/>
        <v>0.28981065163700842</v>
      </c>
      <c r="P94" s="38">
        <f t="shared" si="11"/>
        <v>0.29418616460790414</v>
      </c>
      <c r="Q94" s="38">
        <f t="shared" si="11"/>
        <v>0.29846899816737937</v>
      </c>
      <c r="R94" s="38">
        <f t="shared" si="11"/>
        <v>0.3017585944004415</v>
      </c>
      <c r="S94" s="38">
        <f t="shared" si="11"/>
        <v>0.30478980068877964</v>
      </c>
      <c r="T94" s="38">
        <f t="shared" si="11"/>
        <v>0.30762178311769911</v>
      </c>
      <c r="U94" s="38">
        <f t="shared" si="11"/>
        <v>0.3099229184940992</v>
      </c>
      <c r="V94" s="38">
        <f t="shared" si="11"/>
        <v>0.31112306597042139</v>
      </c>
      <c r="W94" s="38">
        <f t="shared" si="11"/>
        <v>0.31117863797384965</v>
      </c>
      <c r="X94" s="38">
        <f t="shared" si="11"/>
        <v>0.31134943011688998</v>
      </c>
      <c r="Y94" s="38">
        <f t="shared" si="11"/>
        <v>0.31117356144290553</v>
      </c>
      <c r="Z94" s="38">
        <f t="shared" si="11"/>
        <v>0.31033013359529765</v>
      </c>
      <c r="AA94" s="39">
        <f t="shared" si="11"/>
        <v>0.30950238342104064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268.65905123503745</v>
      </c>
      <c r="C97" s="76">
        <f t="shared" ref="C97:AA97" si="13">C83/(C84/1000)</f>
        <v>264.54475046617591</v>
      </c>
      <c r="D97" s="76">
        <f t="shared" si="13"/>
        <v>259.92266271293431</v>
      </c>
      <c r="E97" s="76">
        <f t="shared" si="13"/>
        <v>256.99410489637989</v>
      </c>
      <c r="F97" s="76">
        <f t="shared" si="13"/>
        <v>254.66031219641212</v>
      </c>
      <c r="G97" s="76">
        <f t="shared" si="13"/>
        <v>252.60780014616967</v>
      </c>
      <c r="H97" s="76">
        <f t="shared" si="13"/>
        <v>249.68299356746462</v>
      </c>
      <c r="I97" s="76">
        <f t="shared" si="13"/>
        <v>246.41477715152047</v>
      </c>
      <c r="J97" s="76">
        <f t="shared" si="13"/>
        <v>243.76169023168751</v>
      </c>
      <c r="K97" s="76">
        <f t="shared" si="13"/>
        <v>238.28874742406595</v>
      </c>
      <c r="L97" s="63">
        <f t="shared" si="13"/>
        <v>234.21093069712649</v>
      </c>
      <c r="M97" s="76">
        <f t="shared" si="13"/>
        <v>233.03640049311139</v>
      </c>
      <c r="N97" s="76">
        <f t="shared" si="13"/>
        <v>232.50601895907107</v>
      </c>
      <c r="O97" s="76">
        <f t="shared" si="13"/>
        <v>231.67284607760359</v>
      </c>
      <c r="P97" s="76">
        <f t="shared" si="13"/>
        <v>231.72023084661407</v>
      </c>
      <c r="Q97" s="76">
        <f t="shared" si="13"/>
        <v>232.30201987816611</v>
      </c>
      <c r="R97" s="76">
        <f t="shared" si="13"/>
        <v>233.49079496554177</v>
      </c>
      <c r="S97" s="76">
        <f t="shared" si="13"/>
        <v>235.071925804573</v>
      </c>
      <c r="T97" s="76">
        <f t="shared" si="13"/>
        <v>236.22034288722892</v>
      </c>
      <c r="U97" s="76">
        <f t="shared" si="13"/>
        <v>237.29852741352835</v>
      </c>
      <c r="V97" s="76">
        <f t="shared" si="13"/>
        <v>238.4565322594103</v>
      </c>
      <c r="W97" s="76">
        <f t="shared" si="13"/>
        <v>239.56840974212037</v>
      </c>
      <c r="X97" s="76">
        <f t="shared" si="13"/>
        <v>240.43316428081459</v>
      </c>
      <c r="Y97" s="76">
        <f t="shared" si="13"/>
        <v>240.71098784014612</v>
      </c>
      <c r="Z97" s="76">
        <f t="shared" si="13"/>
        <v>241.02419172507351</v>
      </c>
      <c r="AA97" s="63">
        <f t="shared" si="13"/>
        <v>241.26250438998969</v>
      </c>
    </row>
    <row r="98" spans="1:27" ht="12.75" customHeight="1" x14ac:dyDescent="0.3">
      <c r="A98" s="13" t="s">
        <v>78</v>
      </c>
      <c r="B98" s="76">
        <f>B85/(B84/1000)</f>
        <v>382.52761557363061</v>
      </c>
      <c r="C98" s="76">
        <f t="shared" ref="C98:AA98" si="14">C85/(C84/1000)</f>
        <v>374.38822961365355</v>
      </c>
      <c r="D98" s="76">
        <f t="shared" si="14"/>
        <v>366.16492927156486</v>
      </c>
      <c r="E98" s="76">
        <f t="shared" si="14"/>
        <v>369.53791301176994</v>
      </c>
      <c r="F98" s="76">
        <f t="shared" si="14"/>
        <v>377.06694064809494</v>
      </c>
      <c r="G98" s="76">
        <f t="shared" si="14"/>
        <v>385.10091330501933</v>
      </c>
      <c r="H98" s="76">
        <f t="shared" si="14"/>
        <v>393.10337746610469</v>
      </c>
      <c r="I98" s="76">
        <f t="shared" si="14"/>
        <v>401.33868946632907</v>
      </c>
      <c r="J98" s="76">
        <f t="shared" si="14"/>
        <v>405.0989234239135</v>
      </c>
      <c r="K98" s="76">
        <f t="shared" si="14"/>
        <v>396.95802594226222</v>
      </c>
      <c r="L98" s="63">
        <f t="shared" si="14"/>
        <v>393.92511396814018</v>
      </c>
      <c r="M98" s="76">
        <f t="shared" si="14"/>
        <v>403.24236218929082</v>
      </c>
      <c r="N98" s="76">
        <f t="shared" si="14"/>
        <v>413.51158812120076</v>
      </c>
      <c r="O98" s="76">
        <f t="shared" si="14"/>
        <v>424.54913025009569</v>
      </c>
      <c r="P98" s="76">
        <f t="shared" si="14"/>
        <v>436.49600254143058</v>
      </c>
      <c r="Q98" s="76">
        <f t="shared" si="14"/>
        <v>447.21064443731967</v>
      </c>
      <c r="R98" s="76">
        <f t="shared" si="14"/>
        <v>457.00542487678086</v>
      </c>
      <c r="S98" s="76">
        <f t="shared" si="14"/>
        <v>467.01971904577891</v>
      </c>
      <c r="T98" s="76">
        <f t="shared" si="14"/>
        <v>474.63994647185933</v>
      </c>
      <c r="U98" s="76">
        <f t="shared" si="14"/>
        <v>481.79980336054615</v>
      </c>
      <c r="V98" s="76">
        <f t="shared" si="14"/>
        <v>488.27714334981675</v>
      </c>
      <c r="W98" s="76">
        <f t="shared" si="14"/>
        <v>493.45787070200578</v>
      </c>
      <c r="X98" s="76">
        <f t="shared" si="14"/>
        <v>496.51399462480458</v>
      </c>
      <c r="Y98" s="76">
        <f t="shared" si="14"/>
        <v>496.48508628027986</v>
      </c>
      <c r="Z98" s="76">
        <f t="shared" si="14"/>
        <v>496.60298439972871</v>
      </c>
      <c r="AA98" s="63">
        <f t="shared" si="14"/>
        <v>496.05184152986891</v>
      </c>
    </row>
    <row r="99" spans="1:27" ht="12.75" customHeight="1" x14ac:dyDescent="0.3">
      <c r="A99" s="13" t="s">
        <v>80</v>
      </c>
      <c r="B99" s="76">
        <f>SUM(B97:B98)</f>
        <v>651.18666680866806</v>
      </c>
      <c r="C99" s="76">
        <f t="shared" ref="C99:AA99" si="15">SUM(C97:C98)</f>
        <v>638.93298007982946</v>
      </c>
      <c r="D99" s="76">
        <f t="shared" si="15"/>
        <v>626.08759198449911</v>
      </c>
      <c r="E99" s="76">
        <f t="shared" si="15"/>
        <v>626.53201790814978</v>
      </c>
      <c r="F99" s="76">
        <f t="shared" si="15"/>
        <v>631.72725284450712</v>
      </c>
      <c r="G99" s="76">
        <f t="shared" si="15"/>
        <v>637.70871345118894</v>
      </c>
      <c r="H99" s="76">
        <f t="shared" si="15"/>
        <v>642.78637103356937</v>
      </c>
      <c r="I99" s="76">
        <f t="shared" si="15"/>
        <v>647.75346661784954</v>
      </c>
      <c r="J99" s="76">
        <f t="shared" si="15"/>
        <v>648.86061365560101</v>
      </c>
      <c r="K99" s="76">
        <f t="shared" si="15"/>
        <v>635.24677336632817</v>
      </c>
      <c r="L99" s="63">
        <f t="shared" si="15"/>
        <v>628.1360446652667</v>
      </c>
      <c r="M99" s="76">
        <f t="shared" si="15"/>
        <v>636.2787626824022</v>
      </c>
      <c r="N99" s="76">
        <f t="shared" si="15"/>
        <v>646.01760708027177</v>
      </c>
      <c r="O99" s="76">
        <f t="shared" si="15"/>
        <v>656.22197632769928</v>
      </c>
      <c r="P99" s="76">
        <f t="shared" si="15"/>
        <v>668.21623338804466</v>
      </c>
      <c r="Q99" s="76">
        <f t="shared" si="15"/>
        <v>679.51266431548584</v>
      </c>
      <c r="R99" s="76">
        <f t="shared" si="15"/>
        <v>690.4962198423226</v>
      </c>
      <c r="S99" s="76">
        <f t="shared" si="15"/>
        <v>702.09164485035194</v>
      </c>
      <c r="T99" s="76">
        <f t="shared" si="15"/>
        <v>710.86028935908826</v>
      </c>
      <c r="U99" s="76">
        <f t="shared" si="15"/>
        <v>719.0983307740745</v>
      </c>
      <c r="V99" s="76">
        <f t="shared" si="15"/>
        <v>726.73367560922702</v>
      </c>
      <c r="W99" s="76">
        <f t="shared" si="15"/>
        <v>733.02628044412609</v>
      </c>
      <c r="X99" s="76">
        <f t="shared" si="15"/>
        <v>736.94715890561918</v>
      </c>
      <c r="Y99" s="76">
        <f t="shared" si="15"/>
        <v>737.19607412042592</v>
      </c>
      <c r="Z99" s="76">
        <f t="shared" si="15"/>
        <v>737.62717612480219</v>
      </c>
      <c r="AA99" s="63">
        <f t="shared" si="15"/>
        <v>737.31434591985862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163493</v>
      </c>
      <c r="D10" s="76">
        <v>163395</v>
      </c>
      <c r="E10" s="76">
        <v>163274</v>
      </c>
      <c r="F10" s="76">
        <v>163142</v>
      </c>
      <c r="G10" s="76">
        <v>162939</v>
      </c>
      <c r="H10" s="76">
        <v>162733</v>
      </c>
      <c r="I10" s="76">
        <v>162507</v>
      </c>
      <c r="J10" s="76">
        <v>162210</v>
      </c>
      <c r="K10" s="76">
        <v>161914</v>
      </c>
      <c r="L10" s="63">
        <v>161592</v>
      </c>
      <c r="M10" s="76">
        <v>161253</v>
      </c>
      <c r="N10" s="76">
        <v>160888</v>
      </c>
      <c r="O10" s="76">
        <v>160500</v>
      </c>
      <c r="P10" s="76">
        <v>160077</v>
      </c>
      <c r="Q10" s="76">
        <v>159675</v>
      </c>
      <c r="R10" s="76">
        <v>159246</v>
      </c>
      <c r="S10" s="76">
        <v>158795</v>
      </c>
      <c r="T10" s="76">
        <v>158400</v>
      </c>
      <c r="U10" s="76">
        <v>157977</v>
      </c>
      <c r="V10" s="76">
        <v>157586</v>
      </c>
      <c r="W10" s="76">
        <v>157161</v>
      </c>
      <c r="X10" s="76">
        <v>156761</v>
      </c>
      <c r="Y10" s="76">
        <v>156363</v>
      </c>
      <c r="Z10" s="76">
        <v>155952</v>
      </c>
      <c r="AA10" s="63">
        <v>155552</v>
      </c>
    </row>
    <row r="11" spans="1:27" ht="12.75" customHeight="1" x14ac:dyDescent="0.3">
      <c r="A11" s="6" t="s">
        <v>55</v>
      </c>
      <c r="B11" s="25"/>
      <c r="C11" s="76">
        <v>1287</v>
      </c>
      <c r="D11" s="76">
        <v>1293</v>
      </c>
      <c r="E11" s="76">
        <v>1292</v>
      </c>
      <c r="F11" s="76">
        <v>1280</v>
      </c>
      <c r="G11" s="76">
        <v>1270</v>
      </c>
      <c r="H11" s="76">
        <v>1262</v>
      </c>
      <c r="I11" s="76">
        <v>1265</v>
      </c>
      <c r="J11" s="76">
        <v>1261</v>
      </c>
      <c r="K11" s="76">
        <v>1258</v>
      </c>
      <c r="L11" s="63">
        <v>1256</v>
      </c>
      <c r="M11" s="76">
        <v>1246</v>
      </c>
      <c r="N11" s="76">
        <v>1248</v>
      </c>
      <c r="O11" s="76">
        <v>1242</v>
      </c>
      <c r="P11" s="76">
        <v>1240</v>
      </c>
      <c r="Q11" s="76">
        <v>1239</v>
      </c>
      <c r="R11" s="76">
        <v>1235</v>
      </c>
      <c r="S11" s="76">
        <v>1236</v>
      </c>
      <c r="T11" s="76">
        <v>1233</v>
      </c>
      <c r="U11" s="76">
        <v>1231</v>
      </c>
      <c r="V11" s="76">
        <v>1233</v>
      </c>
      <c r="W11" s="76">
        <v>1241</v>
      </c>
      <c r="X11" s="76">
        <v>1239</v>
      </c>
      <c r="Y11" s="76">
        <v>1233</v>
      </c>
      <c r="Z11" s="76">
        <v>1231</v>
      </c>
      <c r="AA11" s="63">
        <v>1232</v>
      </c>
    </row>
    <row r="12" spans="1:27" ht="12.75" customHeight="1" x14ac:dyDescent="0.3">
      <c r="A12" s="6" t="s">
        <v>56</v>
      </c>
      <c r="B12" s="25"/>
      <c r="C12" s="76">
        <v>1698</v>
      </c>
      <c r="D12" s="76">
        <v>1784</v>
      </c>
      <c r="E12" s="76">
        <v>1836</v>
      </c>
      <c r="F12" s="76">
        <v>1842</v>
      </c>
      <c r="G12" s="76">
        <v>1853</v>
      </c>
      <c r="H12" s="76">
        <v>1863</v>
      </c>
      <c r="I12" s="76">
        <v>1911</v>
      </c>
      <c r="J12" s="76">
        <v>1917</v>
      </c>
      <c r="K12" s="76">
        <v>1924</v>
      </c>
      <c r="L12" s="63">
        <v>1944</v>
      </c>
      <c r="M12" s="76">
        <v>1975</v>
      </c>
      <c r="N12" s="76">
        <v>2006</v>
      </c>
      <c r="O12" s="76">
        <v>2026</v>
      </c>
      <c r="P12" s="76">
        <v>2027</v>
      </c>
      <c r="Q12" s="76">
        <v>2058</v>
      </c>
      <c r="R12" s="76">
        <v>2078</v>
      </c>
      <c r="S12" s="76">
        <v>2055</v>
      </c>
      <c r="T12" s="76">
        <v>2087</v>
      </c>
      <c r="U12" s="76">
        <v>2081</v>
      </c>
      <c r="V12" s="76">
        <v>2119</v>
      </c>
      <c r="W12" s="76">
        <v>2104</v>
      </c>
      <c r="X12" s="76">
        <v>2122</v>
      </c>
      <c r="Y12" s="76">
        <v>2128</v>
      </c>
      <c r="Z12" s="76">
        <v>2130</v>
      </c>
      <c r="AA12" s="63">
        <v>2127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-411</v>
      </c>
      <c r="D14" s="76">
        <f t="shared" ref="D14:AA14" si="0">D11-D12</f>
        <v>-491</v>
      </c>
      <c r="E14" s="76">
        <f t="shared" si="0"/>
        <v>-544</v>
      </c>
      <c r="F14" s="76">
        <f t="shared" si="0"/>
        <v>-562</v>
      </c>
      <c r="G14" s="76">
        <f t="shared" si="0"/>
        <v>-583</v>
      </c>
      <c r="H14" s="76">
        <f t="shared" si="0"/>
        <v>-601</v>
      </c>
      <c r="I14" s="76">
        <f t="shared" si="0"/>
        <v>-646</v>
      </c>
      <c r="J14" s="76">
        <f t="shared" si="0"/>
        <v>-656</v>
      </c>
      <c r="K14" s="76">
        <f t="shared" si="0"/>
        <v>-666</v>
      </c>
      <c r="L14" s="63">
        <f t="shared" si="0"/>
        <v>-688</v>
      </c>
      <c r="M14" s="76">
        <f t="shared" si="0"/>
        <v>-729</v>
      </c>
      <c r="N14" s="76">
        <f t="shared" si="0"/>
        <v>-758</v>
      </c>
      <c r="O14" s="76">
        <f t="shared" si="0"/>
        <v>-784</v>
      </c>
      <c r="P14" s="76">
        <f t="shared" si="0"/>
        <v>-787</v>
      </c>
      <c r="Q14" s="76">
        <f t="shared" si="0"/>
        <v>-819</v>
      </c>
      <c r="R14" s="76">
        <f t="shared" si="0"/>
        <v>-843</v>
      </c>
      <c r="S14" s="76">
        <f t="shared" si="0"/>
        <v>-819</v>
      </c>
      <c r="T14" s="76">
        <f t="shared" si="0"/>
        <v>-854</v>
      </c>
      <c r="U14" s="76">
        <f t="shared" si="0"/>
        <v>-850</v>
      </c>
      <c r="V14" s="76">
        <f t="shared" si="0"/>
        <v>-886</v>
      </c>
      <c r="W14" s="76">
        <f t="shared" si="0"/>
        <v>-863</v>
      </c>
      <c r="X14" s="76">
        <f t="shared" si="0"/>
        <v>-883</v>
      </c>
      <c r="Y14" s="76">
        <f t="shared" si="0"/>
        <v>-895</v>
      </c>
      <c r="Z14" s="76">
        <f t="shared" si="0"/>
        <v>-899</v>
      </c>
      <c r="AA14" s="63">
        <f t="shared" si="0"/>
        <v>-895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574</v>
      </c>
      <c r="D16" s="76">
        <v>622</v>
      </c>
      <c r="E16" s="76">
        <v>633</v>
      </c>
      <c r="F16" s="76">
        <v>630</v>
      </c>
      <c r="G16" s="76">
        <v>635</v>
      </c>
      <c r="H16" s="76">
        <v>623</v>
      </c>
      <c r="I16" s="76">
        <v>616</v>
      </c>
      <c r="J16" s="76">
        <v>616</v>
      </c>
      <c r="K16" s="76">
        <v>616</v>
      </c>
      <c r="L16" s="63">
        <v>616</v>
      </c>
      <c r="M16" s="76">
        <v>616</v>
      </c>
      <c r="N16" s="76">
        <v>616</v>
      </c>
      <c r="O16" s="76">
        <v>616</v>
      </c>
      <c r="P16" s="76">
        <v>616</v>
      </c>
      <c r="Q16" s="76">
        <v>616</v>
      </c>
      <c r="R16" s="76">
        <v>616</v>
      </c>
      <c r="S16" s="76">
        <v>616</v>
      </c>
      <c r="T16" s="76">
        <v>616</v>
      </c>
      <c r="U16" s="76">
        <v>616</v>
      </c>
      <c r="V16" s="76">
        <v>616</v>
      </c>
      <c r="W16" s="76">
        <v>616</v>
      </c>
      <c r="X16" s="76">
        <v>616</v>
      </c>
      <c r="Y16" s="76">
        <v>616</v>
      </c>
      <c r="Z16" s="76">
        <v>616</v>
      </c>
      <c r="AA16" s="63">
        <v>616</v>
      </c>
    </row>
    <row r="17" spans="1:27" ht="12.75" customHeight="1" x14ac:dyDescent="0.3">
      <c r="A17" s="81" t="s">
        <v>83</v>
      </c>
      <c r="B17" s="81"/>
      <c r="C17" s="76">
        <v>1916</v>
      </c>
      <c r="D17" s="76">
        <v>1928</v>
      </c>
      <c r="E17" s="76">
        <v>1932</v>
      </c>
      <c r="F17" s="76">
        <v>1927</v>
      </c>
      <c r="G17" s="76">
        <v>1931</v>
      </c>
      <c r="H17" s="76">
        <v>1923</v>
      </c>
      <c r="I17" s="76">
        <v>1915</v>
      </c>
      <c r="J17" s="76">
        <v>1923</v>
      </c>
      <c r="K17" s="76">
        <v>1918</v>
      </c>
      <c r="L17" s="63">
        <v>1913</v>
      </c>
      <c r="M17" s="76">
        <v>1910</v>
      </c>
      <c r="N17" s="76">
        <v>1913</v>
      </c>
      <c r="O17" s="76">
        <v>1905</v>
      </c>
      <c r="P17" s="76">
        <v>1904</v>
      </c>
      <c r="Q17" s="76">
        <v>1910</v>
      </c>
      <c r="R17" s="76">
        <v>1900</v>
      </c>
      <c r="S17" s="76">
        <v>1902</v>
      </c>
      <c r="T17" s="76">
        <v>1898</v>
      </c>
      <c r="U17" s="76">
        <v>1900</v>
      </c>
      <c r="V17" s="76">
        <v>1897</v>
      </c>
      <c r="W17" s="76">
        <v>1892</v>
      </c>
      <c r="X17" s="76">
        <v>1893</v>
      </c>
      <c r="Y17" s="76">
        <v>1888</v>
      </c>
      <c r="Z17" s="76">
        <v>1893</v>
      </c>
      <c r="AA17" s="63">
        <v>1890</v>
      </c>
    </row>
    <row r="18" spans="1:27" ht="12.75" customHeight="1" x14ac:dyDescent="0.3">
      <c r="A18" s="6" t="s">
        <v>97</v>
      </c>
      <c r="B18" s="6"/>
      <c r="C18" s="76">
        <v>2526</v>
      </c>
      <c r="D18" s="76">
        <v>2452</v>
      </c>
      <c r="E18" s="76">
        <v>2416</v>
      </c>
      <c r="F18" s="76">
        <v>2384</v>
      </c>
      <c r="G18" s="76">
        <v>2382</v>
      </c>
      <c r="H18" s="76">
        <v>2370</v>
      </c>
      <c r="I18" s="76">
        <v>2359</v>
      </c>
      <c r="J18" s="76">
        <v>2360</v>
      </c>
      <c r="K18" s="76">
        <v>2354</v>
      </c>
      <c r="L18" s="63">
        <v>2354</v>
      </c>
      <c r="M18" s="76">
        <v>2359</v>
      </c>
      <c r="N18" s="76">
        <v>2362</v>
      </c>
      <c r="O18" s="76">
        <v>2365</v>
      </c>
      <c r="P18" s="76">
        <v>2365</v>
      </c>
      <c r="Q18" s="76">
        <v>2366</v>
      </c>
      <c r="R18" s="76">
        <v>2365</v>
      </c>
      <c r="S18" s="76">
        <v>2367</v>
      </c>
      <c r="T18" s="76">
        <v>2364</v>
      </c>
      <c r="U18" s="76">
        <v>2363</v>
      </c>
      <c r="V18" s="76">
        <v>2357</v>
      </c>
      <c r="W18" s="76">
        <v>2357</v>
      </c>
      <c r="X18" s="76">
        <v>2356</v>
      </c>
      <c r="Y18" s="76">
        <v>2353</v>
      </c>
      <c r="Z18" s="76">
        <v>2350</v>
      </c>
      <c r="AA18" s="63">
        <v>2350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576</v>
      </c>
      <c r="D20" s="76">
        <v>573</v>
      </c>
      <c r="E20" s="76">
        <v>577</v>
      </c>
      <c r="F20" s="76">
        <v>583</v>
      </c>
      <c r="G20" s="76">
        <v>574</v>
      </c>
      <c r="H20" s="76">
        <v>580</v>
      </c>
      <c r="I20" s="76">
        <v>578</v>
      </c>
      <c r="J20" s="76">
        <v>578</v>
      </c>
      <c r="K20" s="76">
        <v>578</v>
      </c>
      <c r="L20" s="63">
        <v>578</v>
      </c>
      <c r="M20" s="76">
        <v>578</v>
      </c>
      <c r="N20" s="76">
        <v>578</v>
      </c>
      <c r="O20" s="76">
        <v>578</v>
      </c>
      <c r="P20" s="76">
        <v>578</v>
      </c>
      <c r="Q20" s="76">
        <v>578</v>
      </c>
      <c r="R20" s="76">
        <v>578</v>
      </c>
      <c r="S20" s="76">
        <v>578</v>
      </c>
      <c r="T20" s="76">
        <v>578</v>
      </c>
      <c r="U20" s="76">
        <v>578</v>
      </c>
      <c r="V20" s="76">
        <v>578</v>
      </c>
      <c r="W20" s="76">
        <v>578</v>
      </c>
      <c r="X20" s="76">
        <v>578</v>
      </c>
      <c r="Y20" s="76">
        <v>578</v>
      </c>
      <c r="Z20" s="76">
        <v>578</v>
      </c>
      <c r="AA20" s="63">
        <v>578</v>
      </c>
    </row>
    <row r="21" spans="1:27" ht="12.75" customHeight="1" x14ac:dyDescent="0.3">
      <c r="A21" s="81" t="s">
        <v>84</v>
      </c>
      <c r="B21" s="81"/>
      <c r="C21" s="76">
        <v>1348</v>
      </c>
      <c r="D21" s="76">
        <v>1352</v>
      </c>
      <c r="E21" s="76">
        <v>1344</v>
      </c>
      <c r="F21" s="76">
        <v>1353</v>
      </c>
      <c r="G21" s="76">
        <v>1345</v>
      </c>
      <c r="H21" s="76">
        <v>1340</v>
      </c>
      <c r="I21" s="76">
        <v>1334</v>
      </c>
      <c r="J21" s="76">
        <v>1330</v>
      </c>
      <c r="K21" s="76">
        <v>1328</v>
      </c>
      <c r="L21" s="63">
        <v>1320</v>
      </c>
      <c r="M21" s="76">
        <v>1318</v>
      </c>
      <c r="N21" s="76">
        <v>1311</v>
      </c>
      <c r="O21" s="76">
        <v>1313</v>
      </c>
      <c r="P21" s="76">
        <v>1305</v>
      </c>
      <c r="Q21" s="76">
        <v>1301</v>
      </c>
      <c r="R21" s="76">
        <v>1298</v>
      </c>
      <c r="S21" s="76">
        <v>1287</v>
      </c>
      <c r="T21" s="76">
        <v>1283</v>
      </c>
      <c r="U21" s="76">
        <v>1277</v>
      </c>
      <c r="V21" s="76">
        <v>1273</v>
      </c>
      <c r="W21" s="76">
        <v>1268</v>
      </c>
      <c r="X21" s="76">
        <v>1258</v>
      </c>
      <c r="Y21" s="76">
        <v>1250</v>
      </c>
      <c r="Z21" s="76">
        <v>1248</v>
      </c>
      <c r="AA21" s="63">
        <v>1242</v>
      </c>
    </row>
    <row r="22" spans="1:27" ht="12.75" customHeight="1" x14ac:dyDescent="0.3">
      <c r="A22" s="6" t="s">
        <v>98</v>
      </c>
      <c r="B22" s="6"/>
      <c r="C22" s="76">
        <v>2769</v>
      </c>
      <c r="D22" s="76">
        <v>2698</v>
      </c>
      <c r="E22" s="76">
        <v>2643</v>
      </c>
      <c r="F22" s="76">
        <v>2635</v>
      </c>
      <c r="G22" s="76">
        <v>2643</v>
      </c>
      <c r="H22" s="76">
        <v>2619</v>
      </c>
      <c r="I22" s="76">
        <v>2617</v>
      </c>
      <c r="J22" s="76">
        <v>2618</v>
      </c>
      <c r="K22" s="76">
        <v>2627</v>
      </c>
      <c r="L22" s="63">
        <v>2621</v>
      </c>
      <c r="M22" s="76">
        <v>2614</v>
      </c>
      <c r="N22" s="76">
        <v>2619</v>
      </c>
      <c r="O22" s="76">
        <v>2614</v>
      </c>
      <c r="P22" s="76">
        <v>2602</v>
      </c>
      <c r="Q22" s="76">
        <v>2600</v>
      </c>
      <c r="R22" s="76">
        <v>2591</v>
      </c>
      <c r="S22" s="76">
        <v>2574</v>
      </c>
      <c r="T22" s="76">
        <v>2562</v>
      </c>
      <c r="U22" s="76">
        <v>2543</v>
      </c>
      <c r="V22" s="76">
        <v>2528</v>
      </c>
      <c r="W22" s="76">
        <v>2527</v>
      </c>
      <c r="X22" s="76">
        <v>2518</v>
      </c>
      <c r="Y22" s="76">
        <v>2514</v>
      </c>
      <c r="Z22" s="76">
        <v>2506</v>
      </c>
      <c r="AA22" s="63">
        <v>2504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</v>
      </c>
      <c r="D24" s="76">
        <f t="shared" ref="D24:AA26" si="1">D16-D20</f>
        <v>49</v>
      </c>
      <c r="E24" s="76">
        <f t="shared" si="1"/>
        <v>56</v>
      </c>
      <c r="F24" s="76">
        <f t="shared" si="1"/>
        <v>47</v>
      </c>
      <c r="G24" s="76">
        <f t="shared" si="1"/>
        <v>61</v>
      </c>
      <c r="H24" s="76">
        <f t="shared" si="1"/>
        <v>43</v>
      </c>
      <c r="I24" s="76">
        <f t="shared" si="1"/>
        <v>38</v>
      </c>
      <c r="J24" s="76">
        <f t="shared" si="1"/>
        <v>38</v>
      </c>
      <c r="K24" s="76">
        <f t="shared" si="1"/>
        <v>38</v>
      </c>
      <c r="L24" s="63">
        <f t="shared" si="1"/>
        <v>38</v>
      </c>
      <c r="M24" s="76">
        <f t="shared" si="1"/>
        <v>38</v>
      </c>
      <c r="N24" s="76">
        <f t="shared" si="1"/>
        <v>38</v>
      </c>
      <c r="O24" s="76">
        <f t="shared" si="1"/>
        <v>38</v>
      </c>
      <c r="P24" s="76">
        <f t="shared" si="1"/>
        <v>38</v>
      </c>
      <c r="Q24" s="76">
        <f t="shared" si="1"/>
        <v>38</v>
      </c>
      <c r="R24" s="76">
        <f t="shared" si="1"/>
        <v>38</v>
      </c>
      <c r="S24" s="76">
        <f t="shared" si="1"/>
        <v>38</v>
      </c>
      <c r="T24" s="76">
        <f t="shared" si="1"/>
        <v>38</v>
      </c>
      <c r="U24" s="76">
        <f t="shared" si="1"/>
        <v>38</v>
      </c>
      <c r="V24" s="76">
        <f t="shared" si="1"/>
        <v>38</v>
      </c>
      <c r="W24" s="76">
        <f t="shared" si="1"/>
        <v>38</v>
      </c>
      <c r="X24" s="76">
        <f t="shared" si="1"/>
        <v>38</v>
      </c>
      <c r="Y24" s="76">
        <f t="shared" si="1"/>
        <v>38</v>
      </c>
      <c r="Z24" s="76">
        <f t="shared" si="1"/>
        <v>38</v>
      </c>
      <c r="AA24" s="63">
        <f t="shared" si="1"/>
        <v>38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568</v>
      </c>
      <c r="D25" s="76">
        <f t="shared" si="2"/>
        <v>576</v>
      </c>
      <c r="E25" s="76">
        <f t="shared" si="2"/>
        <v>588</v>
      </c>
      <c r="F25" s="76">
        <f t="shared" si="2"/>
        <v>574</v>
      </c>
      <c r="G25" s="76">
        <f t="shared" si="2"/>
        <v>586</v>
      </c>
      <c r="H25" s="76">
        <f t="shared" si="2"/>
        <v>583</v>
      </c>
      <c r="I25" s="76">
        <f t="shared" si="2"/>
        <v>581</v>
      </c>
      <c r="J25" s="76">
        <f t="shared" si="2"/>
        <v>593</v>
      </c>
      <c r="K25" s="76">
        <f t="shared" si="2"/>
        <v>590</v>
      </c>
      <c r="L25" s="63">
        <f t="shared" si="2"/>
        <v>593</v>
      </c>
      <c r="M25" s="76">
        <f t="shared" si="2"/>
        <v>592</v>
      </c>
      <c r="N25" s="76">
        <f t="shared" si="2"/>
        <v>602</v>
      </c>
      <c r="O25" s="76">
        <f t="shared" si="2"/>
        <v>592</v>
      </c>
      <c r="P25" s="76">
        <f t="shared" si="2"/>
        <v>599</v>
      </c>
      <c r="Q25" s="76">
        <f t="shared" si="2"/>
        <v>609</v>
      </c>
      <c r="R25" s="76">
        <f t="shared" si="2"/>
        <v>602</v>
      </c>
      <c r="S25" s="76">
        <f t="shared" si="1"/>
        <v>615</v>
      </c>
      <c r="T25" s="76">
        <f t="shared" si="1"/>
        <v>615</v>
      </c>
      <c r="U25" s="76">
        <f t="shared" si="1"/>
        <v>623</v>
      </c>
      <c r="V25" s="76">
        <f t="shared" si="1"/>
        <v>624</v>
      </c>
      <c r="W25" s="76">
        <f t="shared" si="1"/>
        <v>624</v>
      </c>
      <c r="X25" s="76">
        <f t="shared" si="1"/>
        <v>635</v>
      </c>
      <c r="Y25" s="76">
        <f t="shared" si="1"/>
        <v>638</v>
      </c>
      <c r="Z25" s="76">
        <f t="shared" si="1"/>
        <v>645</v>
      </c>
      <c r="AA25" s="63">
        <f t="shared" si="1"/>
        <v>648</v>
      </c>
    </row>
    <row r="26" spans="1:27" ht="12.75" customHeight="1" x14ac:dyDescent="0.3">
      <c r="A26" s="6" t="s">
        <v>82</v>
      </c>
      <c r="B26" s="6"/>
      <c r="C26" s="76">
        <f t="shared" si="2"/>
        <v>-243</v>
      </c>
      <c r="D26" s="76">
        <f t="shared" si="1"/>
        <v>-246</v>
      </c>
      <c r="E26" s="76">
        <f t="shared" si="1"/>
        <v>-227</v>
      </c>
      <c r="F26" s="76">
        <f t="shared" si="1"/>
        <v>-251</v>
      </c>
      <c r="G26" s="76">
        <f t="shared" si="1"/>
        <v>-261</v>
      </c>
      <c r="H26" s="76">
        <f t="shared" si="1"/>
        <v>-249</v>
      </c>
      <c r="I26" s="76">
        <f t="shared" si="1"/>
        <v>-258</v>
      </c>
      <c r="J26" s="76">
        <f t="shared" si="1"/>
        <v>-258</v>
      </c>
      <c r="K26" s="76">
        <f t="shared" si="1"/>
        <v>-273</v>
      </c>
      <c r="L26" s="63">
        <f t="shared" si="1"/>
        <v>-267</v>
      </c>
      <c r="M26" s="76">
        <f t="shared" si="1"/>
        <v>-255</v>
      </c>
      <c r="N26" s="76">
        <f t="shared" si="1"/>
        <v>-257</v>
      </c>
      <c r="O26" s="76">
        <f t="shared" si="1"/>
        <v>-249</v>
      </c>
      <c r="P26" s="76">
        <f t="shared" si="1"/>
        <v>-237</v>
      </c>
      <c r="Q26" s="76">
        <f t="shared" si="1"/>
        <v>-234</v>
      </c>
      <c r="R26" s="76">
        <f t="shared" si="1"/>
        <v>-226</v>
      </c>
      <c r="S26" s="76">
        <f t="shared" si="1"/>
        <v>-207</v>
      </c>
      <c r="T26" s="76">
        <f t="shared" si="1"/>
        <v>-198</v>
      </c>
      <c r="U26" s="76">
        <f t="shared" si="1"/>
        <v>-180</v>
      </c>
      <c r="V26" s="76">
        <f t="shared" si="1"/>
        <v>-171</v>
      </c>
      <c r="W26" s="76">
        <f t="shared" si="1"/>
        <v>-170</v>
      </c>
      <c r="X26" s="76">
        <f t="shared" si="1"/>
        <v>-162</v>
      </c>
      <c r="Y26" s="76">
        <f t="shared" si="1"/>
        <v>-161</v>
      </c>
      <c r="Z26" s="76">
        <f t="shared" si="1"/>
        <v>-156</v>
      </c>
      <c r="AA26" s="63">
        <f t="shared" si="1"/>
        <v>-154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323</v>
      </c>
      <c r="D28" s="76">
        <f t="shared" ref="D28:AA28" si="3">SUM(D24:D26)</f>
        <v>379</v>
      </c>
      <c r="E28" s="76">
        <f t="shared" si="3"/>
        <v>417</v>
      </c>
      <c r="F28" s="76">
        <f t="shared" si="3"/>
        <v>370</v>
      </c>
      <c r="G28" s="76">
        <f t="shared" si="3"/>
        <v>386</v>
      </c>
      <c r="H28" s="76">
        <f t="shared" si="3"/>
        <v>377</v>
      </c>
      <c r="I28" s="76">
        <f t="shared" si="3"/>
        <v>361</v>
      </c>
      <c r="J28" s="76">
        <f t="shared" si="3"/>
        <v>373</v>
      </c>
      <c r="K28" s="76">
        <f t="shared" si="3"/>
        <v>355</v>
      </c>
      <c r="L28" s="63">
        <f t="shared" si="3"/>
        <v>364</v>
      </c>
      <c r="M28" s="76">
        <f t="shared" si="3"/>
        <v>375</v>
      </c>
      <c r="N28" s="76">
        <f t="shared" si="3"/>
        <v>383</v>
      </c>
      <c r="O28" s="76">
        <f t="shared" si="3"/>
        <v>381</v>
      </c>
      <c r="P28" s="76">
        <f t="shared" si="3"/>
        <v>400</v>
      </c>
      <c r="Q28" s="76">
        <f t="shared" si="3"/>
        <v>413</v>
      </c>
      <c r="R28" s="76">
        <f t="shared" si="3"/>
        <v>414</v>
      </c>
      <c r="S28" s="76">
        <f t="shared" si="3"/>
        <v>446</v>
      </c>
      <c r="T28" s="76">
        <f t="shared" si="3"/>
        <v>455</v>
      </c>
      <c r="U28" s="76">
        <f t="shared" si="3"/>
        <v>481</v>
      </c>
      <c r="V28" s="76">
        <f t="shared" si="3"/>
        <v>491</v>
      </c>
      <c r="W28" s="76">
        <f t="shared" si="3"/>
        <v>492</v>
      </c>
      <c r="X28" s="76">
        <f t="shared" si="3"/>
        <v>511</v>
      </c>
      <c r="Y28" s="76">
        <f t="shared" si="3"/>
        <v>515</v>
      </c>
      <c r="Z28" s="76">
        <f t="shared" si="3"/>
        <v>527</v>
      </c>
      <c r="AA28" s="63">
        <f t="shared" si="3"/>
        <v>532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-9</v>
      </c>
      <c r="E30" s="76">
        <v>-5</v>
      </c>
      <c r="F30" s="76">
        <v>-11</v>
      </c>
      <c r="G30" s="76">
        <v>-9</v>
      </c>
      <c r="H30" s="76">
        <v>-2</v>
      </c>
      <c r="I30" s="76">
        <v>-12</v>
      </c>
      <c r="J30" s="76">
        <v>-13</v>
      </c>
      <c r="K30" s="76">
        <v>-11</v>
      </c>
      <c r="L30" s="63">
        <v>-15</v>
      </c>
      <c r="M30" s="76">
        <v>-11</v>
      </c>
      <c r="N30" s="76">
        <v>-13</v>
      </c>
      <c r="O30" s="76">
        <v>-20</v>
      </c>
      <c r="P30" s="76">
        <v>-15</v>
      </c>
      <c r="Q30" s="76">
        <v>-23</v>
      </c>
      <c r="R30" s="76">
        <v>-22</v>
      </c>
      <c r="S30" s="76">
        <v>-22</v>
      </c>
      <c r="T30" s="76">
        <v>-24</v>
      </c>
      <c r="U30" s="76">
        <v>-22</v>
      </c>
      <c r="V30" s="76">
        <v>-30</v>
      </c>
      <c r="W30" s="76">
        <v>-29</v>
      </c>
      <c r="X30" s="76">
        <v>-26</v>
      </c>
      <c r="Y30" s="76">
        <v>-31</v>
      </c>
      <c r="Z30" s="76">
        <v>-28</v>
      </c>
      <c r="AA30" s="63">
        <v>-34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-98</v>
      </c>
      <c r="D32" s="76">
        <f t="shared" ref="D32:AA32" si="4">D30+D28+D14</f>
        <v>-121</v>
      </c>
      <c r="E32" s="76">
        <f t="shared" si="4"/>
        <v>-132</v>
      </c>
      <c r="F32" s="76">
        <f t="shared" si="4"/>
        <v>-203</v>
      </c>
      <c r="G32" s="76">
        <f t="shared" si="4"/>
        <v>-206</v>
      </c>
      <c r="H32" s="76">
        <f t="shared" si="4"/>
        <v>-226</v>
      </c>
      <c r="I32" s="76">
        <f t="shared" si="4"/>
        <v>-297</v>
      </c>
      <c r="J32" s="76">
        <f t="shared" si="4"/>
        <v>-296</v>
      </c>
      <c r="K32" s="76">
        <f t="shared" si="4"/>
        <v>-322</v>
      </c>
      <c r="L32" s="63">
        <f t="shared" si="4"/>
        <v>-339</v>
      </c>
      <c r="M32" s="76">
        <f t="shared" si="4"/>
        <v>-365</v>
      </c>
      <c r="N32" s="76">
        <f t="shared" si="4"/>
        <v>-388</v>
      </c>
      <c r="O32" s="76">
        <f t="shared" si="4"/>
        <v>-423</v>
      </c>
      <c r="P32" s="76">
        <f t="shared" si="4"/>
        <v>-402</v>
      </c>
      <c r="Q32" s="76">
        <f t="shared" si="4"/>
        <v>-429</v>
      </c>
      <c r="R32" s="76">
        <f t="shared" si="4"/>
        <v>-451</v>
      </c>
      <c r="S32" s="76">
        <f t="shared" si="4"/>
        <v>-395</v>
      </c>
      <c r="T32" s="76">
        <f t="shared" si="4"/>
        <v>-423</v>
      </c>
      <c r="U32" s="76">
        <f t="shared" si="4"/>
        <v>-391</v>
      </c>
      <c r="V32" s="76">
        <f t="shared" si="4"/>
        <v>-425</v>
      </c>
      <c r="W32" s="76">
        <f t="shared" si="4"/>
        <v>-400</v>
      </c>
      <c r="X32" s="76">
        <f t="shared" si="4"/>
        <v>-398</v>
      </c>
      <c r="Y32" s="76">
        <f t="shared" si="4"/>
        <v>-411</v>
      </c>
      <c r="Z32" s="76">
        <f t="shared" si="4"/>
        <v>-400</v>
      </c>
      <c r="AA32" s="63">
        <f t="shared" si="4"/>
        <v>-397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163395</v>
      </c>
      <c r="D34" s="76">
        <v>163274</v>
      </c>
      <c r="E34" s="76">
        <v>163142</v>
      </c>
      <c r="F34" s="76">
        <v>162939</v>
      </c>
      <c r="G34" s="76">
        <v>162733</v>
      </c>
      <c r="H34" s="76">
        <v>162507</v>
      </c>
      <c r="I34" s="76">
        <v>162210</v>
      </c>
      <c r="J34" s="76">
        <v>161914</v>
      </c>
      <c r="K34" s="76">
        <v>161592</v>
      </c>
      <c r="L34" s="63">
        <v>161253</v>
      </c>
      <c r="M34" s="76">
        <v>160888</v>
      </c>
      <c r="N34" s="76">
        <v>160500</v>
      </c>
      <c r="O34" s="76">
        <v>160077</v>
      </c>
      <c r="P34" s="76">
        <v>159675</v>
      </c>
      <c r="Q34" s="76">
        <v>159246</v>
      </c>
      <c r="R34" s="76">
        <v>158795</v>
      </c>
      <c r="S34" s="76">
        <v>158400</v>
      </c>
      <c r="T34" s="76">
        <v>157977</v>
      </c>
      <c r="U34" s="76">
        <v>157586</v>
      </c>
      <c r="V34" s="76">
        <v>157161</v>
      </c>
      <c r="W34" s="76">
        <v>156761</v>
      </c>
      <c r="X34" s="76">
        <v>156363</v>
      </c>
      <c r="Y34" s="76">
        <v>155952</v>
      </c>
      <c r="Z34" s="76">
        <v>155552</v>
      </c>
      <c r="AA34" s="63">
        <v>155155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-5.9941404219140883E-4</v>
      </c>
      <c r="D36" s="38">
        <f t="shared" si="5"/>
        <v>-7.4053673613023649E-4</v>
      </c>
      <c r="E36" s="38">
        <f t="shared" si="5"/>
        <v>-8.0845694966743024E-4</v>
      </c>
      <c r="F36" s="38">
        <f t="shared" si="5"/>
        <v>-1.2443147687290826E-3</v>
      </c>
      <c r="G36" s="38">
        <f t="shared" si="5"/>
        <v>-1.2642768152498788E-3</v>
      </c>
      <c r="H36" s="38">
        <f t="shared" si="5"/>
        <v>-1.3887779368659092E-3</v>
      </c>
      <c r="I36" s="38">
        <f t="shared" si="5"/>
        <v>-1.8276135797227195E-3</v>
      </c>
      <c r="J36" s="38">
        <f t="shared" si="5"/>
        <v>-1.8247950188027865E-3</v>
      </c>
      <c r="K36" s="38">
        <f t="shared" si="5"/>
        <v>-1.9887100559556306E-3</v>
      </c>
      <c r="L36" s="39">
        <f t="shared" si="5"/>
        <v>-2.0978761324818062E-3</v>
      </c>
      <c r="M36" s="38">
        <f t="shared" si="5"/>
        <v>-2.2635237794025537E-3</v>
      </c>
      <c r="N36" s="38">
        <f t="shared" si="5"/>
        <v>-2.4116155337874797E-3</v>
      </c>
      <c r="O36" s="38">
        <f t="shared" si="5"/>
        <v>-2.6355140186915889E-3</v>
      </c>
      <c r="P36" s="38">
        <f t="shared" si="5"/>
        <v>-2.5112914409940218E-3</v>
      </c>
      <c r="Q36" s="38">
        <f t="shared" si="5"/>
        <v>-2.686707374354157E-3</v>
      </c>
      <c r="R36" s="38">
        <f t="shared" si="5"/>
        <v>-2.8320962535950669E-3</v>
      </c>
      <c r="S36" s="38">
        <f t="shared" si="5"/>
        <v>-2.4874838628420291E-3</v>
      </c>
      <c r="T36" s="38">
        <f t="shared" si="5"/>
        <v>-2.6704545454545453E-3</v>
      </c>
      <c r="U36" s="38">
        <f t="shared" si="5"/>
        <v>-2.4750438354950405E-3</v>
      </c>
      <c r="V36" s="38">
        <f t="shared" si="5"/>
        <v>-2.6969400835099564E-3</v>
      </c>
      <c r="W36" s="38">
        <f t="shared" si="5"/>
        <v>-2.5451606950833857E-3</v>
      </c>
      <c r="X36" s="38">
        <f t="shared" si="5"/>
        <v>-2.5388967919316666E-3</v>
      </c>
      <c r="Y36" s="38">
        <f t="shared" si="5"/>
        <v>-2.6284990694729572E-3</v>
      </c>
      <c r="Z36" s="38">
        <f t="shared" si="5"/>
        <v>-2.5648917615676619E-3</v>
      </c>
      <c r="AA36" s="39">
        <f t="shared" si="5"/>
        <v>-2.5522011931701297E-3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-5.9941404219140883E-4</v>
      </c>
      <c r="D37" s="75">
        <f t="shared" si="6"/>
        <v>-1.3395068902032504E-3</v>
      </c>
      <c r="E37" s="75">
        <f t="shared" si="6"/>
        <v>-2.1468809062161684E-3</v>
      </c>
      <c r="F37" s="75">
        <f t="shared" si="6"/>
        <v>-3.3885242793269435E-3</v>
      </c>
      <c r="G37" s="75">
        <f t="shared" si="6"/>
        <v>-4.6485170618925584E-3</v>
      </c>
      <c r="H37" s="75">
        <f t="shared" si="6"/>
        <v>-6.030839240823766E-3</v>
      </c>
      <c r="I37" s="75">
        <f t="shared" si="6"/>
        <v>-7.8474307768528311E-3</v>
      </c>
      <c r="J37" s="75">
        <f t="shared" si="6"/>
        <v>-9.6579058430636168E-3</v>
      </c>
      <c r="K37" s="75">
        <f t="shared" si="6"/>
        <v>-1.1627409124549674E-2</v>
      </c>
      <c r="L37" s="77">
        <f t="shared" si="6"/>
        <v>-1.3700892392946487E-2</v>
      </c>
      <c r="M37" s="75">
        <f t="shared" si="6"/>
        <v>-1.5933403876618572E-2</v>
      </c>
      <c r="N37" s="75">
        <f t="shared" si="6"/>
        <v>-1.8306594166111086E-2</v>
      </c>
      <c r="O37" s="75">
        <f t="shared" si="6"/>
        <v>-2.0893860899243392E-2</v>
      </c>
      <c r="P37" s="75">
        <f t="shared" si="6"/>
        <v>-2.3352681766191825E-2</v>
      </c>
      <c r="Q37" s="75">
        <f t="shared" si="6"/>
        <v>-2.5976647318233809E-2</v>
      </c>
      <c r="R37" s="75">
        <f t="shared" si="6"/>
        <v>-2.8735175206277944E-2</v>
      </c>
      <c r="S37" s="75">
        <f t="shared" si="6"/>
        <v>-3.1151180784498418E-2</v>
      </c>
      <c r="T37" s="75">
        <f t="shared" si="6"/>
        <v>-3.3738447517630721E-2</v>
      </c>
      <c r="U37" s="75">
        <f t="shared" si="6"/>
        <v>-3.6129987216578077E-2</v>
      </c>
      <c r="V37" s="75">
        <f t="shared" si="6"/>
        <v>-3.8729486889346944E-2</v>
      </c>
      <c r="W37" s="75">
        <f t="shared" si="6"/>
        <v>-4.1176074816658817E-2</v>
      </c>
      <c r="X37" s="75">
        <f t="shared" si="6"/>
        <v>-4.3610429804334133E-2</v>
      </c>
      <c r="Y37" s="75">
        <f t="shared" si="6"/>
        <v>-4.612429889964708E-2</v>
      </c>
      <c r="Z37" s="75">
        <f t="shared" si="6"/>
        <v>-4.8570886826958953E-2</v>
      </c>
      <c r="AA37" s="77">
        <f t="shared" si="6"/>
        <v>-5.0999125344815988E-2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1.5785301694</v>
      </c>
      <c r="D44" s="3">
        <v>1.5923025377</v>
      </c>
      <c r="E44" s="3">
        <v>1.5925423305999999</v>
      </c>
      <c r="F44" s="3">
        <v>1.5861762562999999</v>
      </c>
      <c r="G44" s="3">
        <v>1.5826038061000001</v>
      </c>
      <c r="H44" s="3">
        <v>1.5813351617</v>
      </c>
      <c r="I44" s="3">
        <v>1.5926750832000001</v>
      </c>
      <c r="J44" s="3">
        <v>1.5974442033</v>
      </c>
      <c r="K44" s="3">
        <v>1.6025871562</v>
      </c>
      <c r="L44" s="4">
        <v>1.6105150275</v>
      </c>
      <c r="M44" s="3">
        <v>1.6136663329000001</v>
      </c>
      <c r="N44" s="3">
        <v>1.6226516338000001</v>
      </c>
      <c r="O44" s="3">
        <v>1.6286943469999999</v>
      </c>
      <c r="P44" s="3">
        <v>1.6382799173</v>
      </c>
      <c r="Q44" s="3">
        <v>1.6460722202</v>
      </c>
      <c r="R44" s="3">
        <v>1.6493441021999999</v>
      </c>
      <c r="S44" s="3">
        <v>1.6590333023999999</v>
      </c>
      <c r="T44" s="3">
        <v>1.6632812115</v>
      </c>
      <c r="U44" s="3">
        <v>1.6717955306000001</v>
      </c>
      <c r="V44" s="3">
        <v>1.6758926612</v>
      </c>
      <c r="W44" s="3">
        <v>1.6888876242999999</v>
      </c>
      <c r="X44" s="3">
        <v>1.6917191492000001</v>
      </c>
      <c r="Y44" s="3">
        <v>1.6888193483</v>
      </c>
      <c r="Z44" s="3">
        <v>1.6925578249</v>
      </c>
      <c r="AA44" s="4">
        <v>1.6996236039999999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83.689412002819097</v>
      </c>
      <c r="D48" s="11">
        <v>83.375087299420997</v>
      </c>
      <c r="E48" s="11">
        <v>83.310900227773601</v>
      </c>
      <c r="F48" s="11">
        <v>83.389204470724295</v>
      </c>
      <c r="G48" s="11">
        <v>83.5243139698173</v>
      </c>
      <c r="H48" s="11">
        <v>83.629752813594706</v>
      </c>
      <c r="I48" s="11">
        <v>83.574942785576297</v>
      </c>
      <c r="J48" s="11">
        <v>83.719377936745502</v>
      </c>
      <c r="K48" s="11">
        <v>83.828402674562497</v>
      </c>
      <c r="L48" s="64">
        <v>83.983205499836401</v>
      </c>
      <c r="M48" s="11">
        <v>84.042068975541596</v>
      </c>
      <c r="N48" s="11">
        <v>84.043129295991804</v>
      </c>
      <c r="O48" s="11">
        <v>84.167512859397803</v>
      </c>
      <c r="P48" s="11">
        <v>84.323265138965695</v>
      </c>
      <c r="Q48" s="11">
        <v>84.5002124408377</v>
      </c>
      <c r="R48" s="11">
        <v>84.551032274907698</v>
      </c>
      <c r="S48" s="11">
        <v>84.7611646199055</v>
      </c>
      <c r="T48" s="11">
        <v>84.823232473769906</v>
      </c>
      <c r="U48" s="11">
        <v>85.071730887098298</v>
      </c>
      <c r="V48" s="11">
        <v>85.080952778671701</v>
      </c>
      <c r="W48" s="11">
        <v>85.280273915741802</v>
      </c>
      <c r="X48" s="11">
        <v>85.343915217153196</v>
      </c>
      <c r="Y48" s="11">
        <v>85.469317607505701</v>
      </c>
      <c r="Z48" s="11">
        <v>85.6289907210503</v>
      </c>
      <c r="AA48" s="64">
        <v>85.775217538338694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23898</v>
      </c>
      <c r="C57" s="76">
        <v>23600</v>
      </c>
      <c r="D57" s="76">
        <v>23334</v>
      </c>
      <c r="E57" s="76">
        <v>23035</v>
      </c>
      <c r="F57" s="76">
        <v>22732</v>
      </c>
      <c r="G57" s="76">
        <v>22361</v>
      </c>
      <c r="H57" s="76">
        <v>21994</v>
      </c>
      <c r="I57" s="76">
        <v>21668</v>
      </c>
      <c r="J57" s="76">
        <v>21322</v>
      </c>
      <c r="K57" s="76">
        <v>20968</v>
      </c>
      <c r="L57" s="63">
        <v>20693</v>
      </c>
      <c r="M57" s="76">
        <v>20487</v>
      </c>
      <c r="N57" s="76">
        <v>20200</v>
      </c>
      <c r="O57" s="76">
        <v>20015</v>
      </c>
      <c r="P57" s="76">
        <v>19899</v>
      </c>
      <c r="Q57" s="76">
        <v>19825</v>
      </c>
      <c r="R57" s="76">
        <v>19772</v>
      </c>
      <c r="S57" s="76">
        <v>19712</v>
      </c>
      <c r="T57" s="76">
        <v>19652</v>
      </c>
      <c r="U57" s="76">
        <v>19605</v>
      </c>
      <c r="V57" s="76">
        <v>19570</v>
      </c>
      <c r="W57" s="76">
        <v>19551</v>
      </c>
      <c r="X57" s="76">
        <v>19527</v>
      </c>
      <c r="Y57" s="76">
        <v>19501</v>
      </c>
      <c r="Z57" s="76">
        <v>19475</v>
      </c>
      <c r="AA57" s="63">
        <v>19454</v>
      </c>
    </row>
    <row r="58" spans="1:27" ht="12.75" customHeight="1" x14ac:dyDescent="0.3">
      <c r="A58" s="13" t="s">
        <v>68</v>
      </c>
      <c r="B58" s="76">
        <v>23190</v>
      </c>
      <c r="C58" s="76">
        <v>23063</v>
      </c>
      <c r="D58" s="76">
        <v>22906</v>
      </c>
      <c r="E58" s="76">
        <v>22791</v>
      </c>
      <c r="F58" s="76">
        <v>22662</v>
      </c>
      <c r="G58" s="76">
        <v>22586</v>
      </c>
      <c r="H58" s="76">
        <v>22440</v>
      </c>
      <c r="I58" s="76">
        <v>22316</v>
      </c>
      <c r="J58" s="76">
        <v>22243</v>
      </c>
      <c r="K58" s="76">
        <v>22190</v>
      </c>
      <c r="L58" s="63">
        <v>22052</v>
      </c>
      <c r="M58" s="76">
        <v>21823</v>
      </c>
      <c r="N58" s="76">
        <v>21827</v>
      </c>
      <c r="O58" s="76">
        <v>21723</v>
      </c>
      <c r="P58" s="76">
        <v>21613</v>
      </c>
      <c r="Q58" s="76">
        <v>21453</v>
      </c>
      <c r="R58" s="76">
        <v>21248</v>
      </c>
      <c r="S58" s="76">
        <v>21078</v>
      </c>
      <c r="T58" s="76">
        <v>20881</v>
      </c>
      <c r="U58" s="76">
        <v>20690</v>
      </c>
      <c r="V58" s="76">
        <v>20416</v>
      </c>
      <c r="W58" s="76">
        <v>20137</v>
      </c>
      <c r="X58" s="76">
        <v>19906</v>
      </c>
      <c r="Y58" s="76">
        <v>19634</v>
      </c>
      <c r="Z58" s="76">
        <v>19380</v>
      </c>
      <c r="AA58" s="63">
        <v>19169</v>
      </c>
    </row>
    <row r="59" spans="1:27" ht="12.75" customHeight="1" x14ac:dyDescent="0.3">
      <c r="A59" s="13" t="s">
        <v>69</v>
      </c>
      <c r="B59" s="76">
        <v>27017</v>
      </c>
      <c r="C59" s="76">
        <v>26948</v>
      </c>
      <c r="D59" s="76">
        <v>26905</v>
      </c>
      <c r="E59" s="76">
        <v>26949</v>
      </c>
      <c r="F59" s="76">
        <v>27079</v>
      </c>
      <c r="G59" s="76">
        <v>27271</v>
      </c>
      <c r="H59" s="76">
        <v>27376</v>
      </c>
      <c r="I59" s="76">
        <v>27361</v>
      </c>
      <c r="J59" s="76">
        <v>27196</v>
      </c>
      <c r="K59" s="76">
        <v>27034</v>
      </c>
      <c r="L59" s="63">
        <v>26900</v>
      </c>
      <c r="M59" s="76">
        <v>26838</v>
      </c>
      <c r="N59" s="76">
        <v>26546</v>
      </c>
      <c r="O59" s="76">
        <v>26362</v>
      </c>
      <c r="P59" s="76">
        <v>26073</v>
      </c>
      <c r="Q59" s="76">
        <v>25827</v>
      </c>
      <c r="R59" s="76">
        <v>25619</v>
      </c>
      <c r="S59" s="76">
        <v>25400</v>
      </c>
      <c r="T59" s="76">
        <v>25190</v>
      </c>
      <c r="U59" s="76">
        <v>24998</v>
      </c>
      <c r="V59" s="76">
        <v>24891</v>
      </c>
      <c r="W59" s="76">
        <v>24769</v>
      </c>
      <c r="X59" s="76">
        <v>24689</v>
      </c>
      <c r="Y59" s="76">
        <v>24665</v>
      </c>
      <c r="Z59" s="76">
        <v>24655</v>
      </c>
      <c r="AA59" s="63">
        <v>24589</v>
      </c>
    </row>
    <row r="60" spans="1:27" ht="12.75" customHeight="1" x14ac:dyDescent="0.3">
      <c r="A60" s="13" t="s">
        <v>70</v>
      </c>
      <c r="B60" s="76">
        <v>37731</v>
      </c>
      <c r="C60" s="76">
        <v>37299</v>
      </c>
      <c r="D60" s="76">
        <v>36884</v>
      </c>
      <c r="E60" s="76">
        <v>36302</v>
      </c>
      <c r="F60" s="76">
        <v>35664</v>
      </c>
      <c r="G60" s="76">
        <v>34877</v>
      </c>
      <c r="H60" s="76">
        <v>34044</v>
      </c>
      <c r="I60" s="76">
        <v>33190</v>
      </c>
      <c r="J60" s="76">
        <v>32673</v>
      </c>
      <c r="K60" s="76">
        <v>32227</v>
      </c>
      <c r="L60" s="63">
        <v>31698</v>
      </c>
      <c r="M60" s="76">
        <v>31231</v>
      </c>
      <c r="N60" s="76">
        <v>30825</v>
      </c>
      <c r="O60" s="76">
        <v>30403</v>
      </c>
      <c r="P60" s="76">
        <v>30077</v>
      </c>
      <c r="Q60" s="76">
        <v>29921</v>
      </c>
      <c r="R60" s="76">
        <v>29935</v>
      </c>
      <c r="S60" s="76">
        <v>29975</v>
      </c>
      <c r="T60" s="76">
        <v>30096</v>
      </c>
      <c r="U60" s="76">
        <v>30317</v>
      </c>
      <c r="V60" s="76">
        <v>30589</v>
      </c>
      <c r="W60" s="76">
        <v>30731</v>
      </c>
      <c r="X60" s="76">
        <v>30736</v>
      </c>
      <c r="Y60" s="76">
        <v>30599</v>
      </c>
      <c r="Z60" s="76">
        <v>30466</v>
      </c>
      <c r="AA60" s="63">
        <v>30361</v>
      </c>
    </row>
    <row r="61" spans="1:27" ht="12.75" customHeight="1" x14ac:dyDescent="0.3">
      <c r="A61" s="13" t="s">
        <v>71</v>
      </c>
      <c r="B61" s="76">
        <v>33055</v>
      </c>
      <c r="C61" s="76">
        <v>33372</v>
      </c>
      <c r="D61" s="76">
        <v>33822</v>
      </c>
      <c r="E61" s="76">
        <v>34276</v>
      </c>
      <c r="F61" s="76">
        <v>34135</v>
      </c>
      <c r="G61" s="76">
        <v>34306</v>
      </c>
      <c r="H61" s="76">
        <v>34786</v>
      </c>
      <c r="I61" s="76">
        <v>35381</v>
      </c>
      <c r="J61" s="76">
        <v>35764</v>
      </c>
      <c r="K61" s="76">
        <v>36067</v>
      </c>
      <c r="L61" s="63">
        <v>36414</v>
      </c>
      <c r="M61" s="76">
        <v>36708</v>
      </c>
      <c r="N61" s="76">
        <v>37042</v>
      </c>
      <c r="O61" s="76">
        <v>37176</v>
      </c>
      <c r="P61" s="76">
        <v>37278</v>
      </c>
      <c r="Q61" s="76">
        <v>37084</v>
      </c>
      <c r="R61" s="76">
        <v>36674</v>
      </c>
      <c r="S61" s="76">
        <v>36269</v>
      </c>
      <c r="T61" s="76">
        <v>35699</v>
      </c>
      <c r="U61" s="76">
        <v>35075</v>
      </c>
      <c r="V61" s="76">
        <v>34303</v>
      </c>
      <c r="W61" s="76">
        <v>33535</v>
      </c>
      <c r="X61" s="76">
        <v>32782</v>
      </c>
      <c r="Y61" s="76">
        <v>32331</v>
      </c>
      <c r="Z61" s="76">
        <v>31961</v>
      </c>
      <c r="AA61" s="63">
        <v>31518</v>
      </c>
    </row>
    <row r="62" spans="1:27" ht="12.75" customHeight="1" x14ac:dyDescent="0.3">
      <c r="A62" s="13" t="s">
        <v>72</v>
      </c>
      <c r="B62" s="76">
        <v>18602</v>
      </c>
      <c r="C62" s="76">
        <v>19113</v>
      </c>
      <c r="D62" s="76">
        <v>19423</v>
      </c>
      <c r="E62" s="76">
        <v>19789</v>
      </c>
      <c r="F62" s="76">
        <v>20667</v>
      </c>
      <c r="G62" s="76">
        <v>21332</v>
      </c>
      <c r="H62" s="76">
        <v>21867</v>
      </c>
      <c r="I62" s="76">
        <v>22294</v>
      </c>
      <c r="J62" s="76">
        <v>22716</v>
      </c>
      <c r="K62" s="76">
        <v>23106</v>
      </c>
      <c r="L62" s="63">
        <v>23496</v>
      </c>
      <c r="M62" s="76">
        <v>23801</v>
      </c>
      <c r="N62" s="76">
        <v>24060</v>
      </c>
      <c r="O62" s="76">
        <v>24398</v>
      </c>
      <c r="P62" s="76">
        <v>24735</v>
      </c>
      <c r="Q62" s="76">
        <v>25136</v>
      </c>
      <c r="R62" s="76">
        <v>25547</v>
      </c>
      <c r="S62" s="76">
        <v>25966</v>
      </c>
      <c r="T62" s="76">
        <v>26459</v>
      </c>
      <c r="U62" s="76">
        <v>26901</v>
      </c>
      <c r="V62" s="76">
        <v>27392</v>
      </c>
      <c r="W62" s="76">
        <v>28038</v>
      </c>
      <c r="X62" s="76">
        <v>28723</v>
      </c>
      <c r="Y62" s="76">
        <v>29222</v>
      </c>
      <c r="Z62" s="76">
        <v>29615</v>
      </c>
      <c r="AA62" s="63">
        <v>30064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163493</v>
      </c>
      <c r="C64" s="76">
        <f t="shared" ref="C64:AA64" si="7">SUM(C57:C62)</f>
        <v>163395</v>
      </c>
      <c r="D64" s="76">
        <f t="shared" si="7"/>
        <v>163274</v>
      </c>
      <c r="E64" s="76">
        <f t="shared" si="7"/>
        <v>163142</v>
      </c>
      <c r="F64" s="76">
        <f t="shared" si="7"/>
        <v>162939</v>
      </c>
      <c r="G64" s="76">
        <f t="shared" si="7"/>
        <v>162733</v>
      </c>
      <c r="H64" s="76">
        <f t="shared" si="7"/>
        <v>162507</v>
      </c>
      <c r="I64" s="76">
        <f t="shared" si="7"/>
        <v>162210</v>
      </c>
      <c r="J64" s="76">
        <f t="shared" si="7"/>
        <v>161914</v>
      </c>
      <c r="K64" s="76">
        <f t="shared" si="7"/>
        <v>161592</v>
      </c>
      <c r="L64" s="63">
        <f t="shared" si="7"/>
        <v>161253</v>
      </c>
      <c r="M64" s="76">
        <f t="shared" si="7"/>
        <v>160888</v>
      </c>
      <c r="N64" s="76">
        <f t="shared" si="7"/>
        <v>160500</v>
      </c>
      <c r="O64" s="76">
        <f t="shared" si="7"/>
        <v>160077</v>
      </c>
      <c r="P64" s="76">
        <f t="shared" si="7"/>
        <v>159675</v>
      </c>
      <c r="Q64" s="76">
        <f t="shared" si="7"/>
        <v>159246</v>
      </c>
      <c r="R64" s="76">
        <f t="shared" si="7"/>
        <v>158795</v>
      </c>
      <c r="S64" s="76">
        <f t="shared" si="7"/>
        <v>158400</v>
      </c>
      <c r="T64" s="76">
        <f t="shared" si="7"/>
        <v>157977</v>
      </c>
      <c r="U64" s="76">
        <f t="shared" si="7"/>
        <v>157586</v>
      </c>
      <c r="V64" s="76">
        <f t="shared" si="7"/>
        <v>157161</v>
      </c>
      <c r="W64" s="76">
        <f t="shared" si="7"/>
        <v>156761</v>
      </c>
      <c r="X64" s="76">
        <f t="shared" si="7"/>
        <v>156363</v>
      </c>
      <c r="Y64" s="76">
        <f t="shared" si="7"/>
        <v>155952</v>
      </c>
      <c r="Z64" s="76">
        <f t="shared" si="7"/>
        <v>155552</v>
      </c>
      <c r="AA64" s="63">
        <f t="shared" si="7"/>
        <v>155155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0.14617139571724783</v>
      </c>
      <c r="C67" s="38">
        <f t="shared" ref="C67:AA72" si="8">C57/C$64</f>
        <v>0.14443526423697176</v>
      </c>
      <c r="D67" s="38">
        <f t="shared" si="8"/>
        <v>0.14291313987530163</v>
      </c>
      <c r="E67" s="38">
        <f t="shared" si="8"/>
        <v>0.14119601328903655</v>
      </c>
      <c r="F67" s="38">
        <f t="shared" si="8"/>
        <v>0.13951233283621478</v>
      </c>
      <c r="G67" s="38">
        <f t="shared" si="8"/>
        <v>0.13740913029317964</v>
      </c>
      <c r="H67" s="38">
        <f t="shared" si="8"/>
        <v>0.13534186219670538</v>
      </c>
      <c r="I67" s="38">
        <f t="shared" si="8"/>
        <v>0.13357992725479317</v>
      </c>
      <c r="J67" s="38">
        <f t="shared" si="8"/>
        <v>0.13168719196610545</v>
      </c>
      <c r="K67" s="38">
        <f t="shared" si="8"/>
        <v>0.12975889895539383</v>
      </c>
      <c r="L67" s="39">
        <f t="shared" si="8"/>
        <v>0.12832629470459464</v>
      </c>
      <c r="M67" s="38">
        <f t="shared" si="8"/>
        <v>0.12733702948635076</v>
      </c>
      <c r="N67" s="38">
        <f t="shared" si="8"/>
        <v>0.12585669781931463</v>
      </c>
      <c r="O67" s="38">
        <f t="shared" si="8"/>
        <v>0.12503357759078443</v>
      </c>
      <c r="P67" s="38">
        <f t="shared" si="8"/>
        <v>0.12462188821042743</v>
      </c>
      <c r="Q67" s="38">
        <f t="shared" si="8"/>
        <v>0.12449292289916231</v>
      </c>
      <c r="R67" s="38">
        <f t="shared" si="8"/>
        <v>0.1245127365471205</v>
      </c>
      <c r="S67" s="38">
        <f t="shared" si="8"/>
        <v>0.12444444444444444</v>
      </c>
      <c r="T67" s="38">
        <f t="shared" si="8"/>
        <v>0.1243978553840116</v>
      </c>
      <c r="U67" s="38">
        <f t="shared" si="8"/>
        <v>0.12440825961697105</v>
      </c>
      <c r="V67" s="38">
        <f t="shared" si="8"/>
        <v>0.12452198700695465</v>
      </c>
      <c r="W67" s="38">
        <f t="shared" si="8"/>
        <v>0.124718520550392</v>
      </c>
      <c r="X67" s="38">
        <f t="shared" si="8"/>
        <v>0.1248824849868575</v>
      </c>
      <c r="Y67" s="38">
        <f t="shared" si="8"/>
        <v>0.12504488560582744</v>
      </c>
      <c r="Z67" s="38">
        <f t="shared" si="8"/>
        <v>0.12519929026949186</v>
      </c>
      <c r="AA67" s="39">
        <f t="shared" si="8"/>
        <v>0.12538429312622862</v>
      </c>
    </row>
    <row r="68" spans="1:27" ht="12.75" customHeight="1" x14ac:dyDescent="0.3">
      <c r="A68" s="13" t="s">
        <v>68</v>
      </c>
      <c r="B68" s="38">
        <f t="shared" ref="B68:Q72" si="9">B58/B$64</f>
        <v>0.14184093508590581</v>
      </c>
      <c r="C68" s="38">
        <f t="shared" si="9"/>
        <v>0.14114874996174914</v>
      </c>
      <c r="D68" s="38">
        <f t="shared" si="9"/>
        <v>0.1402917794627436</v>
      </c>
      <c r="E68" s="38">
        <f t="shared" si="9"/>
        <v>0.13970038371480059</v>
      </c>
      <c r="F68" s="38">
        <f t="shared" si="9"/>
        <v>0.13908272420967355</v>
      </c>
      <c r="G68" s="38">
        <f t="shared" si="9"/>
        <v>0.13879176319492667</v>
      </c>
      <c r="H68" s="38">
        <f t="shared" si="9"/>
        <v>0.1380863593568277</v>
      </c>
      <c r="I68" s="38">
        <f t="shared" si="9"/>
        <v>0.13757474878244252</v>
      </c>
      <c r="J68" s="38">
        <f t="shared" si="9"/>
        <v>0.13737539681559346</v>
      </c>
      <c r="K68" s="38">
        <f t="shared" si="9"/>
        <v>0.13732115451259963</v>
      </c>
      <c r="L68" s="39">
        <f t="shared" si="9"/>
        <v>0.13675404488598661</v>
      </c>
      <c r="M68" s="38">
        <f t="shared" si="9"/>
        <v>0.13564094276763961</v>
      </c>
      <c r="N68" s="38">
        <f t="shared" si="9"/>
        <v>0.13599376947040498</v>
      </c>
      <c r="O68" s="38">
        <f t="shared" si="9"/>
        <v>0.13570344271819187</v>
      </c>
      <c r="P68" s="38">
        <f t="shared" si="9"/>
        <v>0.13535619226553938</v>
      </c>
      <c r="Q68" s="38">
        <f t="shared" si="9"/>
        <v>0.13471609961945669</v>
      </c>
      <c r="R68" s="38">
        <f t="shared" si="8"/>
        <v>0.13380773953839856</v>
      </c>
      <c r="S68" s="38">
        <f t="shared" si="8"/>
        <v>0.13306818181818181</v>
      </c>
      <c r="T68" s="38">
        <f t="shared" si="8"/>
        <v>0.13217746887205101</v>
      </c>
      <c r="U68" s="38">
        <f t="shared" si="8"/>
        <v>0.13129338900663765</v>
      </c>
      <c r="V68" s="38">
        <f t="shared" si="8"/>
        <v>0.129905001877056</v>
      </c>
      <c r="W68" s="38">
        <f t="shared" si="8"/>
        <v>0.12845669522393963</v>
      </c>
      <c r="X68" s="38">
        <f t="shared" si="8"/>
        <v>0.12730633206065373</v>
      </c>
      <c r="Y68" s="38">
        <f t="shared" si="8"/>
        <v>0.12589771211654868</v>
      </c>
      <c r="Z68" s="38">
        <f t="shared" si="8"/>
        <v>0.12458856202427485</v>
      </c>
      <c r="AA68" s="39">
        <f t="shared" si="8"/>
        <v>0.12354742032161387</v>
      </c>
    </row>
    <row r="69" spans="1:27" ht="12.75" customHeight="1" x14ac:dyDescent="0.3">
      <c r="A69" s="13" t="s">
        <v>69</v>
      </c>
      <c r="B69" s="38">
        <f t="shared" si="9"/>
        <v>0.16524866508046215</v>
      </c>
      <c r="C69" s="38">
        <f t="shared" si="8"/>
        <v>0.16492548731601334</v>
      </c>
      <c r="D69" s="38">
        <f t="shared" si="8"/>
        <v>0.16478435023335009</v>
      </c>
      <c r="E69" s="38">
        <f t="shared" si="8"/>
        <v>0.16518738277083767</v>
      </c>
      <c r="F69" s="38">
        <f t="shared" si="8"/>
        <v>0.16619102854442461</v>
      </c>
      <c r="G69" s="38">
        <f t="shared" si="8"/>
        <v>0.16758125272685934</v>
      </c>
      <c r="H69" s="38">
        <f t="shared" si="8"/>
        <v>0.16846043555046861</v>
      </c>
      <c r="I69" s="38">
        <f t="shared" si="8"/>
        <v>0.16867640712656434</v>
      </c>
      <c r="J69" s="38">
        <f t="shared" si="8"/>
        <v>0.16796571019183024</v>
      </c>
      <c r="K69" s="38">
        <f t="shared" si="8"/>
        <v>0.16729788603396209</v>
      </c>
      <c r="L69" s="39">
        <f t="shared" si="8"/>
        <v>0.16681860182446218</v>
      </c>
      <c r="M69" s="38">
        <f t="shared" si="8"/>
        <v>0.16681169509223809</v>
      </c>
      <c r="N69" s="38">
        <f t="shared" si="8"/>
        <v>0.1653956386292835</v>
      </c>
      <c r="O69" s="38">
        <f t="shared" si="8"/>
        <v>0.16468324618777214</v>
      </c>
      <c r="P69" s="38">
        <f t="shared" si="8"/>
        <v>0.16328792860497887</v>
      </c>
      <c r="Q69" s="38">
        <f t="shared" si="8"/>
        <v>0.16218303756452282</v>
      </c>
      <c r="R69" s="38">
        <f t="shared" si="8"/>
        <v>0.16133379514468341</v>
      </c>
      <c r="S69" s="38">
        <f t="shared" si="8"/>
        <v>0.16035353535353536</v>
      </c>
      <c r="T69" s="38">
        <f t="shared" si="8"/>
        <v>0.15945359134557563</v>
      </c>
      <c r="U69" s="38">
        <f t="shared" si="8"/>
        <v>0.15863084284136916</v>
      </c>
      <c r="V69" s="38">
        <f t="shared" si="8"/>
        <v>0.1583789871533014</v>
      </c>
      <c r="W69" s="38">
        <f t="shared" si="8"/>
        <v>0.15800486090290314</v>
      </c>
      <c r="X69" s="38">
        <f t="shared" si="8"/>
        <v>0.15789541003945945</v>
      </c>
      <c r="Y69" s="38">
        <f t="shared" si="8"/>
        <v>0.15815763824766596</v>
      </c>
      <c r="Z69" s="38">
        <f t="shared" si="8"/>
        <v>0.15850005142974696</v>
      </c>
      <c r="AA69" s="39">
        <f t="shared" si="8"/>
        <v>0.15848022944797138</v>
      </c>
    </row>
    <row r="70" spans="1:27" ht="12.75" customHeight="1" x14ac:dyDescent="0.3">
      <c r="A70" s="13" t="s">
        <v>70</v>
      </c>
      <c r="B70" s="38">
        <f t="shared" si="9"/>
        <v>0.23078052271351068</v>
      </c>
      <c r="C70" s="38">
        <f t="shared" si="8"/>
        <v>0.22827503901588175</v>
      </c>
      <c r="D70" s="38">
        <f t="shared" si="8"/>
        <v>0.22590247069343558</v>
      </c>
      <c r="E70" s="38">
        <f t="shared" si="8"/>
        <v>0.22251780657341458</v>
      </c>
      <c r="F70" s="38">
        <f t="shared" si="8"/>
        <v>0.21887945795665864</v>
      </c>
      <c r="G70" s="38">
        <f t="shared" si="8"/>
        <v>0.21432038984102794</v>
      </c>
      <c r="H70" s="38">
        <f t="shared" si="8"/>
        <v>0.20949251416862044</v>
      </c>
      <c r="I70" s="38">
        <f t="shared" si="8"/>
        <v>0.20461130633129893</v>
      </c>
      <c r="J70" s="38">
        <f t="shared" si="8"/>
        <v>0.20179230949763455</v>
      </c>
      <c r="K70" s="38">
        <f t="shared" si="8"/>
        <v>0.19943437793950194</v>
      </c>
      <c r="L70" s="39">
        <f t="shared" si="8"/>
        <v>0.19657308701233464</v>
      </c>
      <c r="M70" s="38">
        <f t="shared" si="8"/>
        <v>0.19411640395803292</v>
      </c>
      <c r="N70" s="38">
        <f t="shared" si="8"/>
        <v>0.19205607476635514</v>
      </c>
      <c r="O70" s="38">
        <f t="shared" si="8"/>
        <v>0.18992734746403295</v>
      </c>
      <c r="P70" s="38">
        <f t="shared" si="8"/>
        <v>0.18836386409895101</v>
      </c>
      <c r="Q70" s="38">
        <f t="shared" si="8"/>
        <v>0.18789168958717958</v>
      </c>
      <c r="R70" s="38">
        <f t="shared" si="8"/>
        <v>0.18851349223842059</v>
      </c>
      <c r="S70" s="38">
        <f t="shared" si="8"/>
        <v>0.1892361111111111</v>
      </c>
      <c r="T70" s="38">
        <f t="shared" si="8"/>
        <v>0.19050874494388423</v>
      </c>
      <c r="U70" s="38">
        <f t="shared" si="8"/>
        <v>0.19238384120416788</v>
      </c>
      <c r="V70" s="38">
        <f t="shared" si="8"/>
        <v>0.19463480125476423</v>
      </c>
      <c r="W70" s="38">
        <f t="shared" si="8"/>
        <v>0.19603727968053278</v>
      </c>
      <c r="X70" s="38">
        <f t="shared" si="8"/>
        <v>0.19656824184749588</v>
      </c>
      <c r="Y70" s="38">
        <f t="shared" si="8"/>
        <v>0.19620780753052222</v>
      </c>
      <c r="Z70" s="38">
        <f t="shared" si="8"/>
        <v>0.19585733388191731</v>
      </c>
      <c r="AA70" s="39">
        <f t="shared" si="8"/>
        <v>0.19568173761722149</v>
      </c>
    </row>
    <row r="71" spans="1:27" ht="12.75" customHeight="1" x14ac:dyDescent="0.3">
      <c r="A71" s="13" t="s">
        <v>71</v>
      </c>
      <c r="B71" s="38">
        <f t="shared" si="9"/>
        <v>0.20217990984323489</v>
      </c>
      <c r="C71" s="38">
        <f t="shared" si="8"/>
        <v>0.20424125585238226</v>
      </c>
      <c r="D71" s="38">
        <f t="shared" si="8"/>
        <v>0.20714871933069565</v>
      </c>
      <c r="E71" s="38">
        <f t="shared" si="8"/>
        <v>0.21009917740373418</v>
      </c>
      <c r="F71" s="38">
        <f t="shared" si="8"/>
        <v>0.20949557809977967</v>
      </c>
      <c r="G71" s="38">
        <f t="shared" si="8"/>
        <v>0.21081157478814991</v>
      </c>
      <c r="H71" s="38">
        <f t="shared" si="8"/>
        <v>0.21405847132738898</v>
      </c>
      <c r="I71" s="38">
        <f t="shared" si="8"/>
        <v>0.21811848837926145</v>
      </c>
      <c r="J71" s="38">
        <f t="shared" si="8"/>
        <v>0.22088269081117137</v>
      </c>
      <c r="K71" s="38">
        <f t="shared" si="8"/>
        <v>0.22319793059062329</v>
      </c>
      <c r="L71" s="39">
        <f t="shared" si="8"/>
        <v>0.22581905452921805</v>
      </c>
      <c r="M71" s="38">
        <f t="shared" si="8"/>
        <v>0.22815871910894536</v>
      </c>
      <c r="N71" s="38">
        <f t="shared" si="8"/>
        <v>0.23079127725856699</v>
      </c>
      <c r="O71" s="38">
        <f t="shared" si="8"/>
        <v>0.23223823534923818</v>
      </c>
      <c r="P71" s="38">
        <f t="shared" si="8"/>
        <v>0.23346171911695632</v>
      </c>
      <c r="Q71" s="38">
        <f t="shared" si="8"/>
        <v>0.23287241123795888</v>
      </c>
      <c r="R71" s="38">
        <f t="shared" si="8"/>
        <v>0.23095185616675587</v>
      </c>
      <c r="S71" s="38">
        <f t="shared" si="8"/>
        <v>0.22897095959595959</v>
      </c>
      <c r="T71" s="38">
        <f t="shared" si="8"/>
        <v>0.22597593320546661</v>
      </c>
      <c r="U71" s="38">
        <f t="shared" si="8"/>
        <v>0.22257687865673348</v>
      </c>
      <c r="V71" s="38">
        <f t="shared" si="8"/>
        <v>0.21826661830861346</v>
      </c>
      <c r="W71" s="38">
        <f t="shared" si="8"/>
        <v>0.2139243817020815</v>
      </c>
      <c r="X71" s="38">
        <f t="shared" si="8"/>
        <v>0.20965317882107659</v>
      </c>
      <c r="Y71" s="38">
        <f t="shared" si="8"/>
        <v>0.20731378885811019</v>
      </c>
      <c r="Z71" s="38">
        <f t="shared" si="8"/>
        <v>0.20546826784612221</v>
      </c>
      <c r="AA71" s="39">
        <f t="shared" si="8"/>
        <v>0.20313879668718379</v>
      </c>
    </row>
    <row r="72" spans="1:27" ht="12.75" customHeight="1" x14ac:dyDescent="0.3">
      <c r="A72" s="13" t="s">
        <v>72</v>
      </c>
      <c r="B72" s="38">
        <f t="shared" si="9"/>
        <v>0.11377857155963864</v>
      </c>
      <c r="C72" s="38">
        <f t="shared" si="8"/>
        <v>0.11697420361700174</v>
      </c>
      <c r="D72" s="38">
        <f t="shared" si="8"/>
        <v>0.11895954040447346</v>
      </c>
      <c r="E72" s="38">
        <f t="shared" si="8"/>
        <v>0.12129923624817643</v>
      </c>
      <c r="F72" s="38">
        <f t="shared" si="8"/>
        <v>0.12683887835324875</v>
      </c>
      <c r="G72" s="38">
        <f t="shared" si="8"/>
        <v>0.13108588915585653</v>
      </c>
      <c r="H72" s="38">
        <f t="shared" si="8"/>
        <v>0.13456035739998892</v>
      </c>
      <c r="I72" s="38">
        <f t="shared" si="8"/>
        <v>0.13743912212563961</v>
      </c>
      <c r="J72" s="38">
        <f t="shared" si="8"/>
        <v>0.14029670071766492</v>
      </c>
      <c r="K72" s="38">
        <f t="shared" si="8"/>
        <v>0.14298975196791922</v>
      </c>
      <c r="L72" s="39">
        <f t="shared" si="8"/>
        <v>0.14570891704340386</v>
      </c>
      <c r="M72" s="38">
        <f t="shared" si="8"/>
        <v>0.14793520958679329</v>
      </c>
      <c r="N72" s="38">
        <f t="shared" si="8"/>
        <v>0.14990654205607476</v>
      </c>
      <c r="O72" s="38">
        <f t="shared" si="8"/>
        <v>0.15241415068998046</v>
      </c>
      <c r="P72" s="38">
        <f t="shared" si="8"/>
        <v>0.15490840770314701</v>
      </c>
      <c r="Q72" s="38">
        <f t="shared" si="8"/>
        <v>0.15784383909171973</v>
      </c>
      <c r="R72" s="38">
        <f t="shared" si="8"/>
        <v>0.16088038036462105</v>
      </c>
      <c r="S72" s="38">
        <f t="shared" si="8"/>
        <v>0.16392676767676767</v>
      </c>
      <c r="T72" s="38">
        <f t="shared" si="8"/>
        <v>0.16748640624901093</v>
      </c>
      <c r="U72" s="38">
        <f t="shared" si="8"/>
        <v>0.17070678867412079</v>
      </c>
      <c r="V72" s="38">
        <f t="shared" si="8"/>
        <v>0.17429260439931027</v>
      </c>
      <c r="W72" s="38">
        <f t="shared" si="8"/>
        <v>0.17885826194015092</v>
      </c>
      <c r="X72" s="38">
        <f t="shared" si="8"/>
        <v>0.18369435224445682</v>
      </c>
      <c r="Y72" s="38">
        <f t="shared" si="8"/>
        <v>0.18737816764132553</v>
      </c>
      <c r="Z72" s="38">
        <f t="shared" si="8"/>
        <v>0.19038649454844683</v>
      </c>
      <c r="AA72" s="39">
        <f t="shared" si="8"/>
        <v>0.19376752279978088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1.0000000000000002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25550</v>
      </c>
      <c r="C83" s="76">
        <v>25305</v>
      </c>
      <c r="D83" s="76">
        <v>25013</v>
      </c>
      <c r="E83" s="76">
        <v>24744</v>
      </c>
      <c r="F83" s="76">
        <v>24426</v>
      </c>
      <c r="G83" s="76">
        <v>24126</v>
      </c>
      <c r="H83" s="76">
        <v>23745</v>
      </c>
      <c r="I83" s="76">
        <v>23377</v>
      </c>
      <c r="J83" s="76">
        <v>23050</v>
      </c>
      <c r="K83" s="76">
        <v>22699</v>
      </c>
      <c r="L83" s="63">
        <v>22343</v>
      </c>
      <c r="M83" s="76">
        <v>22055</v>
      </c>
      <c r="N83" s="76">
        <v>21850</v>
      </c>
      <c r="O83" s="76">
        <v>21558</v>
      </c>
      <c r="P83" s="76">
        <v>21371</v>
      </c>
      <c r="Q83" s="76">
        <v>21256</v>
      </c>
      <c r="R83" s="76">
        <v>21176</v>
      </c>
      <c r="S83" s="76">
        <v>21123</v>
      </c>
      <c r="T83" s="76">
        <v>21061</v>
      </c>
      <c r="U83" s="76">
        <v>20999</v>
      </c>
      <c r="V83" s="76">
        <v>20954</v>
      </c>
      <c r="W83" s="76">
        <v>20927</v>
      </c>
      <c r="X83" s="76">
        <v>20906</v>
      </c>
      <c r="Y83" s="76">
        <v>20876</v>
      </c>
      <c r="Z83" s="76">
        <v>20848</v>
      </c>
      <c r="AA83" s="63">
        <v>20823</v>
      </c>
    </row>
    <row r="84" spans="1:27" ht="12.75" customHeight="1" x14ac:dyDescent="0.3">
      <c r="A84" s="32" t="s">
        <v>77</v>
      </c>
      <c r="B84" s="76">
        <v>97359.139599999995</v>
      </c>
      <c r="C84" s="76">
        <v>98388.930900000007</v>
      </c>
      <c r="D84" s="76">
        <v>99157.296189999994</v>
      </c>
      <c r="E84" s="76">
        <v>99080</v>
      </c>
      <c r="F84" s="76">
        <v>98649</v>
      </c>
      <c r="G84" s="76">
        <v>98196</v>
      </c>
      <c r="H84" s="76">
        <v>97709</v>
      </c>
      <c r="I84" s="76">
        <v>97170</v>
      </c>
      <c r="J84" s="76">
        <v>96969.955155000003</v>
      </c>
      <c r="K84" s="76">
        <v>97562.701195000001</v>
      </c>
      <c r="L84" s="63">
        <v>97782</v>
      </c>
      <c r="M84" s="76">
        <v>97107</v>
      </c>
      <c r="N84" s="76">
        <v>96259</v>
      </c>
      <c r="O84" s="76">
        <v>95328</v>
      </c>
      <c r="P84" s="76">
        <v>94249</v>
      </c>
      <c r="Q84" s="76">
        <v>93299</v>
      </c>
      <c r="R84" s="76">
        <v>92422</v>
      </c>
      <c r="S84" s="76">
        <v>91495</v>
      </c>
      <c r="T84" s="76">
        <v>90684</v>
      </c>
      <c r="U84" s="76">
        <v>89882</v>
      </c>
      <c r="V84" s="76">
        <v>89151</v>
      </c>
      <c r="W84" s="76">
        <v>88452</v>
      </c>
      <c r="X84" s="76">
        <v>87944</v>
      </c>
      <c r="Y84" s="76">
        <v>87629</v>
      </c>
      <c r="Z84" s="76">
        <v>87336</v>
      </c>
      <c r="AA84" s="63">
        <v>87092</v>
      </c>
    </row>
    <row r="85" spans="1:27" ht="12.75" customHeight="1" x14ac:dyDescent="0.3">
      <c r="A85" s="13" t="s">
        <v>78</v>
      </c>
      <c r="B85" s="76">
        <v>40583.860399999998</v>
      </c>
      <c r="C85" s="76">
        <v>39701.069100000001</v>
      </c>
      <c r="D85" s="76">
        <v>39103.703809999999</v>
      </c>
      <c r="E85" s="76">
        <v>39318</v>
      </c>
      <c r="F85" s="76">
        <v>39864</v>
      </c>
      <c r="G85" s="76">
        <v>40411</v>
      </c>
      <c r="H85" s="76">
        <v>41053</v>
      </c>
      <c r="I85" s="76">
        <v>41663</v>
      </c>
      <c r="J85" s="76">
        <v>41894.044844999997</v>
      </c>
      <c r="K85" s="76">
        <v>41330.298804999999</v>
      </c>
      <c r="L85" s="63">
        <v>41128</v>
      </c>
      <c r="M85" s="76">
        <v>41726</v>
      </c>
      <c r="N85" s="76">
        <v>42391</v>
      </c>
      <c r="O85" s="76">
        <v>43191</v>
      </c>
      <c r="P85" s="76">
        <v>44055</v>
      </c>
      <c r="Q85" s="76">
        <v>44691</v>
      </c>
      <c r="R85" s="76">
        <v>45197</v>
      </c>
      <c r="S85" s="76">
        <v>45782</v>
      </c>
      <c r="T85" s="76">
        <v>46232</v>
      </c>
      <c r="U85" s="76">
        <v>46705</v>
      </c>
      <c r="V85" s="76">
        <v>47056</v>
      </c>
      <c r="W85" s="76">
        <v>47382</v>
      </c>
      <c r="X85" s="76">
        <v>47513</v>
      </c>
      <c r="Y85" s="76">
        <v>47447</v>
      </c>
      <c r="Z85" s="76">
        <v>47368</v>
      </c>
      <c r="AA85" s="63">
        <v>47240</v>
      </c>
    </row>
    <row r="86" spans="1:27" ht="12.75" customHeight="1" x14ac:dyDescent="0.3">
      <c r="A86" s="13" t="s">
        <v>91</v>
      </c>
      <c r="B86" s="76">
        <v>97954</v>
      </c>
      <c r="C86" s="76">
        <v>97509</v>
      </c>
      <c r="D86" s="76">
        <v>97186</v>
      </c>
      <c r="E86" s="76">
        <v>96766</v>
      </c>
      <c r="F86" s="76">
        <v>96329</v>
      </c>
      <c r="G86" s="76">
        <v>95772</v>
      </c>
      <c r="H86" s="76">
        <v>95257</v>
      </c>
      <c r="I86" s="76">
        <v>94715</v>
      </c>
      <c r="J86" s="76">
        <v>94021</v>
      </c>
      <c r="K86" s="76">
        <v>93391</v>
      </c>
      <c r="L86" s="63">
        <v>92677</v>
      </c>
      <c r="M86" s="76">
        <v>91731</v>
      </c>
      <c r="N86" s="76">
        <v>90644</v>
      </c>
      <c r="O86" s="76">
        <v>89836</v>
      </c>
      <c r="P86" s="76">
        <v>89049</v>
      </c>
      <c r="Q86" s="76">
        <v>88137</v>
      </c>
      <c r="R86" s="76">
        <v>87292</v>
      </c>
      <c r="S86" s="76">
        <v>86444</v>
      </c>
      <c r="T86" s="76">
        <v>85690</v>
      </c>
      <c r="U86" s="76">
        <v>85001</v>
      </c>
      <c r="V86" s="76">
        <v>84492</v>
      </c>
      <c r="W86" s="76">
        <v>84158</v>
      </c>
      <c r="X86" s="76">
        <v>83840</v>
      </c>
      <c r="Y86" s="76">
        <v>83587</v>
      </c>
      <c r="Z86" s="76">
        <v>83457</v>
      </c>
      <c r="AA86" s="63">
        <v>83372</v>
      </c>
    </row>
    <row r="87" spans="1:27" ht="12.75" customHeight="1" x14ac:dyDescent="0.3">
      <c r="A87" s="13" t="s">
        <v>92</v>
      </c>
      <c r="B87" s="76">
        <v>39989</v>
      </c>
      <c r="C87" s="76">
        <v>40581</v>
      </c>
      <c r="D87" s="76">
        <v>41075</v>
      </c>
      <c r="E87" s="76">
        <v>41632</v>
      </c>
      <c r="F87" s="76">
        <v>42184</v>
      </c>
      <c r="G87" s="76">
        <v>42835</v>
      </c>
      <c r="H87" s="76">
        <v>43505</v>
      </c>
      <c r="I87" s="76">
        <v>44118</v>
      </c>
      <c r="J87" s="76">
        <v>44843</v>
      </c>
      <c r="K87" s="76">
        <v>45502</v>
      </c>
      <c r="L87" s="63">
        <v>46233</v>
      </c>
      <c r="M87" s="76">
        <v>47102</v>
      </c>
      <c r="N87" s="76">
        <v>48006</v>
      </c>
      <c r="O87" s="76">
        <v>48683</v>
      </c>
      <c r="P87" s="76">
        <v>49255</v>
      </c>
      <c r="Q87" s="76">
        <v>49853</v>
      </c>
      <c r="R87" s="76">
        <v>50327</v>
      </c>
      <c r="S87" s="76">
        <v>50833</v>
      </c>
      <c r="T87" s="76">
        <v>51226</v>
      </c>
      <c r="U87" s="76">
        <v>51586</v>
      </c>
      <c r="V87" s="76">
        <v>51715</v>
      </c>
      <c r="W87" s="76">
        <v>51676</v>
      </c>
      <c r="X87" s="76">
        <v>51617</v>
      </c>
      <c r="Y87" s="76">
        <v>51489</v>
      </c>
      <c r="Z87" s="76">
        <v>51247</v>
      </c>
      <c r="AA87" s="63">
        <v>50960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0.15627580385704587</v>
      </c>
      <c r="C90" s="38">
        <f t="shared" ref="C90:AA94" si="11">C83/SUM(C$83:C$85)</f>
        <v>0.15487010006426144</v>
      </c>
      <c r="D90" s="38">
        <f t="shared" si="11"/>
        <v>0.15319646728811689</v>
      </c>
      <c r="E90" s="38">
        <f t="shared" si="11"/>
        <v>0.15167154993809073</v>
      </c>
      <c r="F90" s="38">
        <f t="shared" si="11"/>
        <v>0.14990886159851233</v>
      </c>
      <c r="G90" s="38">
        <f t="shared" si="11"/>
        <v>0.14825511727799526</v>
      </c>
      <c r="H90" s="38">
        <f t="shared" si="11"/>
        <v>0.14611678266166997</v>
      </c>
      <c r="I90" s="38">
        <f t="shared" si="11"/>
        <v>0.14411565254916467</v>
      </c>
      <c r="J90" s="38">
        <f t="shared" si="11"/>
        <v>0.14235952419185494</v>
      </c>
      <c r="K90" s="38">
        <f t="shared" si="11"/>
        <v>0.14047106292390713</v>
      </c>
      <c r="L90" s="39">
        <f t="shared" si="11"/>
        <v>0.13855866247449661</v>
      </c>
      <c r="M90" s="38">
        <f t="shared" si="11"/>
        <v>0.13708293968474963</v>
      </c>
      <c r="N90" s="38">
        <f t="shared" si="11"/>
        <v>0.13613707165109035</v>
      </c>
      <c r="O90" s="38">
        <f t="shared" si="11"/>
        <v>0.13467268876853014</v>
      </c>
      <c r="P90" s="38">
        <f t="shared" si="11"/>
        <v>0.13384061374667294</v>
      </c>
      <c r="Q90" s="38">
        <f t="shared" si="11"/>
        <v>0.1334790198811901</v>
      </c>
      <c r="R90" s="38">
        <f t="shared" si="11"/>
        <v>0.13335432475833622</v>
      </c>
      <c r="S90" s="38">
        <f t="shared" si="11"/>
        <v>0.13335227272727274</v>
      </c>
      <c r="T90" s="38">
        <f t="shared" si="11"/>
        <v>0.13331687524133259</v>
      </c>
      <c r="U90" s="38">
        <f t="shared" si="11"/>
        <v>0.13325422309088369</v>
      </c>
      <c r="V90" s="38">
        <f t="shared" si="11"/>
        <v>0.13332824301194315</v>
      </c>
      <c r="W90" s="38">
        <f t="shared" si="11"/>
        <v>0.13349621398179395</v>
      </c>
      <c r="X90" s="38">
        <f t="shared" si="11"/>
        <v>0.13370170692555144</v>
      </c>
      <c r="Y90" s="38">
        <f t="shared" si="11"/>
        <v>0.13386170103621628</v>
      </c>
      <c r="Z90" s="38">
        <f t="shared" si="11"/>
        <v>0.13402592059247068</v>
      </c>
      <c r="AA90" s="39">
        <f t="shared" si="11"/>
        <v>0.13420772775611486</v>
      </c>
    </row>
    <row r="91" spans="1:27" ht="12.75" customHeight="1" x14ac:dyDescent="0.3">
      <c r="A91" s="13" t="s">
        <v>77</v>
      </c>
      <c r="B91" s="38">
        <f t="shared" ref="B91:Q94" si="12">B84/SUM(B$83:B$85)</f>
        <v>0.59549423889707809</v>
      </c>
      <c r="C91" s="38">
        <f t="shared" si="12"/>
        <v>0.60215386578536678</v>
      </c>
      <c r="D91" s="38">
        <f t="shared" si="12"/>
        <v>0.60730610011391895</v>
      </c>
      <c r="E91" s="38">
        <f t="shared" si="12"/>
        <v>0.60732368121023406</v>
      </c>
      <c r="F91" s="38">
        <f t="shared" si="12"/>
        <v>0.60543516285235577</v>
      </c>
      <c r="G91" s="38">
        <f t="shared" si="12"/>
        <v>0.60341786853311863</v>
      </c>
      <c r="H91" s="38">
        <f t="shared" si="12"/>
        <v>0.60126025340446876</v>
      </c>
      <c r="I91" s="38">
        <f t="shared" si="12"/>
        <v>0.59903828370630663</v>
      </c>
      <c r="J91" s="38">
        <f t="shared" si="12"/>
        <v>0.59889790354756234</v>
      </c>
      <c r="K91" s="38">
        <f t="shared" si="12"/>
        <v>0.60375947568567756</v>
      </c>
      <c r="L91" s="39">
        <f t="shared" si="12"/>
        <v>0.60638871834942609</v>
      </c>
      <c r="M91" s="38">
        <f t="shared" si="12"/>
        <v>0.60356894236984737</v>
      </c>
      <c r="N91" s="38">
        <f t="shared" si="12"/>
        <v>0.5997445482866044</v>
      </c>
      <c r="O91" s="38">
        <f t="shared" si="12"/>
        <v>0.59551340917183604</v>
      </c>
      <c r="P91" s="38">
        <f t="shared" si="12"/>
        <v>0.5902552058869579</v>
      </c>
      <c r="Q91" s="38">
        <f t="shared" si="12"/>
        <v>0.58587970812453694</v>
      </c>
      <c r="R91" s="38">
        <f t="shared" si="11"/>
        <v>0.58202084448502789</v>
      </c>
      <c r="S91" s="38">
        <f t="shared" si="11"/>
        <v>0.57761994949494955</v>
      </c>
      <c r="T91" s="38">
        <f t="shared" si="11"/>
        <v>0.5740329288440722</v>
      </c>
      <c r="U91" s="38">
        <f t="shared" si="11"/>
        <v>0.57036792608480447</v>
      </c>
      <c r="V91" s="38">
        <f t="shared" si="11"/>
        <v>0.56725905281844735</v>
      </c>
      <c r="W91" s="38">
        <f t="shared" si="11"/>
        <v>0.56424748502497435</v>
      </c>
      <c r="X91" s="38">
        <f t="shared" si="11"/>
        <v>0.56243484711856384</v>
      </c>
      <c r="Y91" s="38">
        <f t="shared" si="11"/>
        <v>0.56189725043603156</v>
      </c>
      <c r="Z91" s="38">
        <f t="shared" si="11"/>
        <v>0.56145854762394565</v>
      </c>
      <c r="AA91" s="39">
        <f t="shared" si="11"/>
        <v>0.56132254841932261</v>
      </c>
    </row>
    <row r="92" spans="1:27" ht="12.75" customHeight="1" x14ac:dyDescent="0.3">
      <c r="A92" s="13" t="s">
        <v>78</v>
      </c>
      <c r="B92" s="38">
        <f t="shared" si="12"/>
        <v>0.24822995724587596</v>
      </c>
      <c r="C92" s="38">
        <f t="shared" si="11"/>
        <v>0.24297603415037181</v>
      </c>
      <c r="D92" s="38">
        <f t="shared" si="11"/>
        <v>0.23949743259796416</v>
      </c>
      <c r="E92" s="38">
        <f t="shared" si="11"/>
        <v>0.24100476885167524</v>
      </c>
      <c r="F92" s="38">
        <f t="shared" si="11"/>
        <v>0.24465597554913188</v>
      </c>
      <c r="G92" s="38">
        <f t="shared" si="11"/>
        <v>0.24832701418888609</v>
      </c>
      <c r="H92" s="38">
        <f t="shared" si="11"/>
        <v>0.2526229639338613</v>
      </c>
      <c r="I92" s="38">
        <f t="shared" si="11"/>
        <v>0.25684606374452867</v>
      </c>
      <c r="J92" s="38">
        <f t="shared" si="11"/>
        <v>0.25874257226058278</v>
      </c>
      <c r="K92" s="38">
        <f t="shared" si="11"/>
        <v>0.25576946139041534</v>
      </c>
      <c r="L92" s="39">
        <f t="shared" si="11"/>
        <v>0.25505261917607736</v>
      </c>
      <c r="M92" s="38">
        <f t="shared" si="11"/>
        <v>0.25934811794540302</v>
      </c>
      <c r="N92" s="38">
        <f t="shared" si="11"/>
        <v>0.26411838006230531</v>
      </c>
      <c r="O92" s="38">
        <f t="shared" si="11"/>
        <v>0.26981390205963379</v>
      </c>
      <c r="P92" s="38">
        <f t="shared" si="11"/>
        <v>0.27590418036636921</v>
      </c>
      <c r="Q92" s="38">
        <f t="shared" si="11"/>
        <v>0.28064127199427302</v>
      </c>
      <c r="R92" s="38">
        <f t="shared" si="11"/>
        <v>0.28462483075663592</v>
      </c>
      <c r="S92" s="38">
        <f t="shared" si="11"/>
        <v>0.28902777777777777</v>
      </c>
      <c r="T92" s="38">
        <f t="shared" si="11"/>
        <v>0.29265019591459518</v>
      </c>
      <c r="U92" s="38">
        <f t="shared" si="11"/>
        <v>0.29637785082431178</v>
      </c>
      <c r="V92" s="38">
        <f t="shared" si="11"/>
        <v>0.29941270416960952</v>
      </c>
      <c r="W92" s="38">
        <f t="shared" si="11"/>
        <v>0.30225630099323175</v>
      </c>
      <c r="X92" s="38">
        <f t="shared" si="11"/>
        <v>0.30386344595588471</v>
      </c>
      <c r="Y92" s="38">
        <f t="shared" si="11"/>
        <v>0.30424104852775213</v>
      </c>
      <c r="Z92" s="38">
        <f t="shared" si="11"/>
        <v>0.30451553178358365</v>
      </c>
      <c r="AA92" s="39">
        <f t="shared" si="11"/>
        <v>0.30446972382456255</v>
      </c>
    </row>
    <row r="93" spans="1:27" ht="12.75" customHeight="1" x14ac:dyDescent="0.3">
      <c r="A93" s="13" t="s">
        <v>91</v>
      </c>
      <c r="B93" s="38">
        <f t="shared" si="12"/>
        <v>0.59913268457976798</v>
      </c>
      <c r="C93" s="38">
        <f t="shared" si="11"/>
        <v>0.59676856696961356</v>
      </c>
      <c r="D93" s="38">
        <f t="shared" si="11"/>
        <v>0.59523255386650664</v>
      </c>
      <c r="E93" s="38">
        <f t="shared" si="11"/>
        <v>0.59313971877260296</v>
      </c>
      <c r="F93" s="38">
        <f t="shared" si="11"/>
        <v>0.59119670551556103</v>
      </c>
      <c r="G93" s="38">
        <f t="shared" si="11"/>
        <v>0.58852230340496392</v>
      </c>
      <c r="H93" s="38">
        <f t="shared" si="11"/>
        <v>0.58617167260487235</v>
      </c>
      <c r="I93" s="38">
        <f t="shared" si="11"/>
        <v>0.5839035817767092</v>
      </c>
      <c r="J93" s="38">
        <f t="shared" si="11"/>
        <v>0.58068480798448563</v>
      </c>
      <c r="K93" s="38">
        <f t="shared" si="11"/>
        <v>0.57794321501064405</v>
      </c>
      <c r="L93" s="39">
        <f t="shared" si="11"/>
        <v>0.57473039261285064</v>
      </c>
      <c r="M93" s="38">
        <f t="shared" si="11"/>
        <v>0.57015439311819405</v>
      </c>
      <c r="N93" s="38">
        <f t="shared" si="11"/>
        <v>0.56476012461059188</v>
      </c>
      <c r="O93" s="38">
        <f t="shared" si="11"/>
        <v>0.56120492013218637</v>
      </c>
      <c r="P93" s="38">
        <f t="shared" si="11"/>
        <v>0.55768905589478623</v>
      </c>
      <c r="Q93" s="38">
        <f t="shared" si="11"/>
        <v>0.55346445122640442</v>
      </c>
      <c r="R93" s="38">
        <f t="shared" si="11"/>
        <v>0.5497150414055858</v>
      </c>
      <c r="S93" s="38">
        <f t="shared" si="11"/>
        <v>0.54573232323232324</v>
      </c>
      <c r="T93" s="38">
        <f t="shared" si="11"/>
        <v>0.54242073213189257</v>
      </c>
      <c r="U93" s="38">
        <f t="shared" si="11"/>
        <v>0.53939436244336425</v>
      </c>
      <c r="V93" s="38">
        <f t="shared" si="11"/>
        <v>0.5376142936224636</v>
      </c>
      <c r="W93" s="38">
        <f t="shared" si="11"/>
        <v>0.53685546787785232</v>
      </c>
      <c r="X93" s="38">
        <f t="shared" si="11"/>
        <v>0.53618822867302363</v>
      </c>
      <c r="Y93" s="38">
        <f t="shared" si="11"/>
        <v>0.53597901918539037</v>
      </c>
      <c r="Z93" s="38">
        <f t="shared" si="11"/>
        <v>0.53652154906397864</v>
      </c>
      <c r="AA93" s="39">
        <f t="shared" si="11"/>
        <v>0.53734652444329867</v>
      </c>
    </row>
    <row r="94" spans="1:27" ht="12.75" customHeight="1" x14ac:dyDescent="0.3">
      <c r="A94" s="13" t="s">
        <v>92</v>
      </c>
      <c r="B94" s="38">
        <f t="shared" si="12"/>
        <v>0.2445915115631862</v>
      </c>
      <c r="C94" s="38">
        <f t="shared" si="11"/>
        <v>0.24836133296612503</v>
      </c>
      <c r="D94" s="38">
        <f t="shared" si="11"/>
        <v>0.25157097884537649</v>
      </c>
      <c r="E94" s="38">
        <f t="shared" si="11"/>
        <v>0.25518873128930625</v>
      </c>
      <c r="F94" s="38">
        <f t="shared" si="11"/>
        <v>0.25889443288592662</v>
      </c>
      <c r="G94" s="38">
        <f t="shared" si="11"/>
        <v>0.26322257931704079</v>
      </c>
      <c r="H94" s="38">
        <f t="shared" si="11"/>
        <v>0.26771154473345765</v>
      </c>
      <c r="I94" s="38">
        <f t="shared" si="11"/>
        <v>0.27198076567412616</v>
      </c>
      <c r="J94" s="38">
        <f t="shared" si="11"/>
        <v>0.27695566782365949</v>
      </c>
      <c r="K94" s="38">
        <f t="shared" si="11"/>
        <v>0.2815857220654488</v>
      </c>
      <c r="L94" s="39">
        <f t="shared" si="11"/>
        <v>0.28671094491265281</v>
      </c>
      <c r="M94" s="38">
        <f t="shared" si="11"/>
        <v>0.29276266719705635</v>
      </c>
      <c r="N94" s="38">
        <f t="shared" si="11"/>
        <v>0.29910280373831777</v>
      </c>
      <c r="O94" s="38">
        <f t="shared" si="11"/>
        <v>0.30412239109928346</v>
      </c>
      <c r="P94" s="38">
        <f t="shared" si="11"/>
        <v>0.30847033035854077</v>
      </c>
      <c r="Q94" s="38">
        <f t="shared" si="11"/>
        <v>0.31305652889240548</v>
      </c>
      <c r="R94" s="38">
        <f t="shared" si="11"/>
        <v>0.31693063383607795</v>
      </c>
      <c r="S94" s="38">
        <f t="shared" si="11"/>
        <v>0.32091540404040403</v>
      </c>
      <c r="T94" s="38">
        <f t="shared" si="11"/>
        <v>0.32426239262677481</v>
      </c>
      <c r="U94" s="38">
        <f t="shared" si="11"/>
        <v>0.32735141446575206</v>
      </c>
      <c r="V94" s="38">
        <f t="shared" si="11"/>
        <v>0.32905746336559327</v>
      </c>
      <c r="W94" s="38">
        <f t="shared" si="11"/>
        <v>0.32964831814035378</v>
      </c>
      <c r="X94" s="38">
        <f t="shared" si="11"/>
        <v>0.33011006440142487</v>
      </c>
      <c r="Y94" s="38">
        <f t="shared" si="11"/>
        <v>0.33015927977839338</v>
      </c>
      <c r="Z94" s="38">
        <f t="shared" si="11"/>
        <v>0.32945253034355071</v>
      </c>
      <c r="AA94" s="39">
        <f t="shared" si="11"/>
        <v>0.3284457478005865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262.43042106752557</v>
      </c>
      <c r="C97" s="76">
        <f t="shared" ref="C97:AA97" si="13">C83/(C84/1000)</f>
        <v>257.19356607014419</v>
      </c>
      <c r="D97" s="76">
        <f t="shared" si="13"/>
        <v>252.25576897610645</v>
      </c>
      <c r="E97" s="76">
        <f t="shared" si="13"/>
        <v>249.7375857892612</v>
      </c>
      <c r="F97" s="76">
        <f t="shared" si="13"/>
        <v>247.60514551592007</v>
      </c>
      <c r="G97" s="76">
        <f t="shared" si="13"/>
        <v>245.69228889160456</v>
      </c>
      <c r="H97" s="76">
        <f t="shared" si="13"/>
        <v>243.01753165010388</v>
      </c>
      <c r="I97" s="76">
        <f t="shared" si="13"/>
        <v>240.57836780899453</v>
      </c>
      <c r="J97" s="76">
        <f t="shared" si="13"/>
        <v>237.7024921085723</v>
      </c>
      <c r="K97" s="76">
        <f t="shared" si="13"/>
        <v>232.66063487347665</v>
      </c>
      <c r="L97" s="63">
        <f t="shared" si="13"/>
        <v>228.49808758258166</v>
      </c>
      <c r="M97" s="76">
        <f t="shared" si="13"/>
        <v>227.12059892695686</v>
      </c>
      <c r="N97" s="76">
        <f t="shared" si="13"/>
        <v>226.99176180928538</v>
      </c>
      <c r="O97" s="76">
        <f t="shared" si="13"/>
        <v>226.14551863041288</v>
      </c>
      <c r="P97" s="76">
        <f t="shared" si="13"/>
        <v>226.75041645004191</v>
      </c>
      <c r="Q97" s="76">
        <f t="shared" si="13"/>
        <v>227.82666480884038</v>
      </c>
      <c r="R97" s="76">
        <f t="shared" si="13"/>
        <v>229.12293609746598</v>
      </c>
      <c r="S97" s="76">
        <f t="shared" si="13"/>
        <v>230.8650745942401</v>
      </c>
      <c r="T97" s="76">
        <f t="shared" si="13"/>
        <v>232.24604119800628</v>
      </c>
      <c r="U97" s="76">
        <f t="shared" si="13"/>
        <v>233.62853519058319</v>
      </c>
      <c r="V97" s="76">
        <f t="shared" si="13"/>
        <v>235.03942748819421</v>
      </c>
      <c r="W97" s="76">
        <f t="shared" si="13"/>
        <v>236.59159770270881</v>
      </c>
      <c r="X97" s="76">
        <f t="shared" si="13"/>
        <v>237.71945783680522</v>
      </c>
      <c r="Y97" s="76">
        <f t="shared" si="13"/>
        <v>238.23163564573372</v>
      </c>
      <c r="Z97" s="76">
        <f t="shared" si="13"/>
        <v>238.7102683887515</v>
      </c>
      <c r="AA97" s="63">
        <f t="shared" si="13"/>
        <v>239.09199467230056</v>
      </c>
    </row>
    <row r="98" spans="1:27" ht="12.75" customHeight="1" x14ac:dyDescent="0.3">
      <c r="A98" s="13" t="s">
        <v>78</v>
      </c>
      <c r="B98" s="76">
        <f>B85/(B84/1000)</f>
        <v>416.84695003200295</v>
      </c>
      <c r="C98" s="76">
        <f t="shared" ref="C98:AA98" si="14">C85/(C84/1000)</f>
        <v>403.51154074792368</v>
      </c>
      <c r="D98" s="76">
        <f t="shared" si="14"/>
        <v>394.36032760586312</v>
      </c>
      <c r="E98" s="76">
        <f t="shared" si="14"/>
        <v>396.8308437626161</v>
      </c>
      <c r="F98" s="76">
        <f t="shared" si="14"/>
        <v>404.09938265973301</v>
      </c>
      <c r="G98" s="76">
        <f t="shared" si="14"/>
        <v>411.53407470772743</v>
      </c>
      <c r="H98" s="76">
        <f t="shared" si="14"/>
        <v>420.1557686600006</v>
      </c>
      <c r="I98" s="76">
        <f t="shared" si="14"/>
        <v>428.76402181743333</v>
      </c>
      <c r="J98" s="76">
        <f t="shared" si="14"/>
        <v>432.03118716550046</v>
      </c>
      <c r="K98" s="76">
        <f t="shared" si="14"/>
        <v>423.62806993619955</v>
      </c>
      <c r="L98" s="63">
        <f t="shared" si="14"/>
        <v>420.60911006115646</v>
      </c>
      <c r="M98" s="76">
        <f t="shared" si="14"/>
        <v>429.6909594570937</v>
      </c>
      <c r="N98" s="76">
        <f t="shared" si="14"/>
        <v>440.38479518798243</v>
      </c>
      <c r="O98" s="76">
        <f t="shared" si="14"/>
        <v>453.0777945619335</v>
      </c>
      <c r="P98" s="76">
        <f t="shared" si="14"/>
        <v>467.43201519379517</v>
      </c>
      <c r="Q98" s="76">
        <f t="shared" si="14"/>
        <v>479.00834949999461</v>
      </c>
      <c r="R98" s="76">
        <f t="shared" si="14"/>
        <v>489.02858626733894</v>
      </c>
      <c r="S98" s="76">
        <f t="shared" si="14"/>
        <v>500.37706978523414</v>
      </c>
      <c r="T98" s="76">
        <f t="shared" si="14"/>
        <v>509.81430020731329</v>
      </c>
      <c r="U98" s="76">
        <f t="shared" si="14"/>
        <v>519.62573151465256</v>
      </c>
      <c r="V98" s="76">
        <f t="shared" si="14"/>
        <v>527.82358021783273</v>
      </c>
      <c r="W98" s="76">
        <f t="shared" si="14"/>
        <v>535.68036901370238</v>
      </c>
      <c r="X98" s="76">
        <f t="shared" si="14"/>
        <v>540.26425907395617</v>
      </c>
      <c r="Y98" s="76">
        <f t="shared" si="14"/>
        <v>541.45317189514878</v>
      </c>
      <c r="Z98" s="76">
        <f t="shared" si="14"/>
        <v>542.36511862233215</v>
      </c>
      <c r="AA98" s="63">
        <f t="shared" si="14"/>
        <v>542.4149175584439</v>
      </c>
    </row>
    <row r="99" spans="1:27" ht="12.75" customHeight="1" x14ac:dyDescent="0.3">
      <c r="A99" s="13" t="s">
        <v>80</v>
      </c>
      <c r="B99" s="76">
        <f>SUM(B97:B98)</f>
        <v>679.27737109952852</v>
      </c>
      <c r="C99" s="76">
        <f t="shared" ref="C99:AA99" si="15">SUM(C97:C98)</f>
        <v>660.70510681806786</v>
      </c>
      <c r="D99" s="76">
        <f t="shared" si="15"/>
        <v>646.6160965819696</v>
      </c>
      <c r="E99" s="76">
        <f t="shared" si="15"/>
        <v>646.56842955187733</v>
      </c>
      <c r="F99" s="76">
        <f t="shared" si="15"/>
        <v>651.70452817565308</v>
      </c>
      <c r="G99" s="76">
        <f t="shared" si="15"/>
        <v>657.22636359933199</v>
      </c>
      <c r="H99" s="76">
        <f t="shared" si="15"/>
        <v>663.17330031010442</v>
      </c>
      <c r="I99" s="76">
        <f t="shared" si="15"/>
        <v>669.3423896264278</v>
      </c>
      <c r="J99" s="76">
        <f t="shared" si="15"/>
        <v>669.73367927407276</v>
      </c>
      <c r="K99" s="76">
        <f t="shared" si="15"/>
        <v>656.28870480967623</v>
      </c>
      <c r="L99" s="63">
        <f t="shared" si="15"/>
        <v>649.10719764373812</v>
      </c>
      <c r="M99" s="76">
        <f t="shared" si="15"/>
        <v>656.81155838405061</v>
      </c>
      <c r="N99" s="76">
        <f t="shared" si="15"/>
        <v>667.37655699726781</v>
      </c>
      <c r="O99" s="76">
        <f t="shared" si="15"/>
        <v>679.22331319234638</v>
      </c>
      <c r="P99" s="76">
        <f t="shared" si="15"/>
        <v>694.18243164383705</v>
      </c>
      <c r="Q99" s="76">
        <f t="shared" si="15"/>
        <v>706.83501430883496</v>
      </c>
      <c r="R99" s="76">
        <f t="shared" si="15"/>
        <v>718.15152236480492</v>
      </c>
      <c r="S99" s="76">
        <f t="shared" si="15"/>
        <v>731.24214437947421</v>
      </c>
      <c r="T99" s="76">
        <f t="shared" si="15"/>
        <v>742.0603414053196</v>
      </c>
      <c r="U99" s="76">
        <f t="shared" si="15"/>
        <v>753.25426670523575</v>
      </c>
      <c r="V99" s="76">
        <f t="shared" si="15"/>
        <v>762.86300770602691</v>
      </c>
      <c r="W99" s="76">
        <f t="shared" si="15"/>
        <v>772.27196671641116</v>
      </c>
      <c r="X99" s="76">
        <f t="shared" si="15"/>
        <v>777.98371691076136</v>
      </c>
      <c r="Y99" s="76">
        <f t="shared" si="15"/>
        <v>779.6848075408825</v>
      </c>
      <c r="Z99" s="76">
        <f t="shared" si="15"/>
        <v>781.07538701108365</v>
      </c>
      <c r="AA99" s="63">
        <f t="shared" si="15"/>
        <v>781.50691223074443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158307</v>
      </c>
      <c r="D10" s="76">
        <v>158209</v>
      </c>
      <c r="E10" s="76">
        <v>158124</v>
      </c>
      <c r="F10" s="76">
        <v>158020</v>
      </c>
      <c r="G10" s="76">
        <v>157870</v>
      </c>
      <c r="H10" s="76">
        <v>157706</v>
      </c>
      <c r="I10" s="76">
        <v>157493</v>
      </c>
      <c r="J10" s="76">
        <v>157324</v>
      </c>
      <c r="K10" s="76">
        <v>157121</v>
      </c>
      <c r="L10" s="63">
        <v>156881</v>
      </c>
      <c r="M10" s="76">
        <v>156608</v>
      </c>
      <c r="N10" s="76">
        <v>156339</v>
      </c>
      <c r="O10" s="76">
        <v>156044</v>
      </c>
      <c r="P10" s="76">
        <v>155743</v>
      </c>
      <c r="Q10" s="76">
        <v>155401</v>
      </c>
      <c r="R10" s="76">
        <v>155058</v>
      </c>
      <c r="S10" s="76">
        <v>154694</v>
      </c>
      <c r="T10" s="76">
        <v>154327</v>
      </c>
      <c r="U10" s="76">
        <v>153971</v>
      </c>
      <c r="V10" s="76">
        <v>153643</v>
      </c>
      <c r="W10" s="76">
        <v>153266</v>
      </c>
      <c r="X10" s="76">
        <v>152910</v>
      </c>
      <c r="Y10" s="76">
        <v>152560</v>
      </c>
      <c r="Z10" s="76">
        <v>152204</v>
      </c>
      <c r="AA10" s="63">
        <v>151869</v>
      </c>
    </row>
    <row r="11" spans="1:27" ht="12.75" customHeight="1" x14ac:dyDescent="0.3">
      <c r="A11" s="6" t="s">
        <v>55</v>
      </c>
      <c r="B11" s="25"/>
      <c r="C11" s="76">
        <v>1351</v>
      </c>
      <c r="D11" s="76">
        <v>1358</v>
      </c>
      <c r="E11" s="76">
        <v>1352</v>
      </c>
      <c r="F11" s="76">
        <v>1343</v>
      </c>
      <c r="G11" s="76">
        <v>1335</v>
      </c>
      <c r="H11" s="76">
        <v>1328</v>
      </c>
      <c r="I11" s="76">
        <v>1329</v>
      </c>
      <c r="J11" s="76">
        <v>1324</v>
      </c>
      <c r="K11" s="76">
        <v>1318</v>
      </c>
      <c r="L11" s="63">
        <v>1315</v>
      </c>
      <c r="M11" s="76">
        <v>1311</v>
      </c>
      <c r="N11" s="76">
        <v>1306</v>
      </c>
      <c r="O11" s="76">
        <v>1303</v>
      </c>
      <c r="P11" s="76">
        <v>1303</v>
      </c>
      <c r="Q11" s="76">
        <v>1300</v>
      </c>
      <c r="R11" s="76">
        <v>1294</v>
      </c>
      <c r="S11" s="76">
        <v>1295</v>
      </c>
      <c r="T11" s="76">
        <v>1294</v>
      </c>
      <c r="U11" s="76">
        <v>1300</v>
      </c>
      <c r="V11" s="76">
        <v>1296</v>
      </c>
      <c r="W11" s="76">
        <v>1301</v>
      </c>
      <c r="X11" s="76">
        <v>1300</v>
      </c>
      <c r="Y11" s="76">
        <v>1294</v>
      </c>
      <c r="Z11" s="76">
        <v>1293</v>
      </c>
      <c r="AA11" s="63">
        <v>1292</v>
      </c>
    </row>
    <row r="12" spans="1:27" ht="12.75" customHeight="1" x14ac:dyDescent="0.3">
      <c r="A12" s="6" t="s">
        <v>56</v>
      </c>
      <c r="B12" s="25"/>
      <c r="C12" s="76">
        <v>1787</v>
      </c>
      <c r="D12" s="76">
        <v>1848</v>
      </c>
      <c r="E12" s="76">
        <v>1844</v>
      </c>
      <c r="F12" s="76">
        <v>1886</v>
      </c>
      <c r="G12" s="76">
        <v>1893</v>
      </c>
      <c r="H12" s="76">
        <v>1931</v>
      </c>
      <c r="I12" s="76">
        <v>1930</v>
      </c>
      <c r="J12" s="76">
        <v>1942</v>
      </c>
      <c r="K12" s="76">
        <v>1965</v>
      </c>
      <c r="L12" s="63">
        <v>2008</v>
      </c>
      <c r="M12" s="76">
        <v>2015</v>
      </c>
      <c r="N12" s="76">
        <v>2039</v>
      </c>
      <c r="O12" s="76">
        <v>2048</v>
      </c>
      <c r="P12" s="76">
        <v>2081</v>
      </c>
      <c r="Q12" s="76">
        <v>2086</v>
      </c>
      <c r="R12" s="76">
        <v>2101</v>
      </c>
      <c r="S12" s="76">
        <v>2106</v>
      </c>
      <c r="T12" s="76">
        <v>2110</v>
      </c>
      <c r="U12" s="76">
        <v>2087</v>
      </c>
      <c r="V12" s="76">
        <v>2133</v>
      </c>
      <c r="W12" s="76">
        <v>2142</v>
      </c>
      <c r="X12" s="76">
        <v>2121</v>
      </c>
      <c r="Y12" s="76">
        <v>2136</v>
      </c>
      <c r="Z12" s="76">
        <v>2126</v>
      </c>
      <c r="AA12" s="63">
        <v>2115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-436</v>
      </c>
      <c r="D14" s="76">
        <f t="shared" ref="D14:AA14" si="0">D11-D12</f>
        <v>-490</v>
      </c>
      <c r="E14" s="76">
        <f t="shared" si="0"/>
        <v>-492</v>
      </c>
      <c r="F14" s="76">
        <f t="shared" si="0"/>
        <v>-543</v>
      </c>
      <c r="G14" s="76">
        <f t="shared" si="0"/>
        <v>-558</v>
      </c>
      <c r="H14" s="76">
        <f t="shared" si="0"/>
        <v>-603</v>
      </c>
      <c r="I14" s="76">
        <f t="shared" si="0"/>
        <v>-601</v>
      </c>
      <c r="J14" s="76">
        <f t="shared" si="0"/>
        <v>-618</v>
      </c>
      <c r="K14" s="76">
        <f t="shared" si="0"/>
        <v>-647</v>
      </c>
      <c r="L14" s="63">
        <f t="shared" si="0"/>
        <v>-693</v>
      </c>
      <c r="M14" s="76">
        <f t="shared" si="0"/>
        <v>-704</v>
      </c>
      <c r="N14" s="76">
        <f t="shared" si="0"/>
        <v>-733</v>
      </c>
      <c r="O14" s="76">
        <f t="shared" si="0"/>
        <v>-745</v>
      </c>
      <c r="P14" s="76">
        <f t="shared" si="0"/>
        <v>-778</v>
      </c>
      <c r="Q14" s="76">
        <f t="shared" si="0"/>
        <v>-786</v>
      </c>
      <c r="R14" s="76">
        <f t="shared" si="0"/>
        <v>-807</v>
      </c>
      <c r="S14" s="76">
        <f t="shared" si="0"/>
        <v>-811</v>
      </c>
      <c r="T14" s="76">
        <f t="shared" si="0"/>
        <v>-816</v>
      </c>
      <c r="U14" s="76">
        <f t="shared" si="0"/>
        <v>-787</v>
      </c>
      <c r="V14" s="76">
        <f t="shared" si="0"/>
        <v>-837</v>
      </c>
      <c r="W14" s="76">
        <f t="shared" si="0"/>
        <v>-841</v>
      </c>
      <c r="X14" s="76">
        <f t="shared" si="0"/>
        <v>-821</v>
      </c>
      <c r="Y14" s="76">
        <f t="shared" si="0"/>
        <v>-842</v>
      </c>
      <c r="Z14" s="76">
        <f t="shared" si="0"/>
        <v>-833</v>
      </c>
      <c r="AA14" s="63">
        <f t="shared" si="0"/>
        <v>-823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561</v>
      </c>
      <c r="D16" s="76">
        <v>575</v>
      </c>
      <c r="E16" s="76">
        <v>545</v>
      </c>
      <c r="F16" s="76">
        <v>547</v>
      </c>
      <c r="G16" s="76">
        <v>543</v>
      </c>
      <c r="H16" s="76">
        <v>549</v>
      </c>
      <c r="I16" s="76">
        <v>564</v>
      </c>
      <c r="J16" s="76">
        <v>564</v>
      </c>
      <c r="K16" s="76">
        <v>564</v>
      </c>
      <c r="L16" s="63">
        <v>564</v>
      </c>
      <c r="M16" s="76">
        <v>564</v>
      </c>
      <c r="N16" s="76">
        <v>564</v>
      </c>
      <c r="O16" s="76">
        <v>564</v>
      </c>
      <c r="P16" s="76">
        <v>564</v>
      </c>
      <c r="Q16" s="76">
        <v>564</v>
      </c>
      <c r="R16" s="76">
        <v>564</v>
      </c>
      <c r="S16" s="76">
        <v>564</v>
      </c>
      <c r="T16" s="76">
        <v>564</v>
      </c>
      <c r="U16" s="76">
        <v>564</v>
      </c>
      <c r="V16" s="76">
        <v>564</v>
      </c>
      <c r="W16" s="76">
        <v>564</v>
      </c>
      <c r="X16" s="76">
        <v>564</v>
      </c>
      <c r="Y16" s="76">
        <v>564</v>
      </c>
      <c r="Z16" s="76">
        <v>564</v>
      </c>
      <c r="AA16" s="63">
        <v>564</v>
      </c>
    </row>
    <row r="17" spans="1:27" ht="12.75" customHeight="1" x14ac:dyDescent="0.3">
      <c r="A17" s="81" t="s">
        <v>83</v>
      </c>
      <c r="B17" s="81"/>
      <c r="C17" s="76">
        <v>1848</v>
      </c>
      <c r="D17" s="76">
        <v>1862</v>
      </c>
      <c r="E17" s="76">
        <v>1864</v>
      </c>
      <c r="F17" s="76">
        <v>1869</v>
      </c>
      <c r="G17" s="76">
        <v>1871</v>
      </c>
      <c r="H17" s="76">
        <v>1871</v>
      </c>
      <c r="I17" s="76">
        <v>1871</v>
      </c>
      <c r="J17" s="76">
        <v>1869</v>
      </c>
      <c r="K17" s="76">
        <v>1869</v>
      </c>
      <c r="L17" s="63">
        <v>1869</v>
      </c>
      <c r="M17" s="76">
        <v>1869</v>
      </c>
      <c r="N17" s="76">
        <v>1865</v>
      </c>
      <c r="O17" s="76">
        <v>1873</v>
      </c>
      <c r="P17" s="76">
        <v>1863</v>
      </c>
      <c r="Q17" s="76">
        <v>1861</v>
      </c>
      <c r="R17" s="76">
        <v>1855</v>
      </c>
      <c r="S17" s="76">
        <v>1856</v>
      </c>
      <c r="T17" s="76">
        <v>1852</v>
      </c>
      <c r="U17" s="76">
        <v>1850</v>
      </c>
      <c r="V17" s="76">
        <v>1853</v>
      </c>
      <c r="W17" s="76">
        <v>1854</v>
      </c>
      <c r="X17" s="76">
        <v>1843</v>
      </c>
      <c r="Y17" s="76">
        <v>1847</v>
      </c>
      <c r="Z17" s="76">
        <v>1853</v>
      </c>
      <c r="AA17" s="63">
        <v>1852</v>
      </c>
    </row>
    <row r="18" spans="1:27" ht="12.75" customHeight="1" x14ac:dyDescent="0.3">
      <c r="A18" s="6" t="s">
        <v>97</v>
      </c>
      <c r="B18" s="6"/>
      <c r="C18" s="76">
        <v>2473</v>
      </c>
      <c r="D18" s="76">
        <v>2431</v>
      </c>
      <c r="E18" s="76">
        <v>2397</v>
      </c>
      <c r="F18" s="76">
        <v>2385</v>
      </c>
      <c r="G18" s="76">
        <v>2380</v>
      </c>
      <c r="H18" s="76">
        <v>2354</v>
      </c>
      <c r="I18" s="76">
        <v>2360</v>
      </c>
      <c r="J18" s="76">
        <v>2355</v>
      </c>
      <c r="K18" s="76">
        <v>2349</v>
      </c>
      <c r="L18" s="63">
        <v>2356</v>
      </c>
      <c r="M18" s="76">
        <v>2351</v>
      </c>
      <c r="N18" s="76">
        <v>2351</v>
      </c>
      <c r="O18" s="76">
        <v>2351</v>
      </c>
      <c r="P18" s="76">
        <v>2349</v>
      </c>
      <c r="Q18" s="76">
        <v>2353</v>
      </c>
      <c r="R18" s="76">
        <v>2354</v>
      </c>
      <c r="S18" s="76">
        <v>2352</v>
      </c>
      <c r="T18" s="76">
        <v>2347</v>
      </c>
      <c r="U18" s="76">
        <v>2347</v>
      </c>
      <c r="V18" s="76">
        <v>2344</v>
      </c>
      <c r="W18" s="76">
        <v>2342</v>
      </c>
      <c r="X18" s="76">
        <v>2339</v>
      </c>
      <c r="Y18" s="76">
        <v>2334</v>
      </c>
      <c r="Z18" s="76">
        <v>2334</v>
      </c>
      <c r="AA18" s="63">
        <v>2332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584</v>
      </c>
      <c r="D20" s="76">
        <v>599</v>
      </c>
      <c r="E20" s="76">
        <v>602</v>
      </c>
      <c r="F20" s="76">
        <v>600</v>
      </c>
      <c r="G20" s="76">
        <v>598</v>
      </c>
      <c r="H20" s="76">
        <v>598</v>
      </c>
      <c r="I20" s="76">
        <v>597</v>
      </c>
      <c r="J20" s="76">
        <v>597</v>
      </c>
      <c r="K20" s="76">
        <v>597</v>
      </c>
      <c r="L20" s="63">
        <v>597</v>
      </c>
      <c r="M20" s="76">
        <v>597</v>
      </c>
      <c r="N20" s="76">
        <v>597</v>
      </c>
      <c r="O20" s="76">
        <v>597</v>
      </c>
      <c r="P20" s="76">
        <v>597</v>
      </c>
      <c r="Q20" s="76">
        <v>597</v>
      </c>
      <c r="R20" s="76">
        <v>597</v>
      </c>
      <c r="S20" s="76">
        <v>597</v>
      </c>
      <c r="T20" s="76">
        <v>597</v>
      </c>
      <c r="U20" s="76">
        <v>597</v>
      </c>
      <c r="V20" s="76">
        <v>597</v>
      </c>
      <c r="W20" s="76">
        <v>597</v>
      </c>
      <c r="X20" s="76">
        <v>597</v>
      </c>
      <c r="Y20" s="76">
        <v>597</v>
      </c>
      <c r="Z20" s="76">
        <v>597</v>
      </c>
      <c r="AA20" s="63">
        <v>597</v>
      </c>
    </row>
    <row r="21" spans="1:27" ht="12.75" customHeight="1" x14ac:dyDescent="0.3">
      <c r="A21" s="81" t="s">
        <v>84</v>
      </c>
      <c r="B21" s="81"/>
      <c r="C21" s="76">
        <v>1262</v>
      </c>
      <c r="D21" s="76">
        <v>1259</v>
      </c>
      <c r="E21" s="76">
        <v>1256</v>
      </c>
      <c r="F21" s="76">
        <v>1260</v>
      </c>
      <c r="G21" s="76">
        <v>1257</v>
      </c>
      <c r="H21" s="76">
        <v>1249</v>
      </c>
      <c r="I21" s="76">
        <v>1245</v>
      </c>
      <c r="J21" s="76">
        <v>1241</v>
      </c>
      <c r="K21" s="76">
        <v>1245</v>
      </c>
      <c r="L21" s="63">
        <v>1242</v>
      </c>
      <c r="M21" s="76">
        <v>1240</v>
      </c>
      <c r="N21" s="76">
        <v>1233</v>
      </c>
      <c r="O21" s="76">
        <v>1232</v>
      </c>
      <c r="P21" s="76">
        <v>1236</v>
      </c>
      <c r="Q21" s="76">
        <v>1233</v>
      </c>
      <c r="R21" s="76">
        <v>1229</v>
      </c>
      <c r="S21" s="76">
        <v>1226</v>
      </c>
      <c r="T21" s="76">
        <v>1220</v>
      </c>
      <c r="U21" s="76">
        <v>1225</v>
      </c>
      <c r="V21" s="76">
        <v>1221</v>
      </c>
      <c r="W21" s="76">
        <v>1214</v>
      </c>
      <c r="X21" s="76">
        <v>1210</v>
      </c>
      <c r="Y21" s="76">
        <v>1204</v>
      </c>
      <c r="Z21" s="76">
        <v>1198</v>
      </c>
      <c r="AA21" s="63">
        <v>1195</v>
      </c>
    </row>
    <row r="22" spans="1:27" ht="12.75" customHeight="1" x14ac:dyDescent="0.3">
      <c r="A22" s="6" t="s">
        <v>98</v>
      </c>
      <c r="B22" s="6"/>
      <c r="C22" s="76">
        <v>2681</v>
      </c>
      <c r="D22" s="76">
        <v>2589</v>
      </c>
      <c r="E22" s="76">
        <v>2540</v>
      </c>
      <c r="F22" s="76">
        <v>2527</v>
      </c>
      <c r="G22" s="76">
        <v>2525</v>
      </c>
      <c r="H22" s="76">
        <v>2513</v>
      </c>
      <c r="I22" s="76">
        <v>2503</v>
      </c>
      <c r="J22" s="76">
        <v>2511</v>
      </c>
      <c r="K22" s="76">
        <v>2512</v>
      </c>
      <c r="L22" s="63">
        <v>2503</v>
      </c>
      <c r="M22" s="76">
        <v>2492</v>
      </c>
      <c r="N22" s="76">
        <v>2493</v>
      </c>
      <c r="O22" s="76">
        <v>2487</v>
      </c>
      <c r="P22" s="76">
        <v>2482</v>
      </c>
      <c r="Q22" s="76">
        <v>2478</v>
      </c>
      <c r="R22" s="76">
        <v>2468</v>
      </c>
      <c r="S22" s="76">
        <v>2469</v>
      </c>
      <c r="T22" s="76">
        <v>2455</v>
      </c>
      <c r="U22" s="76">
        <v>2445</v>
      </c>
      <c r="V22" s="76">
        <v>2437</v>
      </c>
      <c r="W22" s="76">
        <v>2428</v>
      </c>
      <c r="X22" s="76">
        <v>2427</v>
      </c>
      <c r="Y22" s="76">
        <v>2417</v>
      </c>
      <c r="Z22" s="76">
        <v>2413</v>
      </c>
      <c r="AA22" s="63">
        <v>2410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-23</v>
      </c>
      <c r="D24" s="76">
        <f t="shared" ref="D24:AA26" si="1">D16-D20</f>
        <v>-24</v>
      </c>
      <c r="E24" s="76">
        <f t="shared" si="1"/>
        <v>-57</v>
      </c>
      <c r="F24" s="76">
        <f t="shared" si="1"/>
        <v>-53</v>
      </c>
      <c r="G24" s="76">
        <f t="shared" si="1"/>
        <v>-55</v>
      </c>
      <c r="H24" s="76">
        <f t="shared" si="1"/>
        <v>-49</v>
      </c>
      <c r="I24" s="76">
        <f t="shared" si="1"/>
        <v>-33</v>
      </c>
      <c r="J24" s="76">
        <f t="shared" si="1"/>
        <v>-33</v>
      </c>
      <c r="K24" s="76">
        <f t="shared" si="1"/>
        <v>-33</v>
      </c>
      <c r="L24" s="63">
        <f t="shared" si="1"/>
        <v>-33</v>
      </c>
      <c r="M24" s="76">
        <f t="shared" si="1"/>
        <v>-33</v>
      </c>
      <c r="N24" s="76">
        <f t="shared" si="1"/>
        <v>-33</v>
      </c>
      <c r="O24" s="76">
        <f t="shared" si="1"/>
        <v>-33</v>
      </c>
      <c r="P24" s="76">
        <f t="shared" si="1"/>
        <v>-33</v>
      </c>
      <c r="Q24" s="76">
        <f t="shared" si="1"/>
        <v>-33</v>
      </c>
      <c r="R24" s="76">
        <f t="shared" si="1"/>
        <v>-33</v>
      </c>
      <c r="S24" s="76">
        <f t="shared" si="1"/>
        <v>-33</v>
      </c>
      <c r="T24" s="76">
        <f t="shared" si="1"/>
        <v>-33</v>
      </c>
      <c r="U24" s="76">
        <f t="shared" si="1"/>
        <v>-33</v>
      </c>
      <c r="V24" s="76">
        <f t="shared" si="1"/>
        <v>-33</v>
      </c>
      <c r="W24" s="76">
        <f t="shared" si="1"/>
        <v>-33</v>
      </c>
      <c r="X24" s="76">
        <f t="shared" si="1"/>
        <v>-33</v>
      </c>
      <c r="Y24" s="76">
        <f t="shared" si="1"/>
        <v>-33</v>
      </c>
      <c r="Z24" s="76">
        <f t="shared" si="1"/>
        <v>-33</v>
      </c>
      <c r="AA24" s="63">
        <f t="shared" si="1"/>
        <v>-33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586</v>
      </c>
      <c r="D25" s="76">
        <f t="shared" si="2"/>
        <v>603</v>
      </c>
      <c r="E25" s="76">
        <f t="shared" si="2"/>
        <v>608</v>
      </c>
      <c r="F25" s="76">
        <f t="shared" si="2"/>
        <v>609</v>
      </c>
      <c r="G25" s="76">
        <f t="shared" si="2"/>
        <v>614</v>
      </c>
      <c r="H25" s="76">
        <f t="shared" si="2"/>
        <v>622</v>
      </c>
      <c r="I25" s="76">
        <f t="shared" si="2"/>
        <v>626</v>
      </c>
      <c r="J25" s="76">
        <f t="shared" si="2"/>
        <v>628</v>
      </c>
      <c r="K25" s="76">
        <f t="shared" si="2"/>
        <v>624</v>
      </c>
      <c r="L25" s="63">
        <f t="shared" si="2"/>
        <v>627</v>
      </c>
      <c r="M25" s="76">
        <f t="shared" si="2"/>
        <v>629</v>
      </c>
      <c r="N25" s="76">
        <f t="shared" si="2"/>
        <v>632</v>
      </c>
      <c r="O25" s="76">
        <f t="shared" si="2"/>
        <v>641</v>
      </c>
      <c r="P25" s="76">
        <f t="shared" si="2"/>
        <v>627</v>
      </c>
      <c r="Q25" s="76">
        <f t="shared" si="2"/>
        <v>628</v>
      </c>
      <c r="R25" s="76">
        <f t="shared" si="2"/>
        <v>626</v>
      </c>
      <c r="S25" s="76">
        <f t="shared" si="1"/>
        <v>630</v>
      </c>
      <c r="T25" s="76">
        <f t="shared" si="1"/>
        <v>632</v>
      </c>
      <c r="U25" s="76">
        <f t="shared" si="1"/>
        <v>625</v>
      </c>
      <c r="V25" s="76">
        <f t="shared" si="1"/>
        <v>632</v>
      </c>
      <c r="W25" s="76">
        <f t="shared" si="1"/>
        <v>640</v>
      </c>
      <c r="X25" s="76">
        <f t="shared" si="1"/>
        <v>633</v>
      </c>
      <c r="Y25" s="76">
        <f t="shared" si="1"/>
        <v>643</v>
      </c>
      <c r="Z25" s="76">
        <f t="shared" si="1"/>
        <v>655</v>
      </c>
      <c r="AA25" s="63">
        <f t="shared" si="1"/>
        <v>657</v>
      </c>
    </row>
    <row r="26" spans="1:27" ht="12.75" customHeight="1" x14ac:dyDescent="0.3">
      <c r="A26" s="6" t="s">
        <v>82</v>
      </c>
      <c r="B26" s="6"/>
      <c r="C26" s="76">
        <f t="shared" si="2"/>
        <v>-208</v>
      </c>
      <c r="D26" s="76">
        <f t="shared" si="1"/>
        <v>-158</v>
      </c>
      <c r="E26" s="76">
        <f t="shared" si="1"/>
        <v>-143</v>
      </c>
      <c r="F26" s="76">
        <f t="shared" si="1"/>
        <v>-142</v>
      </c>
      <c r="G26" s="76">
        <f t="shared" si="1"/>
        <v>-145</v>
      </c>
      <c r="H26" s="76">
        <f t="shared" si="1"/>
        <v>-159</v>
      </c>
      <c r="I26" s="76">
        <f t="shared" si="1"/>
        <v>-143</v>
      </c>
      <c r="J26" s="76">
        <f t="shared" si="1"/>
        <v>-156</v>
      </c>
      <c r="K26" s="76">
        <f t="shared" si="1"/>
        <v>-163</v>
      </c>
      <c r="L26" s="63">
        <f t="shared" si="1"/>
        <v>-147</v>
      </c>
      <c r="M26" s="76">
        <f t="shared" si="1"/>
        <v>-141</v>
      </c>
      <c r="N26" s="76">
        <f t="shared" si="1"/>
        <v>-142</v>
      </c>
      <c r="O26" s="76">
        <f t="shared" si="1"/>
        <v>-136</v>
      </c>
      <c r="P26" s="76">
        <f t="shared" si="1"/>
        <v>-133</v>
      </c>
      <c r="Q26" s="76">
        <f t="shared" si="1"/>
        <v>-125</v>
      </c>
      <c r="R26" s="76">
        <f t="shared" si="1"/>
        <v>-114</v>
      </c>
      <c r="S26" s="76">
        <f t="shared" si="1"/>
        <v>-117</v>
      </c>
      <c r="T26" s="76">
        <f t="shared" si="1"/>
        <v>-108</v>
      </c>
      <c r="U26" s="76">
        <f t="shared" si="1"/>
        <v>-98</v>
      </c>
      <c r="V26" s="76">
        <f t="shared" si="1"/>
        <v>-93</v>
      </c>
      <c r="W26" s="76">
        <f t="shared" si="1"/>
        <v>-86</v>
      </c>
      <c r="X26" s="76">
        <f t="shared" si="1"/>
        <v>-88</v>
      </c>
      <c r="Y26" s="76">
        <f t="shared" si="1"/>
        <v>-83</v>
      </c>
      <c r="Z26" s="76">
        <f t="shared" si="1"/>
        <v>-79</v>
      </c>
      <c r="AA26" s="63">
        <f t="shared" si="1"/>
        <v>-78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355</v>
      </c>
      <c r="D28" s="76">
        <f t="shared" ref="D28:AA28" si="3">SUM(D24:D26)</f>
        <v>421</v>
      </c>
      <c r="E28" s="76">
        <f t="shared" si="3"/>
        <v>408</v>
      </c>
      <c r="F28" s="76">
        <f t="shared" si="3"/>
        <v>414</v>
      </c>
      <c r="G28" s="76">
        <f t="shared" si="3"/>
        <v>414</v>
      </c>
      <c r="H28" s="76">
        <f t="shared" si="3"/>
        <v>414</v>
      </c>
      <c r="I28" s="76">
        <f t="shared" si="3"/>
        <v>450</v>
      </c>
      <c r="J28" s="76">
        <f t="shared" si="3"/>
        <v>439</v>
      </c>
      <c r="K28" s="76">
        <f t="shared" si="3"/>
        <v>428</v>
      </c>
      <c r="L28" s="63">
        <f t="shared" si="3"/>
        <v>447</v>
      </c>
      <c r="M28" s="76">
        <f t="shared" si="3"/>
        <v>455</v>
      </c>
      <c r="N28" s="76">
        <f t="shared" si="3"/>
        <v>457</v>
      </c>
      <c r="O28" s="76">
        <f t="shared" si="3"/>
        <v>472</v>
      </c>
      <c r="P28" s="76">
        <f t="shared" si="3"/>
        <v>461</v>
      </c>
      <c r="Q28" s="76">
        <f t="shared" si="3"/>
        <v>470</v>
      </c>
      <c r="R28" s="76">
        <f t="shared" si="3"/>
        <v>479</v>
      </c>
      <c r="S28" s="76">
        <f t="shared" si="3"/>
        <v>480</v>
      </c>
      <c r="T28" s="76">
        <f t="shared" si="3"/>
        <v>491</v>
      </c>
      <c r="U28" s="76">
        <f t="shared" si="3"/>
        <v>494</v>
      </c>
      <c r="V28" s="76">
        <f t="shared" si="3"/>
        <v>506</v>
      </c>
      <c r="W28" s="76">
        <f t="shared" si="3"/>
        <v>521</v>
      </c>
      <c r="X28" s="76">
        <f t="shared" si="3"/>
        <v>512</v>
      </c>
      <c r="Y28" s="76">
        <f t="shared" si="3"/>
        <v>527</v>
      </c>
      <c r="Z28" s="76">
        <f t="shared" si="3"/>
        <v>543</v>
      </c>
      <c r="AA28" s="63">
        <f t="shared" si="3"/>
        <v>546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-17</v>
      </c>
      <c r="D30" s="76">
        <v>-16</v>
      </c>
      <c r="E30" s="76">
        <v>-20</v>
      </c>
      <c r="F30" s="76">
        <v>-21</v>
      </c>
      <c r="G30" s="76">
        <v>-20</v>
      </c>
      <c r="H30" s="76">
        <v>-24</v>
      </c>
      <c r="I30" s="76">
        <v>-18</v>
      </c>
      <c r="J30" s="76">
        <v>-24</v>
      </c>
      <c r="K30" s="76">
        <v>-21</v>
      </c>
      <c r="L30" s="63">
        <v>-27</v>
      </c>
      <c r="M30" s="76">
        <v>-20</v>
      </c>
      <c r="N30" s="76">
        <v>-19</v>
      </c>
      <c r="O30" s="76">
        <v>-28</v>
      </c>
      <c r="P30" s="76">
        <v>-25</v>
      </c>
      <c r="Q30" s="76">
        <v>-27</v>
      </c>
      <c r="R30" s="76">
        <v>-36</v>
      </c>
      <c r="S30" s="76">
        <v>-36</v>
      </c>
      <c r="T30" s="76">
        <v>-31</v>
      </c>
      <c r="U30" s="76">
        <v>-35</v>
      </c>
      <c r="V30" s="76">
        <v>-46</v>
      </c>
      <c r="W30" s="76">
        <v>-36</v>
      </c>
      <c r="X30" s="76">
        <v>-41</v>
      </c>
      <c r="Y30" s="76">
        <v>-41</v>
      </c>
      <c r="Z30" s="76">
        <v>-45</v>
      </c>
      <c r="AA30" s="63">
        <v>-45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-98</v>
      </c>
      <c r="D32" s="76">
        <f t="shared" ref="D32:AA32" si="4">D30+D28+D14</f>
        <v>-85</v>
      </c>
      <c r="E32" s="76">
        <f t="shared" si="4"/>
        <v>-104</v>
      </c>
      <c r="F32" s="76">
        <f t="shared" si="4"/>
        <v>-150</v>
      </c>
      <c r="G32" s="76">
        <f t="shared" si="4"/>
        <v>-164</v>
      </c>
      <c r="H32" s="76">
        <f t="shared" si="4"/>
        <v>-213</v>
      </c>
      <c r="I32" s="76">
        <f t="shared" si="4"/>
        <v>-169</v>
      </c>
      <c r="J32" s="76">
        <f t="shared" si="4"/>
        <v>-203</v>
      </c>
      <c r="K32" s="76">
        <f t="shared" si="4"/>
        <v>-240</v>
      </c>
      <c r="L32" s="63">
        <f t="shared" si="4"/>
        <v>-273</v>
      </c>
      <c r="M32" s="76">
        <f t="shared" si="4"/>
        <v>-269</v>
      </c>
      <c r="N32" s="76">
        <f t="shared" si="4"/>
        <v>-295</v>
      </c>
      <c r="O32" s="76">
        <f t="shared" si="4"/>
        <v>-301</v>
      </c>
      <c r="P32" s="76">
        <f t="shared" si="4"/>
        <v>-342</v>
      </c>
      <c r="Q32" s="76">
        <f t="shared" si="4"/>
        <v>-343</v>
      </c>
      <c r="R32" s="76">
        <f t="shared" si="4"/>
        <v>-364</v>
      </c>
      <c r="S32" s="76">
        <f t="shared" si="4"/>
        <v>-367</v>
      </c>
      <c r="T32" s="76">
        <f t="shared" si="4"/>
        <v>-356</v>
      </c>
      <c r="U32" s="76">
        <f t="shared" si="4"/>
        <v>-328</v>
      </c>
      <c r="V32" s="76">
        <f t="shared" si="4"/>
        <v>-377</v>
      </c>
      <c r="W32" s="76">
        <f t="shared" si="4"/>
        <v>-356</v>
      </c>
      <c r="X32" s="76">
        <f t="shared" si="4"/>
        <v>-350</v>
      </c>
      <c r="Y32" s="76">
        <f t="shared" si="4"/>
        <v>-356</v>
      </c>
      <c r="Z32" s="76">
        <f t="shared" si="4"/>
        <v>-335</v>
      </c>
      <c r="AA32" s="63">
        <f t="shared" si="4"/>
        <v>-322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158209</v>
      </c>
      <c r="D34" s="76">
        <v>158124</v>
      </c>
      <c r="E34" s="76">
        <v>158020</v>
      </c>
      <c r="F34" s="76">
        <v>157870</v>
      </c>
      <c r="G34" s="76">
        <v>157706</v>
      </c>
      <c r="H34" s="76">
        <v>157493</v>
      </c>
      <c r="I34" s="76">
        <v>157324</v>
      </c>
      <c r="J34" s="76">
        <v>157121</v>
      </c>
      <c r="K34" s="76">
        <v>156881</v>
      </c>
      <c r="L34" s="63">
        <v>156608</v>
      </c>
      <c r="M34" s="76">
        <v>156339</v>
      </c>
      <c r="N34" s="76">
        <v>156044</v>
      </c>
      <c r="O34" s="76">
        <v>155743</v>
      </c>
      <c r="P34" s="76">
        <v>155401</v>
      </c>
      <c r="Q34" s="76">
        <v>155058</v>
      </c>
      <c r="R34" s="76">
        <v>154694</v>
      </c>
      <c r="S34" s="76">
        <v>154327</v>
      </c>
      <c r="T34" s="76">
        <v>153971</v>
      </c>
      <c r="U34" s="76">
        <v>153643</v>
      </c>
      <c r="V34" s="76">
        <v>153266</v>
      </c>
      <c r="W34" s="76">
        <v>152910</v>
      </c>
      <c r="X34" s="76">
        <v>152560</v>
      </c>
      <c r="Y34" s="76">
        <v>152204</v>
      </c>
      <c r="Z34" s="76">
        <v>151869</v>
      </c>
      <c r="AA34" s="63">
        <v>151547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-6.1905032626478928E-4</v>
      </c>
      <c r="D36" s="38">
        <f t="shared" si="5"/>
        <v>-5.372639988875475E-4</v>
      </c>
      <c r="E36" s="38">
        <f t="shared" si="5"/>
        <v>-6.5771166932280991E-4</v>
      </c>
      <c r="F36" s="38">
        <f t="shared" si="5"/>
        <v>-9.4924693076825723E-4</v>
      </c>
      <c r="G36" s="38">
        <f t="shared" si="5"/>
        <v>-1.038829416608602E-3</v>
      </c>
      <c r="H36" s="38">
        <f t="shared" si="5"/>
        <v>-1.3506144344539841E-3</v>
      </c>
      <c r="I36" s="38">
        <f t="shared" si="5"/>
        <v>-1.0730635647298609E-3</v>
      </c>
      <c r="J36" s="38">
        <f t="shared" si="5"/>
        <v>-1.2903307823345454E-3</v>
      </c>
      <c r="K36" s="38">
        <f t="shared" si="5"/>
        <v>-1.527485186575951E-3</v>
      </c>
      <c r="L36" s="39">
        <f t="shared" si="5"/>
        <v>-1.7401724874267757E-3</v>
      </c>
      <c r="M36" s="38">
        <f t="shared" si="5"/>
        <v>-1.7176644871270943E-3</v>
      </c>
      <c r="N36" s="38">
        <f t="shared" si="5"/>
        <v>-1.8869252074018639E-3</v>
      </c>
      <c r="O36" s="38">
        <f t="shared" si="5"/>
        <v>-1.9289431186075721E-3</v>
      </c>
      <c r="P36" s="38">
        <f t="shared" si="5"/>
        <v>-2.1959253385384898E-3</v>
      </c>
      <c r="Q36" s="38">
        <f t="shared" si="5"/>
        <v>-2.2071930039060236E-3</v>
      </c>
      <c r="R36" s="38">
        <f t="shared" si="5"/>
        <v>-2.347508674173535E-3</v>
      </c>
      <c r="S36" s="38">
        <f t="shared" si="5"/>
        <v>-2.372425562723829E-3</v>
      </c>
      <c r="T36" s="38">
        <f t="shared" si="5"/>
        <v>-2.3067901274566342E-3</v>
      </c>
      <c r="U36" s="38">
        <f t="shared" si="5"/>
        <v>-2.1302712848523422E-3</v>
      </c>
      <c r="V36" s="38">
        <f t="shared" si="5"/>
        <v>-2.4537401638864121E-3</v>
      </c>
      <c r="W36" s="38">
        <f t="shared" si="5"/>
        <v>-2.3227591246590892E-3</v>
      </c>
      <c r="X36" s="38">
        <f t="shared" si="5"/>
        <v>-2.2889281276567918E-3</v>
      </c>
      <c r="Y36" s="38">
        <f t="shared" si="5"/>
        <v>-2.3335081279496593E-3</v>
      </c>
      <c r="Z36" s="38">
        <f t="shared" si="5"/>
        <v>-2.2009934035899189E-3</v>
      </c>
      <c r="AA36" s="39">
        <f t="shared" si="5"/>
        <v>-2.1202483719521431E-3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-6.1905032626478928E-4</v>
      </c>
      <c r="D37" s="75">
        <f t="shared" si="6"/>
        <v>-1.155981731698535E-3</v>
      </c>
      <c r="E37" s="75">
        <f t="shared" si="6"/>
        <v>-1.812933098346883E-3</v>
      </c>
      <c r="F37" s="75">
        <f t="shared" si="6"/>
        <v>-2.7604591079358463E-3</v>
      </c>
      <c r="G37" s="75">
        <f t="shared" si="6"/>
        <v>-3.7964208784197792E-3</v>
      </c>
      <c r="H37" s="75">
        <f t="shared" si="6"/>
        <v>-5.141907812036107E-3</v>
      </c>
      <c r="I37" s="75">
        <f t="shared" si="6"/>
        <v>-6.2094537828396726E-3</v>
      </c>
      <c r="J37" s="75">
        <f t="shared" si="6"/>
        <v>-7.4917723158167355E-3</v>
      </c>
      <c r="K37" s="75">
        <f t="shared" si="6"/>
        <v>-9.0078139311590769E-3</v>
      </c>
      <c r="L37" s="77">
        <f t="shared" si="6"/>
        <v>-1.0732311268610991E-2</v>
      </c>
      <c r="M37" s="75">
        <f t="shared" si="6"/>
        <v>-1.2431541245807197E-2</v>
      </c>
      <c r="N37" s="75">
        <f t="shared" si="6"/>
        <v>-1.4295009064665493E-2</v>
      </c>
      <c r="O37" s="75">
        <f t="shared" si="6"/>
        <v>-1.6196377923907344E-2</v>
      </c>
      <c r="P37" s="75">
        <f t="shared" si="6"/>
        <v>-1.8356737225770182E-2</v>
      </c>
      <c r="Q37" s="75">
        <f t="shared" si="6"/>
        <v>-2.0523413367696943E-2</v>
      </c>
      <c r="R37" s="75">
        <f t="shared" si="6"/>
        <v>-2.2822743150966159E-2</v>
      </c>
      <c r="S37" s="75">
        <f t="shared" si="6"/>
        <v>-2.5141023454427158E-2</v>
      </c>
      <c r="T37" s="75">
        <f t="shared" si="6"/>
        <v>-2.7389818517184965E-2</v>
      </c>
      <c r="U37" s="75">
        <f t="shared" si="6"/>
        <v>-2.9461742058152829E-2</v>
      </c>
      <c r="V37" s="75">
        <f t="shared" si="6"/>
        <v>-3.1843190762253087E-2</v>
      </c>
      <c r="W37" s="75">
        <f t="shared" si="6"/>
        <v>-3.4091985825010898E-2</v>
      </c>
      <c r="X37" s="75">
        <f t="shared" si="6"/>
        <v>-3.6302879847385144E-2</v>
      </c>
      <c r="Y37" s="75">
        <f t="shared" si="6"/>
        <v>-3.8551674910142948E-2</v>
      </c>
      <c r="Z37" s="75">
        <f t="shared" si="6"/>
        <v>-4.0667816331558304E-2</v>
      </c>
      <c r="AA37" s="77">
        <f t="shared" si="6"/>
        <v>-4.2701838832142611E-2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78.902169266156307</v>
      </c>
      <c r="D47" s="11">
        <v>78.807944731269203</v>
      </c>
      <c r="E47" s="11">
        <v>79.070520339838097</v>
      </c>
      <c r="F47" s="11">
        <v>79.061537203704802</v>
      </c>
      <c r="G47" s="11">
        <v>79.289909900403501</v>
      </c>
      <c r="H47" s="11">
        <v>79.333469890442601</v>
      </c>
      <c r="I47" s="11">
        <v>79.568764658243595</v>
      </c>
      <c r="J47" s="11">
        <v>79.768869258832098</v>
      </c>
      <c r="K47" s="11">
        <v>79.846103990164707</v>
      </c>
      <c r="L47" s="64">
        <v>79.851068993081</v>
      </c>
      <c r="M47" s="11">
        <v>80.102610283730897</v>
      </c>
      <c r="N47" s="11">
        <v>80.233508607954207</v>
      </c>
      <c r="O47" s="11">
        <v>80.399019181737103</v>
      </c>
      <c r="P47" s="11">
        <v>80.462235144311094</v>
      </c>
      <c r="Q47" s="11">
        <v>80.573275658719794</v>
      </c>
      <c r="R47" s="11">
        <v>80.796880558537197</v>
      </c>
      <c r="S47" s="11">
        <v>80.953084725260595</v>
      </c>
      <c r="T47" s="11">
        <v>81.162193091226996</v>
      </c>
      <c r="U47" s="11">
        <v>81.578750759362094</v>
      </c>
      <c r="V47" s="11">
        <v>81.508158845437194</v>
      </c>
      <c r="W47" s="11">
        <v>81.576543317519395</v>
      </c>
      <c r="X47" s="11">
        <v>81.839072465314899</v>
      </c>
      <c r="Y47" s="11">
        <v>81.861221900081503</v>
      </c>
      <c r="Z47" s="11">
        <v>82.079106264521798</v>
      </c>
      <c r="AA47" s="64">
        <v>82.276196854633895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25147</v>
      </c>
      <c r="C57" s="76">
        <v>24893</v>
      </c>
      <c r="D57" s="76">
        <v>24554</v>
      </c>
      <c r="E57" s="76">
        <v>24204</v>
      </c>
      <c r="F57" s="76">
        <v>23869</v>
      </c>
      <c r="G57" s="76">
        <v>23462</v>
      </c>
      <c r="H57" s="76">
        <v>22978</v>
      </c>
      <c r="I57" s="76">
        <v>22692</v>
      </c>
      <c r="J57" s="76">
        <v>22291</v>
      </c>
      <c r="K57" s="76">
        <v>21967</v>
      </c>
      <c r="L57" s="63">
        <v>21716</v>
      </c>
      <c r="M57" s="76">
        <v>21457</v>
      </c>
      <c r="N57" s="76">
        <v>21213</v>
      </c>
      <c r="O57" s="76">
        <v>20990</v>
      </c>
      <c r="P57" s="76">
        <v>20815</v>
      </c>
      <c r="Q57" s="76">
        <v>20728</v>
      </c>
      <c r="R57" s="76">
        <v>20670</v>
      </c>
      <c r="S57" s="76">
        <v>20614</v>
      </c>
      <c r="T57" s="76">
        <v>20561</v>
      </c>
      <c r="U57" s="76">
        <v>20518</v>
      </c>
      <c r="V57" s="76">
        <v>20478</v>
      </c>
      <c r="W57" s="76">
        <v>20455</v>
      </c>
      <c r="X57" s="76">
        <v>20428</v>
      </c>
      <c r="Y57" s="76">
        <v>20401</v>
      </c>
      <c r="Z57" s="76">
        <v>20377</v>
      </c>
      <c r="AA57" s="63">
        <v>20354</v>
      </c>
    </row>
    <row r="58" spans="1:27" ht="12.75" customHeight="1" x14ac:dyDescent="0.3">
      <c r="A58" s="13" t="s">
        <v>68</v>
      </c>
      <c r="B58" s="76">
        <v>26501</v>
      </c>
      <c r="C58" s="76">
        <v>26389</v>
      </c>
      <c r="D58" s="76">
        <v>26425</v>
      </c>
      <c r="E58" s="76">
        <v>26336</v>
      </c>
      <c r="F58" s="76">
        <v>26208</v>
      </c>
      <c r="G58" s="76">
        <v>26179</v>
      </c>
      <c r="H58" s="76">
        <v>26140</v>
      </c>
      <c r="I58" s="76">
        <v>25894</v>
      </c>
      <c r="J58" s="76">
        <v>25818</v>
      </c>
      <c r="K58" s="76">
        <v>25587</v>
      </c>
      <c r="L58" s="63">
        <v>25298</v>
      </c>
      <c r="M58" s="76">
        <v>25024</v>
      </c>
      <c r="N58" s="76">
        <v>24881</v>
      </c>
      <c r="O58" s="76">
        <v>24780</v>
      </c>
      <c r="P58" s="76">
        <v>24669</v>
      </c>
      <c r="Q58" s="76">
        <v>24499</v>
      </c>
      <c r="R58" s="76">
        <v>24278</v>
      </c>
      <c r="S58" s="76">
        <v>23988</v>
      </c>
      <c r="T58" s="76">
        <v>23714</v>
      </c>
      <c r="U58" s="76">
        <v>23455</v>
      </c>
      <c r="V58" s="76">
        <v>23145</v>
      </c>
      <c r="W58" s="76">
        <v>22800</v>
      </c>
      <c r="X58" s="76">
        <v>22570</v>
      </c>
      <c r="Y58" s="76">
        <v>22254</v>
      </c>
      <c r="Z58" s="76">
        <v>22003</v>
      </c>
      <c r="AA58" s="63">
        <v>21802</v>
      </c>
    </row>
    <row r="59" spans="1:27" ht="12.75" customHeight="1" x14ac:dyDescent="0.3">
      <c r="A59" s="13" t="s">
        <v>69</v>
      </c>
      <c r="B59" s="76">
        <v>26117</v>
      </c>
      <c r="C59" s="76">
        <v>26166</v>
      </c>
      <c r="D59" s="76">
        <v>26150</v>
      </c>
      <c r="E59" s="76">
        <v>26286</v>
      </c>
      <c r="F59" s="76">
        <v>26520</v>
      </c>
      <c r="G59" s="76">
        <v>26676</v>
      </c>
      <c r="H59" s="76">
        <v>26827</v>
      </c>
      <c r="I59" s="76">
        <v>26914</v>
      </c>
      <c r="J59" s="76">
        <v>26860</v>
      </c>
      <c r="K59" s="76">
        <v>27016</v>
      </c>
      <c r="L59" s="63">
        <v>27229</v>
      </c>
      <c r="M59" s="76">
        <v>27286</v>
      </c>
      <c r="N59" s="76">
        <v>27258</v>
      </c>
      <c r="O59" s="76">
        <v>27123</v>
      </c>
      <c r="P59" s="76">
        <v>26998</v>
      </c>
      <c r="Q59" s="76">
        <v>26826</v>
      </c>
      <c r="R59" s="76">
        <v>26682</v>
      </c>
      <c r="S59" s="76">
        <v>26638</v>
      </c>
      <c r="T59" s="76">
        <v>26473</v>
      </c>
      <c r="U59" s="76">
        <v>26309</v>
      </c>
      <c r="V59" s="76">
        <v>26262</v>
      </c>
      <c r="W59" s="76">
        <v>26199</v>
      </c>
      <c r="X59" s="76">
        <v>26000</v>
      </c>
      <c r="Y59" s="76">
        <v>25940</v>
      </c>
      <c r="Z59" s="76">
        <v>25779</v>
      </c>
      <c r="AA59" s="63">
        <v>25568</v>
      </c>
    </row>
    <row r="60" spans="1:27" ht="12.75" customHeight="1" x14ac:dyDescent="0.3">
      <c r="A60" s="13" t="s">
        <v>70</v>
      </c>
      <c r="B60" s="76">
        <v>35169</v>
      </c>
      <c r="C60" s="76">
        <v>34585</v>
      </c>
      <c r="D60" s="76">
        <v>33992</v>
      </c>
      <c r="E60" s="76">
        <v>33319</v>
      </c>
      <c r="F60" s="76">
        <v>32558</v>
      </c>
      <c r="G60" s="76">
        <v>31807</v>
      </c>
      <c r="H60" s="76">
        <v>31163</v>
      </c>
      <c r="I60" s="76">
        <v>30606</v>
      </c>
      <c r="J60" s="76">
        <v>30125</v>
      </c>
      <c r="K60" s="76">
        <v>29528</v>
      </c>
      <c r="L60" s="63">
        <v>28948</v>
      </c>
      <c r="M60" s="76">
        <v>28714</v>
      </c>
      <c r="N60" s="76">
        <v>28519</v>
      </c>
      <c r="O60" s="76">
        <v>28325</v>
      </c>
      <c r="P60" s="76">
        <v>28213</v>
      </c>
      <c r="Q60" s="76">
        <v>28208</v>
      </c>
      <c r="R60" s="76">
        <v>28370</v>
      </c>
      <c r="S60" s="76">
        <v>28463</v>
      </c>
      <c r="T60" s="76">
        <v>28716</v>
      </c>
      <c r="U60" s="76">
        <v>29043</v>
      </c>
      <c r="V60" s="76">
        <v>29257</v>
      </c>
      <c r="W60" s="76">
        <v>29446</v>
      </c>
      <c r="X60" s="76">
        <v>29552</v>
      </c>
      <c r="Y60" s="76">
        <v>29537</v>
      </c>
      <c r="Z60" s="76">
        <v>29697</v>
      </c>
      <c r="AA60" s="63">
        <v>29905</v>
      </c>
    </row>
    <row r="61" spans="1:27" ht="12.75" customHeight="1" x14ac:dyDescent="0.3">
      <c r="A61" s="13" t="s">
        <v>71</v>
      </c>
      <c r="B61" s="76">
        <v>31735</v>
      </c>
      <c r="C61" s="76">
        <v>31978</v>
      </c>
      <c r="D61" s="76">
        <v>32404</v>
      </c>
      <c r="E61" s="76">
        <v>32824</v>
      </c>
      <c r="F61" s="76">
        <v>32877</v>
      </c>
      <c r="G61" s="76">
        <v>33027</v>
      </c>
      <c r="H61" s="76">
        <v>33212</v>
      </c>
      <c r="I61" s="76">
        <v>33582</v>
      </c>
      <c r="J61" s="76">
        <v>33967</v>
      </c>
      <c r="K61" s="76">
        <v>34356</v>
      </c>
      <c r="L61" s="63">
        <v>34705</v>
      </c>
      <c r="M61" s="76">
        <v>34764</v>
      </c>
      <c r="N61" s="76">
        <v>34747</v>
      </c>
      <c r="O61" s="76">
        <v>34712</v>
      </c>
      <c r="P61" s="76">
        <v>34497</v>
      </c>
      <c r="Q61" s="76">
        <v>34228</v>
      </c>
      <c r="R61" s="76">
        <v>33737</v>
      </c>
      <c r="S61" s="76">
        <v>33236</v>
      </c>
      <c r="T61" s="76">
        <v>32657</v>
      </c>
      <c r="U61" s="76">
        <v>31985</v>
      </c>
      <c r="V61" s="76">
        <v>31321</v>
      </c>
      <c r="W61" s="76">
        <v>30784</v>
      </c>
      <c r="X61" s="76">
        <v>30314</v>
      </c>
      <c r="Y61" s="76">
        <v>29928</v>
      </c>
      <c r="Z61" s="76">
        <v>29458</v>
      </c>
      <c r="AA61" s="63">
        <v>29005</v>
      </c>
    </row>
    <row r="62" spans="1:27" ht="12.75" customHeight="1" x14ac:dyDescent="0.3">
      <c r="A62" s="13" t="s">
        <v>72</v>
      </c>
      <c r="B62" s="76">
        <v>13638</v>
      </c>
      <c r="C62" s="76">
        <v>14198</v>
      </c>
      <c r="D62" s="76">
        <v>14599</v>
      </c>
      <c r="E62" s="76">
        <v>15051</v>
      </c>
      <c r="F62" s="76">
        <v>15838</v>
      </c>
      <c r="G62" s="76">
        <v>16555</v>
      </c>
      <c r="H62" s="76">
        <v>17173</v>
      </c>
      <c r="I62" s="76">
        <v>17636</v>
      </c>
      <c r="J62" s="76">
        <v>18060</v>
      </c>
      <c r="K62" s="76">
        <v>18427</v>
      </c>
      <c r="L62" s="63">
        <v>18712</v>
      </c>
      <c r="M62" s="76">
        <v>19094</v>
      </c>
      <c r="N62" s="76">
        <v>19426</v>
      </c>
      <c r="O62" s="76">
        <v>19813</v>
      </c>
      <c r="P62" s="76">
        <v>20209</v>
      </c>
      <c r="Q62" s="76">
        <v>20569</v>
      </c>
      <c r="R62" s="76">
        <v>20957</v>
      </c>
      <c r="S62" s="76">
        <v>21388</v>
      </c>
      <c r="T62" s="76">
        <v>21850</v>
      </c>
      <c r="U62" s="76">
        <v>22333</v>
      </c>
      <c r="V62" s="76">
        <v>22803</v>
      </c>
      <c r="W62" s="76">
        <v>23226</v>
      </c>
      <c r="X62" s="76">
        <v>23696</v>
      </c>
      <c r="Y62" s="76">
        <v>24144</v>
      </c>
      <c r="Z62" s="76">
        <v>24555</v>
      </c>
      <c r="AA62" s="63">
        <v>24913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158307</v>
      </c>
      <c r="C64" s="76">
        <f t="shared" ref="C64:AA64" si="7">SUM(C57:C62)</f>
        <v>158209</v>
      </c>
      <c r="D64" s="76">
        <f t="shared" si="7"/>
        <v>158124</v>
      </c>
      <c r="E64" s="76">
        <f t="shared" si="7"/>
        <v>158020</v>
      </c>
      <c r="F64" s="76">
        <f t="shared" si="7"/>
        <v>157870</v>
      </c>
      <c r="G64" s="76">
        <f t="shared" si="7"/>
        <v>157706</v>
      </c>
      <c r="H64" s="76">
        <f t="shared" si="7"/>
        <v>157493</v>
      </c>
      <c r="I64" s="76">
        <f t="shared" si="7"/>
        <v>157324</v>
      </c>
      <c r="J64" s="76">
        <f t="shared" si="7"/>
        <v>157121</v>
      </c>
      <c r="K64" s="76">
        <f t="shared" si="7"/>
        <v>156881</v>
      </c>
      <c r="L64" s="63">
        <f t="shared" si="7"/>
        <v>156608</v>
      </c>
      <c r="M64" s="76">
        <f t="shared" si="7"/>
        <v>156339</v>
      </c>
      <c r="N64" s="76">
        <f t="shared" si="7"/>
        <v>156044</v>
      </c>
      <c r="O64" s="76">
        <f t="shared" si="7"/>
        <v>155743</v>
      </c>
      <c r="P64" s="76">
        <f t="shared" si="7"/>
        <v>155401</v>
      </c>
      <c r="Q64" s="76">
        <f t="shared" si="7"/>
        <v>155058</v>
      </c>
      <c r="R64" s="76">
        <f t="shared" si="7"/>
        <v>154694</v>
      </c>
      <c r="S64" s="76">
        <f t="shared" si="7"/>
        <v>154327</v>
      </c>
      <c r="T64" s="76">
        <f t="shared" si="7"/>
        <v>153971</v>
      </c>
      <c r="U64" s="76">
        <f t="shared" si="7"/>
        <v>153643</v>
      </c>
      <c r="V64" s="76">
        <f t="shared" si="7"/>
        <v>153266</v>
      </c>
      <c r="W64" s="76">
        <f t="shared" si="7"/>
        <v>152910</v>
      </c>
      <c r="X64" s="76">
        <f t="shared" si="7"/>
        <v>152560</v>
      </c>
      <c r="Y64" s="76">
        <f t="shared" si="7"/>
        <v>152204</v>
      </c>
      <c r="Z64" s="76">
        <f t="shared" si="7"/>
        <v>151869</v>
      </c>
      <c r="AA64" s="63">
        <f t="shared" si="7"/>
        <v>151547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0.15884957708755773</v>
      </c>
      <c r="C67" s="38">
        <f t="shared" ref="C67:AA72" si="8">C57/C$64</f>
        <v>0.15734250263891436</v>
      </c>
      <c r="D67" s="38">
        <f t="shared" si="8"/>
        <v>0.15528319546684879</v>
      </c>
      <c r="E67" s="38">
        <f t="shared" si="8"/>
        <v>0.15317048474876599</v>
      </c>
      <c r="F67" s="38">
        <f t="shared" si="8"/>
        <v>0.15119402039652879</v>
      </c>
      <c r="G67" s="38">
        <f t="shared" si="8"/>
        <v>0.14877049700074824</v>
      </c>
      <c r="H67" s="38">
        <f t="shared" si="8"/>
        <v>0.1458985478719689</v>
      </c>
      <c r="I67" s="38">
        <f t="shared" si="8"/>
        <v>0.14423737001347536</v>
      </c>
      <c r="J67" s="38">
        <f t="shared" si="8"/>
        <v>0.14187155122485218</v>
      </c>
      <c r="K67" s="38">
        <f t="shared" si="8"/>
        <v>0.14002332978499626</v>
      </c>
      <c r="L67" s="39">
        <f t="shared" si="8"/>
        <v>0.13866469145892929</v>
      </c>
      <c r="M67" s="38">
        <f t="shared" si="8"/>
        <v>0.13724662432278575</v>
      </c>
      <c r="N67" s="38">
        <f t="shared" si="8"/>
        <v>0.13594242649509114</v>
      </c>
      <c r="O67" s="38">
        <f t="shared" si="8"/>
        <v>0.134773312444219</v>
      </c>
      <c r="P67" s="38">
        <f t="shared" si="8"/>
        <v>0.13394379701546322</v>
      </c>
      <c r="Q67" s="38">
        <f t="shared" si="8"/>
        <v>0.13367901043480504</v>
      </c>
      <c r="R67" s="38">
        <f t="shared" si="8"/>
        <v>0.13361862774251101</v>
      </c>
      <c r="S67" s="38">
        <f t="shared" si="8"/>
        <v>0.13357351597581757</v>
      </c>
      <c r="T67" s="38">
        <f t="shared" si="8"/>
        <v>0.1335381338044177</v>
      </c>
      <c r="U67" s="38">
        <f t="shared" si="8"/>
        <v>0.13354334398573317</v>
      </c>
      <c r="V67" s="38">
        <f t="shared" si="8"/>
        <v>0.13361084650215965</v>
      </c>
      <c r="W67" s="38">
        <f t="shared" si="8"/>
        <v>0.13377149957491336</v>
      </c>
      <c r="X67" s="38">
        <f t="shared" si="8"/>
        <v>0.13390141583639223</v>
      </c>
      <c r="Y67" s="38">
        <f t="shared" si="8"/>
        <v>0.13403721321384457</v>
      </c>
      <c r="Z67" s="38">
        <f t="shared" si="8"/>
        <v>0.13417484805984103</v>
      </c>
      <c r="AA67" s="39">
        <f t="shared" si="8"/>
        <v>0.13430816842299748</v>
      </c>
    </row>
    <row r="68" spans="1:27" ht="12.75" customHeight="1" x14ac:dyDescent="0.3">
      <c r="A68" s="13" t="s">
        <v>68</v>
      </c>
      <c r="B68" s="38">
        <f t="shared" ref="B68:Q72" si="9">B58/B$64</f>
        <v>0.16740257853411408</v>
      </c>
      <c r="C68" s="38">
        <f t="shared" si="9"/>
        <v>0.16679834901933518</v>
      </c>
      <c r="D68" s="38">
        <f t="shared" si="9"/>
        <v>0.16711568136399282</v>
      </c>
      <c r="E68" s="38">
        <f t="shared" si="9"/>
        <v>0.16666244779141881</v>
      </c>
      <c r="F68" s="38">
        <f t="shared" si="9"/>
        <v>0.16601000823462342</v>
      </c>
      <c r="G68" s="38">
        <f t="shared" si="9"/>
        <v>0.16599875718108378</v>
      </c>
      <c r="H68" s="38">
        <f t="shared" si="9"/>
        <v>0.1659756306629501</v>
      </c>
      <c r="I68" s="38">
        <f t="shared" si="9"/>
        <v>0.16459027230428924</v>
      </c>
      <c r="J68" s="38">
        <f t="shared" si="9"/>
        <v>0.16431921894590792</v>
      </c>
      <c r="K68" s="38">
        <f t="shared" si="9"/>
        <v>0.16309814445343923</v>
      </c>
      <c r="L68" s="39">
        <f t="shared" si="9"/>
        <v>0.16153708622803434</v>
      </c>
      <c r="M68" s="38">
        <f t="shared" si="9"/>
        <v>0.16006242844076013</v>
      </c>
      <c r="N68" s="38">
        <f t="shared" si="9"/>
        <v>0.15944861705672758</v>
      </c>
      <c r="O68" s="38">
        <f t="shared" si="9"/>
        <v>0.15910827452919232</v>
      </c>
      <c r="P68" s="38">
        <f t="shared" si="9"/>
        <v>0.15874415222553265</v>
      </c>
      <c r="Q68" s="38">
        <f t="shared" si="9"/>
        <v>0.15799894233125669</v>
      </c>
      <c r="R68" s="38">
        <f t="shared" si="8"/>
        <v>0.15694209213027008</v>
      </c>
      <c r="S68" s="38">
        <f t="shared" si="8"/>
        <v>0.15543618420626332</v>
      </c>
      <c r="T68" s="38">
        <f t="shared" si="8"/>
        <v>0.15401601600301357</v>
      </c>
      <c r="U68" s="38">
        <f t="shared" si="8"/>
        <v>0.15265908632349018</v>
      </c>
      <c r="V68" s="38">
        <f t="shared" si="8"/>
        <v>0.15101196612425458</v>
      </c>
      <c r="W68" s="38">
        <f t="shared" si="8"/>
        <v>0.14910731803021385</v>
      </c>
      <c r="X68" s="38">
        <f t="shared" si="8"/>
        <v>0.1479417933927635</v>
      </c>
      <c r="Y68" s="38">
        <f t="shared" si="8"/>
        <v>0.14621166329400015</v>
      </c>
      <c r="Z68" s="38">
        <f t="shared" si="8"/>
        <v>0.14488144387597204</v>
      </c>
      <c r="AA68" s="39">
        <f t="shared" si="8"/>
        <v>0.14386296000580678</v>
      </c>
    </row>
    <row r="69" spans="1:27" ht="12.75" customHeight="1" x14ac:dyDescent="0.3">
      <c r="A69" s="13" t="s">
        <v>69</v>
      </c>
      <c r="B69" s="38">
        <f t="shared" si="9"/>
        <v>0.16497691194956635</v>
      </c>
      <c r="C69" s="38">
        <f t="shared" si="8"/>
        <v>0.16538882111637138</v>
      </c>
      <c r="D69" s="38">
        <f t="shared" si="8"/>
        <v>0.16537653993068732</v>
      </c>
      <c r="E69" s="38">
        <f t="shared" si="8"/>
        <v>0.16634603214782939</v>
      </c>
      <c r="F69" s="38">
        <f t="shared" si="8"/>
        <v>0.16798631785646417</v>
      </c>
      <c r="G69" s="38">
        <f t="shared" si="8"/>
        <v>0.16915019086147642</v>
      </c>
      <c r="H69" s="38">
        <f t="shared" si="8"/>
        <v>0.17033772929590521</v>
      </c>
      <c r="I69" s="38">
        <f t="shared" si="8"/>
        <v>0.17107370776232489</v>
      </c>
      <c r="J69" s="38">
        <f t="shared" si="8"/>
        <v>0.17095105046429185</v>
      </c>
      <c r="K69" s="38">
        <f t="shared" si="8"/>
        <v>0.17220695941509806</v>
      </c>
      <c r="L69" s="39">
        <f t="shared" si="8"/>
        <v>0.17386723539027379</v>
      </c>
      <c r="M69" s="38">
        <f t="shared" si="8"/>
        <v>0.17453098714971951</v>
      </c>
      <c r="N69" s="38">
        <f t="shared" si="8"/>
        <v>0.17468150008971828</v>
      </c>
      <c r="O69" s="38">
        <f t="shared" si="8"/>
        <v>0.17415228934847793</v>
      </c>
      <c r="P69" s="38">
        <f t="shared" si="8"/>
        <v>0.17373118577100533</v>
      </c>
      <c r="Q69" s="38">
        <f t="shared" si="8"/>
        <v>0.17300622992686607</v>
      </c>
      <c r="R69" s="38">
        <f t="shared" si="8"/>
        <v>0.17248244922233572</v>
      </c>
      <c r="S69" s="38">
        <f t="shared" si="8"/>
        <v>0.17260751521120737</v>
      </c>
      <c r="T69" s="38">
        <f t="shared" si="8"/>
        <v>0.17193497476797578</v>
      </c>
      <c r="U69" s="38">
        <f t="shared" si="8"/>
        <v>0.17123461530951622</v>
      </c>
      <c r="V69" s="38">
        <f t="shared" si="8"/>
        <v>0.1713491576735871</v>
      </c>
      <c r="W69" s="38">
        <f t="shared" si="8"/>
        <v>0.17133608004708653</v>
      </c>
      <c r="X69" s="38">
        <f t="shared" si="8"/>
        <v>0.17042475091767173</v>
      </c>
      <c r="Y69" s="38">
        <f t="shared" si="8"/>
        <v>0.17042916086305221</v>
      </c>
      <c r="Z69" s="38">
        <f t="shared" si="8"/>
        <v>0.16974497757936116</v>
      </c>
      <c r="AA69" s="39">
        <f t="shared" si="8"/>
        <v>0.1687133364566768</v>
      </c>
    </row>
    <row r="70" spans="1:27" ht="12.75" customHeight="1" x14ac:dyDescent="0.3">
      <c r="A70" s="13" t="s">
        <v>70</v>
      </c>
      <c r="B70" s="38">
        <f t="shared" si="9"/>
        <v>0.22215694820822832</v>
      </c>
      <c r="C70" s="38">
        <f t="shared" si="8"/>
        <v>0.21860324001795095</v>
      </c>
      <c r="D70" s="38">
        <f t="shared" si="8"/>
        <v>0.2149705294578938</v>
      </c>
      <c r="E70" s="38">
        <f t="shared" si="8"/>
        <v>0.21085305657511708</v>
      </c>
      <c r="F70" s="38">
        <f t="shared" si="8"/>
        <v>0.20623297649965161</v>
      </c>
      <c r="G70" s="38">
        <f t="shared" si="8"/>
        <v>0.20168541463229048</v>
      </c>
      <c r="H70" s="38">
        <f t="shared" si="8"/>
        <v>0.19786911164305715</v>
      </c>
      <c r="I70" s="38">
        <f t="shared" si="8"/>
        <v>0.19454120159670488</v>
      </c>
      <c r="J70" s="38">
        <f t="shared" si="8"/>
        <v>0.19173121352333553</v>
      </c>
      <c r="K70" s="38">
        <f t="shared" si="8"/>
        <v>0.18821909600270267</v>
      </c>
      <c r="L70" s="39">
        <f t="shared" si="8"/>
        <v>0.18484368614630159</v>
      </c>
      <c r="M70" s="38">
        <f t="shared" si="8"/>
        <v>0.18366498442487159</v>
      </c>
      <c r="N70" s="38">
        <f t="shared" si="8"/>
        <v>0.1827625541513932</v>
      </c>
      <c r="O70" s="38">
        <f t="shared" si="8"/>
        <v>0.18187013220497872</v>
      </c>
      <c r="P70" s="38">
        <f t="shared" si="8"/>
        <v>0.18154966827755292</v>
      </c>
      <c r="Q70" s="38">
        <f t="shared" si="8"/>
        <v>0.18191902384914033</v>
      </c>
      <c r="R70" s="38">
        <f t="shared" si="8"/>
        <v>0.18339431393589925</v>
      </c>
      <c r="S70" s="38">
        <f t="shared" si="8"/>
        <v>0.18443305448819713</v>
      </c>
      <c r="T70" s="38">
        <f t="shared" si="8"/>
        <v>0.18650265309701178</v>
      </c>
      <c r="U70" s="38">
        <f t="shared" si="8"/>
        <v>0.18902911294364208</v>
      </c>
      <c r="V70" s="38">
        <f t="shared" si="8"/>
        <v>0.19089034750042411</v>
      </c>
      <c r="W70" s="38">
        <f t="shared" si="8"/>
        <v>0.19257079327709109</v>
      </c>
      <c r="X70" s="38">
        <f t="shared" si="8"/>
        <v>0.19370739381227059</v>
      </c>
      <c r="Y70" s="38">
        <f t="shared" si="8"/>
        <v>0.19406191690100127</v>
      </c>
      <c r="Z70" s="38">
        <f t="shared" si="8"/>
        <v>0.19554352764553662</v>
      </c>
      <c r="AA70" s="39">
        <f t="shared" si="8"/>
        <v>0.19733152091430381</v>
      </c>
    </row>
    <row r="71" spans="1:27" ht="12.75" customHeight="1" x14ac:dyDescent="0.3">
      <c r="A71" s="13" t="s">
        <v>71</v>
      </c>
      <c r="B71" s="38">
        <f t="shared" si="9"/>
        <v>0.20046491942870498</v>
      </c>
      <c r="C71" s="38">
        <f t="shared" si="8"/>
        <v>0.20212503713442345</v>
      </c>
      <c r="D71" s="38">
        <f t="shared" si="8"/>
        <v>0.20492777819938782</v>
      </c>
      <c r="E71" s="38">
        <f t="shared" si="8"/>
        <v>0.20772054170358181</v>
      </c>
      <c r="F71" s="38">
        <f t="shared" si="8"/>
        <v>0.20825362640146958</v>
      </c>
      <c r="G71" s="38">
        <f t="shared" si="8"/>
        <v>0.20942132829442126</v>
      </c>
      <c r="H71" s="38">
        <f t="shared" si="8"/>
        <v>0.21087921367933812</v>
      </c>
      <c r="I71" s="38">
        <f t="shared" si="8"/>
        <v>0.21345757799191478</v>
      </c>
      <c r="J71" s="38">
        <f t="shared" si="8"/>
        <v>0.21618370555177219</v>
      </c>
      <c r="K71" s="38">
        <f t="shared" si="8"/>
        <v>0.21899401457155424</v>
      </c>
      <c r="L71" s="39">
        <f t="shared" si="8"/>
        <v>0.22160426031875766</v>
      </c>
      <c r="M71" s="38">
        <f t="shared" si="8"/>
        <v>0.22236294206819796</v>
      </c>
      <c r="N71" s="38">
        <f t="shared" si="8"/>
        <v>0.22267437389454256</v>
      </c>
      <c r="O71" s="38">
        <f t="shared" si="8"/>
        <v>0.22288000102733349</v>
      </c>
      <c r="P71" s="38">
        <f t="shared" si="8"/>
        <v>0.22198698850071749</v>
      </c>
      <c r="Q71" s="38">
        <f t="shared" si="8"/>
        <v>0.22074320576816417</v>
      </c>
      <c r="R71" s="38">
        <f t="shared" si="8"/>
        <v>0.2180886136501739</v>
      </c>
      <c r="S71" s="38">
        <f t="shared" si="8"/>
        <v>0.21536088953974353</v>
      </c>
      <c r="T71" s="38">
        <f t="shared" si="8"/>
        <v>0.21209838216287483</v>
      </c>
      <c r="U71" s="38">
        <f t="shared" si="8"/>
        <v>0.20817739825439494</v>
      </c>
      <c r="V71" s="38">
        <f t="shared" si="8"/>
        <v>0.20435713074002063</v>
      </c>
      <c r="W71" s="38">
        <f t="shared" si="8"/>
        <v>0.20132103851939048</v>
      </c>
      <c r="X71" s="38">
        <f t="shared" si="8"/>
        <v>0.1987021499737808</v>
      </c>
      <c r="Y71" s="38">
        <f t="shared" si="8"/>
        <v>0.19663083756011668</v>
      </c>
      <c r="Z71" s="38">
        <f t="shared" si="8"/>
        <v>0.19396980292225535</v>
      </c>
      <c r="AA71" s="39">
        <f t="shared" si="8"/>
        <v>0.19139276923990578</v>
      </c>
    </row>
    <row r="72" spans="1:27" ht="12.75" customHeight="1" x14ac:dyDescent="0.3">
      <c r="A72" s="13" t="s">
        <v>72</v>
      </c>
      <c r="B72" s="38">
        <f t="shared" si="9"/>
        <v>8.6149064791828531E-2</v>
      </c>
      <c r="C72" s="38">
        <f t="shared" si="8"/>
        <v>8.9742050073004689E-2</v>
      </c>
      <c r="D72" s="38">
        <f t="shared" si="8"/>
        <v>9.2326275581189443E-2</v>
      </c>
      <c r="E72" s="38">
        <f t="shared" si="8"/>
        <v>9.5247437033286919E-2</v>
      </c>
      <c r="F72" s="38">
        <f t="shared" si="8"/>
        <v>0.10032305061126243</v>
      </c>
      <c r="G72" s="38">
        <f t="shared" si="8"/>
        <v>0.10497381202997984</v>
      </c>
      <c r="H72" s="38">
        <f t="shared" si="8"/>
        <v>0.10903976684678049</v>
      </c>
      <c r="I72" s="38">
        <f t="shared" si="8"/>
        <v>0.11209987033129085</v>
      </c>
      <c r="J72" s="38">
        <f t="shared" si="8"/>
        <v>0.11494326028984031</v>
      </c>
      <c r="K72" s="38">
        <f t="shared" si="8"/>
        <v>0.11745845577220951</v>
      </c>
      <c r="L72" s="39">
        <f t="shared" si="8"/>
        <v>0.1194830404577033</v>
      </c>
      <c r="M72" s="38">
        <f t="shared" si="8"/>
        <v>0.12213203359366505</v>
      </c>
      <c r="N72" s="38">
        <f t="shared" si="8"/>
        <v>0.12449052831252723</v>
      </c>
      <c r="O72" s="38">
        <f t="shared" si="8"/>
        <v>0.12721599044579854</v>
      </c>
      <c r="P72" s="38">
        <f t="shared" si="8"/>
        <v>0.13004420820972837</v>
      </c>
      <c r="Q72" s="38">
        <f t="shared" si="8"/>
        <v>0.1326535876897677</v>
      </c>
      <c r="R72" s="38">
        <f t="shared" si="8"/>
        <v>0.13547390331881004</v>
      </c>
      <c r="S72" s="38">
        <f t="shared" si="8"/>
        <v>0.13858884057877105</v>
      </c>
      <c r="T72" s="38">
        <f t="shared" si="8"/>
        <v>0.14190984016470634</v>
      </c>
      <c r="U72" s="38">
        <f t="shared" si="8"/>
        <v>0.14535644318322344</v>
      </c>
      <c r="V72" s="38">
        <f t="shared" si="8"/>
        <v>0.14878055145955399</v>
      </c>
      <c r="W72" s="38">
        <f t="shared" si="8"/>
        <v>0.15189327055130469</v>
      </c>
      <c r="X72" s="38">
        <f t="shared" si="8"/>
        <v>0.15532249606712115</v>
      </c>
      <c r="Y72" s="38">
        <f t="shared" si="8"/>
        <v>0.15862920816798506</v>
      </c>
      <c r="Z72" s="38">
        <f t="shared" si="8"/>
        <v>0.16168539991703376</v>
      </c>
      <c r="AA72" s="39">
        <f t="shared" si="8"/>
        <v>0.16439124496030935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26809</v>
      </c>
      <c r="C83" s="76">
        <v>26606</v>
      </c>
      <c r="D83" s="76">
        <v>26361</v>
      </c>
      <c r="E83" s="76">
        <v>26000</v>
      </c>
      <c r="F83" s="76">
        <v>25642</v>
      </c>
      <c r="G83" s="76">
        <v>25300</v>
      </c>
      <c r="H83" s="76">
        <v>24891</v>
      </c>
      <c r="I83" s="76">
        <v>24408</v>
      </c>
      <c r="J83" s="76">
        <v>24115</v>
      </c>
      <c r="K83" s="76">
        <v>23709</v>
      </c>
      <c r="L83" s="63">
        <v>23382</v>
      </c>
      <c r="M83" s="76">
        <v>23124</v>
      </c>
      <c r="N83" s="76">
        <v>22863</v>
      </c>
      <c r="O83" s="76">
        <v>22619</v>
      </c>
      <c r="P83" s="76">
        <v>22394</v>
      </c>
      <c r="Q83" s="76">
        <v>22217</v>
      </c>
      <c r="R83" s="76">
        <v>22123</v>
      </c>
      <c r="S83" s="76">
        <v>22067</v>
      </c>
      <c r="T83" s="76">
        <v>22010</v>
      </c>
      <c r="U83" s="76">
        <v>21962</v>
      </c>
      <c r="V83" s="76">
        <v>21915</v>
      </c>
      <c r="W83" s="76">
        <v>21881</v>
      </c>
      <c r="X83" s="76">
        <v>21856</v>
      </c>
      <c r="Y83" s="76">
        <v>21823</v>
      </c>
      <c r="Z83" s="76">
        <v>21794</v>
      </c>
      <c r="AA83" s="63">
        <v>21769</v>
      </c>
    </row>
    <row r="84" spans="1:27" ht="12.75" customHeight="1" x14ac:dyDescent="0.3">
      <c r="A84" s="32" t="s">
        <v>77</v>
      </c>
      <c r="B84" s="76">
        <v>97531</v>
      </c>
      <c r="C84" s="76">
        <v>97838.739119999998</v>
      </c>
      <c r="D84" s="76">
        <v>98493.803039999999</v>
      </c>
      <c r="E84" s="76">
        <v>98372</v>
      </c>
      <c r="F84" s="76">
        <v>97958</v>
      </c>
      <c r="G84" s="76">
        <v>97467</v>
      </c>
      <c r="H84" s="76">
        <v>97082</v>
      </c>
      <c r="I84" s="76">
        <v>96751</v>
      </c>
      <c r="J84" s="76">
        <v>96518.201065000001</v>
      </c>
      <c r="K84" s="76">
        <v>97192.613530000002</v>
      </c>
      <c r="L84" s="63">
        <v>97448</v>
      </c>
      <c r="M84" s="76">
        <v>96764</v>
      </c>
      <c r="N84" s="76">
        <v>96050</v>
      </c>
      <c r="O84" s="76">
        <v>95359</v>
      </c>
      <c r="P84" s="76">
        <v>94621</v>
      </c>
      <c r="Q84" s="76">
        <v>93841</v>
      </c>
      <c r="R84" s="76">
        <v>93020</v>
      </c>
      <c r="S84" s="76">
        <v>92236</v>
      </c>
      <c r="T84" s="76">
        <v>91650</v>
      </c>
      <c r="U84" s="76">
        <v>91160</v>
      </c>
      <c r="V84" s="76">
        <v>90626</v>
      </c>
      <c r="W84" s="76">
        <v>90236</v>
      </c>
      <c r="X84" s="76">
        <v>89910</v>
      </c>
      <c r="Y84" s="76">
        <v>89758</v>
      </c>
      <c r="Z84" s="76">
        <v>89584</v>
      </c>
      <c r="AA84" s="63">
        <v>89446</v>
      </c>
    </row>
    <row r="85" spans="1:27" ht="12.75" customHeight="1" x14ac:dyDescent="0.3">
      <c r="A85" s="13" t="s">
        <v>78</v>
      </c>
      <c r="B85" s="76">
        <v>33967</v>
      </c>
      <c r="C85" s="76">
        <v>33764.260880000002</v>
      </c>
      <c r="D85" s="76">
        <v>33269.196960000001</v>
      </c>
      <c r="E85" s="76">
        <v>33648</v>
      </c>
      <c r="F85" s="76">
        <v>34270</v>
      </c>
      <c r="G85" s="76">
        <v>34939</v>
      </c>
      <c r="H85" s="76">
        <v>35520</v>
      </c>
      <c r="I85" s="76">
        <v>36165</v>
      </c>
      <c r="J85" s="76">
        <v>36487.798934999999</v>
      </c>
      <c r="K85" s="76">
        <v>35979.386469999998</v>
      </c>
      <c r="L85" s="63">
        <v>35778</v>
      </c>
      <c r="M85" s="76">
        <v>36451</v>
      </c>
      <c r="N85" s="76">
        <v>37131</v>
      </c>
      <c r="O85" s="76">
        <v>37765</v>
      </c>
      <c r="P85" s="76">
        <v>38386</v>
      </c>
      <c r="Q85" s="76">
        <v>39000</v>
      </c>
      <c r="R85" s="76">
        <v>39551</v>
      </c>
      <c r="S85" s="76">
        <v>40024</v>
      </c>
      <c r="T85" s="76">
        <v>40311</v>
      </c>
      <c r="U85" s="76">
        <v>40521</v>
      </c>
      <c r="V85" s="76">
        <v>40725</v>
      </c>
      <c r="W85" s="76">
        <v>40793</v>
      </c>
      <c r="X85" s="76">
        <v>40794</v>
      </c>
      <c r="Y85" s="76">
        <v>40623</v>
      </c>
      <c r="Z85" s="76">
        <v>40491</v>
      </c>
      <c r="AA85" s="63">
        <v>40332</v>
      </c>
    </row>
    <row r="86" spans="1:27" ht="12.75" customHeight="1" x14ac:dyDescent="0.3">
      <c r="A86" s="13" t="s">
        <v>91</v>
      </c>
      <c r="B86" s="76">
        <v>97531</v>
      </c>
      <c r="C86" s="76">
        <v>96960</v>
      </c>
      <c r="D86" s="76">
        <v>96518</v>
      </c>
      <c r="E86" s="76">
        <v>96102</v>
      </c>
      <c r="F86" s="76">
        <v>95622</v>
      </c>
      <c r="G86" s="76">
        <v>95189</v>
      </c>
      <c r="H86" s="76">
        <v>94734</v>
      </c>
      <c r="I86" s="76">
        <v>94326</v>
      </c>
      <c r="J86" s="76">
        <v>93673</v>
      </c>
      <c r="K86" s="76">
        <v>93101</v>
      </c>
      <c r="L86" s="63">
        <v>92429</v>
      </c>
      <c r="M86" s="76">
        <v>91725</v>
      </c>
      <c r="N86" s="76">
        <v>91005</v>
      </c>
      <c r="O86" s="76">
        <v>90279</v>
      </c>
      <c r="P86" s="76">
        <v>89571</v>
      </c>
      <c r="Q86" s="76">
        <v>88884</v>
      </c>
      <c r="R86" s="76">
        <v>88300</v>
      </c>
      <c r="S86" s="76">
        <v>87777</v>
      </c>
      <c r="T86" s="76">
        <v>87225</v>
      </c>
      <c r="U86" s="76">
        <v>86810</v>
      </c>
      <c r="V86" s="76">
        <v>86485</v>
      </c>
      <c r="W86" s="76">
        <v>86342</v>
      </c>
      <c r="X86" s="76">
        <v>86138</v>
      </c>
      <c r="Y86" s="76">
        <v>85980</v>
      </c>
      <c r="Z86" s="76">
        <v>85920</v>
      </c>
      <c r="AA86" s="63">
        <v>85813</v>
      </c>
    </row>
    <row r="87" spans="1:27" ht="12.75" customHeight="1" x14ac:dyDescent="0.3">
      <c r="A87" s="13" t="s">
        <v>92</v>
      </c>
      <c r="B87" s="76">
        <v>33967</v>
      </c>
      <c r="C87" s="76">
        <v>34643</v>
      </c>
      <c r="D87" s="76">
        <v>35245</v>
      </c>
      <c r="E87" s="76">
        <v>35918</v>
      </c>
      <c r="F87" s="76">
        <v>36606</v>
      </c>
      <c r="G87" s="76">
        <v>37217</v>
      </c>
      <c r="H87" s="76">
        <v>37868</v>
      </c>
      <c r="I87" s="76">
        <v>38590</v>
      </c>
      <c r="J87" s="76">
        <v>39333</v>
      </c>
      <c r="K87" s="76">
        <v>40071</v>
      </c>
      <c r="L87" s="63">
        <v>40797</v>
      </c>
      <c r="M87" s="76">
        <v>41490</v>
      </c>
      <c r="N87" s="76">
        <v>42176</v>
      </c>
      <c r="O87" s="76">
        <v>42845</v>
      </c>
      <c r="P87" s="76">
        <v>43436</v>
      </c>
      <c r="Q87" s="76">
        <v>43957</v>
      </c>
      <c r="R87" s="76">
        <v>44271</v>
      </c>
      <c r="S87" s="76">
        <v>44483</v>
      </c>
      <c r="T87" s="76">
        <v>44736</v>
      </c>
      <c r="U87" s="76">
        <v>44871</v>
      </c>
      <c r="V87" s="76">
        <v>44866</v>
      </c>
      <c r="W87" s="76">
        <v>44687</v>
      </c>
      <c r="X87" s="76">
        <v>44566</v>
      </c>
      <c r="Y87" s="76">
        <v>44401</v>
      </c>
      <c r="Z87" s="76">
        <v>44155</v>
      </c>
      <c r="AA87" s="63">
        <v>43965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0.16934816527380342</v>
      </c>
      <c r="C90" s="38">
        <f t="shared" ref="C90:AA94" si="11">C83/SUM(C$83:C$85)</f>
        <v>0.16816995240473046</v>
      </c>
      <c r="D90" s="38">
        <f t="shared" si="11"/>
        <v>0.16671093572133264</v>
      </c>
      <c r="E90" s="38">
        <f t="shared" si="11"/>
        <v>0.16453613466649791</v>
      </c>
      <c r="F90" s="38">
        <f t="shared" si="11"/>
        <v>0.16242477988218154</v>
      </c>
      <c r="G90" s="38">
        <f t="shared" si="11"/>
        <v>0.16042509479664693</v>
      </c>
      <c r="H90" s="38">
        <f t="shared" si="11"/>
        <v>0.15804511946562705</v>
      </c>
      <c r="I90" s="38">
        <f t="shared" si="11"/>
        <v>0.15514479672522946</v>
      </c>
      <c r="J90" s="38">
        <f t="shared" si="11"/>
        <v>0.15348043864282943</v>
      </c>
      <c r="K90" s="38">
        <f t="shared" si="11"/>
        <v>0.15112728756190999</v>
      </c>
      <c r="L90" s="39">
        <f t="shared" si="11"/>
        <v>0.14930271761340416</v>
      </c>
      <c r="M90" s="38">
        <f t="shared" si="11"/>
        <v>0.14790935083376508</v>
      </c>
      <c r="N90" s="38">
        <f t="shared" si="11"/>
        <v>0.14651636717848812</v>
      </c>
      <c r="O90" s="38">
        <f t="shared" si="11"/>
        <v>0.14523285155673127</v>
      </c>
      <c r="P90" s="38">
        <f t="shared" si="11"/>
        <v>0.14410460679146209</v>
      </c>
      <c r="Q90" s="38">
        <f t="shared" si="11"/>
        <v>0.14328186872009183</v>
      </c>
      <c r="R90" s="38">
        <f t="shared" si="11"/>
        <v>0.14301136437095169</v>
      </c>
      <c r="S90" s="38">
        <f t="shared" si="11"/>
        <v>0.14298858916456614</v>
      </c>
      <c r="T90" s="38">
        <f t="shared" si="11"/>
        <v>0.14294899688902454</v>
      </c>
      <c r="U90" s="38">
        <f t="shared" si="11"/>
        <v>0.14294175458693203</v>
      </c>
      <c r="V90" s="38">
        <f t="shared" si="11"/>
        <v>0.14298670285647175</v>
      </c>
      <c r="W90" s="38">
        <f t="shared" si="11"/>
        <v>0.14309724674645216</v>
      </c>
      <c r="X90" s="38">
        <f t="shared" si="11"/>
        <v>0.14326166754063974</v>
      </c>
      <c r="Y90" s="38">
        <f t="shared" si="11"/>
        <v>0.14337993745236657</v>
      </c>
      <c r="Z90" s="38">
        <f t="shared" si="11"/>
        <v>0.14350525782088511</v>
      </c>
      <c r="AA90" s="39">
        <f t="shared" si="11"/>
        <v>0.1436452057777455</v>
      </c>
    </row>
    <row r="91" spans="1:27" ht="12.75" customHeight="1" x14ac:dyDescent="0.3">
      <c r="A91" s="13" t="s">
        <v>77</v>
      </c>
      <c r="B91" s="38">
        <f t="shared" ref="B91:Q94" si="12">B84/SUM(B$83:B$85)</f>
        <v>0.61608772827480784</v>
      </c>
      <c r="C91" s="38">
        <f t="shared" si="12"/>
        <v>0.61841449677325566</v>
      </c>
      <c r="D91" s="38">
        <f t="shared" si="12"/>
        <v>0.62288965014798514</v>
      </c>
      <c r="E91" s="38">
        <f t="shared" si="12"/>
        <v>0.62252879382356663</v>
      </c>
      <c r="F91" s="38">
        <f t="shared" si="12"/>
        <v>0.62049787800088685</v>
      </c>
      <c r="G91" s="38">
        <f t="shared" si="12"/>
        <v>0.61802975156303497</v>
      </c>
      <c r="H91" s="38">
        <f t="shared" si="12"/>
        <v>0.6164210472846412</v>
      </c>
      <c r="I91" s="38">
        <f t="shared" si="12"/>
        <v>0.61497927843177136</v>
      </c>
      <c r="J91" s="38">
        <f t="shared" si="12"/>
        <v>0.61429217650727785</v>
      </c>
      <c r="K91" s="38">
        <f t="shared" si="12"/>
        <v>0.61953081335534577</v>
      </c>
      <c r="L91" s="39">
        <f t="shared" si="12"/>
        <v>0.62224152022885171</v>
      </c>
      <c r="M91" s="38">
        <f t="shared" si="12"/>
        <v>0.61893705345435235</v>
      </c>
      <c r="N91" s="38">
        <f t="shared" si="12"/>
        <v>0.61553151675168538</v>
      </c>
      <c r="O91" s="38">
        <f t="shared" si="12"/>
        <v>0.61228434022716915</v>
      </c>
      <c r="P91" s="38">
        <f t="shared" si="12"/>
        <v>0.60888282572184216</v>
      </c>
      <c r="Q91" s="38">
        <f t="shared" si="12"/>
        <v>0.60519934476131509</v>
      </c>
      <c r="R91" s="38">
        <f t="shared" si="11"/>
        <v>0.60131614671545119</v>
      </c>
      <c r="S91" s="38">
        <f t="shared" si="11"/>
        <v>0.59766599493283745</v>
      </c>
      <c r="T91" s="38">
        <f t="shared" si="11"/>
        <v>0.59524196114852801</v>
      </c>
      <c r="U91" s="38">
        <f t="shared" si="11"/>
        <v>0.59332348366017329</v>
      </c>
      <c r="V91" s="38">
        <f t="shared" si="11"/>
        <v>0.59129878772852429</v>
      </c>
      <c r="W91" s="38">
        <f t="shared" si="11"/>
        <v>0.59012491007782353</v>
      </c>
      <c r="X91" s="38">
        <f t="shared" si="11"/>
        <v>0.58934189826953332</v>
      </c>
      <c r="Y91" s="38">
        <f t="shared" si="11"/>
        <v>0.5897216893117132</v>
      </c>
      <c r="Z91" s="38">
        <f t="shared" si="11"/>
        <v>0.58987680171726953</v>
      </c>
      <c r="AA91" s="39">
        <f t="shared" si="11"/>
        <v>0.59021953585356357</v>
      </c>
    </row>
    <row r="92" spans="1:27" ht="12.75" customHeight="1" x14ac:dyDescent="0.3">
      <c r="A92" s="13" t="s">
        <v>78</v>
      </c>
      <c r="B92" s="38">
        <f t="shared" si="12"/>
        <v>0.21456410645138876</v>
      </c>
      <c r="C92" s="38">
        <f t="shared" si="11"/>
        <v>0.21341555082201394</v>
      </c>
      <c r="D92" s="38">
        <f t="shared" si="11"/>
        <v>0.21039941413068225</v>
      </c>
      <c r="E92" s="38">
        <f t="shared" si="11"/>
        <v>0.21293507150993546</v>
      </c>
      <c r="F92" s="38">
        <f t="shared" si="11"/>
        <v>0.21707734211693167</v>
      </c>
      <c r="G92" s="38">
        <f t="shared" si="11"/>
        <v>0.22154515364031807</v>
      </c>
      <c r="H92" s="38">
        <f t="shared" si="11"/>
        <v>0.22553383324973172</v>
      </c>
      <c r="I92" s="38">
        <f t="shared" si="11"/>
        <v>0.22987592484299915</v>
      </c>
      <c r="J92" s="38">
        <f t="shared" si="11"/>
        <v>0.23222738484989275</v>
      </c>
      <c r="K92" s="38">
        <f t="shared" si="11"/>
        <v>0.22934189908274424</v>
      </c>
      <c r="L92" s="39">
        <f t="shared" si="11"/>
        <v>0.22845576215774419</v>
      </c>
      <c r="M92" s="38">
        <f t="shared" si="11"/>
        <v>0.23315359571188252</v>
      </c>
      <c r="N92" s="38">
        <f t="shared" si="11"/>
        <v>0.23795211606982647</v>
      </c>
      <c r="O92" s="38">
        <f t="shared" si="11"/>
        <v>0.2424828082160996</v>
      </c>
      <c r="P92" s="38">
        <f t="shared" si="11"/>
        <v>0.2470125674866957</v>
      </c>
      <c r="Q92" s="38">
        <f t="shared" si="11"/>
        <v>0.25151878651859305</v>
      </c>
      <c r="R92" s="38">
        <f t="shared" si="11"/>
        <v>0.25567248891359717</v>
      </c>
      <c r="S92" s="38">
        <f t="shared" si="11"/>
        <v>0.25934541590259641</v>
      </c>
      <c r="T92" s="38">
        <f t="shared" si="11"/>
        <v>0.26180904196244748</v>
      </c>
      <c r="U92" s="38">
        <f t="shared" si="11"/>
        <v>0.26373476175289468</v>
      </c>
      <c r="V92" s="38">
        <f t="shared" si="11"/>
        <v>0.26571450941500396</v>
      </c>
      <c r="W92" s="38">
        <f t="shared" si="11"/>
        <v>0.26677784317572428</v>
      </c>
      <c r="X92" s="38">
        <f t="shared" si="11"/>
        <v>0.26739643418982695</v>
      </c>
      <c r="Y92" s="38">
        <f t="shared" si="11"/>
        <v>0.26689837323592019</v>
      </c>
      <c r="Z92" s="38">
        <f t="shared" si="11"/>
        <v>0.26661794046184539</v>
      </c>
      <c r="AA92" s="39">
        <f t="shared" si="11"/>
        <v>0.2661352583686909</v>
      </c>
    </row>
    <row r="93" spans="1:27" ht="12.75" customHeight="1" x14ac:dyDescent="0.3">
      <c r="A93" s="13" t="s">
        <v>91</v>
      </c>
      <c r="B93" s="38">
        <f t="shared" si="12"/>
        <v>0.61608772827480784</v>
      </c>
      <c r="C93" s="38">
        <f t="shared" si="11"/>
        <v>0.61286020390748941</v>
      </c>
      <c r="D93" s="38">
        <f t="shared" si="11"/>
        <v>0.61039437403556707</v>
      </c>
      <c r="E93" s="38">
        <f t="shared" si="11"/>
        <v>0.60816352360460701</v>
      </c>
      <c r="F93" s="38">
        <f t="shared" si="11"/>
        <v>0.60570089313992526</v>
      </c>
      <c r="G93" s="38">
        <f t="shared" si="11"/>
        <v>0.60358515211849895</v>
      </c>
      <c r="H93" s="38">
        <f t="shared" si="11"/>
        <v>0.60151244817229976</v>
      </c>
      <c r="I93" s="38">
        <f t="shared" si="11"/>
        <v>0.59956522844575522</v>
      </c>
      <c r="J93" s="38">
        <f t="shared" si="11"/>
        <v>0.59618383284220444</v>
      </c>
      <c r="K93" s="38">
        <f t="shared" si="11"/>
        <v>0.59344981227809612</v>
      </c>
      <c r="L93" s="39">
        <f t="shared" si="11"/>
        <v>0.59019334899877396</v>
      </c>
      <c r="M93" s="38">
        <f t="shared" si="11"/>
        <v>0.58670581236927444</v>
      </c>
      <c r="N93" s="38">
        <f t="shared" si="11"/>
        <v>0.58320089205608672</v>
      </c>
      <c r="O93" s="38">
        <f t="shared" si="11"/>
        <v>0.57966650186525237</v>
      </c>
      <c r="P93" s="38">
        <f t="shared" si="11"/>
        <v>0.5763862523407185</v>
      </c>
      <c r="Q93" s="38">
        <f t="shared" si="11"/>
        <v>0.57323066207483653</v>
      </c>
      <c r="R93" s="38">
        <f t="shared" si="11"/>
        <v>0.57080429751638717</v>
      </c>
      <c r="S93" s="38">
        <f t="shared" si="11"/>
        <v>0.56877280061168822</v>
      </c>
      <c r="T93" s="38">
        <f t="shared" si="11"/>
        <v>0.56650278299160228</v>
      </c>
      <c r="U93" s="38">
        <f t="shared" si="11"/>
        <v>0.56501109715379161</v>
      </c>
      <c r="V93" s="38">
        <f t="shared" si="11"/>
        <v>0.56428040139365543</v>
      </c>
      <c r="W93" s="38">
        <f t="shared" si="11"/>
        <v>0.56465894970897912</v>
      </c>
      <c r="X93" s="38">
        <f t="shared" si="11"/>
        <v>0.56461719979024649</v>
      </c>
      <c r="Y93" s="38">
        <f t="shared" si="11"/>
        <v>0.56489973982286934</v>
      </c>
      <c r="Z93" s="38">
        <f t="shared" si="11"/>
        <v>0.56575074570847239</v>
      </c>
      <c r="AA93" s="39">
        <f t="shared" si="11"/>
        <v>0.5662467749279102</v>
      </c>
    </row>
    <row r="94" spans="1:27" ht="12.75" customHeight="1" x14ac:dyDescent="0.3">
      <c r="A94" s="13" t="s">
        <v>92</v>
      </c>
      <c r="B94" s="38">
        <f t="shared" si="12"/>
        <v>0.21456410645138876</v>
      </c>
      <c r="C94" s="38">
        <f t="shared" si="11"/>
        <v>0.21896984368778008</v>
      </c>
      <c r="D94" s="38">
        <f t="shared" si="11"/>
        <v>0.22289469024310035</v>
      </c>
      <c r="E94" s="38">
        <f t="shared" si="11"/>
        <v>0.22730034172889507</v>
      </c>
      <c r="F94" s="38">
        <f t="shared" si="11"/>
        <v>0.2318743269778932</v>
      </c>
      <c r="G94" s="38">
        <f t="shared" si="11"/>
        <v>0.23598975308485409</v>
      </c>
      <c r="H94" s="38">
        <f t="shared" si="11"/>
        <v>0.24044243236207324</v>
      </c>
      <c r="I94" s="38">
        <f t="shared" si="11"/>
        <v>0.24528997482901527</v>
      </c>
      <c r="J94" s="38">
        <f t="shared" si="11"/>
        <v>0.25033572851496616</v>
      </c>
      <c r="K94" s="38">
        <f t="shared" si="11"/>
        <v>0.25542290015999386</v>
      </c>
      <c r="L94" s="39">
        <f t="shared" si="11"/>
        <v>0.2605039333878218</v>
      </c>
      <c r="M94" s="38">
        <f t="shared" si="11"/>
        <v>0.26538483679696045</v>
      </c>
      <c r="N94" s="38">
        <f t="shared" si="11"/>
        <v>0.27028274076542513</v>
      </c>
      <c r="O94" s="38">
        <f t="shared" si="11"/>
        <v>0.27510064657801636</v>
      </c>
      <c r="P94" s="38">
        <f t="shared" si="11"/>
        <v>0.27950914086781936</v>
      </c>
      <c r="Q94" s="38">
        <f t="shared" si="11"/>
        <v>0.28348746920507167</v>
      </c>
      <c r="R94" s="38">
        <f t="shared" si="11"/>
        <v>0.28618433811266114</v>
      </c>
      <c r="S94" s="38">
        <f t="shared" si="11"/>
        <v>0.28823861022374569</v>
      </c>
      <c r="T94" s="38">
        <f t="shared" si="11"/>
        <v>0.29054822011937315</v>
      </c>
      <c r="U94" s="38">
        <f t="shared" si="11"/>
        <v>0.29204714825927636</v>
      </c>
      <c r="V94" s="38">
        <f t="shared" si="11"/>
        <v>0.29273289574987277</v>
      </c>
      <c r="W94" s="38">
        <f t="shared" si="11"/>
        <v>0.29224380354456869</v>
      </c>
      <c r="X94" s="38">
        <f t="shared" si="11"/>
        <v>0.29212113266911377</v>
      </c>
      <c r="Y94" s="38">
        <f t="shared" si="11"/>
        <v>0.29172032272476411</v>
      </c>
      <c r="Z94" s="38">
        <f t="shared" si="11"/>
        <v>0.29074399647064247</v>
      </c>
      <c r="AA94" s="39">
        <f t="shared" si="11"/>
        <v>0.29010801929434432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274.87670586787789</v>
      </c>
      <c r="C97" s="76">
        <f t="shared" ref="C97:AA97" si="13">C83/(C84/1000)</f>
        <v>271.93727391935749</v>
      </c>
      <c r="D97" s="76">
        <f t="shared" si="13"/>
        <v>267.64120367343668</v>
      </c>
      <c r="E97" s="76">
        <f t="shared" si="13"/>
        <v>264.30285040458665</v>
      </c>
      <c r="F97" s="76">
        <f t="shared" si="13"/>
        <v>261.76524633005982</v>
      </c>
      <c r="G97" s="76">
        <f t="shared" si="13"/>
        <v>259.57503565309287</v>
      </c>
      <c r="H97" s="76">
        <f t="shared" si="13"/>
        <v>256.39150408932659</v>
      </c>
      <c r="I97" s="76">
        <f t="shared" si="13"/>
        <v>252.276462258788</v>
      </c>
      <c r="J97" s="76">
        <f t="shared" si="13"/>
        <v>249.84924847241817</v>
      </c>
      <c r="K97" s="76">
        <f t="shared" si="13"/>
        <v>243.93829056445583</v>
      </c>
      <c r="L97" s="63">
        <f t="shared" si="13"/>
        <v>239.94335440440031</v>
      </c>
      <c r="M97" s="76">
        <f t="shared" si="13"/>
        <v>238.97317184076724</v>
      </c>
      <c r="N97" s="76">
        <f t="shared" si="13"/>
        <v>238.03227485684539</v>
      </c>
      <c r="O97" s="76">
        <f t="shared" si="13"/>
        <v>237.1983766608291</v>
      </c>
      <c r="P97" s="76">
        <f t="shared" si="13"/>
        <v>236.67050654717241</v>
      </c>
      <c r="Q97" s="76">
        <f t="shared" si="13"/>
        <v>236.75152651825962</v>
      </c>
      <c r="R97" s="76">
        <f t="shared" si="13"/>
        <v>237.83057407009247</v>
      </c>
      <c r="S97" s="76">
        <f t="shared" si="13"/>
        <v>239.24498026800813</v>
      </c>
      <c r="T97" s="76">
        <f t="shared" si="13"/>
        <v>240.15275504637205</v>
      </c>
      <c r="U97" s="76">
        <f t="shared" si="13"/>
        <v>240.917068889864</v>
      </c>
      <c r="V97" s="76">
        <f t="shared" si="13"/>
        <v>241.81802131838543</v>
      </c>
      <c r="W97" s="76">
        <f t="shared" si="13"/>
        <v>242.48636907664346</v>
      </c>
      <c r="X97" s="76">
        <f t="shared" si="13"/>
        <v>243.08753197642088</v>
      </c>
      <c r="Y97" s="76">
        <f t="shared" si="13"/>
        <v>243.13153145123556</v>
      </c>
      <c r="Z97" s="76">
        <f t="shared" si="13"/>
        <v>243.28005000893015</v>
      </c>
      <c r="AA97" s="63">
        <f t="shared" si="13"/>
        <v>243.37589159940077</v>
      </c>
    </row>
    <row r="98" spans="1:27" ht="12.75" customHeight="1" x14ac:dyDescent="0.3">
      <c r="A98" s="13" t="s">
        <v>78</v>
      </c>
      <c r="B98" s="76">
        <f>B85/(B84/1000)</f>
        <v>348.26875557515046</v>
      </c>
      <c r="C98" s="76">
        <f t="shared" ref="C98:AA98" si="14">C85/(C84/1000)</f>
        <v>345.10114483985598</v>
      </c>
      <c r="D98" s="76">
        <f t="shared" si="14"/>
        <v>337.77959560043405</v>
      </c>
      <c r="E98" s="76">
        <f t="shared" si="14"/>
        <v>342.04855040052047</v>
      </c>
      <c r="F98" s="76">
        <f t="shared" si="14"/>
        <v>349.84381061271159</v>
      </c>
      <c r="G98" s="76">
        <f t="shared" si="14"/>
        <v>358.47004627207156</v>
      </c>
      <c r="H98" s="76">
        <f t="shared" si="14"/>
        <v>365.87626954533283</v>
      </c>
      <c r="I98" s="76">
        <f t="shared" si="14"/>
        <v>373.79458610246922</v>
      </c>
      <c r="J98" s="76">
        <f t="shared" si="14"/>
        <v>378.04060304053286</v>
      </c>
      <c r="K98" s="76">
        <f t="shared" si="14"/>
        <v>370.18642840481294</v>
      </c>
      <c r="L98" s="63">
        <f t="shared" si="14"/>
        <v>367.14965930547578</v>
      </c>
      <c r="M98" s="76">
        <f t="shared" si="14"/>
        <v>376.70001240130631</v>
      </c>
      <c r="N98" s="76">
        <f t="shared" si="14"/>
        <v>386.57990629880271</v>
      </c>
      <c r="O98" s="76">
        <f t="shared" si="14"/>
        <v>396.0297402447593</v>
      </c>
      <c r="P98" s="76">
        <f t="shared" si="14"/>
        <v>405.68161401802985</v>
      </c>
      <c r="Q98" s="76">
        <f t="shared" si="14"/>
        <v>415.59659423919186</v>
      </c>
      <c r="R98" s="76">
        <f t="shared" si="14"/>
        <v>425.18813158460546</v>
      </c>
      <c r="S98" s="76">
        <f t="shared" si="14"/>
        <v>433.93035257383235</v>
      </c>
      <c r="T98" s="76">
        <f t="shared" si="14"/>
        <v>439.83633387888705</v>
      </c>
      <c r="U98" s="76">
        <f t="shared" si="14"/>
        <v>444.50416849495394</v>
      </c>
      <c r="V98" s="76">
        <f t="shared" si="14"/>
        <v>449.3743517312912</v>
      </c>
      <c r="W98" s="76">
        <f t="shared" si="14"/>
        <v>452.07012722195128</v>
      </c>
      <c r="X98" s="76">
        <f t="shared" si="14"/>
        <v>453.7203870537204</v>
      </c>
      <c r="Y98" s="76">
        <f t="shared" si="14"/>
        <v>452.58361371688318</v>
      </c>
      <c r="Z98" s="76">
        <f t="shared" si="14"/>
        <v>451.98919449901769</v>
      </c>
      <c r="AA98" s="63">
        <f t="shared" si="14"/>
        <v>450.90892829193035</v>
      </c>
    </row>
    <row r="99" spans="1:27" ht="12.75" customHeight="1" x14ac:dyDescent="0.3">
      <c r="A99" s="13" t="s">
        <v>80</v>
      </c>
      <c r="B99" s="76">
        <f>SUM(B97:B98)</f>
        <v>623.14546144302835</v>
      </c>
      <c r="C99" s="76">
        <f t="shared" ref="C99:AA99" si="15">SUM(C97:C98)</f>
        <v>617.03841875921353</v>
      </c>
      <c r="D99" s="76">
        <f t="shared" si="15"/>
        <v>605.42079927387067</v>
      </c>
      <c r="E99" s="76">
        <f t="shared" si="15"/>
        <v>606.35140080510712</v>
      </c>
      <c r="F99" s="76">
        <f t="shared" si="15"/>
        <v>611.60905694277142</v>
      </c>
      <c r="G99" s="76">
        <f t="shared" si="15"/>
        <v>618.04508192516437</v>
      </c>
      <c r="H99" s="76">
        <f t="shared" si="15"/>
        <v>622.26777363465942</v>
      </c>
      <c r="I99" s="76">
        <f t="shared" si="15"/>
        <v>626.07104836125723</v>
      </c>
      <c r="J99" s="76">
        <f t="shared" si="15"/>
        <v>627.88985151295105</v>
      </c>
      <c r="K99" s="76">
        <f t="shared" si="15"/>
        <v>614.12471896926877</v>
      </c>
      <c r="L99" s="63">
        <f t="shared" si="15"/>
        <v>607.09301370987612</v>
      </c>
      <c r="M99" s="76">
        <f t="shared" si="15"/>
        <v>615.6731842420736</v>
      </c>
      <c r="N99" s="76">
        <f t="shared" si="15"/>
        <v>624.61218115564816</v>
      </c>
      <c r="O99" s="76">
        <f t="shared" si="15"/>
        <v>633.22811690558842</v>
      </c>
      <c r="P99" s="76">
        <f t="shared" si="15"/>
        <v>642.35212056520231</v>
      </c>
      <c r="Q99" s="76">
        <f t="shared" si="15"/>
        <v>652.34812075745151</v>
      </c>
      <c r="R99" s="76">
        <f t="shared" si="15"/>
        <v>663.0187056546979</v>
      </c>
      <c r="S99" s="76">
        <f t="shared" si="15"/>
        <v>673.17533284184049</v>
      </c>
      <c r="T99" s="76">
        <f t="shared" si="15"/>
        <v>679.98908892525913</v>
      </c>
      <c r="U99" s="76">
        <f t="shared" si="15"/>
        <v>685.42123738481791</v>
      </c>
      <c r="V99" s="76">
        <f t="shared" si="15"/>
        <v>691.19237304967669</v>
      </c>
      <c r="W99" s="76">
        <f t="shared" si="15"/>
        <v>694.55649629859477</v>
      </c>
      <c r="X99" s="76">
        <f t="shared" si="15"/>
        <v>696.80791903014131</v>
      </c>
      <c r="Y99" s="76">
        <f t="shared" si="15"/>
        <v>695.71514516811874</v>
      </c>
      <c r="Z99" s="76">
        <f t="shared" si="15"/>
        <v>695.26924450794786</v>
      </c>
      <c r="AA99" s="63">
        <f t="shared" si="15"/>
        <v>694.28481989133115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2020-03-24T09:05:54Z</dcterms:modified>
</cp:coreProperties>
</file>