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1" i="9" s="1"/>
  <c r="Z64" i="9"/>
  <c r="Z72" i="9" s="1"/>
  <c r="Y64" i="9"/>
  <c r="Y72" i="9" s="1"/>
  <c r="X64" i="9"/>
  <c r="X72" i="9" s="1"/>
  <c r="W64" i="9"/>
  <c r="W71" i="9" s="1"/>
  <c r="V64" i="9"/>
  <c r="V68" i="9" s="1"/>
  <c r="U64" i="9"/>
  <c r="U72" i="9" s="1"/>
  <c r="T64" i="9"/>
  <c r="T72" i="9" s="1"/>
  <c r="S64" i="9"/>
  <c r="S71" i="9" s="1"/>
  <c r="R64" i="9"/>
  <c r="R70" i="9" s="1"/>
  <c r="Q64" i="9"/>
  <c r="Q72" i="9" s="1"/>
  <c r="P64" i="9"/>
  <c r="P72" i="9" s="1"/>
  <c r="O64" i="9"/>
  <c r="O71" i="9" s="1"/>
  <c r="N64" i="9"/>
  <c r="N72" i="9" s="1"/>
  <c r="M64" i="9"/>
  <c r="M72" i="9" s="1"/>
  <c r="L64" i="9"/>
  <c r="L72" i="9" s="1"/>
  <c r="K64" i="9"/>
  <c r="K71" i="9" s="1"/>
  <c r="J64" i="9"/>
  <c r="J72" i="9" s="1"/>
  <c r="I64" i="9"/>
  <c r="I72" i="9" s="1"/>
  <c r="H64" i="9"/>
  <c r="H72" i="9" s="1"/>
  <c r="G64" i="9"/>
  <c r="G71" i="9" s="1"/>
  <c r="F64" i="9"/>
  <c r="F68" i="9" s="1"/>
  <c r="E64" i="9"/>
  <c r="E72" i="9" s="1"/>
  <c r="D64" i="9"/>
  <c r="D72" i="9" s="1"/>
  <c r="C64" i="9"/>
  <c r="C71" i="9" s="1"/>
  <c r="B64" i="9"/>
  <c r="B70" i="9" s="1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AA28" i="9"/>
  <c r="W28" i="9"/>
  <c r="S28" i="9"/>
  <c r="O28" i="9"/>
  <c r="K28" i="9"/>
  <c r="G28" i="9"/>
  <c r="C28" i="9"/>
  <c r="AA26" i="9"/>
  <c r="Z26" i="9"/>
  <c r="Y26" i="9"/>
  <c r="X26" i="9"/>
  <c r="W26" i="9"/>
  <c r="V26" i="9"/>
  <c r="U26" i="9"/>
  <c r="T26" i="9"/>
  <c r="T28" i="9" s="1"/>
  <c r="T32" i="9" s="1"/>
  <c r="S26" i="9"/>
  <c r="R26" i="9"/>
  <c r="Q26" i="9"/>
  <c r="P26" i="9"/>
  <c r="P28" i="9" s="1"/>
  <c r="P32" i="9" s="1"/>
  <c r="O26" i="9"/>
  <c r="N26" i="9"/>
  <c r="M26" i="9"/>
  <c r="L26" i="9"/>
  <c r="L28" i="9" s="1"/>
  <c r="L32" i="9" s="1"/>
  <c r="K26" i="9"/>
  <c r="J26" i="9"/>
  <c r="I26" i="9"/>
  <c r="H26" i="9"/>
  <c r="H28" i="9" s="1"/>
  <c r="H32" i="9" s="1"/>
  <c r="G26" i="9"/>
  <c r="F26" i="9"/>
  <c r="E26" i="9"/>
  <c r="D26" i="9"/>
  <c r="D28" i="9" s="1"/>
  <c r="D32" i="9" s="1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X24" i="9"/>
  <c r="W24" i="9"/>
  <c r="V24" i="9"/>
  <c r="V28" i="9" s="1"/>
  <c r="V32" i="9" s="1"/>
  <c r="U24" i="9"/>
  <c r="T24" i="9"/>
  <c r="S24" i="9"/>
  <c r="R24" i="9"/>
  <c r="R28" i="9" s="1"/>
  <c r="R32" i="9" s="1"/>
  <c r="Q24" i="9"/>
  <c r="P24" i="9"/>
  <c r="O24" i="9"/>
  <c r="N24" i="9"/>
  <c r="N28" i="9" s="1"/>
  <c r="N32" i="9" s="1"/>
  <c r="M24" i="9"/>
  <c r="L24" i="9"/>
  <c r="K24" i="9"/>
  <c r="J24" i="9"/>
  <c r="J28" i="9" s="1"/>
  <c r="J32" i="9" s="1"/>
  <c r="I24" i="9"/>
  <c r="H24" i="9"/>
  <c r="G24" i="9"/>
  <c r="F24" i="9"/>
  <c r="F28" i="9" s="1"/>
  <c r="F32" i="9" s="1"/>
  <c r="E24" i="9"/>
  <c r="D24" i="9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Y97" i="8"/>
  <c r="Y99" i="8" s="1"/>
  <c r="X97" i="8"/>
  <c r="X99" i="8" s="1"/>
  <c r="W97" i="8"/>
  <c r="W99" i="8" s="1"/>
  <c r="V97" i="8"/>
  <c r="U97" i="8"/>
  <c r="U99" i="8" s="1"/>
  <c r="T97" i="8"/>
  <c r="T99" i="8" s="1"/>
  <c r="S97" i="8"/>
  <c r="S99" i="8" s="1"/>
  <c r="R97" i="8"/>
  <c r="Q97" i="8"/>
  <c r="Q99" i="8" s="1"/>
  <c r="P97" i="8"/>
  <c r="P99" i="8" s="1"/>
  <c r="O97" i="8"/>
  <c r="O99" i="8" s="1"/>
  <c r="N97" i="8"/>
  <c r="M97" i="8"/>
  <c r="M99" i="8" s="1"/>
  <c r="L97" i="8"/>
  <c r="L99" i="8" s="1"/>
  <c r="K97" i="8"/>
  <c r="K99" i="8" s="1"/>
  <c r="J97" i="8"/>
  <c r="I97" i="8"/>
  <c r="I99" i="8" s="1"/>
  <c r="H97" i="8"/>
  <c r="H99" i="8" s="1"/>
  <c r="G97" i="8"/>
  <c r="G99" i="8" s="1"/>
  <c r="F97" i="8"/>
  <c r="E97" i="8"/>
  <c r="E99" i="8" s="1"/>
  <c r="D97" i="8"/>
  <c r="D99" i="8" s="1"/>
  <c r="C97" i="8"/>
  <c r="C99" i="8" s="1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N72" i="8"/>
  <c r="F72" i="8"/>
  <c r="Z71" i="8"/>
  <c r="V71" i="8"/>
  <c r="R71" i="8"/>
  <c r="N71" i="8"/>
  <c r="J71" i="8"/>
  <c r="F71" i="8"/>
  <c r="B71" i="8"/>
  <c r="P70" i="8"/>
  <c r="Z69" i="8"/>
  <c r="Y69" i="8"/>
  <c r="V69" i="8"/>
  <c r="R69" i="8"/>
  <c r="N69" i="8"/>
  <c r="J69" i="8"/>
  <c r="F69" i="8"/>
  <c r="B69" i="8"/>
  <c r="X68" i="8"/>
  <c r="H68" i="8"/>
  <c r="Z67" i="8"/>
  <c r="Y67" i="8"/>
  <c r="V67" i="8"/>
  <c r="U67" i="8"/>
  <c r="R67" i="8"/>
  <c r="Q67" i="8"/>
  <c r="N67" i="8"/>
  <c r="M67" i="8"/>
  <c r="J67" i="8"/>
  <c r="I67" i="8"/>
  <c r="F67" i="8"/>
  <c r="E67" i="8"/>
  <c r="B67" i="8"/>
  <c r="AA64" i="8"/>
  <c r="AA72" i="8" s="1"/>
  <c r="Z64" i="8"/>
  <c r="Z72" i="8" s="1"/>
  <c r="Y64" i="8"/>
  <c r="Y72" i="8" s="1"/>
  <c r="X64" i="8"/>
  <c r="W64" i="8"/>
  <c r="W70" i="8" s="1"/>
  <c r="V64" i="8"/>
  <c r="V70" i="8" s="1"/>
  <c r="U64" i="8"/>
  <c r="U72" i="8" s="1"/>
  <c r="T64" i="8"/>
  <c r="T70" i="8" s="1"/>
  <c r="S64" i="8"/>
  <c r="S72" i="8" s="1"/>
  <c r="R64" i="8"/>
  <c r="R72" i="8" s="1"/>
  <c r="Q64" i="8"/>
  <c r="Q72" i="8" s="1"/>
  <c r="P64" i="8"/>
  <c r="O64" i="8"/>
  <c r="O70" i="8" s="1"/>
  <c r="N64" i="8"/>
  <c r="N70" i="8" s="1"/>
  <c r="M64" i="8"/>
  <c r="M72" i="8" s="1"/>
  <c r="L64" i="8"/>
  <c r="L68" i="8" s="1"/>
  <c r="K64" i="8"/>
  <c r="K72" i="8" s="1"/>
  <c r="J64" i="8"/>
  <c r="J72" i="8" s="1"/>
  <c r="I64" i="8"/>
  <c r="I72" i="8" s="1"/>
  <c r="H64" i="8"/>
  <c r="G64" i="8"/>
  <c r="G70" i="8" s="1"/>
  <c r="F64" i="8"/>
  <c r="F70" i="8" s="1"/>
  <c r="E64" i="8"/>
  <c r="E72" i="8" s="1"/>
  <c r="D64" i="8"/>
  <c r="D70" i="8" s="1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Y28" i="8"/>
  <c r="U28" i="8"/>
  <c r="Q28" i="8"/>
  <c r="M28" i="8"/>
  <c r="I28" i="8"/>
  <c r="E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Z24" i="8"/>
  <c r="Z28" i="8" s="1"/>
  <c r="Z32" i="8" s="1"/>
  <c r="Y24" i="8"/>
  <c r="X24" i="8"/>
  <c r="X28" i="8" s="1"/>
  <c r="X32" i="8" s="1"/>
  <c r="W24" i="8"/>
  <c r="V24" i="8"/>
  <c r="V28" i="8" s="1"/>
  <c r="V32" i="8" s="1"/>
  <c r="U24" i="8"/>
  <c r="T24" i="8"/>
  <c r="T28" i="8" s="1"/>
  <c r="T32" i="8" s="1"/>
  <c r="S24" i="8"/>
  <c r="R24" i="8"/>
  <c r="R28" i="8" s="1"/>
  <c r="R32" i="8" s="1"/>
  <c r="Q24" i="8"/>
  <c r="P24" i="8"/>
  <c r="P28" i="8" s="1"/>
  <c r="P32" i="8" s="1"/>
  <c r="O24" i="8"/>
  <c r="N24" i="8"/>
  <c r="N28" i="8" s="1"/>
  <c r="N32" i="8" s="1"/>
  <c r="M24" i="8"/>
  <c r="L24" i="8"/>
  <c r="L28" i="8" s="1"/>
  <c r="L32" i="8" s="1"/>
  <c r="K24" i="8"/>
  <c r="J24" i="8"/>
  <c r="J28" i="8" s="1"/>
  <c r="J32" i="8" s="1"/>
  <c r="I24" i="8"/>
  <c r="H24" i="8"/>
  <c r="H28" i="8" s="1"/>
  <c r="H32" i="8" s="1"/>
  <c r="G24" i="8"/>
  <c r="F24" i="8"/>
  <c r="F28" i="8" s="1"/>
  <c r="F32" i="8" s="1"/>
  <c r="E24" i="8"/>
  <c r="D24" i="8"/>
  <c r="D28" i="8" s="1"/>
  <c r="D32" i="8" s="1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W97" i="7"/>
  <c r="W99" i="7" s="1"/>
  <c r="V97" i="7"/>
  <c r="V99" i="7" s="1"/>
  <c r="U97" i="7"/>
  <c r="U99" i="7" s="1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N99" i="7" s="1"/>
  <c r="M97" i="7"/>
  <c r="M99" i="7" s="1"/>
  <c r="L97" i="7"/>
  <c r="L99" i="7" s="1"/>
  <c r="K97" i="7"/>
  <c r="K99" i="7" s="1"/>
  <c r="J97" i="7"/>
  <c r="J99" i="7" s="1"/>
  <c r="I97" i="7"/>
  <c r="I99" i="7" s="1"/>
  <c r="H97" i="7"/>
  <c r="H99" i="7" s="1"/>
  <c r="G97" i="7"/>
  <c r="G99" i="7" s="1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71" i="7"/>
  <c r="V71" i="7"/>
  <c r="R71" i="7"/>
  <c r="N71" i="7"/>
  <c r="J71" i="7"/>
  <c r="F71" i="7"/>
  <c r="B71" i="7"/>
  <c r="Z69" i="7"/>
  <c r="Y69" i="7"/>
  <c r="V69" i="7"/>
  <c r="U69" i="7"/>
  <c r="R69" i="7"/>
  <c r="Q69" i="7"/>
  <c r="N69" i="7"/>
  <c r="M69" i="7"/>
  <c r="J69" i="7"/>
  <c r="I69" i="7"/>
  <c r="F69" i="7"/>
  <c r="E69" i="7"/>
  <c r="B69" i="7"/>
  <c r="Z67" i="7"/>
  <c r="Y67" i="7"/>
  <c r="V67" i="7"/>
  <c r="U67" i="7"/>
  <c r="R67" i="7"/>
  <c r="Q67" i="7"/>
  <c r="N67" i="7"/>
  <c r="M67" i="7"/>
  <c r="J67" i="7"/>
  <c r="I67" i="7"/>
  <c r="F67" i="7"/>
  <c r="E67" i="7"/>
  <c r="B67" i="7"/>
  <c r="AA64" i="7"/>
  <c r="Z64" i="7"/>
  <c r="Z72" i="7" s="1"/>
  <c r="Y64" i="7"/>
  <c r="Y71" i="7" s="1"/>
  <c r="X64" i="7"/>
  <c r="X72" i="7" s="1"/>
  <c r="W64" i="7"/>
  <c r="V64" i="7"/>
  <c r="V72" i="7" s="1"/>
  <c r="U64" i="7"/>
  <c r="U71" i="7" s="1"/>
  <c r="T64" i="7"/>
  <c r="T72" i="7" s="1"/>
  <c r="S64" i="7"/>
  <c r="R64" i="7"/>
  <c r="R72" i="7" s="1"/>
  <c r="Q64" i="7"/>
  <c r="Q71" i="7" s="1"/>
  <c r="P64" i="7"/>
  <c r="P72" i="7" s="1"/>
  <c r="O64" i="7"/>
  <c r="N64" i="7"/>
  <c r="N72" i="7" s="1"/>
  <c r="M64" i="7"/>
  <c r="M71" i="7" s="1"/>
  <c r="L64" i="7"/>
  <c r="L72" i="7" s="1"/>
  <c r="K64" i="7"/>
  <c r="J64" i="7"/>
  <c r="J72" i="7" s="1"/>
  <c r="I64" i="7"/>
  <c r="I71" i="7" s="1"/>
  <c r="H64" i="7"/>
  <c r="H72" i="7" s="1"/>
  <c r="G64" i="7"/>
  <c r="F64" i="7"/>
  <c r="F72" i="7" s="1"/>
  <c r="E64" i="7"/>
  <c r="E71" i="7" s="1"/>
  <c r="D64" i="7"/>
  <c r="D72" i="7" s="1"/>
  <c r="C64" i="7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6" i="7"/>
  <c r="Z26" i="7"/>
  <c r="Y26" i="7"/>
  <c r="X26" i="7"/>
  <c r="W26" i="7"/>
  <c r="V26" i="7"/>
  <c r="U26" i="7"/>
  <c r="U28" i="7" s="1"/>
  <c r="U32" i="7" s="1"/>
  <c r="T26" i="7"/>
  <c r="S26" i="7"/>
  <c r="R26" i="7"/>
  <c r="Q26" i="7"/>
  <c r="P26" i="7"/>
  <c r="O26" i="7"/>
  <c r="N26" i="7"/>
  <c r="M26" i="7"/>
  <c r="M28" i="7" s="1"/>
  <c r="M32" i="7" s="1"/>
  <c r="L26" i="7"/>
  <c r="K26" i="7"/>
  <c r="J26" i="7"/>
  <c r="I26" i="7"/>
  <c r="H26" i="7"/>
  <c r="G26" i="7"/>
  <c r="F26" i="7"/>
  <c r="E26" i="7"/>
  <c r="D26" i="7"/>
  <c r="C26" i="7"/>
  <c r="AA25" i="7"/>
  <c r="Z25" i="7"/>
  <c r="Z28" i="7" s="1"/>
  <c r="Z32" i="7" s="1"/>
  <c r="Y25" i="7"/>
  <c r="X25" i="7"/>
  <c r="W25" i="7"/>
  <c r="V25" i="7"/>
  <c r="V28" i="7" s="1"/>
  <c r="V32" i="7" s="1"/>
  <c r="U25" i="7"/>
  <c r="T25" i="7"/>
  <c r="S25" i="7"/>
  <c r="R25" i="7"/>
  <c r="R28" i="7" s="1"/>
  <c r="R32" i="7" s="1"/>
  <c r="Q25" i="7"/>
  <c r="P25" i="7"/>
  <c r="O25" i="7"/>
  <c r="N25" i="7"/>
  <c r="N28" i="7" s="1"/>
  <c r="N32" i="7" s="1"/>
  <c r="M25" i="7"/>
  <c r="L25" i="7"/>
  <c r="K25" i="7"/>
  <c r="J25" i="7"/>
  <c r="J28" i="7" s="1"/>
  <c r="J32" i="7" s="1"/>
  <c r="I25" i="7"/>
  <c r="H25" i="7"/>
  <c r="G25" i="7"/>
  <c r="F25" i="7"/>
  <c r="F28" i="7" s="1"/>
  <c r="F32" i="7" s="1"/>
  <c r="E25" i="7"/>
  <c r="D25" i="7"/>
  <c r="C25" i="7"/>
  <c r="AA24" i="7"/>
  <c r="AA28" i="7" s="1"/>
  <c r="AA32" i="7" s="1"/>
  <c r="Z24" i="7"/>
  <c r="Y24" i="7"/>
  <c r="Y28" i="7" s="1"/>
  <c r="Y32" i="7" s="1"/>
  <c r="X24" i="7"/>
  <c r="X28" i="7" s="1"/>
  <c r="X32" i="7" s="1"/>
  <c r="W24" i="7"/>
  <c r="W28" i="7" s="1"/>
  <c r="W32" i="7" s="1"/>
  <c r="V24" i="7"/>
  <c r="U24" i="7"/>
  <c r="T24" i="7"/>
  <c r="T28" i="7" s="1"/>
  <c r="T32" i="7" s="1"/>
  <c r="S24" i="7"/>
  <c r="S28" i="7" s="1"/>
  <c r="S32" i="7" s="1"/>
  <c r="R24" i="7"/>
  <c r="Q24" i="7"/>
  <c r="Q28" i="7" s="1"/>
  <c r="Q32" i="7" s="1"/>
  <c r="P24" i="7"/>
  <c r="P28" i="7" s="1"/>
  <c r="P32" i="7" s="1"/>
  <c r="O24" i="7"/>
  <c r="O28" i="7" s="1"/>
  <c r="O32" i="7" s="1"/>
  <c r="N24" i="7"/>
  <c r="M24" i="7"/>
  <c r="L24" i="7"/>
  <c r="L28" i="7" s="1"/>
  <c r="L32" i="7" s="1"/>
  <c r="K24" i="7"/>
  <c r="K28" i="7" s="1"/>
  <c r="K32" i="7" s="1"/>
  <c r="J24" i="7"/>
  <c r="I24" i="7"/>
  <c r="I28" i="7" s="1"/>
  <c r="I32" i="7" s="1"/>
  <c r="H24" i="7"/>
  <c r="H28" i="7" s="1"/>
  <c r="H32" i="7" s="1"/>
  <c r="G24" i="7"/>
  <c r="G28" i="7" s="1"/>
  <c r="G32" i="7" s="1"/>
  <c r="F24" i="7"/>
  <c r="E24" i="7"/>
  <c r="E28" i="7" s="1"/>
  <c r="E32" i="7" s="1"/>
  <c r="D24" i="7"/>
  <c r="D28" i="7" s="1"/>
  <c r="D32" i="7" s="1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C72" i="7" l="1"/>
  <c r="C70" i="7"/>
  <c r="C68" i="7"/>
  <c r="C71" i="7"/>
  <c r="C69" i="7"/>
  <c r="C67" i="7"/>
  <c r="G72" i="7"/>
  <c r="G70" i="7"/>
  <c r="G68" i="7"/>
  <c r="G67" i="7"/>
  <c r="G71" i="7"/>
  <c r="G69" i="7"/>
  <c r="K72" i="7"/>
  <c r="K70" i="7"/>
  <c r="K68" i="7"/>
  <c r="K71" i="7"/>
  <c r="K69" i="7"/>
  <c r="K67" i="7"/>
  <c r="O72" i="7"/>
  <c r="O70" i="7"/>
  <c r="O68" i="7"/>
  <c r="O71" i="7"/>
  <c r="O69" i="7"/>
  <c r="O67" i="7"/>
  <c r="O74" i="7" s="1"/>
  <c r="S72" i="7"/>
  <c r="S70" i="7"/>
  <c r="S68" i="7"/>
  <c r="S71" i="7"/>
  <c r="S69" i="7"/>
  <c r="S67" i="7"/>
  <c r="W72" i="7"/>
  <c r="W70" i="7"/>
  <c r="W68" i="7"/>
  <c r="W71" i="7"/>
  <c r="W69" i="7"/>
  <c r="W67" i="7"/>
  <c r="W74" i="7" s="1"/>
  <c r="AA72" i="7"/>
  <c r="AA70" i="7"/>
  <c r="AA68" i="7"/>
  <c r="AA71" i="7"/>
  <c r="AA69" i="7"/>
  <c r="AA67" i="7"/>
  <c r="Q74" i="7"/>
  <c r="E68" i="7"/>
  <c r="E74" i="7" s="1"/>
  <c r="I68" i="7"/>
  <c r="I74" i="7" s="1"/>
  <c r="M68" i="7"/>
  <c r="Q68" i="7"/>
  <c r="U68" i="7"/>
  <c r="U74" i="7" s="1"/>
  <c r="Y68" i="7"/>
  <c r="Y74" i="7" s="1"/>
  <c r="E70" i="7"/>
  <c r="I70" i="7"/>
  <c r="M70" i="7"/>
  <c r="M74" i="7" s="1"/>
  <c r="Q70" i="7"/>
  <c r="U70" i="7"/>
  <c r="Y70" i="7"/>
  <c r="E72" i="7"/>
  <c r="I72" i="7"/>
  <c r="M72" i="7"/>
  <c r="Q72" i="7"/>
  <c r="U72" i="7"/>
  <c r="Y72" i="7"/>
  <c r="M32" i="8"/>
  <c r="D67" i="7"/>
  <c r="H67" i="7"/>
  <c r="L67" i="7"/>
  <c r="P67" i="7"/>
  <c r="T67" i="7"/>
  <c r="X67" i="7"/>
  <c r="B68" i="7"/>
  <c r="B74" i="7" s="1"/>
  <c r="F68" i="7"/>
  <c r="F74" i="7" s="1"/>
  <c r="J68" i="7"/>
  <c r="J74" i="7" s="1"/>
  <c r="N68" i="7"/>
  <c r="N74" i="7" s="1"/>
  <c r="R68" i="7"/>
  <c r="R74" i="7" s="1"/>
  <c r="V68" i="7"/>
  <c r="V74" i="7" s="1"/>
  <c r="Z68" i="7"/>
  <c r="Z74" i="7" s="1"/>
  <c r="D69" i="7"/>
  <c r="H69" i="7"/>
  <c r="L69" i="7"/>
  <c r="P69" i="7"/>
  <c r="T69" i="7"/>
  <c r="X69" i="7"/>
  <c r="B70" i="7"/>
  <c r="F70" i="7"/>
  <c r="J70" i="7"/>
  <c r="N70" i="7"/>
  <c r="R70" i="7"/>
  <c r="V70" i="7"/>
  <c r="Z70" i="7"/>
  <c r="D71" i="7"/>
  <c r="H71" i="7"/>
  <c r="L71" i="7"/>
  <c r="P71" i="7"/>
  <c r="T71" i="7"/>
  <c r="X71" i="7"/>
  <c r="X99" i="7"/>
  <c r="Q32" i="8"/>
  <c r="E32" i="8"/>
  <c r="U32" i="8"/>
  <c r="D72" i="8"/>
  <c r="D71" i="8"/>
  <c r="D69" i="8"/>
  <c r="D67" i="8"/>
  <c r="H72" i="8"/>
  <c r="H71" i="8"/>
  <c r="H69" i="8"/>
  <c r="H67" i="8"/>
  <c r="L72" i="8"/>
  <c r="L71" i="8"/>
  <c r="L69" i="8"/>
  <c r="L67" i="8"/>
  <c r="P72" i="8"/>
  <c r="P71" i="8"/>
  <c r="P69" i="8"/>
  <c r="P67" i="8"/>
  <c r="T72" i="8"/>
  <c r="T71" i="8"/>
  <c r="T69" i="8"/>
  <c r="T67" i="8"/>
  <c r="X72" i="8"/>
  <c r="X71" i="8"/>
  <c r="X69" i="8"/>
  <c r="X67" i="8"/>
  <c r="P68" i="8"/>
  <c r="H70" i="8"/>
  <c r="X70" i="8"/>
  <c r="D68" i="7"/>
  <c r="H68" i="7"/>
  <c r="L68" i="7"/>
  <c r="P68" i="7"/>
  <c r="T68" i="7"/>
  <c r="X68" i="7"/>
  <c r="D70" i="7"/>
  <c r="H70" i="7"/>
  <c r="L70" i="7"/>
  <c r="P70" i="7"/>
  <c r="T70" i="7"/>
  <c r="X70" i="7"/>
  <c r="C28" i="8"/>
  <c r="C32" i="8" s="1"/>
  <c r="G28" i="8"/>
  <c r="G32" i="8" s="1"/>
  <c r="K28" i="8"/>
  <c r="K32" i="8" s="1"/>
  <c r="O28" i="8"/>
  <c r="O32" i="8" s="1"/>
  <c r="S28" i="8"/>
  <c r="S32" i="8" s="1"/>
  <c r="W28" i="8"/>
  <c r="W32" i="8" s="1"/>
  <c r="AA28" i="8"/>
  <c r="AA32" i="8" s="1"/>
  <c r="I32" i="8"/>
  <c r="Y32" i="8"/>
  <c r="D68" i="8"/>
  <c r="T68" i="8"/>
  <c r="L70" i="8"/>
  <c r="C32" i="9"/>
  <c r="S32" i="9"/>
  <c r="C67" i="8"/>
  <c r="G67" i="8"/>
  <c r="K67" i="8"/>
  <c r="O67" i="8"/>
  <c r="S67" i="8"/>
  <c r="W67" i="8"/>
  <c r="AA67" i="8"/>
  <c r="E68" i="8"/>
  <c r="E74" i="8" s="1"/>
  <c r="I68" i="8"/>
  <c r="I74" i="8" s="1"/>
  <c r="M68" i="8"/>
  <c r="Q68" i="8"/>
  <c r="Q74" i="8" s="1"/>
  <c r="U68" i="8"/>
  <c r="U74" i="8" s="1"/>
  <c r="Y68" i="8"/>
  <c r="Y74" i="8" s="1"/>
  <c r="C69" i="8"/>
  <c r="G69" i="8"/>
  <c r="K69" i="8"/>
  <c r="O69" i="8"/>
  <c r="S69" i="8"/>
  <c r="W69" i="8"/>
  <c r="AA69" i="8"/>
  <c r="E70" i="8"/>
  <c r="I70" i="8"/>
  <c r="M70" i="8"/>
  <c r="Q70" i="8"/>
  <c r="U70" i="8"/>
  <c r="Y70" i="8"/>
  <c r="C71" i="8"/>
  <c r="G71" i="8"/>
  <c r="K71" i="8"/>
  <c r="O71" i="8"/>
  <c r="S71" i="8"/>
  <c r="W71" i="8"/>
  <c r="AA71" i="8"/>
  <c r="G72" i="8"/>
  <c r="O72" i="8"/>
  <c r="W72" i="8"/>
  <c r="G32" i="9"/>
  <c r="W32" i="9"/>
  <c r="B68" i="9"/>
  <c r="R68" i="9"/>
  <c r="N70" i="9"/>
  <c r="B68" i="8"/>
  <c r="B74" i="8" s="1"/>
  <c r="F68" i="8"/>
  <c r="F74" i="8" s="1"/>
  <c r="J68" i="8"/>
  <c r="J74" i="8" s="1"/>
  <c r="N68" i="8"/>
  <c r="N74" i="8" s="1"/>
  <c r="R68" i="8"/>
  <c r="R74" i="8" s="1"/>
  <c r="V68" i="8"/>
  <c r="V74" i="8" s="1"/>
  <c r="Z68" i="8"/>
  <c r="Z74" i="8" s="1"/>
  <c r="B70" i="8"/>
  <c r="J70" i="8"/>
  <c r="R70" i="8"/>
  <c r="Z70" i="8"/>
  <c r="B99" i="8"/>
  <c r="F99" i="8"/>
  <c r="J99" i="8"/>
  <c r="N99" i="8"/>
  <c r="R99" i="8"/>
  <c r="V99" i="8"/>
  <c r="Z99" i="8"/>
  <c r="X28" i="9"/>
  <c r="X32" i="9" s="1"/>
  <c r="K32" i="9"/>
  <c r="AA32" i="9"/>
  <c r="B99" i="9"/>
  <c r="F99" i="9"/>
  <c r="J99" i="9"/>
  <c r="N99" i="9"/>
  <c r="R99" i="9"/>
  <c r="V99" i="9"/>
  <c r="Z99" i="9"/>
  <c r="C68" i="8"/>
  <c r="G68" i="8"/>
  <c r="K68" i="8"/>
  <c r="O68" i="8"/>
  <c r="S68" i="8"/>
  <c r="W68" i="8"/>
  <c r="AA68" i="8"/>
  <c r="E69" i="8"/>
  <c r="I69" i="8"/>
  <c r="M69" i="8"/>
  <c r="M74" i="8" s="1"/>
  <c r="Q69" i="8"/>
  <c r="U69" i="8"/>
  <c r="C70" i="8"/>
  <c r="K70" i="8"/>
  <c r="S70" i="8"/>
  <c r="AA70" i="8"/>
  <c r="E71" i="8"/>
  <c r="I71" i="8"/>
  <c r="M71" i="8"/>
  <c r="Q71" i="8"/>
  <c r="U71" i="8"/>
  <c r="Y71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O32" i="9"/>
  <c r="B71" i="9"/>
  <c r="B69" i="9"/>
  <c r="B67" i="9"/>
  <c r="B74" i="9" s="1"/>
  <c r="F71" i="9"/>
  <c r="F69" i="9"/>
  <c r="F67" i="9"/>
  <c r="F74" i="9" s="1"/>
  <c r="J71" i="9"/>
  <c r="J69" i="9"/>
  <c r="J67" i="9"/>
  <c r="N71" i="9"/>
  <c r="N69" i="9"/>
  <c r="N67" i="9"/>
  <c r="R71" i="9"/>
  <c r="R69" i="9"/>
  <c r="R67" i="9"/>
  <c r="V71" i="9"/>
  <c r="V69" i="9"/>
  <c r="V67" i="9"/>
  <c r="V74" i="9" s="1"/>
  <c r="Z71" i="9"/>
  <c r="Z69" i="9"/>
  <c r="Z67" i="9"/>
  <c r="J68" i="9"/>
  <c r="Z68" i="9"/>
  <c r="F70" i="9"/>
  <c r="V70" i="9"/>
  <c r="B72" i="9"/>
  <c r="R72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L74" i="9" s="1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G67" i="9"/>
  <c r="K67" i="9"/>
  <c r="K74" i="9" s="1"/>
  <c r="O67" i="9"/>
  <c r="S67" i="9"/>
  <c r="W67" i="9"/>
  <c r="AA67" i="9"/>
  <c r="AA74" i="9" s="1"/>
  <c r="E68" i="9"/>
  <c r="E74" i="9" s="1"/>
  <c r="I68" i="9"/>
  <c r="I74" i="9" s="1"/>
  <c r="M68" i="9"/>
  <c r="M74" i="9" s="1"/>
  <c r="Q68" i="9"/>
  <c r="Q74" i="9" s="1"/>
  <c r="U68" i="9"/>
  <c r="U74" i="9" s="1"/>
  <c r="Y68" i="9"/>
  <c r="Y74" i="9" s="1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R74" i="9" l="1"/>
  <c r="O74" i="8"/>
  <c r="L74" i="7"/>
  <c r="W74" i="9"/>
  <c r="G74" i="9"/>
  <c r="AA74" i="8"/>
  <c r="K74" i="8"/>
  <c r="X74" i="7"/>
  <c r="H74" i="7"/>
  <c r="S74" i="9"/>
  <c r="Z74" i="9"/>
  <c r="J74" i="9"/>
  <c r="W74" i="8"/>
  <c r="G74" i="8"/>
  <c r="X74" i="8"/>
  <c r="T74" i="8"/>
  <c r="P74" i="8"/>
  <c r="L74" i="8"/>
  <c r="H74" i="8"/>
  <c r="D74" i="8"/>
  <c r="T74" i="7"/>
  <c r="D74" i="7"/>
  <c r="AA74" i="7"/>
  <c r="S74" i="7"/>
  <c r="K74" i="7"/>
  <c r="G74" i="7"/>
  <c r="C74" i="7"/>
  <c r="C74" i="9"/>
  <c r="O74" i="9"/>
  <c r="N74" i="9"/>
  <c r="S74" i="8"/>
  <c r="C74" i="8"/>
  <c r="P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<sst xmlns="http://schemas.openxmlformats.org/spreadsheetml/2006/main" count="1660" uniqueCount="104">
  <si>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</si>
  <si>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</si>
  <si>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</si>
  <si>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</si>
  <si>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</si>
  <si>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</si>
  <si>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</si>
  <si>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</si>
  <si>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</si>
  <si>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</si>
  <si>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</si>
  <si>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</si>
  <si>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</si>
  <si>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</si>
  <si>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</si>
  <si>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</si>
  <si>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</si>
  <si>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</si>
  <si>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</si>
  <si>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</si>
  <si>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</si>
  <si>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</si>
  <si>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</si>
  <si>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</si>
  <si>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</si>
  <si>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</si>
  <si>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</si>
  <si>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</si>
  <si>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</si>
  <si>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</si>
  <si>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</si>
  <si>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</si>
  <si>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</si>
  <si>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</si>
  <si>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</si>
  <si>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</si>
  <si>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</si>
  <si>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</si>
  <si>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</si>
  <si>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</si>
  <si>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</si>
  <si>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</si>
  <si>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</si>
  <si>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</si>
  <si>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</si>
  <si>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</si>
  <si>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</si>
  <si>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</si>
  <si>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</si>
  <si>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</si>
  <si>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</si>
  <si>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</si>
  <si>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</si>
  <si>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</si>
  <si>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</si>
  <si>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</si>
  <si>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</si>
  <si>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</si>
  <si>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</si>
  <si>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</si>
  <si>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</si>
  <si>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</si>
  <si>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</si>
  <si>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</si>
  <si>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</si>
  <si>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</si>
  <si>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</si>
  <si>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</si>
  <si>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</si>
  <si>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</si>
  <si>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</si>
  <si>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</si>
  <si>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</si>
  <si>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</si>
  <si>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</si>
  <si>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</si>
  <si>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</si>
  <si>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</si>
  <si>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</si>
  <si>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</si>
  <si>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</si>
  <si>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</si>
  <si>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</si>
  <si>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</si>
  <si>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</si>
  <si>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</si>
  <si>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</si>
  <si>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</si>
  <si>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</si>
  <si>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</si>
  <si>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</si>
  <si>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</si>
  <si>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</si>
  <si>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</si>
  <si>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</si>
  <si>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</si>
  <si>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</si>
  <si>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</si>
  <si>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</si>
  <si>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</si>
  <si>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Cairngorms National Park (S21000003), Persons</t>
  </si>
  <si>
    <t>© Crown Copyright 2020</t>
  </si>
  <si>
    <t>Summary table for Cairngorms National Park (S21000003), Females</t>
  </si>
  <si>
    <t>Summary table for Cairngorms National Park (S21000003),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</si>
</sst>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19045</v>
      </c>
      <c r="D10" s="76">
        <v>19117</v>
      </c>
      <c r="E10" s="76">
        <v>19162</v>
      </c>
      <c r="F10" s="76">
        <v>19225</v>
      </c>
      <c r="G10" s="76">
        <v>19283</v>
      </c>
      <c r="H10" s="76">
        <v>19354</v>
      </c>
      <c r="I10" s="76">
        <v>19421</v>
      </c>
      <c r="J10" s="76">
        <v>19491</v>
      </c>
      <c r="K10" s="76">
        <v>19559</v>
      </c>
      <c r="L10" s="63">
        <v>19615</v>
      </c>
      <c r="M10" s="76">
        <v>19677</v>
      </c>
      <c r="N10" s="76">
        <v>19734</v>
      </c>
      <c r="O10" s="76">
        <v>19780</v>
      </c>
      <c r="P10" s="76">
        <v>19824</v>
      </c>
      <c r="Q10" s="76">
        <v>19848</v>
      </c>
      <c r="R10" s="76">
        <v>19856</v>
      </c>
      <c r="S10" s="76">
        <v>19866</v>
      </c>
      <c r="T10" s="76">
        <v>19872</v>
      </c>
      <c r="U10" s="76">
        <v>19878</v>
      </c>
      <c r="V10" s="76">
        <v>19898</v>
      </c>
      <c r="W10" s="76">
        <v>19899</v>
      </c>
      <c r="X10" s="76">
        <v>19911</v>
      </c>
      <c r="Y10" s="76">
        <v>19932</v>
      </c>
      <c r="Z10" s="76">
        <v>19943</v>
      </c>
      <c r="AA10" s="63">
        <v>19948</v>
      </c>
    </row>
    <row r="11" spans="1:27" ht="12.75" customHeight="1" x14ac:dyDescent="0.3">
      <c r="A11" s="6" t="s">
        <v>55</v>
      </c>
      <c r="B11" s="25"/>
      <c r="C11" s="76">
        <v>107</v>
      </c>
      <c r="D11" s="76">
        <v>111</v>
      </c>
      <c r="E11" s="76">
        <v>113</v>
      </c>
      <c r="F11" s="76">
        <v>111</v>
      </c>
      <c r="G11" s="76">
        <v>107</v>
      </c>
      <c r="H11" s="76">
        <v>105</v>
      </c>
      <c r="I11" s="76">
        <v>109</v>
      </c>
      <c r="J11" s="76">
        <v>111</v>
      </c>
      <c r="K11" s="76">
        <v>114</v>
      </c>
      <c r="L11" s="63">
        <v>118</v>
      </c>
      <c r="M11" s="76">
        <v>113</v>
      </c>
      <c r="N11" s="76">
        <v>117</v>
      </c>
      <c r="O11" s="76">
        <v>120</v>
      </c>
      <c r="P11" s="76">
        <v>115</v>
      </c>
      <c r="Q11" s="76">
        <v>113</v>
      </c>
      <c r="R11" s="76">
        <v>112</v>
      </c>
      <c r="S11" s="76">
        <v>111</v>
      </c>
      <c r="T11" s="76">
        <v>119</v>
      </c>
      <c r="U11" s="76">
        <v>122</v>
      </c>
      <c r="V11" s="76">
        <v>115</v>
      </c>
      <c r="W11" s="76">
        <v>122</v>
      </c>
      <c r="X11" s="76">
        <v>120</v>
      </c>
      <c r="Y11" s="76">
        <v>114</v>
      </c>
      <c r="Z11" s="76">
        <v>119</v>
      </c>
      <c r="AA11" s="63">
        <v>119</v>
      </c>
    </row>
    <row r="12" spans="1:27" ht="12.75" customHeight="1" x14ac:dyDescent="0.3">
      <c r="A12" s="6" t="s">
        <v>56</v>
      </c>
      <c r="B12" s="25"/>
      <c r="C12" s="76">
        <v>155</v>
      </c>
      <c r="D12" s="76">
        <v>166</v>
      </c>
      <c r="E12" s="76">
        <v>174</v>
      </c>
      <c r="F12" s="76">
        <v>173</v>
      </c>
      <c r="G12" s="76">
        <v>175</v>
      </c>
      <c r="H12" s="76">
        <v>178</v>
      </c>
      <c r="I12" s="76">
        <v>176</v>
      </c>
      <c r="J12" s="76">
        <v>175</v>
      </c>
      <c r="K12" s="76">
        <v>179</v>
      </c>
      <c r="L12" s="63">
        <v>187</v>
      </c>
      <c r="M12" s="76">
        <v>187</v>
      </c>
      <c r="N12" s="76">
        <v>204</v>
      </c>
      <c r="O12" s="76">
        <v>207</v>
      </c>
      <c r="P12" s="76">
        <v>220</v>
      </c>
      <c r="Q12" s="76">
        <v>229</v>
      </c>
      <c r="R12" s="76">
        <v>229</v>
      </c>
      <c r="S12" s="76">
        <v>227</v>
      </c>
      <c r="T12" s="76">
        <v>230</v>
      </c>
      <c r="U12" s="76">
        <v>221</v>
      </c>
      <c r="V12" s="76">
        <v>236</v>
      </c>
      <c r="W12" s="76">
        <v>228</v>
      </c>
      <c r="X12" s="76">
        <v>225</v>
      </c>
      <c r="Y12" s="76">
        <v>229</v>
      </c>
      <c r="Z12" s="76">
        <v>237</v>
      </c>
      <c r="AA12" s="63">
        <v>229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-48</v>
      </c>
      <c r="D14" s="76">
        <f t="shared" ref="D14:AA14" si="0">D11-D12</f>
        <v>-55</v>
      </c>
      <c r="E14" s="76">
        <f t="shared" si="0"/>
        <v>-61</v>
      </c>
      <c r="F14" s="76">
        <f t="shared" si="0"/>
        <v>-62</v>
      </c>
      <c r="G14" s="76">
        <f t="shared" si="0"/>
        <v>-68</v>
      </c>
      <c r="H14" s="76">
        <f t="shared" si="0"/>
        <v>-73</v>
      </c>
      <c r="I14" s="76">
        <f t="shared" si="0"/>
        <v>-67</v>
      </c>
      <c r="J14" s="76">
        <f t="shared" si="0"/>
        <v>-64</v>
      </c>
      <c r="K14" s="76">
        <f t="shared" si="0"/>
        <v>-65</v>
      </c>
      <c r="L14" s="63">
        <f t="shared" si="0"/>
        <v>-69</v>
      </c>
      <c r="M14" s="76">
        <f t="shared" si="0"/>
        <v>-74</v>
      </c>
      <c r="N14" s="76">
        <f t="shared" si="0"/>
        <v>-87</v>
      </c>
      <c r="O14" s="76">
        <f t="shared" si="0"/>
        <v>-87</v>
      </c>
      <c r="P14" s="76">
        <f t="shared" si="0"/>
        <v>-105</v>
      </c>
      <c r="Q14" s="76">
        <f t="shared" si="0"/>
        <v>-116</v>
      </c>
      <c r="R14" s="76">
        <f t="shared" si="0"/>
        <v>-117</v>
      </c>
      <c r="S14" s="76">
        <f t="shared" si="0"/>
        <v>-116</v>
      </c>
      <c r="T14" s="76">
        <f t="shared" si="0"/>
        <v>-111</v>
      </c>
      <c r="U14" s="76">
        <f t="shared" si="0"/>
        <v>-99</v>
      </c>
      <c r="V14" s="76">
        <f t="shared" si="0"/>
        <v>-121</v>
      </c>
      <c r="W14" s="76">
        <f t="shared" si="0"/>
        <v>-106</v>
      </c>
      <c r="X14" s="76">
        <f t="shared" si="0"/>
        <v>-105</v>
      </c>
      <c r="Y14" s="76">
        <f t="shared" si="0"/>
        <v>-115</v>
      </c>
      <c r="Z14" s="76">
        <f t="shared" si="0"/>
        <v>-118</v>
      </c>
      <c r="AA14" s="63">
        <f t="shared" si="0"/>
        <v>-110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119</v>
      </c>
      <c r="D16" s="76">
        <v>123</v>
      </c>
      <c r="E16" s="76">
        <v>120</v>
      </c>
      <c r="F16" s="76">
        <v>114</v>
      </c>
      <c r="G16" s="76">
        <v>123</v>
      </c>
      <c r="H16" s="76">
        <v>120</v>
      </c>
      <c r="I16" s="76">
        <v>114</v>
      </c>
      <c r="J16" s="76">
        <v>114</v>
      </c>
      <c r="K16" s="76">
        <v>114</v>
      </c>
      <c r="L16" s="63">
        <v>114</v>
      </c>
      <c r="M16" s="76">
        <v>114</v>
      </c>
      <c r="N16" s="76">
        <v>114</v>
      </c>
      <c r="O16" s="76">
        <v>114</v>
      </c>
      <c r="P16" s="76">
        <v>114</v>
      </c>
      <c r="Q16" s="76">
        <v>114</v>
      </c>
      <c r="R16" s="76">
        <v>114</v>
      </c>
      <c r="S16" s="76">
        <v>114</v>
      </c>
      <c r="T16" s="76">
        <v>114</v>
      </c>
      <c r="U16" s="76">
        <v>114</v>
      </c>
      <c r="V16" s="76">
        <v>114</v>
      </c>
      <c r="W16" s="76">
        <v>114</v>
      </c>
      <c r="X16" s="76">
        <v>114</v>
      </c>
      <c r="Y16" s="76">
        <v>114</v>
      </c>
      <c r="Z16" s="76">
        <v>114</v>
      </c>
      <c r="AA16" s="63">
        <v>114</v>
      </c>
    </row>
    <row r="17" spans="1:27" ht="12.75" customHeight="1" x14ac:dyDescent="0.3">
      <c r="A17" s="81" t="s">
        <v>83</v>
      </c>
      <c r="B17" s="81"/>
      <c r="C17" s="76">
        <v>317</v>
      </c>
      <c r="D17" s="76">
        <v>316</v>
      </c>
      <c r="E17" s="76">
        <v>316</v>
      </c>
      <c r="F17" s="76">
        <v>316</v>
      </c>
      <c r="G17" s="76">
        <v>317</v>
      </c>
      <c r="H17" s="76">
        <v>316</v>
      </c>
      <c r="I17" s="76">
        <v>316</v>
      </c>
      <c r="J17" s="76">
        <v>316</v>
      </c>
      <c r="K17" s="76">
        <v>315</v>
      </c>
      <c r="L17" s="63">
        <v>315</v>
      </c>
      <c r="M17" s="76">
        <v>315</v>
      </c>
      <c r="N17" s="76">
        <v>315</v>
      </c>
      <c r="O17" s="76">
        <v>314</v>
      </c>
      <c r="P17" s="76">
        <v>315</v>
      </c>
      <c r="Q17" s="76">
        <v>313</v>
      </c>
      <c r="R17" s="76">
        <v>313</v>
      </c>
      <c r="S17" s="76">
        <v>313</v>
      </c>
      <c r="T17" s="76">
        <v>313</v>
      </c>
      <c r="U17" s="76">
        <v>313</v>
      </c>
      <c r="V17" s="76">
        <v>313</v>
      </c>
      <c r="W17" s="76">
        <v>313</v>
      </c>
      <c r="X17" s="76">
        <v>313</v>
      </c>
      <c r="Y17" s="76">
        <v>313</v>
      </c>
      <c r="Z17" s="76">
        <v>313</v>
      </c>
      <c r="AA17" s="63">
        <v>313</v>
      </c>
    </row>
    <row r="18" spans="1:27" ht="12.75" customHeight="1" x14ac:dyDescent="0.3">
      <c r="A18" s="6" t="s">
        <v>97</v>
      </c>
      <c r="B18" s="6"/>
      <c r="C18" s="76">
        <v>356</v>
      </c>
      <c r="D18" s="76">
        <v>333</v>
      </c>
      <c r="E18" s="76">
        <v>327</v>
      </c>
      <c r="F18" s="76">
        <v>326</v>
      </c>
      <c r="G18" s="76">
        <v>327</v>
      </c>
      <c r="H18" s="76">
        <v>322</v>
      </c>
      <c r="I18" s="76">
        <v>322</v>
      </c>
      <c r="J18" s="76">
        <v>322</v>
      </c>
      <c r="K18" s="76">
        <v>322</v>
      </c>
      <c r="L18" s="63">
        <v>322</v>
      </c>
      <c r="M18" s="76">
        <v>322</v>
      </c>
      <c r="N18" s="76">
        <v>322</v>
      </c>
      <c r="O18" s="76">
        <v>322</v>
      </c>
      <c r="P18" s="76">
        <v>322</v>
      </c>
      <c r="Q18" s="76">
        <v>322</v>
      </c>
      <c r="R18" s="76">
        <v>322</v>
      </c>
      <c r="S18" s="76">
        <v>322</v>
      </c>
      <c r="T18" s="76">
        <v>322</v>
      </c>
      <c r="U18" s="76">
        <v>322</v>
      </c>
      <c r="V18" s="76">
        <v>322</v>
      </c>
      <c r="W18" s="76">
        <v>322</v>
      </c>
      <c r="X18" s="76">
        <v>322</v>
      </c>
      <c r="Y18" s="76">
        <v>322</v>
      </c>
      <c r="Z18" s="76">
        <v>322</v>
      </c>
      <c r="AA18" s="63">
        <v>322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94</v>
      </c>
      <c r="D20" s="76">
        <v>94</v>
      </c>
      <c r="E20" s="76">
        <v>96</v>
      </c>
      <c r="F20" s="76">
        <v>90</v>
      </c>
      <c r="G20" s="76">
        <v>95</v>
      </c>
      <c r="H20" s="76">
        <v>93</v>
      </c>
      <c r="I20" s="76">
        <v>94</v>
      </c>
      <c r="J20" s="76">
        <v>94</v>
      </c>
      <c r="K20" s="76">
        <v>94</v>
      </c>
      <c r="L20" s="63">
        <v>94</v>
      </c>
      <c r="M20" s="76">
        <v>94</v>
      </c>
      <c r="N20" s="76">
        <v>94</v>
      </c>
      <c r="O20" s="76">
        <v>94</v>
      </c>
      <c r="P20" s="76">
        <v>94</v>
      </c>
      <c r="Q20" s="76">
        <v>94</v>
      </c>
      <c r="R20" s="76">
        <v>94</v>
      </c>
      <c r="S20" s="76">
        <v>94</v>
      </c>
      <c r="T20" s="76">
        <v>94</v>
      </c>
      <c r="U20" s="76">
        <v>94</v>
      </c>
      <c r="V20" s="76">
        <v>94</v>
      </c>
      <c r="W20" s="76">
        <v>94</v>
      </c>
      <c r="X20" s="76">
        <v>94</v>
      </c>
      <c r="Y20" s="76">
        <v>94</v>
      </c>
      <c r="Z20" s="76">
        <v>94</v>
      </c>
      <c r="AA20" s="63">
        <v>94</v>
      </c>
    </row>
    <row r="21" spans="1:27" ht="12.75" customHeight="1" x14ac:dyDescent="0.3">
      <c r="A21" s="81" t="s">
        <v>84</v>
      </c>
      <c r="B21" s="81"/>
      <c r="C21" s="76">
        <v>151</v>
      </c>
      <c r="D21" s="76">
        <v>151</v>
      </c>
      <c r="E21" s="76">
        <v>151</v>
      </c>
      <c r="F21" s="76">
        <v>150</v>
      </c>
      <c r="G21" s="76">
        <v>143</v>
      </c>
      <c r="H21" s="76">
        <v>140</v>
      </c>
      <c r="I21" s="76">
        <v>140</v>
      </c>
      <c r="J21" s="76">
        <v>143</v>
      </c>
      <c r="K21" s="76">
        <v>141</v>
      </c>
      <c r="L21" s="63">
        <v>142</v>
      </c>
      <c r="M21" s="76">
        <v>140</v>
      </c>
      <c r="N21" s="76">
        <v>141</v>
      </c>
      <c r="O21" s="76">
        <v>144</v>
      </c>
      <c r="P21" s="76">
        <v>144</v>
      </c>
      <c r="Q21" s="76">
        <v>143</v>
      </c>
      <c r="R21" s="76">
        <v>144</v>
      </c>
      <c r="S21" s="76">
        <v>144</v>
      </c>
      <c r="T21" s="76">
        <v>145</v>
      </c>
      <c r="U21" s="76">
        <v>145</v>
      </c>
      <c r="V21" s="76">
        <v>145</v>
      </c>
      <c r="W21" s="76">
        <v>148</v>
      </c>
      <c r="X21" s="76">
        <v>144</v>
      </c>
      <c r="Y21" s="76">
        <v>145</v>
      </c>
      <c r="Z21" s="76">
        <v>144</v>
      </c>
      <c r="AA21" s="63">
        <v>145</v>
      </c>
    </row>
    <row r="22" spans="1:27" ht="12.75" customHeight="1" x14ac:dyDescent="0.3">
      <c r="A22" s="6" t="s">
        <v>98</v>
      </c>
      <c r="B22" s="6"/>
      <c r="C22" s="76">
        <v>417</v>
      </c>
      <c r="D22" s="76">
        <v>415</v>
      </c>
      <c r="E22" s="76">
        <v>385</v>
      </c>
      <c r="F22" s="76">
        <v>384</v>
      </c>
      <c r="G22" s="76">
        <v>379</v>
      </c>
      <c r="H22" s="76">
        <v>374</v>
      </c>
      <c r="I22" s="76">
        <v>370</v>
      </c>
      <c r="J22" s="76">
        <v>372</v>
      </c>
      <c r="K22" s="76">
        <v>382</v>
      </c>
      <c r="L22" s="63">
        <v>370</v>
      </c>
      <c r="M22" s="76">
        <v>373</v>
      </c>
      <c r="N22" s="76">
        <v>370</v>
      </c>
      <c r="O22" s="76">
        <v>368</v>
      </c>
      <c r="P22" s="76">
        <v>370</v>
      </c>
      <c r="Q22" s="76">
        <v>369</v>
      </c>
      <c r="R22" s="76">
        <v>365</v>
      </c>
      <c r="S22" s="76">
        <v>369</v>
      </c>
      <c r="T22" s="76">
        <v>371</v>
      </c>
      <c r="U22" s="76">
        <v>369</v>
      </c>
      <c r="V22" s="76">
        <v>368</v>
      </c>
      <c r="W22" s="76">
        <v>369</v>
      </c>
      <c r="X22" s="76">
        <v>365</v>
      </c>
      <c r="Y22" s="76">
        <v>364</v>
      </c>
      <c r="Z22" s="76">
        <v>368</v>
      </c>
      <c r="AA22" s="63">
        <v>366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25</v>
      </c>
      <c r="D24" s="76">
        <f t="shared" ref="D24:AA26" si="1">D16-D20</f>
        <v>29</v>
      </c>
      <c r="E24" s="76">
        <f t="shared" si="1"/>
        <v>24</v>
      </c>
      <c r="F24" s="76">
        <f t="shared" si="1"/>
        <v>24</v>
      </c>
      <c r="G24" s="76">
        <f t="shared" si="1"/>
        <v>28</v>
      </c>
      <c r="H24" s="76">
        <f t="shared" si="1"/>
        <v>27</v>
      </c>
      <c r="I24" s="76">
        <f t="shared" si="1"/>
        <v>20</v>
      </c>
      <c r="J24" s="76">
        <f t="shared" si="1"/>
        <v>20</v>
      </c>
      <c r="K24" s="76">
        <f t="shared" si="1"/>
        <v>20</v>
      </c>
      <c r="L24" s="63">
        <f t="shared" si="1"/>
        <v>20</v>
      </c>
      <c r="M24" s="76">
        <f t="shared" si="1"/>
        <v>20</v>
      </c>
      <c r="N24" s="76">
        <f t="shared" si="1"/>
        <v>20</v>
      </c>
      <c r="O24" s="76">
        <f t="shared" si="1"/>
        <v>20</v>
      </c>
      <c r="P24" s="76">
        <f t="shared" si="1"/>
        <v>20</v>
      </c>
      <c r="Q24" s="76">
        <f t="shared" si="1"/>
        <v>20</v>
      </c>
      <c r="R24" s="76">
        <f t="shared" si="1"/>
        <v>20</v>
      </c>
      <c r="S24" s="76">
        <f t="shared" si="1"/>
        <v>20</v>
      </c>
      <c r="T24" s="76">
        <f t="shared" si="1"/>
        <v>20</v>
      </c>
      <c r="U24" s="76">
        <f t="shared" si="1"/>
        <v>20</v>
      </c>
      <c r="V24" s="76">
        <f t="shared" si="1"/>
        <v>20</v>
      </c>
      <c r="W24" s="76">
        <f t="shared" si="1"/>
        <v>20</v>
      </c>
      <c r="X24" s="76">
        <f t="shared" si="1"/>
        <v>20</v>
      </c>
      <c r="Y24" s="76">
        <f t="shared" si="1"/>
        <v>20</v>
      </c>
      <c r="Z24" s="76">
        <f t="shared" si="1"/>
        <v>20</v>
      </c>
      <c r="AA24" s="63">
        <f t="shared" si="1"/>
        <v>20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166</v>
      </c>
      <c r="D25" s="76">
        <f t="shared" si="2"/>
        <v>165</v>
      </c>
      <c r="E25" s="76">
        <f t="shared" si="2"/>
        <v>165</v>
      </c>
      <c r="F25" s="76">
        <f t="shared" si="2"/>
        <v>166</v>
      </c>
      <c r="G25" s="76">
        <f t="shared" si="2"/>
        <v>174</v>
      </c>
      <c r="H25" s="76">
        <f t="shared" si="2"/>
        <v>176</v>
      </c>
      <c r="I25" s="76">
        <f t="shared" si="2"/>
        <v>176</v>
      </c>
      <c r="J25" s="76">
        <f t="shared" si="2"/>
        <v>173</v>
      </c>
      <c r="K25" s="76">
        <f t="shared" si="2"/>
        <v>174</v>
      </c>
      <c r="L25" s="63">
        <f t="shared" si="2"/>
        <v>173</v>
      </c>
      <c r="M25" s="76">
        <f t="shared" si="2"/>
        <v>175</v>
      </c>
      <c r="N25" s="76">
        <f t="shared" si="2"/>
        <v>174</v>
      </c>
      <c r="O25" s="76">
        <f t="shared" si="2"/>
        <v>170</v>
      </c>
      <c r="P25" s="76">
        <f t="shared" si="2"/>
        <v>171</v>
      </c>
      <c r="Q25" s="76">
        <f t="shared" si="2"/>
        <v>170</v>
      </c>
      <c r="R25" s="76">
        <f t="shared" si="2"/>
        <v>169</v>
      </c>
      <c r="S25" s="76">
        <f t="shared" si="1"/>
        <v>169</v>
      </c>
      <c r="T25" s="76">
        <f t="shared" si="1"/>
        <v>168</v>
      </c>
      <c r="U25" s="76">
        <f t="shared" si="1"/>
        <v>168</v>
      </c>
      <c r="V25" s="76">
        <f t="shared" si="1"/>
        <v>168</v>
      </c>
      <c r="W25" s="76">
        <f t="shared" si="1"/>
        <v>165</v>
      </c>
      <c r="X25" s="76">
        <f t="shared" si="1"/>
        <v>169</v>
      </c>
      <c r="Y25" s="76">
        <f t="shared" si="1"/>
        <v>168</v>
      </c>
      <c r="Z25" s="76">
        <f t="shared" si="1"/>
        <v>169</v>
      </c>
      <c r="AA25" s="63">
        <f t="shared" si="1"/>
        <v>168</v>
      </c>
    </row>
    <row r="26" spans="1:27" ht="12.75" customHeight="1" x14ac:dyDescent="0.3">
      <c r="A26" s="6" t="s">
        <v>82</v>
      </c>
      <c r="B26" s="6"/>
      <c r="C26" s="76">
        <f t="shared" si="2"/>
        <v>-61</v>
      </c>
      <c r="D26" s="76">
        <f t="shared" si="1"/>
        <v>-82</v>
      </c>
      <c r="E26" s="76">
        <f t="shared" si="1"/>
        <v>-58</v>
      </c>
      <c r="F26" s="76">
        <f t="shared" si="1"/>
        <v>-58</v>
      </c>
      <c r="G26" s="76">
        <f t="shared" si="1"/>
        <v>-52</v>
      </c>
      <c r="H26" s="76">
        <f t="shared" si="1"/>
        <v>-52</v>
      </c>
      <c r="I26" s="76">
        <f t="shared" si="1"/>
        <v>-48</v>
      </c>
      <c r="J26" s="76">
        <f t="shared" si="1"/>
        <v>-50</v>
      </c>
      <c r="K26" s="76">
        <f t="shared" si="1"/>
        <v>-60</v>
      </c>
      <c r="L26" s="63">
        <f t="shared" si="1"/>
        <v>-48</v>
      </c>
      <c r="M26" s="76">
        <f t="shared" si="1"/>
        <v>-51</v>
      </c>
      <c r="N26" s="76">
        <f t="shared" si="1"/>
        <v>-48</v>
      </c>
      <c r="O26" s="76">
        <f t="shared" si="1"/>
        <v>-46</v>
      </c>
      <c r="P26" s="76">
        <f t="shared" si="1"/>
        <v>-48</v>
      </c>
      <c r="Q26" s="76">
        <f t="shared" si="1"/>
        <v>-47</v>
      </c>
      <c r="R26" s="76">
        <f t="shared" si="1"/>
        <v>-43</v>
      </c>
      <c r="S26" s="76">
        <f t="shared" si="1"/>
        <v>-47</v>
      </c>
      <c r="T26" s="76">
        <f t="shared" si="1"/>
        <v>-49</v>
      </c>
      <c r="U26" s="76">
        <f t="shared" si="1"/>
        <v>-47</v>
      </c>
      <c r="V26" s="76">
        <f t="shared" si="1"/>
        <v>-46</v>
      </c>
      <c r="W26" s="76">
        <f t="shared" si="1"/>
        <v>-47</v>
      </c>
      <c r="X26" s="76">
        <f t="shared" si="1"/>
        <v>-43</v>
      </c>
      <c r="Y26" s="76">
        <f t="shared" si="1"/>
        <v>-42</v>
      </c>
      <c r="Z26" s="76">
        <f t="shared" si="1"/>
        <v>-46</v>
      </c>
      <c r="AA26" s="63">
        <f t="shared" si="1"/>
        <v>-44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130</v>
      </c>
      <c r="D28" s="76">
        <f t="shared" ref="D28:AA28" si="3">SUM(D24:D26)</f>
        <v>112</v>
      </c>
      <c r="E28" s="76">
        <f t="shared" si="3"/>
        <v>131</v>
      </c>
      <c r="F28" s="76">
        <f t="shared" si="3"/>
        <v>132</v>
      </c>
      <c r="G28" s="76">
        <f t="shared" si="3"/>
        <v>150</v>
      </c>
      <c r="H28" s="76">
        <f t="shared" si="3"/>
        <v>151</v>
      </c>
      <c r="I28" s="76">
        <f t="shared" si="3"/>
        <v>148</v>
      </c>
      <c r="J28" s="76">
        <f t="shared" si="3"/>
        <v>143</v>
      </c>
      <c r="K28" s="76">
        <f t="shared" si="3"/>
        <v>134</v>
      </c>
      <c r="L28" s="63">
        <f t="shared" si="3"/>
        <v>145</v>
      </c>
      <c r="M28" s="76">
        <f t="shared" si="3"/>
        <v>144</v>
      </c>
      <c r="N28" s="76">
        <f t="shared" si="3"/>
        <v>146</v>
      </c>
      <c r="O28" s="76">
        <f t="shared" si="3"/>
        <v>144</v>
      </c>
      <c r="P28" s="76">
        <f t="shared" si="3"/>
        <v>143</v>
      </c>
      <c r="Q28" s="76">
        <f t="shared" si="3"/>
        <v>143</v>
      </c>
      <c r="R28" s="76">
        <f t="shared" si="3"/>
        <v>146</v>
      </c>
      <c r="S28" s="76">
        <f t="shared" si="3"/>
        <v>142</v>
      </c>
      <c r="T28" s="76">
        <f t="shared" si="3"/>
        <v>139</v>
      </c>
      <c r="U28" s="76">
        <f t="shared" si="3"/>
        <v>141</v>
      </c>
      <c r="V28" s="76">
        <f t="shared" si="3"/>
        <v>142</v>
      </c>
      <c r="W28" s="76">
        <f t="shared" si="3"/>
        <v>138</v>
      </c>
      <c r="X28" s="76">
        <f t="shared" si="3"/>
        <v>146</v>
      </c>
      <c r="Y28" s="76">
        <f t="shared" si="3"/>
        <v>146</v>
      </c>
      <c r="Z28" s="76">
        <f t="shared" si="3"/>
        <v>143</v>
      </c>
      <c r="AA28" s="63">
        <f t="shared" si="3"/>
        <v>144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-10</v>
      </c>
      <c r="D30" s="76">
        <v>-12</v>
      </c>
      <c r="E30" s="76">
        <v>-7</v>
      </c>
      <c r="F30" s="76">
        <v>-12</v>
      </c>
      <c r="G30" s="76">
        <v>-11</v>
      </c>
      <c r="H30" s="76">
        <v>-11</v>
      </c>
      <c r="I30" s="76">
        <v>-11</v>
      </c>
      <c r="J30" s="76">
        <v>-11</v>
      </c>
      <c r="K30" s="76">
        <v>-13</v>
      </c>
      <c r="L30" s="63">
        <v>-14</v>
      </c>
      <c r="M30" s="76">
        <v>-13</v>
      </c>
      <c r="N30" s="76">
        <v>-13</v>
      </c>
      <c r="O30" s="76">
        <v>-13</v>
      </c>
      <c r="P30" s="76">
        <v>-14</v>
      </c>
      <c r="Q30" s="76">
        <v>-19</v>
      </c>
      <c r="R30" s="76">
        <v>-19</v>
      </c>
      <c r="S30" s="76">
        <v>-20</v>
      </c>
      <c r="T30" s="76">
        <v>-22</v>
      </c>
      <c r="U30" s="76">
        <v>-22</v>
      </c>
      <c r="V30" s="76">
        <v>-20</v>
      </c>
      <c r="W30" s="76">
        <v>-20</v>
      </c>
      <c r="X30" s="76">
        <v>-20</v>
      </c>
      <c r="Y30" s="76">
        <v>-20</v>
      </c>
      <c r="Z30" s="76">
        <v>-20</v>
      </c>
      <c r="AA30" s="63">
        <v>-21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72</v>
      </c>
      <c r="D32" s="76">
        <f t="shared" ref="D32:AA32" si="4">D30+D28+D14</f>
        <v>45</v>
      </c>
      <c r="E32" s="76">
        <f t="shared" si="4"/>
        <v>63</v>
      </c>
      <c r="F32" s="76">
        <f t="shared" si="4"/>
        <v>58</v>
      </c>
      <c r="G32" s="76">
        <f t="shared" si="4"/>
        <v>71</v>
      </c>
      <c r="H32" s="76">
        <f t="shared" si="4"/>
        <v>67</v>
      </c>
      <c r="I32" s="76">
        <f t="shared" si="4"/>
        <v>70</v>
      </c>
      <c r="J32" s="76">
        <f t="shared" si="4"/>
        <v>68</v>
      </c>
      <c r="K32" s="76">
        <f t="shared" si="4"/>
        <v>56</v>
      </c>
      <c r="L32" s="63">
        <f t="shared" si="4"/>
        <v>62</v>
      </c>
      <c r="M32" s="76">
        <f t="shared" si="4"/>
        <v>57</v>
      </c>
      <c r="N32" s="76">
        <f t="shared" si="4"/>
        <v>46</v>
      </c>
      <c r="O32" s="76">
        <f t="shared" si="4"/>
        <v>44</v>
      </c>
      <c r="P32" s="76">
        <f t="shared" si="4"/>
        <v>24</v>
      </c>
      <c r="Q32" s="76">
        <f t="shared" si="4"/>
        <v>8</v>
      </c>
      <c r="R32" s="76">
        <f t="shared" si="4"/>
        <v>10</v>
      </c>
      <c r="S32" s="76">
        <f t="shared" si="4"/>
        <v>6</v>
      </c>
      <c r="T32" s="76">
        <f t="shared" si="4"/>
        <v>6</v>
      </c>
      <c r="U32" s="76">
        <f t="shared" si="4"/>
        <v>20</v>
      </c>
      <c r="V32" s="76">
        <f t="shared" si="4"/>
        <v>1</v>
      </c>
      <c r="W32" s="76">
        <f t="shared" si="4"/>
        <v>12</v>
      </c>
      <c r="X32" s="76">
        <f t="shared" si="4"/>
        <v>21</v>
      </c>
      <c r="Y32" s="76">
        <f t="shared" si="4"/>
        <v>11</v>
      </c>
      <c r="Z32" s="76">
        <f t="shared" si="4"/>
        <v>5</v>
      </c>
      <c r="AA32" s="63">
        <f t="shared" si="4"/>
        <v>13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19117</v>
      </c>
      <c r="D34" s="76">
        <v>19162</v>
      </c>
      <c r="E34" s="76">
        <v>19225</v>
      </c>
      <c r="F34" s="76">
        <v>19283</v>
      </c>
      <c r="G34" s="76">
        <v>19354</v>
      </c>
      <c r="H34" s="76">
        <v>19421</v>
      </c>
      <c r="I34" s="76">
        <v>19491</v>
      </c>
      <c r="J34" s="76">
        <v>19559</v>
      </c>
      <c r="K34" s="76">
        <v>19615</v>
      </c>
      <c r="L34" s="63">
        <v>19677</v>
      </c>
      <c r="M34" s="76">
        <v>19734</v>
      </c>
      <c r="N34" s="76">
        <v>19780</v>
      </c>
      <c r="O34" s="76">
        <v>19824</v>
      </c>
      <c r="P34" s="76">
        <v>19848</v>
      </c>
      <c r="Q34" s="76">
        <v>19856</v>
      </c>
      <c r="R34" s="76">
        <v>19866</v>
      </c>
      <c r="S34" s="76">
        <v>19872</v>
      </c>
      <c r="T34" s="76">
        <v>19878</v>
      </c>
      <c r="U34" s="76">
        <v>19898</v>
      </c>
      <c r="V34" s="76">
        <v>19899</v>
      </c>
      <c r="W34" s="76">
        <v>19911</v>
      </c>
      <c r="X34" s="76">
        <v>19932</v>
      </c>
      <c r="Y34" s="76">
        <v>19943</v>
      </c>
      <c r="Z34" s="76">
        <v>19948</v>
      </c>
      <c r="AA34" s="63">
        <v>19961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3.7805198214754527E-3</v>
      </c>
      <c r="D36" s="38">
        <f t="shared" si="5"/>
        <v>2.3539258251817755E-3</v>
      </c>
      <c r="E36" s="38">
        <f t="shared" si="5"/>
        <v>3.2877570191003026E-3</v>
      </c>
      <c r="F36" s="38">
        <f t="shared" si="5"/>
        <v>3.0169050715214566E-3</v>
      </c>
      <c r="G36" s="38">
        <f t="shared" si="5"/>
        <v>3.6819996888450969E-3</v>
      </c>
      <c r="H36" s="38">
        <f t="shared" si="5"/>
        <v>3.4618166787227446E-3</v>
      </c>
      <c r="I36" s="38">
        <f t="shared" si="5"/>
        <v>3.6043458112352609E-3</v>
      </c>
      <c r="J36" s="38">
        <f t="shared" si="5"/>
        <v>3.4887896978092452E-3</v>
      </c>
      <c r="K36" s="38">
        <f t="shared" si="5"/>
        <v>2.8631320619663583E-3</v>
      </c>
      <c r="L36" s="39">
        <f t="shared" si="5"/>
        <v>3.1608462911037472E-3</v>
      </c>
      <c r="M36" s="38">
        <f t="shared" si="5"/>
        <v>2.8967830461960665E-3</v>
      </c>
      <c r="N36" s="38">
        <f t="shared" si="5"/>
        <v>2.331002331002331E-3</v>
      </c>
      <c r="O36" s="38">
        <f t="shared" si="5"/>
        <v>2.224469160768453E-3</v>
      </c>
      <c r="P36" s="38">
        <f t="shared" si="5"/>
        <v>1.2106537530266344E-3</v>
      </c>
      <c r="Q36" s="38">
        <f t="shared" si="5"/>
        <v>4.0306328093510683E-4</v>
      </c>
      <c r="R36" s="38">
        <f t="shared" si="5"/>
        <v>5.036261079774375E-4</v>
      </c>
      <c r="S36" s="38">
        <f t="shared" si="5"/>
        <v>3.0202355783751132E-4</v>
      </c>
      <c r="T36" s="38">
        <f t="shared" si="5"/>
        <v>3.0193236714975844E-4</v>
      </c>
      <c r="U36" s="38">
        <f t="shared" si="5"/>
        <v>1.0061374383740819E-3</v>
      </c>
      <c r="V36" s="38">
        <f t="shared" si="5"/>
        <v>5.0256307166549399E-5</v>
      </c>
      <c r="W36" s="38">
        <f t="shared" si="5"/>
        <v>6.0304537916478212E-4</v>
      </c>
      <c r="X36" s="38">
        <f t="shared" si="5"/>
        <v>1.0546933855657677E-3</v>
      </c>
      <c r="Y36" s="38">
        <f t="shared" si="5"/>
        <v>5.5187637969094923E-4</v>
      </c>
      <c r="Z36" s="38">
        <f t="shared" si="5"/>
        <v>2.5071453642882212E-4</v>
      </c>
      <c r="AA36" s="39">
        <f t="shared" si="5"/>
        <v>6.5169440545418083E-4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3.7805198214754527E-3</v>
      </c>
      <c r="D37" s="75">
        <f t="shared" si="6"/>
        <v>6.1433447098976105E-3</v>
      </c>
      <c r="E37" s="75">
        <f t="shared" si="6"/>
        <v>9.4512995536886329E-3</v>
      </c>
      <c r="F37" s="75">
        <f t="shared" si="6"/>
        <v>1.249671829876608E-2</v>
      </c>
      <c r="G37" s="75">
        <f t="shared" si="6"/>
        <v>1.6224730900498818E-2</v>
      </c>
      <c r="H37" s="75">
        <f t="shared" si="6"/>
        <v>1.9742714623260698E-2</v>
      </c>
      <c r="I37" s="75">
        <f t="shared" si="6"/>
        <v>2.3418220005250723E-2</v>
      </c>
      <c r="J37" s="75">
        <f t="shared" si="6"/>
        <v>2.6988710947755318E-2</v>
      </c>
      <c r="K37" s="75">
        <f t="shared" si="6"/>
        <v>2.9929115253347335E-2</v>
      </c>
      <c r="L37" s="77">
        <f t="shared" si="6"/>
        <v>3.3184562877395643E-2</v>
      </c>
      <c r="M37" s="75">
        <f t="shared" si="6"/>
        <v>3.6177474402730378E-2</v>
      </c>
      <c r="N37" s="75">
        <f t="shared" si="6"/>
        <v>3.859280651089525E-2</v>
      </c>
      <c r="O37" s="75">
        <f t="shared" si="6"/>
        <v>4.0903124179574694E-2</v>
      </c>
      <c r="P37" s="75">
        <f t="shared" si="6"/>
        <v>4.2163297453399841E-2</v>
      </c>
      <c r="Q37" s="75">
        <f t="shared" si="6"/>
        <v>4.2583355211341559E-2</v>
      </c>
      <c r="R37" s="75">
        <f t="shared" si="6"/>
        <v>4.3108427408768704E-2</v>
      </c>
      <c r="S37" s="75">
        <f t="shared" si="6"/>
        <v>4.3423470727224994E-2</v>
      </c>
      <c r="T37" s="75">
        <f t="shared" si="6"/>
        <v>4.3738514045681284E-2</v>
      </c>
      <c r="U37" s="75">
        <f t="shared" si="6"/>
        <v>4.4788658440535575E-2</v>
      </c>
      <c r="V37" s="75">
        <f t="shared" si="6"/>
        <v>4.4841165660278286E-2</v>
      </c>
      <c r="W37" s="75">
        <f t="shared" si="6"/>
        <v>4.5471252297190866E-2</v>
      </c>
      <c r="X37" s="75">
        <f t="shared" si="6"/>
        <v>4.6573903911787874E-2</v>
      </c>
      <c r="Y37" s="75">
        <f t="shared" si="6"/>
        <v>4.715148332895773E-2</v>
      </c>
      <c r="Z37" s="75">
        <f t="shared" si="6"/>
        <v>4.7414019427671303E-2</v>
      </c>
      <c r="AA37" s="77">
        <f t="shared" si="6"/>
        <v>4.8096613284326593E-2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1.1211927696999999</v>
      </c>
      <c r="D44" s="3">
        <v>1.170710106</v>
      </c>
      <c r="E44" s="3">
        <v>1.1968009683</v>
      </c>
      <c r="F44" s="3">
        <v>1.1881652060000001</v>
      </c>
      <c r="G44" s="3">
        <v>1.1479755917000001</v>
      </c>
      <c r="H44" s="3">
        <v>1.1222571553</v>
      </c>
      <c r="I44" s="3">
        <v>1.1647310360000001</v>
      </c>
      <c r="J44" s="3">
        <v>1.19171988</v>
      </c>
      <c r="K44" s="3">
        <v>1.2244752668000001</v>
      </c>
      <c r="L44" s="4">
        <v>1.2754693459999999</v>
      </c>
      <c r="M44" s="3">
        <v>1.2185544832999999</v>
      </c>
      <c r="N44" s="3">
        <v>1.2553149852000001</v>
      </c>
      <c r="O44" s="3">
        <v>1.2879648530000001</v>
      </c>
      <c r="P44" s="3">
        <v>1.2326094185000001</v>
      </c>
      <c r="Q44" s="3">
        <v>1.2077251311999999</v>
      </c>
      <c r="R44" s="3">
        <v>1.1936444445000001</v>
      </c>
      <c r="S44" s="3">
        <v>1.1841171097000001</v>
      </c>
      <c r="T44" s="3">
        <v>1.2697109134</v>
      </c>
      <c r="U44" s="3">
        <v>1.2997726469999999</v>
      </c>
      <c r="V44" s="3">
        <v>1.2245623586000001</v>
      </c>
      <c r="W44" s="3">
        <v>1.3109852555999999</v>
      </c>
      <c r="X44" s="3">
        <v>1.2947387928</v>
      </c>
      <c r="Y44" s="3">
        <v>1.2368540927</v>
      </c>
      <c r="Z44" s="3">
        <v>1.3178793196</v>
      </c>
      <c r="AA44" s="4">
        <v>1.3300130593999999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83.688637514378698</v>
      </c>
      <c r="D47" s="11">
        <v>83.360452304701795</v>
      </c>
      <c r="E47" s="11">
        <v>84.051164460271593</v>
      </c>
      <c r="F47" s="11">
        <v>83.925058604313605</v>
      </c>
      <c r="G47" s="11">
        <v>84.225754084687495</v>
      </c>
      <c r="H47" s="11">
        <v>84.465340952181506</v>
      </c>
      <c r="I47" s="11">
        <v>85.063335181750702</v>
      </c>
      <c r="J47" s="11">
        <v>85.448460857134094</v>
      </c>
      <c r="K47" s="11">
        <v>85.381127205590701</v>
      </c>
      <c r="L47" s="64">
        <v>85.262540624449301</v>
      </c>
      <c r="M47" s="11">
        <v>85.899563388362296</v>
      </c>
      <c r="N47" s="11">
        <v>85.356638435585097</v>
      </c>
      <c r="O47" s="11">
        <v>85.196968291977598</v>
      </c>
      <c r="P47" s="11">
        <v>85.163292056728395</v>
      </c>
      <c r="Q47" s="11">
        <v>85.180807990338806</v>
      </c>
      <c r="R47" s="11">
        <v>85.391639536973599</v>
      </c>
      <c r="S47" s="11">
        <v>85.523671576773694</v>
      </c>
      <c r="T47" s="11">
        <v>85.351203153788703</v>
      </c>
      <c r="U47" s="11">
        <v>86.434391037545097</v>
      </c>
      <c r="V47" s="11">
        <v>86.130157611931097</v>
      </c>
      <c r="W47" s="11">
        <v>86.658179051177697</v>
      </c>
      <c r="X47" s="11">
        <v>86.595561931141603</v>
      </c>
      <c r="Y47" s="11">
        <v>86.827169573371904</v>
      </c>
      <c r="Z47" s="11">
        <v>86.340015070762306</v>
      </c>
      <c r="AA47" s="64">
        <v>87.002673921983401</v>
      </c>
    </row>
    <row r="48" spans="1:27" ht="12.75" customHeight="1" x14ac:dyDescent="0.3">
      <c r="A48" s="6" t="s">
        <v>89</v>
      </c>
      <c r="B48" s="25"/>
      <c r="C48" s="11">
        <v>88.715898843744597</v>
      </c>
      <c r="D48" s="11">
        <v>88.209020571668901</v>
      </c>
      <c r="E48" s="11">
        <v>87.344748863738801</v>
      </c>
      <c r="F48" s="11">
        <v>88.136296796321304</v>
      </c>
      <c r="G48" s="11">
        <v>88.228435625004096</v>
      </c>
      <c r="H48" s="11">
        <v>88.297961906805099</v>
      </c>
      <c r="I48" s="11">
        <v>88.685866748363694</v>
      </c>
      <c r="J48" s="11">
        <v>89.163480953879898</v>
      </c>
      <c r="K48" s="11">
        <v>89.388566942601301</v>
      </c>
      <c r="L48" s="64">
        <v>89.751514281156204</v>
      </c>
      <c r="M48" s="11">
        <v>89.664159099474702</v>
      </c>
      <c r="N48" s="11">
        <v>89.113331878748198</v>
      </c>
      <c r="O48" s="11">
        <v>89.392702537239202</v>
      </c>
      <c r="P48" s="11">
        <v>89.016670313387294</v>
      </c>
      <c r="Q48" s="11">
        <v>88.346599122783502</v>
      </c>
      <c r="R48" s="11">
        <v>88.689918069804804</v>
      </c>
      <c r="S48" s="11">
        <v>89.161748700187601</v>
      </c>
      <c r="T48" s="11">
        <v>89.549957576885305</v>
      </c>
      <c r="U48" s="11">
        <v>89.870258370172905</v>
      </c>
      <c r="V48" s="11">
        <v>89.183507801261896</v>
      </c>
      <c r="W48" s="11">
        <v>89.6099751733571</v>
      </c>
      <c r="X48" s="11">
        <v>90.237211817644294</v>
      </c>
      <c r="Y48" s="11">
        <v>90.253318817250801</v>
      </c>
      <c r="Z48" s="11">
        <v>90.232694181586695</v>
      </c>
      <c r="AA48" s="64">
        <v>90.976260016273201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2640</v>
      </c>
      <c r="C57" s="76">
        <v>2566</v>
      </c>
      <c r="D57" s="76">
        <v>2510</v>
      </c>
      <c r="E57" s="76">
        <v>2439</v>
      </c>
      <c r="F57" s="76">
        <v>2388</v>
      </c>
      <c r="G57" s="76">
        <v>2331</v>
      </c>
      <c r="H57" s="76">
        <v>2274</v>
      </c>
      <c r="I57" s="76">
        <v>2217</v>
      </c>
      <c r="J57" s="76">
        <v>2172</v>
      </c>
      <c r="K57" s="76">
        <v>2150</v>
      </c>
      <c r="L57" s="63">
        <v>2144</v>
      </c>
      <c r="M57" s="76">
        <v>2119</v>
      </c>
      <c r="N57" s="76">
        <v>2095</v>
      </c>
      <c r="O57" s="76">
        <v>2087</v>
      </c>
      <c r="P57" s="76">
        <v>2060</v>
      </c>
      <c r="Q57" s="76">
        <v>2061</v>
      </c>
      <c r="R57" s="76">
        <v>2065</v>
      </c>
      <c r="S57" s="76">
        <v>2066</v>
      </c>
      <c r="T57" s="76">
        <v>2072</v>
      </c>
      <c r="U57" s="76">
        <v>2081</v>
      </c>
      <c r="V57" s="76">
        <v>2087</v>
      </c>
      <c r="W57" s="76">
        <v>2103</v>
      </c>
      <c r="X57" s="76">
        <v>2113</v>
      </c>
      <c r="Y57" s="76">
        <v>2114</v>
      </c>
      <c r="Z57" s="76">
        <v>2117</v>
      </c>
      <c r="AA57" s="63">
        <v>2117</v>
      </c>
    </row>
    <row r="58" spans="1:27" ht="12.75" customHeight="1" x14ac:dyDescent="0.3">
      <c r="A58" s="13" t="s">
        <v>68</v>
      </c>
      <c r="B58" s="76">
        <v>2751</v>
      </c>
      <c r="C58" s="76">
        <v>2763</v>
      </c>
      <c r="D58" s="76">
        <v>2773</v>
      </c>
      <c r="E58" s="76">
        <v>2800</v>
      </c>
      <c r="F58" s="76">
        <v>2807</v>
      </c>
      <c r="G58" s="76">
        <v>2823</v>
      </c>
      <c r="H58" s="76">
        <v>2836</v>
      </c>
      <c r="I58" s="76">
        <v>2846</v>
      </c>
      <c r="J58" s="76">
        <v>2831</v>
      </c>
      <c r="K58" s="76">
        <v>2791</v>
      </c>
      <c r="L58" s="63">
        <v>2766</v>
      </c>
      <c r="M58" s="76">
        <v>2754</v>
      </c>
      <c r="N58" s="76">
        <v>2738</v>
      </c>
      <c r="O58" s="76">
        <v>2719</v>
      </c>
      <c r="P58" s="76">
        <v>2728</v>
      </c>
      <c r="Q58" s="76">
        <v>2686</v>
      </c>
      <c r="R58" s="76">
        <v>2630</v>
      </c>
      <c r="S58" s="76">
        <v>2572</v>
      </c>
      <c r="T58" s="76">
        <v>2505</v>
      </c>
      <c r="U58" s="76">
        <v>2457</v>
      </c>
      <c r="V58" s="76">
        <v>2407</v>
      </c>
      <c r="W58" s="76">
        <v>2352</v>
      </c>
      <c r="X58" s="76">
        <v>2303</v>
      </c>
      <c r="Y58" s="76">
        <v>2268</v>
      </c>
      <c r="Z58" s="76">
        <v>2249</v>
      </c>
      <c r="AA58" s="63">
        <v>2242</v>
      </c>
    </row>
    <row r="59" spans="1:27" ht="12.75" customHeight="1" x14ac:dyDescent="0.3">
      <c r="A59" s="13" t="s">
        <v>69</v>
      </c>
      <c r="B59" s="76">
        <v>3167</v>
      </c>
      <c r="C59" s="76">
        <v>3186</v>
      </c>
      <c r="D59" s="76">
        <v>3162</v>
      </c>
      <c r="E59" s="76">
        <v>3171</v>
      </c>
      <c r="F59" s="76">
        <v>3197</v>
      </c>
      <c r="G59" s="76">
        <v>3216</v>
      </c>
      <c r="H59" s="76">
        <v>3251</v>
      </c>
      <c r="I59" s="76">
        <v>3254</v>
      </c>
      <c r="J59" s="76">
        <v>3277</v>
      </c>
      <c r="K59" s="76">
        <v>3295</v>
      </c>
      <c r="L59" s="63">
        <v>3306</v>
      </c>
      <c r="M59" s="76">
        <v>3310</v>
      </c>
      <c r="N59" s="76">
        <v>3296</v>
      </c>
      <c r="O59" s="76">
        <v>3297</v>
      </c>
      <c r="P59" s="76">
        <v>3277</v>
      </c>
      <c r="Q59" s="76">
        <v>3264</v>
      </c>
      <c r="R59" s="76">
        <v>3259</v>
      </c>
      <c r="S59" s="76">
        <v>3276</v>
      </c>
      <c r="T59" s="76">
        <v>3301</v>
      </c>
      <c r="U59" s="76">
        <v>3311</v>
      </c>
      <c r="V59" s="76">
        <v>3317</v>
      </c>
      <c r="W59" s="76">
        <v>3325</v>
      </c>
      <c r="X59" s="76">
        <v>3326</v>
      </c>
      <c r="Y59" s="76">
        <v>3313</v>
      </c>
      <c r="Z59" s="76">
        <v>3286</v>
      </c>
      <c r="AA59" s="63">
        <v>3264</v>
      </c>
    </row>
    <row r="60" spans="1:27" ht="12.75" customHeight="1" x14ac:dyDescent="0.3">
      <c r="A60" s="13" t="s">
        <v>70</v>
      </c>
      <c r="B60" s="76">
        <v>4407</v>
      </c>
      <c r="C60" s="76">
        <v>4398</v>
      </c>
      <c r="D60" s="76">
        <v>4380</v>
      </c>
      <c r="E60" s="76">
        <v>4342</v>
      </c>
      <c r="F60" s="76">
        <v>4275</v>
      </c>
      <c r="G60" s="76">
        <v>4239</v>
      </c>
      <c r="H60" s="76">
        <v>4178</v>
      </c>
      <c r="I60" s="76">
        <v>4156</v>
      </c>
      <c r="J60" s="76">
        <v>4155</v>
      </c>
      <c r="K60" s="76">
        <v>4143</v>
      </c>
      <c r="L60" s="63">
        <v>4081</v>
      </c>
      <c r="M60" s="76">
        <v>4010</v>
      </c>
      <c r="N60" s="76">
        <v>4010</v>
      </c>
      <c r="O60" s="76">
        <v>3943</v>
      </c>
      <c r="P60" s="76">
        <v>3932</v>
      </c>
      <c r="Q60" s="76">
        <v>3934</v>
      </c>
      <c r="R60" s="76">
        <v>3959</v>
      </c>
      <c r="S60" s="76">
        <v>3953</v>
      </c>
      <c r="T60" s="76">
        <v>3973</v>
      </c>
      <c r="U60" s="76">
        <v>4007</v>
      </c>
      <c r="V60" s="76">
        <v>4028</v>
      </c>
      <c r="W60" s="76">
        <v>4064</v>
      </c>
      <c r="X60" s="76">
        <v>4072</v>
      </c>
      <c r="Y60" s="76">
        <v>4093</v>
      </c>
      <c r="Z60" s="76">
        <v>4110</v>
      </c>
      <c r="AA60" s="63">
        <v>4122</v>
      </c>
    </row>
    <row r="61" spans="1:27" ht="12.75" customHeight="1" x14ac:dyDescent="0.3">
      <c r="A61" s="13" t="s">
        <v>71</v>
      </c>
      <c r="B61" s="76">
        <v>4174</v>
      </c>
      <c r="C61" s="76">
        <v>4193</v>
      </c>
      <c r="D61" s="76">
        <v>4244</v>
      </c>
      <c r="E61" s="76">
        <v>4319</v>
      </c>
      <c r="F61" s="76">
        <v>4330</v>
      </c>
      <c r="G61" s="76">
        <v>4315</v>
      </c>
      <c r="H61" s="76">
        <v>4340</v>
      </c>
      <c r="I61" s="76">
        <v>4392</v>
      </c>
      <c r="J61" s="76">
        <v>4413</v>
      </c>
      <c r="K61" s="76">
        <v>4446</v>
      </c>
      <c r="L61" s="63">
        <v>4529</v>
      </c>
      <c r="M61" s="76">
        <v>4594</v>
      </c>
      <c r="N61" s="76">
        <v>4646</v>
      </c>
      <c r="O61" s="76">
        <v>4716</v>
      </c>
      <c r="P61" s="76">
        <v>4734</v>
      </c>
      <c r="Q61" s="76">
        <v>4735</v>
      </c>
      <c r="R61" s="76">
        <v>4730</v>
      </c>
      <c r="S61" s="76">
        <v>4720</v>
      </c>
      <c r="T61" s="76">
        <v>4682</v>
      </c>
      <c r="U61" s="76">
        <v>4619</v>
      </c>
      <c r="V61" s="76">
        <v>4588</v>
      </c>
      <c r="W61" s="76">
        <v>4532</v>
      </c>
      <c r="X61" s="76">
        <v>4514</v>
      </c>
      <c r="Y61" s="76">
        <v>4515</v>
      </c>
      <c r="Z61" s="76">
        <v>4507</v>
      </c>
      <c r="AA61" s="63">
        <v>4463</v>
      </c>
    </row>
    <row r="62" spans="1:27" ht="12.75" customHeight="1" x14ac:dyDescent="0.3">
      <c r="A62" s="13" t="s">
        <v>72</v>
      </c>
      <c r="B62" s="76">
        <v>1906</v>
      </c>
      <c r="C62" s="76">
        <v>2011</v>
      </c>
      <c r="D62" s="76">
        <v>2093</v>
      </c>
      <c r="E62" s="76">
        <v>2154</v>
      </c>
      <c r="F62" s="76">
        <v>2286</v>
      </c>
      <c r="G62" s="76">
        <v>2430</v>
      </c>
      <c r="H62" s="76">
        <v>2542</v>
      </c>
      <c r="I62" s="76">
        <v>2626</v>
      </c>
      <c r="J62" s="76">
        <v>2711</v>
      </c>
      <c r="K62" s="76">
        <v>2790</v>
      </c>
      <c r="L62" s="63">
        <v>2851</v>
      </c>
      <c r="M62" s="76">
        <v>2947</v>
      </c>
      <c r="N62" s="76">
        <v>2995</v>
      </c>
      <c r="O62" s="76">
        <v>3062</v>
      </c>
      <c r="P62" s="76">
        <v>3117</v>
      </c>
      <c r="Q62" s="76">
        <v>3176</v>
      </c>
      <c r="R62" s="76">
        <v>3223</v>
      </c>
      <c r="S62" s="76">
        <v>3285</v>
      </c>
      <c r="T62" s="76">
        <v>3345</v>
      </c>
      <c r="U62" s="76">
        <v>3423</v>
      </c>
      <c r="V62" s="76">
        <v>3472</v>
      </c>
      <c r="W62" s="76">
        <v>3535</v>
      </c>
      <c r="X62" s="76">
        <v>3604</v>
      </c>
      <c r="Y62" s="76">
        <v>3640</v>
      </c>
      <c r="Z62" s="76">
        <v>3679</v>
      </c>
      <c r="AA62" s="63">
        <v>3753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19045</v>
      </c>
      <c r="C64" s="76">
        <f t="shared" ref="C64:AA64" si="7">SUM(C57:C62)</f>
        <v>19117</v>
      </c>
      <c r="D64" s="76">
        <f t="shared" si="7"/>
        <v>19162</v>
      </c>
      <c r="E64" s="76">
        <f t="shared" si="7"/>
        <v>19225</v>
      </c>
      <c r="F64" s="76">
        <f t="shared" si="7"/>
        <v>19283</v>
      </c>
      <c r="G64" s="76">
        <f t="shared" si="7"/>
        <v>19354</v>
      </c>
      <c r="H64" s="76">
        <f t="shared" si="7"/>
        <v>19421</v>
      </c>
      <c r="I64" s="76">
        <f t="shared" si="7"/>
        <v>19491</v>
      </c>
      <c r="J64" s="76">
        <f t="shared" si="7"/>
        <v>19559</v>
      </c>
      <c r="K64" s="76">
        <f t="shared" si="7"/>
        <v>19615</v>
      </c>
      <c r="L64" s="63">
        <f t="shared" si="7"/>
        <v>19677</v>
      </c>
      <c r="M64" s="76">
        <f t="shared" si="7"/>
        <v>19734</v>
      </c>
      <c r="N64" s="76">
        <f t="shared" si="7"/>
        <v>19780</v>
      </c>
      <c r="O64" s="76">
        <f t="shared" si="7"/>
        <v>19824</v>
      </c>
      <c r="P64" s="76">
        <f t="shared" si="7"/>
        <v>19848</v>
      </c>
      <c r="Q64" s="76">
        <f t="shared" si="7"/>
        <v>19856</v>
      </c>
      <c r="R64" s="76">
        <f t="shared" si="7"/>
        <v>19866</v>
      </c>
      <c r="S64" s="76">
        <f t="shared" si="7"/>
        <v>19872</v>
      </c>
      <c r="T64" s="76">
        <f t="shared" si="7"/>
        <v>19878</v>
      </c>
      <c r="U64" s="76">
        <f t="shared" si="7"/>
        <v>19898</v>
      </c>
      <c r="V64" s="76">
        <f t="shared" si="7"/>
        <v>19899</v>
      </c>
      <c r="W64" s="76">
        <f t="shared" si="7"/>
        <v>19911</v>
      </c>
      <c r="X64" s="76">
        <f t="shared" si="7"/>
        <v>19932</v>
      </c>
      <c r="Y64" s="76">
        <f t="shared" si="7"/>
        <v>19943</v>
      </c>
      <c r="Z64" s="76">
        <f t="shared" si="7"/>
        <v>19948</v>
      </c>
      <c r="AA64" s="63">
        <f t="shared" si="7"/>
        <v>19961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0.13861906012076661</v>
      </c>
      <c r="C67" s="38">
        <f t="shared" ref="C67:AA72" si="8">C57/C$64</f>
        <v>0.13422608149814302</v>
      </c>
      <c r="D67" s="38">
        <f t="shared" si="8"/>
        <v>0.13098841457050411</v>
      </c>
      <c r="E67" s="38">
        <f t="shared" si="8"/>
        <v>0.12686605981794538</v>
      </c>
      <c r="F67" s="38">
        <f t="shared" si="8"/>
        <v>0.12383965150650833</v>
      </c>
      <c r="G67" s="38">
        <f t="shared" si="8"/>
        <v>0.12044021907615997</v>
      </c>
      <c r="H67" s="38">
        <f t="shared" si="8"/>
        <v>0.11708974821069976</v>
      </c>
      <c r="I67" s="38">
        <f t="shared" si="8"/>
        <v>0.11374480529475142</v>
      </c>
      <c r="J67" s="38">
        <f t="shared" si="8"/>
        <v>0.11104862211769517</v>
      </c>
      <c r="K67" s="38">
        <f t="shared" si="8"/>
        <v>0.10960999235279123</v>
      </c>
      <c r="L67" s="39">
        <f t="shared" si="8"/>
        <v>0.10895969914112924</v>
      </c>
      <c r="M67" s="38">
        <f t="shared" si="8"/>
        <v>0.10737812911725955</v>
      </c>
      <c r="N67" s="38">
        <f t="shared" si="8"/>
        <v>0.10591506572295248</v>
      </c>
      <c r="O67" s="38">
        <f t="shared" si="8"/>
        <v>0.10527643260694108</v>
      </c>
      <c r="P67" s="38">
        <f t="shared" si="8"/>
        <v>0.10378879484079001</v>
      </c>
      <c r="Q67" s="38">
        <f t="shared" si="8"/>
        <v>0.10379734085414988</v>
      </c>
      <c r="R67" s="38">
        <f t="shared" si="8"/>
        <v>0.10394644115574349</v>
      </c>
      <c r="S67" s="38">
        <f t="shared" si="8"/>
        <v>0.10396537842190016</v>
      </c>
      <c r="T67" s="38">
        <f t="shared" si="8"/>
        <v>0.10423583861555488</v>
      </c>
      <c r="U67" s="38">
        <f t="shared" si="8"/>
        <v>0.10458337521358931</v>
      </c>
      <c r="V67" s="38">
        <f t="shared" si="8"/>
        <v>0.10487964219307502</v>
      </c>
      <c r="W67" s="38">
        <f t="shared" si="8"/>
        <v>0.10562000904022902</v>
      </c>
      <c r="X67" s="38">
        <f t="shared" si="8"/>
        <v>0.10601043548063416</v>
      </c>
      <c r="Y67" s="38">
        <f t="shared" si="8"/>
        <v>0.10600210600210601</v>
      </c>
      <c r="Z67" s="38">
        <f t="shared" si="8"/>
        <v>0.10612592741126931</v>
      </c>
      <c r="AA67" s="39">
        <f t="shared" si="8"/>
        <v>0.106056810781023</v>
      </c>
    </row>
    <row r="68" spans="1:27" ht="12.75" customHeight="1" x14ac:dyDescent="0.3">
      <c r="A68" s="13" t="s">
        <v>68</v>
      </c>
      <c r="B68" s="38">
        <f t="shared" ref="B68:Q72" si="9">B58/B$64</f>
        <v>0.14444736151220794</v>
      </c>
      <c r="C68" s="38">
        <f t="shared" si="9"/>
        <v>0.14453104566616101</v>
      </c>
      <c r="D68" s="38">
        <f t="shared" si="9"/>
        <v>0.14471349545976411</v>
      </c>
      <c r="E68" s="38">
        <f t="shared" si="9"/>
        <v>0.14564369310793238</v>
      </c>
      <c r="F68" s="38">
        <f t="shared" si="9"/>
        <v>0.14556863558574912</v>
      </c>
      <c r="G68" s="38">
        <f t="shared" si="9"/>
        <v>0.14586132065722848</v>
      </c>
      <c r="H68" s="38">
        <f t="shared" si="9"/>
        <v>0.14602749600947429</v>
      </c>
      <c r="I68" s="38">
        <f t="shared" si="9"/>
        <v>0.14601610999948694</v>
      </c>
      <c r="J68" s="38">
        <f t="shared" si="9"/>
        <v>0.14474155120404927</v>
      </c>
      <c r="K68" s="38">
        <f t="shared" si="9"/>
        <v>0.14228906449146062</v>
      </c>
      <c r="L68" s="39">
        <f t="shared" si="9"/>
        <v>0.14057020887330385</v>
      </c>
      <c r="M68" s="38">
        <f t="shared" si="9"/>
        <v>0.1395560960778352</v>
      </c>
      <c r="N68" s="38">
        <f t="shared" si="9"/>
        <v>0.138422649140546</v>
      </c>
      <c r="O68" s="38">
        <f t="shared" si="9"/>
        <v>0.13715698143664246</v>
      </c>
      <c r="P68" s="38">
        <f t="shared" si="9"/>
        <v>0.13744457879887143</v>
      </c>
      <c r="Q68" s="38">
        <f t="shared" si="9"/>
        <v>0.13527397260273974</v>
      </c>
      <c r="R68" s="38">
        <f t="shared" si="8"/>
        <v>0.13238699285210914</v>
      </c>
      <c r="S68" s="38">
        <f t="shared" si="8"/>
        <v>0.12942834138486312</v>
      </c>
      <c r="T68" s="38">
        <f t="shared" si="8"/>
        <v>0.12601871415635377</v>
      </c>
      <c r="U68" s="38">
        <f t="shared" si="8"/>
        <v>0.12347974670821188</v>
      </c>
      <c r="V68" s="38">
        <f t="shared" si="8"/>
        <v>0.12096085230413589</v>
      </c>
      <c r="W68" s="38">
        <f t="shared" si="8"/>
        <v>0.11812565918336598</v>
      </c>
      <c r="X68" s="38">
        <f t="shared" si="8"/>
        <v>0.115542845675296</v>
      </c>
      <c r="Y68" s="38">
        <f t="shared" si="8"/>
        <v>0.11372411372411373</v>
      </c>
      <c r="Z68" s="38">
        <f t="shared" si="8"/>
        <v>0.11274313214357329</v>
      </c>
      <c r="AA68" s="39">
        <f t="shared" si="8"/>
        <v>0.11231902209308151</v>
      </c>
    </row>
    <row r="69" spans="1:27" ht="12.75" customHeight="1" x14ac:dyDescent="0.3">
      <c r="A69" s="13" t="s">
        <v>69</v>
      </c>
      <c r="B69" s="38">
        <f t="shared" si="9"/>
        <v>0.16629036492517721</v>
      </c>
      <c r="C69" s="38">
        <f t="shared" si="8"/>
        <v>0.16665794842286968</v>
      </c>
      <c r="D69" s="38">
        <f t="shared" si="8"/>
        <v>0.16501409038722473</v>
      </c>
      <c r="E69" s="38">
        <f t="shared" si="8"/>
        <v>0.16494148244473342</v>
      </c>
      <c r="F69" s="38">
        <f t="shared" si="8"/>
        <v>0.16579370429912357</v>
      </c>
      <c r="G69" s="38">
        <f t="shared" si="8"/>
        <v>0.16616720057869175</v>
      </c>
      <c r="H69" s="38">
        <f t="shared" si="8"/>
        <v>0.16739611760465475</v>
      </c>
      <c r="I69" s="38">
        <f t="shared" si="8"/>
        <v>0.16694884818634242</v>
      </c>
      <c r="J69" s="38">
        <f t="shared" si="8"/>
        <v>0.16754435298328135</v>
      </c>
      <c r="K69" s="38">
        <f t="shared" si="8"/>
        <v>0.16798368595462657</v>
      </c>
      <c r="L69" s="39">
        <f t="shared" si="8"/>
        <v>0.16801341667937186</v>
      </c>
      <c r="M69" s="38">
        <f t="shared" si="8"/>
        <v>0.16773081990473296</v>
      </c>
      <c r="N69" s="38">
        <f t="shared" si="8"/>
        <v>0.16663296258847321</v>
      </c>
      <c r="O69" s="38">
        <f t="shared" si="8"/>
        <v>0.1663135593220339</v>
      </c>
      <c r="P69" s="38">
        <f t="shared" si="8"/>
        <v>0.16510479645304313</v>
      </c>
      <c r="Q69" s="38">
        <f t="shared" si="8"/>
        <v>0.16438356164383561</v>
      </c>
      <c r="R69" s="38">
        <f t="shared" si="8"/>
        <v>0.16404912916540823</v>
      </c>
      <c r="S69" s="38">
        <f t="shared" si="8"/>
        <v>0.16485507246376813</v>
      </c>
      <c r="T69" s="38">
        <f t="shared" si="8"/>
        <v>0.16606298420364221</v>
      </c>
      <c r="U69" s="38">
        <f t="shared" si="8"/>
        <v>0.16639863302844507</v>
      </c>
      <c r="V69" s="38">
        <f t="shared" si="8"/>
        <v>0.16669179355746519</v>
      </c>
      <c r="W69" s="38">
        <f t="shared" si="8"/>
        <v>0.16699311938124656</v>
      </c>
      <c r="X69" s="38">
        <f t="shared" si="8"/>
        <v>0.16686734898655428</v>
      </c>
      <c r="Y69" s="38">
        <f t="shared" si="8"/>
        <v>0.16612345183773755</v>
      </c>
      <c r="Z69" s="38">
        <f t="shared" si="8"/>
        <v>0.16472829356326449</v>
      </c>
      <c r="AA69" s="39">
        <f t="shared" si="8"/>
        <v>0.16351886178047192</v>
      </c>
    </row>
    <row r="70" spans="1:27" ht="12.75" customHeight="1" x14ac:dyDescent="0.3">
      <c r="A70" s="13" t="s">
        <v>70</v>
      </c>
      <c r="B70" s="38">
        <f t="shared" si="9"/>
        <v>0.23139931740614333</v>
      </c>
      <c r="C70" s="38">
        <f t="shared" si="8"/>
        <v>0.23005701731443218</v>
      </c>
      <c r="D70" s="38">
        <f t="shared" si="8"/>
        <v>0.22857739275649724</v>
      </c>
      <c r="E70" s="38">
        <f t="shared" si="8"/>
        <v>0.22585175552665801</v>
      </c>
      <c r="F70" s="38">
        <f t="shared" si="8"/>
        <v>0.22169786858891252</v>
      </c>
      <c r="G70" s="38">
        <f t="shared" si="8"/>
        <v>0.21902449106127933</v>
      </c>
      <c r="H70" s="38">
        <f t="shared" si="8"/>
        <v>0.21512795427629886</v>
      </c>
      <c r="I70" s="38">
        <f t="shared" si="8"/>
        <v>0.21322661741316504</v>
      </c>
      <c r="J70" s="38">
        <f t="shared" si="8"/>
        <v>0.21243417352625391</v>
      </c>
      <c r="K70" s="38">
        <f t="shared" si="8"/>
        <v>0.21121590619423911</v>
      </c>
      <c r="L70" s="39">
        <f t="shared" si="8"/>
        <v>0.20739950195659906</v>
      </c>
      <c r="M70" s="38">
        <f t="shared" si="8"/>
        <v>0.20320259450694234</v>
      </c>
      <c r="N70" s="38">
        <f t="shared" si="8"/>
        <v>0.20273003033367037</v>
      </c>
      <c r="O70" s="38">
        <f t="shared" si="8"/>
        <v>0.19890032284100082</v>
      </c>
      <c r="P70" s="38">
        <f t="shared" si="8"/>
        <v>0.19810560257960499</v>
      </c>
      <c r="Q70" s="38">
        <f t="shared" si="8"/>
        <v>0.19812651087832392</v>
      </c>
      <c r="R70" s="38">
        <f t="shared" si="8"/>
        <v>0.19928521091311788</v>
      </c>
      <c r="S70" s="38">
        <f t="shared" si="8"/>
        <v>0.19892310789049919</v>
      </c>
      <c r="T70" s="38">
        <f t="shared" si="8"/>
        <v>0.19986920213301138</v>
      </c>
      <c r="U70" s="38">
        <f t="shared" si="8"/>
        <v>0.20137702281636347</v>
      </c>
      <c r="V70" s="38">
        <f t="shared" si="8"/>
        <v>0.20242223227297854</v>
      </c>
      <c r="W70" s="38">
        <f t="shared" si="8"/>
        <v>0.20410828185425142</v>
      </c>
      <c r="X70" s="38">
        <f t="shared" si="8"/>
        <v>0.20429460164559501</v>
      </c>
      <c r="Y70" s="38">
        <f t="shared" si="8"/>
        <v>0.2052349195206338</v>
      </c>
      <c r="Z70" s="38">
        <f t="shared" si="8"/>
        <v>0.20603569280128334</v>
      </c>
      <c r="AA70" s="39">
        <f t="shared" si="8"/>
        <v>0.20650268022644155</v>
      </c>
    </row>
    <row r="71" spans="1:27" ht="12.75" customHeight="1" x14ac:dyDescent="0.3">
      <c r="A71" s="13" t="s">
        <v>71</v>
      </c>
      <c r="B71" s="38">
        <f t="shared" si="9"/>
        <v>0.21916513520609085</v>
      </c>
      <c r="C71" s="38">
        <f t="shared" si="8"/>
        <v>0.21933357744415966</v>
      </c>
      <c r="D71" s="38">
        <f t="shared" si="8"/>
        <v>0.22148001252478863</v>
      </c>
      <c r="E71" s="38">
        <f t="shared" si="8"/>
        <v>0.2246553966189857</v>
      </c>
      <c r="F71" s="38">
        <f t="shared" si="8"/>
        <v>0.22455012186900378</v>
      </c>
      <c r="G71" s="38">
        <f t="shared" si="8"/>
        <v>0.22295132789087527</v>
      </c>
      <c r="H71" s="38">
        <f t="shared" si="8"/>
        <v>0.22346944029658616</v>
      </c>
      <c r="I71" s="38">
        <f t="shared" si="8"/>
        <v>0.22533476989379714</v>
      </c>
      <c r="J71" s="38">
        <f t="shared" si="8"/>
        <v>0.2256250319545989</v>
      </c>
      <c r="K71" s="38">
        <f t="shared" si="8"/>
        <v>0.22666326790721386</v>
      </c>
      <c r="L71" s="39">
        <f t="shared" si="8"/>
        <v>0.23016720028459622</v>
      </c>
      <c r="M71" s="38">
        <f t="shared" si="8"/>
        <v>0.23279618931792845</v>
      </c>
      <c r="N71" s="38">
        <f t="shared" si="8"/>
        <v>0.23488372093023255</v>
      </c>
      <c r="O71" s="38">
        <f t="shared" si="8"/>
        <v>0.23789346246973367</v>
      </c>
      <c r="P71" s="38">
        <f t="shared" si="8"/>
        <v>0.23851269649334947</v>
      </c>
      <c r="Q71" s="38">
        <f t="shared" si="8"/>
        <v>0.23846696212731669</v>
      </c>
      <c r="R71" s="38">
        <f t="shared" si="8"/>
        <v>0.23809523809523808</v>
      </c>
      <c r="S71" s="38">
        <f t="shared" si="8"/>
        <v>0.23752012882447665</v>
      </c>
      <c r="T71" s="38">
        <f t="shared" si="8"/>
        <v>0.23553677432337258</v>
      </c>
      <c r="U71" s="38">
        <f t="shared" si="8"/>
        <v>0.23213388280229169</v>
      </c>
      <c r="V71" s="38">
        <f t="shared" si="8"/>
        <v>0.23056434996733505</v>
      </c>
      <c r="W71" s="38">
        <f t="shared" si="8"/>
        <v>0.22761287730400281</v>
      </c>
      <c r="X71" s="38">
        <f t="shared" si="8"/>
        <v>0.2264699979931768</v>
      </c>
      <c r="Y71" s="38">
        <f t="shared" si="8"/>
        <v>0.22639522639522638</v>
      </c>
      <c r="Z71" s="38">
        <f t="shared" si="8"/>
        <v>0.22593743733707639</v>
      </c>
      <c r="AA71" s="39">
        <f t="shared" si="8"/>
        <v>0.2235859926857372</v>
      </c>
    </row>
    <row r="72" spans="1:27" ht="12.75" customHeight="1" x14ac:dyDescent="0.3">
      <c r="A72" s="13" t="s">
        <v>72</v>
      </c>
      <c r="B72" s="38">
        <f t="shared" si="9"/>
        <v>0.10007876082961407</v>
      </c>
      <c r="C72" s="38">
        <f t="shared" si="8"/>
        <v>0.10519432965423445</v>
      </c>
      <c r="D72" s="38">
        <f t="shared" si="8"/>
        <v>0.10922659430122117</v>
      </c>
      <c r="E72" s="38">
        <f t="shared" si="8"/>
        <v>0.11204161248374513</v>
      </c>
      <c r="F72" s="38">
        <f t="shared" si="8"/>
        <v>0.11855001815070269</v>
      </c>
      <c r="G72" s="38">
        <f t="shared" si="8"/>
        <v>0.12555544073576522</v>
      </c>
      <c r="H72" s="38">
        <f t="shared" si="8"/>
        <v>0.13088924360228618</v>
      </c>
      <c r="I72" s="38">
        <f t="shared" si="8"/>
        <v>0.13472884921245704</v>
      </c>
      <c r="J72" s="38">
        <f t="shared" si="8"/>
        <v>0.13860626821412136</v>
      </c>
      <c r="K72" s="38">
        <f t="shared" si="8"/>
        <v>0.14223808309966862</v>
      </c>
      <c r="L72" s="39">
        <f t="shared" si="8"/>
        <v>0.14488997306499973</v>
      </c>
      <c r="M72" s="38">
        <f t="shared" si="8"/>
        <v>0.1493361710753015</v>
      </c>
      <c r="N72" s="38">
        <f t="shared" si="8"/>
        <v>0.15141557128412539</v>
      </c>
      <c r="O72" s="38">
        <f t="shared" si="8"/>
        <v>0.15445924132364811</v>
      </c>
      <c r="P72" s="38">
        <f t="shared" si="8"/>
        <v>0.157043530834341</v>
      </c>
      <c r="Q72" s="38">
        <f t="shared" si="8"/>
        <v>0.15995165189363417</v>
      </c>
      <c r="R72" s="38">
        <f t="shared" si="8"/>
        <v>0.16223698781838317</v>
      </c>
      <c r="S72" s="38">
        <f t="shared" si="8"/>
        <v>0.16530797101449277</v>
      </c>
      <c r="T72" s="38">
        <f t="shared" si="8"/>
        <v>0.16827648656806521</v>
      </c>
      <c r="U72" s="38">
        <f t="shared" si="8"/>
        <v>0.1720273394310986</v>
      </c>
      <c r="V72" s="38">
        <f t="shared" si="8"/>
        <v>0.17448112970501031</v>
      </c>
      <c r="W72" s="38">
        <f t="shared" si="8"/>
        <v>0.17754005323690422</v>
      </c>
      <c r="X72" s="38">
        <f t="shared" si="8"/>
        <v>0.18081477021874373</v>
      </c>
      <c r="Y72" s="38">
        <f t="shared" si="8"/>
        <v>0.18252018252018251</v>
      </c>
      <c r="Z72" s="38">
        <f t="shared" si="8"/>
        <v>0.1844295167435332</v>
      </c>
      <c r="AA72" s="39">
        <f t="shared" si="8"/>
        <v>0.18801663243324482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2828</v>
      </c>
      <c r="C83" s="76">
        <v>2782</v>
      </c>
      <c r="D83" s="76">
        <v>2715</v>
      </c>
      <c r="E83" s="76">
        <v>2659</v>
      </c>
      <c r="F83" s="76">
        <v>2586</v>
      </c>
      <c r="G83" s="76">
        <v>2534</v>
      </c>
      <c r="H83" s="76">
        <v>2477</v>
      </c>
      <c r="I83" s="76">
        <v>2421</v>
      </c>
      <c r="J83" s="76">
        <v>2365</v>
      </c>
      <c r="K83" s="76">
        <v>2323</v>
      </c>
      <c r="L83" s="63">
        <v>2305</v>
      </c>
      <c r="M83" s="76">
        <v>2293</v>
      </c>
      <c r="N83" s="76">
        <v>2274</v>
      </c>
      <c r="O83" s="76">
        <v>2251</v>
      </c>
      <c r="P83" s="76">
        <v>2239</v>
      </c>
      <c r="Q83" s="76">
        <v>2211</v>
      </c>
      <c r="R83" s="76">
        <v>2210</v>
      </c>
      <c r="S83" s="76">
        <v>2214</v>
      </c>
      <c r="T83" s="76">
        <v>2223</v>
      </c>
      <c r="U83" s="76">
        <v>2230</v>
      </c>
      <c r="V83" s="76">
        <v>2232</v>
      </c>
      <c r="W83" s="76">
        <v>2246</v>
      </c>
      <c r="X83" s="76">
        <v>2260</v>
      </c>
      <c r="Y83" s="76">
        <v>2263</v>
      </c>
      <c r="Z83" s="76">
        <v>2269</v>
      </c>
      <c r="AA83" s="63">
        <v>2272</v>
      </c>
    </row>
    <row r="84" spans="1:27" ht="12.75" customHeight="1" x14ac:dyDescent="0.3">
      <c r="A84" s="32" t="s">
        <v>77</v>
      </c>
      <c r="B84" s="76">
        <v>11547.598400000001</v>
      </c>
      <c r="C84" s="76">
        <v>11696.369780000001</v>
      </c>
      <c r="D84" s="76">
        <v>11840.96168</v>
      </c>
      <c r="E84" s="76">
        <v>11902</v>
      </c>
      <c r="F84" s="76">
        <v>11931</v>
      </c>
      <c r="G84" s="76">
        <v>11950</v>
      </c>
      <c r="H84" s="76">
        <v>11953</v>
      </c>
      <c r="I84" s="76">
        <v>11967</v>
      </c>
      <c r="J84" s="76">
        <v>12013.196575</v>
      </c>
      <c r="K84" s="76">
        <v>12147.18354</v>
      </c>
      <c r="L84" s="63">
        <v>12226</v>
      </c>
      <c r="M84" s="76">
        <v>12166</v>
      </c>
      <c r="N84" s="76">
        <v>12133</v>
      </c>
      <c r="O84" s="76">
        <v>12101</v>
      </c>
      <c r="P84" s="76">
        <v>12057</v>
      </c>
      <c r="Q84" s="76">
        <v>12048</v>
      </c>
      <c r="R84" s="76">
        <v>12005</v>
      </c>
      <c r="S84" s="76">
        <v>11913</v>
      </c>
      <c r="T84" s="76">
        <v>11809</v>
      </c>
      <c r="U84" s="76">
        <v>11757</v>
      </c>
      <c r="V84" s="76">
        <v>11660</v>
      </c>
      <c r="W84" s="76">
        <v>11600</v>
      </c>
      <c r="X84" s="76">
        <v>11546</v>
      </c>
      <c r="Y84" s="76">
        <v>11520</v>
      </c>
      <c r="Z84" s="76">
        <v>11483</v>
      </c>
      <c r="AA84" s="63">
        <v>11472</v>
      </c>
    </row>
    <row r="85" spans="1:27" ht="12.75" customHeight="1" x14ac:dyDescent="0.3">
      <c r="A85" s="13" t="s">
        <v>78</v>
      </c>
      <c r="B85" s="76">
        <v>4669.4016000000001</v>
      </c>
      <c r="C85" s="76">
        <v>4638.63022</v>
      </c>
      <c r="D85" s="76">
        <v>4606.0383199999997</v>
      </c>
      <c r="E85" s="76">
        <v>4664</v>
      </c>
      <c r="F85" s="76">
        <v>4766</v>
      </c>
      <c r="G85" s="76">
        <v>4870</v>
      </c>
      <c r="H85" s="76">
        <v>4991</v>
      </c>
      <c r="I85" s="76">
        <v>5103</v>
      </c>
      <c r="J85" s="76">
        <v>5180.8034250000001</v>
      </c>
      <c r="K85" s="76">
        <v>5144.81646</v>
      </c>
      <c r="L85" s="63">
        <v>5146</v>
      </c>
      <c r="M85" s="76">
        <v>5275</v>
      </c>
      <c r="N85" s="76">
        <v>5373</v>
      </c>
      <c r="O85" s="76">
        <v>5472</v>
      </c>
      <c r="P85" s="76">
        <v>5552</v>
      </c>
      <c r="Q85" s="76">
        <v>5597</v>
      </c>
      <c r="R85" s="76">
        <v>5651</v>
      </c>
      <c r="S85" s="76">
        <v>5745</v>
      </c>
      <c r="T85" s="76">
        <v>5846</v>
      </c>
      <c r="U85" s="76">
        <v>5911</v>
      </c>
      <c r="V85" s="76">
        <v>6007</v>
      </c>
      <c r="W85" s="76">
        <v>6065</v>
      </c>
      <c r="X85" s="76">
        <v>6126</v>
      </c>
      <c r="Y85" s="76">
        <v>6160</v>
      </c>
      <c r="Z85" s="76">
        <v>6196</v>
      </c>
      <c r="AA85" s="63">
        <v>6217</v>
      </c>
    </row>
    <row r="86" spans="1:27" ht="12.75" customHeight="1" x14ac:dyDescent="0.3">
      <c r="A86" s="13" t="s">
        <v>91</v>
      </c>
      <c r="B86" s="76">
        <v>11588</v>
      </c>
      <c r="C86" s="76">
        <v>11576</v>
      </c>
      <c r="D86" s="76">
        <v>11603</v>
      </c>
      <c r="E86" s="76">
        <v>11611</v>
      </c>
      <c r="F86" s="76">
        <v>11637</v>
      </c>
      <c r="G86" s="76">
        <v>11640</v>
      </c>
      <c r="H86" s="76">
        <v>11654</v>
      </c>
      <c r="I86" s="76">
        <v>11653</v>
      </c>
      <c r="J86" s="76">
        <v>11650</v>
      </c>
      <c r="K86" s="76">
        <v>11611</v>
      </c>
      <c r="L86" s="63">
        <v>11575</v>
      </c>
      <c r="M86" s="76">
        <v>11521</v>
      </c>
      <c r="N86" s="76">
        <v>11485</v>
      </c>
      <c r="O86" s="76">
        <v>11483</v>
      </c>
      <c r="P86" s="76">
        <v>11452</v>
      </c>
      <c r="Q86" s="76">
        <v>11392</v>
      </c>
      <c r="R86" s="76">
        <v>11295</v>
      </c>
      <c r="S86" s="76">
        <v>11232</v>
      </c>
      <c r="T86" s="76">
        <v>11127</v>
      </c>
      <c r="U86" s="76">
        <v>11078</v>
      </c>
      <c r="V86" s="76">
        <v>11029</v>
      </c>
      <c r="W86" s="76">
        <v>10989</v>
      </c>
      <c r="X86" s="76">
        <v>10944</v>
      </c>
      <c r="Y86" s="76">
        <v>10928</v>
      </c>
      <c r="Z86" s="76">
        <v>10928</v>
      </c>
      <c r="AA86" s="63">
        <v>10916</v>
      </c>
    </row>
    <row r="87" spans="1:27" ht="12.75" customHeight="1" x14ac:dyDescent="0.3">
      <c r="A87" s="13" t="s">
        <v>92</v>
      </c>
      <c r="B87" s="76">
        <v>4629</v>
      </c>
      <c r="C87" s="76">
        <v>4759</v>
      </c>
      <c r="D87" s="76">
        <v>4844</v>
      </c>
      <c r="E87" s="76">
        <v>4955</v>
      </c>
      <c r="F87" s="76">
        <v>5060</v>
      </c>
      <c r="G87" s="76">
        <v>5180</v>
      </c>
      <c r="H87" s="76">
        <v>5290</v>
      </c>
      <c r="I87" s="76">
        <v>5417</v>
      </c>
      <c r="J87" s="76">
        <v>5544</v>
      </c>
      <c r="K87" s="76">
        <v>5681</v>
      </c>
      <c r="L87" s="63">
        <v>5797</v>
      </c>
      <c r="M87" s="76">
        <v>5920</v>
      </c>
      <c r="N87" s="76">
        <v>6021</v>
      </c>
      <c r="O87" s="76">
        <v>6090</v>
      </c>
      <c r="P87" s="76">
        <v>6157</v>
      </c>
      <c r="Q87" s="76">
        <v>6253</v>
      </c>
      <c r="R87" s="76">
        <v>6361</v>
      </c>
      <c r="S87" s="76">
        <v>6426</v>
      </c>
      <c r="T87" s="76">
        <v>6528</v>
      </c>
      <c r="U87" s="76">
        <v>6590</v>
      </c>
      <c r="V87" s="76">
        <v>6638</v>
      </c>
      <c r="W87" s="76">
        <v>6676</v>
      </c>
      <c r="X87" s="76">
        <v>6728</v>
      </c>
      <c r="Y87" s="76">
        <v>6752</v>
      </c>
      <c r="Z87" s="76">
        <v>6751</v>
      </c>
      <c r="AA87" s="63">
        <v>6773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0.14849041743239697</v>
      </c>
      <c r="C90" s="38">
        <f t="shared" ref="C90:AA94" si="11">C83/SUM(C$83:C$85)</f>
        <v>0.14552492545901555</v>
      </c>
      <c r="D90" s="38">
        <f t="shared" si="11"/>
        <v>0.14168667153741782</v>
      </c>
      <c r="E90" s="38">
        <f t="shared" si="11"/>
        <v>0.13830949284785435</v>
      </c>
      <c r="F90" s="38">
        <f t="shared" si="11"/>
        <v>0.1341077633148369</v>
      </c>
      <c r="G90" s="38">
        <f t="shared" si="11"/>
        <v>0.13092900692363335</v>
      </c>
      <c r="H90" s="38">
        <f t="shared" si="11"/>
        <v>0.12754235106328202</v>
      </c>
      <c r="I90" s="38">
        <f t="shared" si="11"/>
        <v>0.12421117438817916</v>
      </c>
      <c r="J90" s="38">
        <f t="shared" si="11"/>
        <v>0.12091620225982923</v>
      </c>
      <c r="K90" s="38">
        <f t="shared" si="11"/>
        <v>0.11842977313280653</v>
      </c>
      <c r="L90" s="39">
        <f t="shared" si="11"/>
        <v>0.11714184072775322</v>
      </c>
      <c r="M90" s="38">
        <f t="shared" si="11"/>
        <v>0.11619539880409446</v>
      </c>
      <c r="N90" s="38">
        <f t="shared" si="11"/>
        <v>0.11496461071789686</v>
      </c>
      <c r="O90" s="38">
        <f t="shared" si="11"/>
        <v>0.11354923325262309</v>
      </c>
      <c r="P90" s="38">
        <f t="shared" si="11"/>
        <v>0.11280733575171302</v>
      </c>
      <c r="Q90" s="38">
        <f t="shared" si="11"/>
        <v>0.11135173247381144</v>
      </c>
      <c r="R90" s="38">
        <f t="shared" si="11"/>
        <v>0.11124534380348333</v>
      </c>
      <c r="S90" s="38">
        <f t="shared" si="11"/>
        <v>0.11141304347826086</v>
      </c>
      <c r="T90" s="38">
        <f t="shared" si="11"/>
        <v>0.11183217627527921</v>
      </c>
      <c r="U90" s="38">
        <f t="shared" si="11"/>
        <v>0.11207156498140516</v>
      </c>
      <c r="V90" s="38">
        <f t="shared" si="11"/>
        <v>0.11216644052464948</v>
      </c>
      <c r="W90" s="38">
        <f t="shared" si="11"/>
        <v>0.11280196876098639</v>
      </c>
      <c r="X90" s="38">
        <f t="shared" si="11"/>
        <v>0.11338551073650412</v>
      </c>
      <c r="Y90" s="38">
        <f t="shared" si="11"/>
        <v>0.1134733991876849</v>
      </c>
      <c r="Z90" s="38">
        <f t="shared" si="11"/>
        <v>0.11374573892119511</v>
      </c>
      <c r="AA90" s="39">
        <f t="shared" si="11"/>
        <v>0.11382195280797555</v>
      </c>
    </row>
    <row r="91" spans="1:27" ht="12.75" customHeight="1" x14ac:dyDescent="0.3">
      <c r="A91" s="13" t="s">
        <v>77</v>
      </c>
      <c r="B91" s="38">
        <f t="shared" ref="B91:Q94" si="12">B84/SUM(B$83:B$85)</f>
        <v>0.60633228668941985</v>
      </c>
      <c r="C91" s="38">
        <f t="shared" si="12"/>
        <v>0.61183081968928188</v>
      </c>
      <c r="D91" s="38">
        <f t="shared" si="12"/>
        <v>0.61793975994155104</v>
      </c>
      <c r="E91" s="38">
        <f t="shared" si="12"/>
        <v>0.6190897269180754</v>
      </c>
      <c r="F91" s="38">
        <f t="shared" si="12"/>
        <v>0.61873152517761754</v>
      </c>
      <c r="G91" s="38">
        <f t="shared" si="12"/>
        <v>0.61744342254831042</v>
      </c>
      <c r="H91" s="38">
        <f t="shared" si="12"/>
        <v>0.61546779259564388</v>
      </c>
      <c r="I91" s="38">
        <f t="shared" si="12"/>
        <v>0.61397568108357703</v>
      </c>
      <c r="J91" s="38">
        <f t="shared" si="12"/>
        <v>0.61420300501048108</v>
      </c>
      <c r="K91" s="38">
        <f t="shared" si="12"/>
        <v>0.61928032322202398</v>
      </c>
      <c r="L91" s="39">
        <f t="shared" si="12"/>
        <v>0.62133455303145801</v>
      </c>
      <c r="M91" s="38">
        <f t="shared" si="12"/>
        <v>0.6164994425863991</v>
      </c>
      <c r="N91" s="38">
        <f t="shared" si="12"/>
        <v>0.61339737108190096</v>
      </c>
      <c r="O91" s="38">
        <f t="shared" si="12"/>
        <v>0.61042171105730425</v>
      </c>
      <c r="P91" s="38">
        <f t="shared" si="12"/>
        <v>0.60746674727932282</v>
      </c>
      <c r="Q91" s="38">
        <f t="shared" si="12"/>
        <v>0.60676873489121674</v>
      </c>
      <c r="R91" s="38">
        <f t="shared" si="11"/>
        <v>0.60429880197322061</v>
      </c>
      <c r="S91" s="38">
        <f t="shared" si="11"/>
        <v>0.59948671497584538</v>
      </c>
      <c r="T91" s="38">
        <f t="shared" si="11"/>
        <v>0.59407385048797667</v>
      </c>
      <c r="U91" s="38">
        <f t="shared" si="11"/>
        <v>0.59086340335712129</v>
      </c>
      <c r="V91" s="38">
        <f t="shared" si="11"/>
        <v>0.58595909342177999</v>
      </c>
      <c r="W91" s="38">
        <f t="shared" si="11"/>
        <v>0.58259253678870981</v>
      </c>
      <c r="X91" s="38">
        <f t="shared" si="11"/>
        <v>0.57926951635560908</v>
      </c>
      <c r="Y91" s="38">
        <f t="shared" si="11"/>
        <v>0.57764629193200623</v>
      </c>
      <c r="Z91" s="38">
        <f t="shared" si="11"/>
        <v>0.57564668137156605</v>
      </c>
      <c r="AA91" s="39">
        <f t="shared" si="11"/>
        <v>0.57472070537548214</v>
      </c>
    </row>
    <row r="92" spans="1:27" ht="12.75" customHeight="1" x14ac:dyDescent="0.3">
      <c r="A92" s="13" t="s">
        <v>78</v>
      </c>
      <c r="B92" s="38">
        <f t="shared" si="12"/>
        <v>0.24517729587818327</v>
      </c>
      <c r="C92" s="38">
        <f t="shared" si="11"/>
        <v>0.24264425485170268</v>
      </c>
      <c r="D92" s="38">
        <f t="shared" si="11"/>
        <v>0.2403735685210312</v>
      </c>
      <c r="E92" s="38">
        <f t="shared" si="11"/>
        <v>0.24260078023407022</v>
      </c>
      <c r="F92" s="38">
        <f t="shared" si="11"/>
        <v>0.24716071150754551</v>
      </c>
      <c r="G92" s="38">
        <f t="shared" si="11"/>
        <v>0.25162757052805623</v>
      </c>
      <c r="H92" s="38">
        <f t="shared" si="11"/>
        <v>0.25698985634107407</v>
      </c>
      <c r="I92" s="38">
        <f t="shared" si="11"/>
        <v>0.26181314452824378</v>
      </c>
      <c r="J92" s="38">
        <f t="shared" si="11"/>
        <v>0.26488079272968967</v>
      </c>
      <c r="K92" s="38">
        <f t="shared" si="11"/>
        <v>0.26228990364516952</v>
      </c>
      <c r="L92" s="39">
        <f t="shared" si="11"/>
        <v>0.26152360624078874</v>
      </c>
      <c r="M92" s="38">
        <f t="shared" si="11"/>
        <v>0.26730515860950643</v>
      </c>
      <c r="N92" s="38">
        <f t="shared" si="11"/>
        <v>0.27163801820020222</v>
      </c>
      <c r="O92" s="38">
        <f t="shared" si="11"/>
        <v>0.27602905569007263</v>
      </c>
      <c r="P92" s="38">
        <f t="shared" si="11"/>
        <v>0.27972591696896415</v>
      </c>
      <c r="Q92" s="38">
        <f t="shared" si="11"/>
        <v>0.28187953263497179</v>
      </c>
      <c r="R92" s="38">
        <f t="shared" si="11"/>
        <v>0.28445585422329606</v>
      </c>
      <c r="S92" s="38">
        <f t="shared" si="11"/>
        <v>0.2891002415458937</v>
      </c>
      <c r="T92" s="38">
        <f t="shared" si="11"/>
        <v>0.29409397323674413</v>
      </c>
      <c r="U92" s="38">
        <f t="shared" si="11"/>
        <v>0.29706503166147352</v>
      </c>
      <c r="V92" s="38">
        <f t="shared" si="11"/>
        <v>0.30187446605357054</v>
      </c>
      <c r="W92" s="38">
        <f t="shared" si="11"/>
        <v>0.30460549445030383</v>
      </c>
      <c r="X92" s="38">
        <f t="shared" si="11"/>
        <v>0.30734497290788682</v>
      </c>
      <c r="Y92" s="38">
        <f t="shared" si="11"/>
        <v>0.30888030888030887</v>
      </c>
      <c r="Z92" s="38">
        <f t="shared" si="11"/>
        <v>0.31060757970723885</v>
      </c>
      <c r="AA92" s="39">
        <f t="shared" si="11"/>
        <v>0.31145734181654228</v>
      </c>
    </row>
    <row r="93" spans="1:27" ht="12.75" customHeight="1" x14ac:dyDescent="0.3">
      <c r="A93" s="13" t="s">
        <v>91</v>
      </c>
      <c r="B93" s="38">
        <f t="shared" si="12"/>
        <v>0.60845366237857701</v>
      </c>
      <c r="C93" s="38">
        <f t="shared" si="11"/>
        <v>0.6055343411623163</v>
      </c>
      <c r="D93" s="38">
        <f t="shared" si="11"/>
        <v>0.60552134432731453</v>
      </c>
      <c r="E93" s="38">
        <f t="shared" si="11"/>
        <v>0.60395318595578673</v>
      </c>
      <c r="F93" s="38">
        <f t="shared" si="11"/>
        <v>0.60348493491676602</v>
      </c>
      <c r="G93" s="38">
        <f t="shared" si="11"/>
        <v>0.60142606179601121</v>
      </c>
      <c r="H93" s="38">
        <f t="shared" si="11"/>
        <v>0.60007208691622471</v>
      </c>
      <c r="I93" s="38">
        <f t="shared" si="11"/>
        <v>0.59786568159663434</v>
      </c>
      <c r="J93" s="38">
        <f t="shared" si="11"/>
        <v>0.59563372360550126</v>
      </c>
      <c r="K93" s="38">
        <f t="shared" si="11"/>
        <v>0.5919449400968646</v>
      </c>
      <c r="L93" s="39">
        <f t="shared" si="11"/>
        <v>0.58825024139858717</v>
      </c>
      <c r="M93" s="38">
        <f t="shared" si="11"/>
        <v>0.58381473598864908</v>
      </c>
      <c r="N93" s="38">
        <f t="shared" si="11"/>
        <v>0.58063700707785637</v>
      </c>
      <c r="O93" s="38">
        <f t="shared" si="11"/>
        <v>0.57924737691686845</v>
      </c>
      <c r="P93" s="38">
        <f t="shared" si="11"/>
        <v>0.57698508665860537</v>
      </c>
      <c r="Q93" s="38">
        <f t="shared" si="11"/>
        <v>0.57373086220789682</v>
      </c>
      <c r="R93" s="38">
        <f t="shared" si="11"/>
        <v>0.56855934762911509</v>
      </c>
      <c r="S93" s="38">
        <f t="shared" si="11"/>
        <v>0.56521739130434778</v>
      </c>
      <c r="T93" s="38">
        <f t="shared" si="11"/>
        <v>0.55976456383942041</v>
      </c>
      <c r="U93" s="38">
        <f t="shared" si="11"/>
        <v>0.5567393707910343</v>
      </c>
      <c r="V93" s="38">
        <f t="shared" si="11"/>
        <v>0.55424895723403189</v>
      </c>
      <c r="W93" s="38">
        <f t="shared" si="11"/>
        <v>0.55190598161820104</v>
      </c>
      <c r="X93" s="38">
        <f t="shared" si="11"/>
        <v>0.54906682721252253</v>
      </c>
      <c r="Y93" s="38">
        <f t="shared" si="11"/>
        <v>0.54796169081883372</v>
      </c>
      <c r="Z93" s="38">
        <f t="shared" si="11"/>
        <v>0.54782434329256069</v>
      </c>
      <c r="AA93" s="39">
        <f t="shared" si="11"/>
        <v>0.54686638945944588</v>
      </c>
    </row>
    <row r="94" spans="1:27" ht="12.75" customHeight="1" x14ac:dyDescent="0.3">
      <c r="A94" s="13" t="s">
        <v>92</v>
      </c>
      <c r="B94" s="38">
        <f t="shared" si="12"/>
        <v>0.243055920189026</v>
      </c>
      <c r="C94" s="38">
        <f t="shared" si="11"/>
        <v>0.24894073337866821</v>
      </c>
      <c r="D94" s="38">
        <f t="shared" si="11"/>
        <v>0.25279198413526771</v>
      </c>
      <c r="E94" s="38">
        <f t="shared" si="11"/>
        <v>0.25773732119635889</v>
      </c>
      <c r="F94" s="38">
        <f t="shared" si="11"/>
        <v>0.26240730176839705</v>
      </c>
      <c r="G94" s="38">
        <f t="shared" si="11"/>
        <v>0.26764493128035549</v>
      </c>
      <c r="H94" s="38">
        <f t="shared" si="11"/>
        <v>0.2723855620204933</v>
      </c>
      <c r="I94" s="38">
        <f t="shared" si="11"/>
        <v>0.27792314401518647</v>
      </c>
      <c r="J94" s="38">
        <f t="shared" si="11"/>
        <v>0.28345007413466944</v>
      </c>
      <c r="K94" s="38">
        <f t="shared" si="11"/>
        <v>0.28962528677032884</v>
      </c>
      <c r="L94" s="39">
        <f t="shared" si="11"/>
        <v>0.29460791787365959</v>
      </c>
      <c r="M94" s="38">
        <f t="shared" si="11"/>
        <v>0.29998986520725651</v>
      </c>
      <c r="N94" s="38">
        <f t="shared" si="11"/>
        <v>0.3043983822042467</v>
      </c>
      <c r="O94" s="38">
        <f t="shared" si="11"/>
        <v>0.30720338983050849</v>
      </c>
      <c r="P94" s="38">
        <f t="shared" si="11"/>
        <v>0.31020757758968159</v>
      </c>
      <c r="Q94" s="38">
        <f t="shared" si="11"/>
        <v>0.31491740531829171</v>
      </c>
      <c r="R94" s="38">
        <f t="shared" si="11"/>
        <v>0.32019530856740158</v>
      </c>
      <c r="S94" s="38">
        <f t="shared" si="11"/>
        <v>0.3233695652173913</v>
      </c>
      <c r="T94" s="38">
        <f t="shared" si="11"/>
        <v>0.32840325988530034</v>
      </c>
      <c r="U94" s="38">
        <f t="shared" si="11"/>
        <v>0.33118906422756056</v>
      </c>
      <c r="V94" s="38">
        <f t="shared" si="11"/>
        <v>0.33358460224131864</v>
      </c>
      <c r="W94" s="38">
        <f t="shared" si="11"/>
        <v>0.3352920496208126</v>
      </c>
      <c r="X94" s="38">
        <f t="shared" si="11"/>
        <v>0.33754766205097331</v>
      </c>
      <c r="Y94" s="38">
        <f t="shared" si="11"/>
        <v>0.33856490999348143</v>
      </c>
      <c r="Z94" s="38">
        <f t="shared" si="11"/>
        <v>0.33842991778624426</v>
      </c>
      <c r="AA94" s="39">
        <f t="shared" si="11"/>
        <v>0.33931165773257854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244.89940696240353</v>
      </c>
      <c r="C97" s="76">
        <f t="shared" ref="C97:AA97" si="13">C83/(C84/1000)</f>
        <v>237.85157722672477</v>
      </c>
      <c r="D97" s="76">
        <f t="shared" si="13"/>
        <v>229.28880891370304</v>
      </c>
      <c r="E97" s="76">
        <f t="shared" si="13"/>
        <v>223.40783061670308</v>
      </c>
      <c r="F97" s="76">
        <f t="shared" si="13"/>
        <v>216.74629117425195</v>
      </c>
      <c r="G97" s="76">
        <f t="shared" si="13"/>
        <v>212.05020920502093</v>
      </c>
      <c r="H97" s="76">
        <f t="shared" si="13"/>
        <v>207.22831088429683</v>
      </c>
      <c r="I97" s="76">
        <f t="shared" si="13"/>
        <v>202.30634244171472</v>
      </c>
      <c r="J97" s="76">
        <f t="shared" si="13"/>
        <v>196.86683600280634</v>
      </c>
      <c r="K97" s="76">
        <f t="shared" si="13"/>
        <v>191.23774596395043</v>
      </c>
      <c r="L97" s="63">
        <f t="shared" si="13"/>
        <v>188.53263536725012</v>
      </c>
      <c r="M97" s="76">
        <f t="shared" si="13"/>
        <v>188.47608088114416</v>
      </c>
      <c r="N97" s="76">
        <f t="shared" si="13"/>
        <v>187.42273139371963</v>
      </c>
      <c r="O97" s="76">
        <f t="shared" si="13"/>
        <v>186.01768448888521</v>
      </c>
      <c r="P97" s="76">
        <f t="shared" si="13"/>
        <v>185.70125238450692</v>
      </c>
      <c r="Q97" s="76">
        <f t="shared" si="13"/>
        <v>183.51593625498009</v>
      </c>
      <c r="R97" s="76">
        <f t="shared" si="13"/>
        <v>184.08996251561848</v>
      </c>
      <c r="S97" s="76">
        <f t="shared" si="13"/>
        <v>185.84739360362627</v>
      </c>
      <c r="T97" s="76">
        <f t="shared" si="13"/>
        <v>188.24625285798967</v>
      </c>
      <c r="U97" s="76">
        <f t="shared" si="13"/>
        <v>189.67423662498936</v>
      </c>
      <c r="V97" s="76">
        <f t="shared" si="13"/>
        <v>191.42367066895369</v>
      </c>
      <c r="W97" s="76">
        <f t="shared" si="13"/>
        <v>193.62068965517241</v>
      </c>
      <c r="X97" s="76">
        <f t="shared" si="13"/>
        <v>195.73878399445695</v>
      </c>
      <c r="Y97" s="76">
        <f t="shared" si="13"/>
        <v>196.44097222222223</v>
      </c>
      <c r="Z97" s="76">
        <f t="shared" si="13"/>
        <v>197.59644692153617</v>
      </c>
      <c r="AA97" s="63">
        <f t="shared" si="13"/>
        <v>198.04741980474199</v>
      </c>
    </row>
    <row r="98" spans="1:27" ht="12.75" customHeight="1" x14ac:dyDescent="0.3">
      <c r="A98" s="13" t="s">
        <v>78</v>
      </c>
      <c r="B98" s="76">
        <f>B85/(B84/1000)</f>
        <v>404.36127394246756</v>
      </c>
      <c r="C98" s="76">
        <f t="shared" ref="C98:AA98" si="14">C85/(C84/1000)</f>
        <v>396.58717253722114</v>
      </c>
      <c r="D98" s="76">
        <f t="shared" si="14"/>
        <v>388.9919116772279</v>
      </c>
      <c r="E98" s="76">
        <f t="shared" si="14"/>
        <v>391.86691312384477</v>
      </c>
      <c r="F98" s="76">
        <f t="shared" si="14"/>
        <v>399.46358226468868</v>
      </c>
      <c r="G98" s="76">
        <f t="shared" si="14"/>
        <v>407.53138075313808</v>
      </c>
      <c r="H98" s="76">
        <f t="shared" si="14"/>
        <v>417.55207897598933</v>
      </c>
      <c r="I98" s="76">
        <f t="shared" si="14"/>
        <v>426.42266232138377</v>
      </c>
      <c r="J98" s="76">
        <f t="shared" si="14"/>
        <v>431.25935654640693</v>
      </c>
      <c r="K98" s="76">
        <f t="shared" si="14"/>
        <v>423.53986362833865</v>
      </c>
      <c r="L98" s="63">
        <f t="shared" si="14"/>
        <v>420.90626533616881</v>
      </c>
      <c r="M98" s="76">
        <f t="shared" si="14"/>
        <v>433.58540193983231</v>
      </c>
      <c r="N98" s="76">
        <f t="shared" si="14"/>
        <v>442.84183631418449</v>
      </c>
      <c r="O98" s="76">
        <f t="shared" si="14"/>
        <v>452.19403355094619</v>
      </c>
      <c r="P98" s="76">
        <f t="shared" si="14"/>
        <v>460.4793895662271</v>
      </c>
      <c r="Q98" s="76">
        <f t="shared" si="14"/>
        <v>464.55843293492694</v>
      </c>
      <c r="R98" s="76">
        <f t="shared" si="14"/>
        <v>470.72053311120362</v>
      </c>
      <c r="S98" s="76">
        <f t="shared" si="14"/>
        <v>482.24628557038528</v>
      </c>
      <c r="T98" s="76">
        <f t="shared" si="14"/>
        <v>495.04615124057926</v>
      </c>
      <c r="U98" s="76">
        <f t="shared" si="14"/>
        <v>502.76431062345836</v>
      </c>
      <c r="V98" s="76">
        <f t="shared" si="14"/>
        <v>515.18010291595192</v>
      </c>
      <c r="W98" s="76">
        <f t="shared" si="14"/>
        <v>522.84482758620686</v>
      </c>
      <c r="X98" s="76">
        <f t="shared" si="14"/>
        <v>530.57335873895727</v>
      </c>
      <c r="Y98" s="76">
        <f t="shared" si="14"/>
        <v>534.72222222222229</v>
      </c>
      <c r="Z98" s="76">
        <f t="shared" si="14"/>
        <v>539.58024906383343</v>
      </c>
      <c r="AA98" s="63">
        <f t="shared" si="14"/>
        <v>541.92817294281735</v>
      </c>
    </row>
    <row r="99" spans="1:27" ht="12.75" customHeight="1" x14ac:dyDescent="0.3">
      <c r="A99" s="13" t="s">
        <v>80</v>
      </c>
      <c r="B99" s="76">
        <f>SUM(B97:B98)</f>
        <v>649.26068090487115</v>
      </c>
      <c r="C99" s="76">
        <f t="shared" ref="C99:AA99" si="15">SUM(C97:C98)</f>
        <v>634.43874976394591</v>
      </c>
      <c r="D99" s="76">
        <f t="shared" si="15"/>
        <v>618.28072059093097</v>
      </c>
      <c r="E99" s="76">
        <f t="shared" si="15"/>
        <v>615.27474374054782</v>
      </c>
      <c r="F99" s="76">
        <f t="shared" si="15"/>
        <v>616.20987343894058</v>
      </c>
      <c r="G99" s="76">
        <f t="shared" si="15"/>
        <v>619.58158995815904</v>
      </c>
      <c r="H99" s="76">
        <f t="shared" si="15"/>
        <v>624.78038986028616</v>
      </c>
      <c r="I99" s="76">
        <f t="shared" si="15"/>
        <v>628.72900476309849</v>
      </c>
      <c r="J99" s="76">
        <f t="shared" si="15"/>
        <v>628.12619254921333</v>
      </c>
      <c r="K99" s="76">
        <f t="shared" si="15"/>
        <v>614.77760959228908</v>
      </c>
      <c r="L99" s="63">
        <f t="shared" si="15"/>
        <v>609.43890070341899</v>
      </c>
      <c r="M99" s="76">
        <f t="shared" si="15"/>
        <v>622.06148282097649</v>
      </c>
      <c r="N99" s="76">
        <f t="shared" si="15"/>
        <v>630.26456770790412</v>
      </c>
      <c r="O99" s="76">
        <f t="shared" si="15"/>
        <v>638.21171803983134</v>
      </c>
      <c r="P99" s="76">
        <f t="shared" si="15"/>
        <v>646.18064195073407</v>
      </c>
      <c r="Q99" s="76">
        <f t="shared" si="15"/>
        <v>648.07436918990697</v>
      </c>
      <c r="R99" s="76">
        <f t="shared" si="15"/>
        <v>654.8104956268221</v>
      </c>
      <c r="S99" s="76">
        <f t="shared" si="15"/>
        <v>668.09367917401153</v>
      </c>
      <c r="T99" s="76">
        <f t="shared" si="15"/>
        <v>683.29240409856891</v>
      </c>
      <c r="U99" s="76">
        <f t="shared" si="15"/>
        <v>692.43854724844778</v>
      </c>
      <c r="V99" s="76">
        <f t="shared" si="15"/>
        <v>706.60377358490564</v>
      </c>
      <c r="W99" s="76">
        <f t="shared" si="15"/>
        <v>716.4655172413793</v>
      </c>
      <c r="X99" s="76">
        <f t="shared" si="15"/>
        <v>726.31214273341425</v>
      </c>
      <c r="Y99" s="76">
        <f t="shared" si="15"/>
        <v>731.16319444444457</v>
      </c>
      <c r="Z99" s="76">
        <f t="shared" si="15"/>
        <v>737.17669598536963</v>
      </c>
      <c r="AA99" s="63">
        <f t="shared" si="15"/>
        <v>739.9755927475594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9579</v>
      </c>
      <c r="D10" s="76">
        <v>9635</v>
      </c>
      <c r="E10" s="76">
        <v>9678</v>
      </c>
      <c r="F10" s="76">
        <v>9710</v>
      </c>
      <c r="G10" s="76">
        <v>9743</v>
      </c>
      <c r="H10" s="76">
        <v>9785</v>
      </c>
      <c r="I10" s="76">
        <v>9824</v>
      </c>
      <c r="J10" s="76">
        <v>9870</v>
      </c>
      <c r="K10" s="76">
        <v>9912</v>
      </c>
      <c r="L10" s="63">
        <v>9949</v>
      </c>
      <c r="M10" s="76">
        <v>9996</v>
      </c>
      <c r="N10" s="76">
        <v>10036</v>
      </c>
      <c r="O10" s="76">
        <v>10073</v>
      </c>
      <c r="P10" s="76">
        <v>10112</v>
      </c>
      <c r="Q10" s="76">
        <v>10138</v>
      </c>
      <c r="R10" s="76">
        <v>10154</v>
      </c>
      <c r="S10" s="76">
        <v>10170</v>
      </c>
      <c r="T10" s="76">
        <v>10185</v>
      </c>
      <c r="U10" s="76">
        <v>10196</v>
      </c>
      <c r="V10" s="76">
        <v>10211</v>
      </c>
      <c r="W10" s="76">
        <v>10215</v>
      </c>
      <c r="X10" s="76">
        <v>10224</v>
      </c>
      <c r="Y10" s="76">
        <v>10243</v>
      </c>
      <c r="Z10" s="76">
        <v>10252</v>
      </c>
      <c r="AA10" s="63">
        <v>10259</v>
      </c>
    </row>
    <row r="11" spans="1:27" ht="12.75" customHeight="1" x14ac:dyDescent="0.3">
      <c r="A11" s="6" t="s">
        <v>55</v>
      </c>
      <c r="B11" s="25"/>
      <c r="C11" s="76">
        <v>51</v>
      </c>
      <c r="D11" s="76">
        <v>54</v>
      </c>
      <c r="E11" s="76">
        <v>55</v>
      </c>
      <c r="F11" s="76">
        <v>51</v>
      </c>
      <c r="G11" s="76">
        <v>52</v>
      </c>
      <c r="H11" s="76">
        <v>51</v>
      </c>
      <c r="I11" s="76">
        <v>51</v>
      </c>
      <c r="J11" s="76">
        <v>52</v>
      </c>
      <c r="K11" s="76">
        <v>56</v>
      </c>
      <c r="L11" s="63">
        <v>58</v>
      </c>
      <c r="M11" s="76">
        <v>55</v>
      </c>
      <c r="N11" s="76">
        <v>59</v>
      </c>
      <c r="O11" s="76">
        <v>59</v>
      </c>
      <c r="P11" s="76">
        <v>56</v>
      </c>
      <c r="Q11" s="76">
        <v>56</v>
      </c>
      <c r="R11" s="76">
        <v>54</v>
      </c>
      <c r="S11" s="76">
        <v>54</v>
      </c>
      <c r="T11" s="76">
        <v>56</v>
      </c>
      <c r="U11" s="76">
        <v>60</v>
      </c>
      <c r="V11" s="76">
        <v>55</v>
      </c>
      <c r="W11" s="76">
        <v>59</v>
      </c>
      <c r="X11" s="76">
        <v>60</v>
      </c>
      <c r="Y11" s="76">
        <v>56</v>
      </c>
      <c r="Z11" s="76">
        <v>58</v>
      </c>
      <c r="AA11" s="63">
        <v>59</v>
      </c>
    </row>
    <row r="12" spans="1:27" ht="12.75" customHeight="1" x14ac:dyDescent="0.3">
      <c r="A12" s="6" t="s">
        <v>56</v>
      </c>
      <c r="B12" s="25"/>
      <c r="C12" s="76">
        <v>68</v>
      </c>
      <c r="D12" s="76">
        <v>74</v>
      </c>
      <c r="E12" s="76">
        <v>85</v>
      </c>
      <c r="F12" s="76">
        <v>80</v>
      </c>
      <c r="G12" s="76">
        <v>82</v>
      </c>
      <c r="H12" s="76">
        <v>84</v>
      </c>
      <c r="I12" s="76">
        <v>83</v>
      </c>
      <c r="J12" s="76">
        <v>82</v>
      </c>
      <c r="K12" s="76">
        <v>83</v>
      </c>
      <c r="L12" s="63">
        <v>85</v>
      </c>
      <c r="M12" s="76">
        <v>88</v>
      </c>
      <c r="N12" s="76">
        <v>97</v>
      </c>
      <c r="O12" s="76">
        <v>96</v>
      </c>
      <c r="P12" s="76">
        <v>104</v>
      </c>
      <c r="Q12" s="76">
        <v>112</v>
      </c>
      <c r="R12" s="76">
        <v>112</v>
      </c>
      <c r="S12" s="76">
        <v>110</v>
      </c>
      <c r="T12" s="76">
        <v>109</v>
      </c>
      <c r="U12" s="76">
        <v>109</v>
      </c>
      <c r="V12" s="76">
        <v>118</v>
      </c>
      <c r="W12" s="76">
        <v>116</v>
      </c>
      <c r="X12" s="76">
        <v>110</v>
      </c>
      <c r="Y12" s="76">
        <v>115</v>
      </c>
      <c r="Z12" s="76">
        <v>117</v>
      </c>
      <c r="AA12" s="63">
        <v>112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-17</v>
      </c>
      <c r="D14" s="76">
        <f t="shared" ref="D14:AA14" si="0">D11-D12</f>
        <v>-20</v>
      </c>
      <c r="E14" s="76">
        <f t="shared" si="0"/>
        <v>-30</v>
      </c>
      <c r="F14" s="76">
        <f t="shared" si="0"/>
        <v>-29</v>
      </c>
      <c r="G14" s="76">
        <f t="shared" si="0"/>
        <v>-30</v>
      </c>
      <c r="H14" s="76">
        <f t="shared" si="0"/>
        <v>-33</v>
      </c>
      <c r="I14" s="76">
        <f t="shared" si="0"/>
        <v>-32</v>
      </c>
      <c r="J14" s="76">
        <f t="shared" si="0"/>
        <v>-30</v>
      </c>
      <c r="K14" s="76">
        <f t="shared" si="0"/>
        <v>-27</v>
      </c>
      <c r="L14" s="63">
        <f t="shared" si="0"/>
        <v>-27</v>
      </c>
      <c r="M14" s="76">
        <f t="shared" si="0"/>
        <v>-33</v>
      </c>
      <c r="N14" s="76">
        <f t="shared" si="0"/>
        <v>-38</v>
      </c>
      <c r="O14" s="76">
        <f t="shared" si="0"/>
        <v>-37</v>
      </c>
      <c r="P14" s="76">
        <f t="shared" si="0"/>
        <v>-48</v>
      </c>
      <c r="Q14" s="76">
        <f t="shared" si="0"/>
        <v>-56</v>
      </c>
      <c r="R14" s="76">
        <f t="shared" si="0"/>
        <v>-58</v>
      </c>
      <c r="S14" s="76">
        <f t="shared" si="0"/>
        <v>-56</v>
      </c>
      <c r="T14" s="76">
        <f t="shared" si="0"/>
        <v>-53</v>
      </c>
      <c r="U14" s="76">
        <f t="shared" si="0"/>
        <v>-49</v>
      </c>
      <c r="V14" s="76">
        <f t="shared" si="0"/>
        <v>-63</v>
      </c>
      <c r="W14" s="76">
        <f t="shared" si="0"/>
        <v>-57</v>
      </c>
      <c r="X14" s="76">
        <f t="shared" si="0"/>
        <v>-50</v>
      </c>
      <c r="Y14" s="76">
        <f t="shared" si="0"/>
        <v>-59</v>
      </c>
      <c r="Z14" s="76">
        <f t="shared" si="0"/>
        <v>-59</v>
      </c>
      <c r="AA14" s="63">
        <f t="shared" si="0"/>
        <v>-53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57</v>
      </c>
      <c r="D16" s="76">
        <v>63</v>
      </c>
      <c r="E16" s="76">
        <v>58</v>
      </c>
      <c r="F16" s="76">
        <v>59</v>
      </c>
      <c r="G16" s="76">
        <v>61</v>
      </c>
      <c r="H16" s="76">
        <v>65</v>
      </c>
      <c r="I16" s="76">
        <v>62</v>
      </c>
      <c r="J16" s="76">
        <v>62</v>
      </c>
      <c r="K16" s="76">
        <v>62</v>
      </c>
      <c r="L16" s="63">
        <v>62</v>
      </c>
      <c r="M16" s="76">
        <v>62</v>
      </c>
      <c r="N16" s="76">
        <v>62</v>
      </c>
      <c r="O16" s="76">
        <v>62</v>
      </c>
      <c r="P16" s="76">
        <v>62</v>
      </c>
      <c r="Q16" s="76">
        <v>62</v>
      </c>
      <c r="R16" s="76">
        <v>62</v>
      </c>
      <c r="S16" s="76">
        <v>62</v>
      </c>
      <c r="T16" s="76">
        <v>62</v>
      </c>
      <c r="U16" s="76">
        <v>62</v>
      </c>
      <c r="V16" s="76">
        <v>62</v>
      </c>
      <c r="W16" s="76">
        <v>62</v>
      </c>
      <c r="X16" s="76">
        <v>62</v>
      </c>
      <c r="Y16" s="76">
        <v>62</v>
      </c>
      <c r="Z16" s="76">
        <v>62</v>
      </c>
      <c r="AA16" s="63">
        <v>62</v>
      </c>
    </row>
    <row r="17" spans="1:27" ht="12.75" customHeight="1" x14ac:dyDescent="0.3">
      <c r="A17" s="81" t="s">
        <v>83</v>
      </c>
      <c r="B17" s="81"/>
      <c r="C17" s="76">
        <v>160</v>
      </c>
      <c r="D17" s="76">
        <v>159</v>
      </c>
      <c r="E17" s="76">
        <v>159</v>
      </c>
      <c r="F17" s="76">
        <v>159</v>
      </c>
      <c r="G17" s="76">
        <v>160</v>
      </c>
      <c r="H17" s="76">
        <v>159</v>
      </c>
      <c r="I17" s="76">
        <v>159</v>
      </c>
      <c r="J17" s="76">
        <v>159</v>
      </c>
      <c r="K17" s="76">
        <v>159</v>
      </c>
      <c r="L17" s="63">
        <v>159</v>
      </c>
      <c r="M17" s="76">
        <v>159</v>
      </c>
      <c r="N17" s="76">
        <v>159</v>
      </c>
      <c r="O17" s="76">
        <v>159</v>
      </c>
      <c r="P17" s="76">
        <v>159</v>
      </c>
      <c r="Q17" s="76">
        <v>158</v>
      </c>
      <c r="R17" s="76">
        <v>158</v>
      </c>
      <c r="S17" s="76">
        <v>158</v>
      </c>
      <c r="T17" s="76">
        <v>157</v>
      </c>
      <c r="U17" s="76">
        <v>158</v>
      </c>
      <c r="V17" s="76">
        <v>158</v>
      </c>
      <c r="W17" s="76">
        <v>157</v>
      </c>
      <c r="X17" s="76">
        <v>157</v>
      </c>
      <c r="Y17" s="76">
        <v>157</v>
      </c>
      <c r="Z17" s="76">
        <v>157</v>
      </c>
      <c r="AA17" s="63">
        <v>157</v>
      </c>
    </row>
    <row r="18" spans="1:27" ht="12.75" customHeight="1" x14ac:dyDescent="0.3">
      <c r="A18" s="6" t="s">
        <v>97</v>
      </c>
      <c r="B18" s="6"/>
      <c r="C18" s="76">
        <v>192</v>
      </c>
      <c r="D18" s="76">
        <v>176</v>
      </c>
      <c r="E18" s="76">
        <v>171</v>
      </c>
      <c r="F18" s="76">
        <v>171</v>
      </c>
      <c r="G18" s="76">
        <v>171</v>
      </c>
      <c r="H18" s="76">
        <v>171</v>
      </c>
      <c r="I18" s="76">
        <v>171</v>
      </c>
      <c r="J18" s="76">
        <v>171</v>
      </c>
      <c r="K18" s="76">
        <v>171</v>
      </c>
      <c r="L18" s="63">
        <v>171</v>
      </c>
      <c r="M18" s="76">
        <v>171</v>
      </c>
      <c r="N18" s="76">
        <v>171</v>
      </c>
      <c r="O18" s="76">
        <v>171</v>
      </c>
      <c r="P18" s="76">
        <v>171</v>
      </c>
      <c r="Q18" s="76">
        <v>171</v>
      </c>
      <c r="R18" s="76">
        <v>171</v>
      </c>
      <c r="S18" s="76">
        <v>171</v>
      </c>
      <c r="T18" s="76">
        <v>171</v>
      </c>
      <c r="U18" s="76">
        <v>171</v>
      </c>
      <c r="V18" s="76">
        <v>171</v>
      </c>
      <c r="W18" s="76">
        <v>171</v>
      </c>
      <c r="X18" s="76">
        <v>171</v>
      </c>
      <c r="Y18" s="76">
        <v>171</v>
      </c>
      <c r="Z18" s="76">
        <v>171</v>
      </c>
      <c r="AA18" s="63">
        <v>171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46</v>
      </c>
      <c r="D20" s="76">
        <v>43</v>
      </c>
      <c r="E20" s="76">
        <v>47</v>
      </c>
      <c r="F20" s="76">
        <v>46</v>
      </c>
      <c r="G20" s="76">
        <v>47</v>
      </c>
      <c r="H20" s="76">
        <v>47</v>
      </c>
      <c r="I20" s="76">
        <v>44</v>
      </c>
      <c r="J20" s="76">
        <v>44</v>
      </c>
      <c r="K20" s="76">
        <v>44</v>
      </c>
      <c r="L20" s="63">
        <v>44</v>
      </c>
      <c r="M20" s="76">
        <v>44</v>
      </c>
      <c r="N20" s="76">
        <v>44</v>
      </c>
      <c r="O20" s="76">
        <v>44</v>
      </c>
      <c r="P20" s="76">
        <v>44</v>
      </c>
      <c r="Q20" s="76">
        <v>44</v>
      </c>
      <c r="R20" s="76">
        <v>44</v>
      </c>
      <c r="S20" s="76">
        <v>44</v>
      </c>
      <c r="T20" s="76">
        <v>44</v>
      </c>
      <c r="U20" s="76">
        <v>44</v>
      </c>
      <c r="V20" s="76">
        <v>44</v>
      </c>
      <c r="W20" s="76">
        <v>44</v>
      </c>
      <c r="X20" s="76">
        <v>44</v>
      </c>
      <c r="Y20" s="76">
        <v>44</v>
      </c>
      <c r="Z20" s="76">
        <v>44</v>
      </c>
      <c r="AA20" s="63">
        <v>44</v>
      </c>
    </row>
    <row r="21" spans="1:27" ht="12.75" customHeight="1" x14ac:dyDescent="0.3">
      <c r="A21" s="81" t="s">
        <v>84</v>
      </c>
      <c r="B21" s="81"/>
      <c r="C21" s="76">
        <v>75</v>
      </c>
      <c r="D21" s="76">
        <v>74</v>
      </c>
      <c r="E21" s="76">
        <v>79</v>
      </c>
      <c r="F21" s="76">
        <v>75</v>
      </c>
      <c r="G21" s="76">
        <v>73</v>
      </c>
      <c r="H21" s="76">
        <v>74</v>
      </c>
      <c r="I21" s="76">
        <v>73</v>
      </c>
      <c r="J21" s="76">
        <v>75</v>
      </c>
      <c r="K21" s="76">
        <v>74</v>
      </c>
      <c r="L21" s="63">
        <v>76</v>
      </c>
      <c r="M21" s="76">
        <v>74</v>
      </c>
      <c r="N21" s="76">
        <v>75</v>
      </c>
      <c r="O21" s="76">
        <v>76</v>
      </c>
      <c r="P21" s="76">
        <v>76</v>
      </c>
      <c r="Q21" s="76">
        <v>76</v>
      </c>
      <c r="R21" s="76">
        <v>75</v>
      </c>
      <c r="S21" s="76">
        <v>75</v>
      </c>
      <c r="T21" s="76">
        <v>75</v>
      </c>
      <c r="U21" s="76">
        <v>76</v>
      </c>
      <c r="V21" s="76">
        <v>76</v>
      </c>
      <c r="W21" s="76">
        <v>76</v>
      </c>
      <c r="X21" s="76">
        <v>75</v>
      </c>
      <c r="Y21" s="76">
        <v>76</v>
      </c>
      <c r="Z21" s="76">
        <v>76</v>
      </c>
      <c r="AA21" s="63">
        <v>75</v>
      </c>
    </row>
    <row r="22" spans="1:27" ht="12.75" customHeight="1" x14ac:dyDescent="0.3">
      <c r="A22" s="6" t="s">
        <v>98</v>
      </c>
      <c r="B22" s="6"/>
      <c r="C22" s="76">
        <v>211</v>
      </c>
      <c r="D22" s="76">
        <v>213</v>
      </c>
      <c r="E22" s="76">
        <v>198</v>
      </c>
      <c r="F22" s="76">
        <v>200</v>
      </c>
      <c r="G22" s="76">
        <v>195</v>
      </c>
      <c r="H22" s="76">
        <v>197</v>
      </c>
      <c r="I22" s="76">
        <v>192</v>
      </c>
      <c r="J22" s="76">
        <v>196</v>
      </c>
      <c r="K22" s="76">
        <v>204</v>
      </c>
      <c r="L22" s="63">
        <v>191</v>
      </c>
      <c r="M22" s="76">
        <v>196</v>
      </c>
      <c r="N22" s="76">
        <v>192</v>
      </c>
      <c r="O22" s="76">
        <v>190</v>
      </c>
      <c r="P22" s="76">
        <v>191</v>
      </c>
      <c r="Q22" s="76">
        <v>190</v>
      </c>
      <c r="R22" s="76">
        <v>190</v>
      </c>
      <c r="S22" s="76">
        <v>192</v>
      </c>
      <c r="T22" s="76">
        <v>196</v>
      </c>
      <c r="U22" s="76">
        <v>196</v>
      </c>
      <c r="V22" s="76">
        <v>194</v>
      </c>
      <c r="W22" s="76">
        <v>193</v>
      </c>
      <c r="X22" s="76">
        <v>191</v>
      </c>
      <c r="Y22" s="76">
        <v>191</v>
      </c>
      <c r="Z22" s="76">
        <v>193</v>
      </c>
      <c r="AA22" s="63">
        <v>193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11</v>
      </c>
      <c r="D24" s="76">
        <f t="shared" ref="D24:AA26" si="1">D16-D20</f>
        <v>20</v>
      </c>
      <c r="E24" s="76">
        <f t="shared" si="1"/>
        <v>11</v>
      </c>
      <c r="F24" s="76">
        <f t="shared" si="1"/>
        <v>13</v>
      </c>
      <c r="G24" s="76">
        <f t="shared" si="1"/>
        <v>14</v>
      </c>
      <c r="H24" s="76">
        <f t="shared" si="1"/>
        <v>18</v>
      </c>
      <c r="I24" s="76">
        <f t="shared" si="1"/>
        <v>18</v>
      </c>
      <c r="J24" s="76">
        <f t="shared" si="1"/>
        <v>18</v>
      </c>
      <c r="K24" s="76">
        <f t="shared" si="1"/>
        <v>18</v>
      </c>
      <c r="L24" s="63">
        <f t="shared" si="1"/>
        <v>18</v>
      </c>
      <c r="M24" s="76">
        <f t="shared" si="1"/>
        <v>18</v>
      </c>
      <c r="N24" s="76">
        <f t="shared" si="1"/>
        <v>18</v>
      </c>
      <c r="O24" s="76">
        <f t="shared" si="1"/>
        <v>18</v>
      </c>
      <c r="P24" s="76">
        <f t="shared" si="1"/>
        <v>18</v>
      </c>
      <c r="Q24" s="76">
        <f t="shared" si="1"/>
        <v>18</v>
      </c>
      <c r="R24" s="76">
        <f t="shared" si="1"/>
        <v>18</v>
      </c>
      <c r="S24" s="76">
        <f t="shared" si="1"/>
        <v>18</v>
      </c>
      <c r="T24" s="76">
        <f t="shared" si="1"/>
        <v>18</v>
      </c>
      <c r="U24" s="76">
        <f t="shared" si="1"/>
        <v>18</v>
      </c>
      <c r="V24" s="76">
        <f t="shared" si="1"/>
        <v>18</v>
      </c>
      <c r="W24" s="76">
        <f t="shared" si="1"/>
        <v>18</v>
      </c>
      <c r="X24" s="76">
        <f t="shared" si="1"/>
        <v>18</v>
      </c>
      <c r="Y24" s="76">
        <f t="shared" si="1"/>
        <v>18</v>
      </c>
      <c r="Z24" s="76">
        <f t="shared" si="1"/>
        <v>18</v>
      </c>
      <c r="AA24" s="63">
        <f t="shared" si="1"/>
        <v>18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85</v>
      </c>
      <c r="D25" s="76">
        <f t="shared" si="2"/>
        <v>85</v>
      </c>
      <c r="E25" s="76">
        <f t="shared" si="2"/>
        <v>80</v>
      </c>
      <c r="F25" s="76">
        <f t="shared" si="2"/>
        <v>84</v>
      </c>
      <c r="G25" s="76">
        <f t="shared" si="2"/>
        <v>87</v>
      </c>
      <c r="H25" s="76">
        <f t="shared" si="2"/>
        <v>85</v>
      </c>
      <c r="I25" s="76">
        <f t="shared" si="2"/>
        <v>86</v>
      </c>
      <c r="J25" s="76">
        <f t="shared" si="2"/>
        <v>84</v>
      </c>
      <c r="K25" s="76">
        <f t="shared" si="2"/>
        <v>85</v>
      </c>
      <c r="L25" s="63">
        <f t="shared" si="2"/>
        <v>83</v>
      </c>
      <c r="M25" s="76">
        <f t="shared" si="2"/>
        <v>85</v>
      </c>
      <c r="N25" s="76">
        <f t="shared" si="2"/>
        <v>84</v>
      </c>
      <c r="O25" s="76">
        <f t="shared" si="2"/>
        <v>83</v>
      </c>
      <c r="P25" s="76">
        <f t="shared" si="2"/>
        <v>83</v>
      </c>
      <c r="Q25" s="76">
        <f t="shared" si="2"/>
        <v>82</v>
      </c>
      <c r="R25" s="76">
        <f t="shared" si="2"/>
        <v>83</v>
      </c>
      <c r="S25" s="76">
        <f t="shared" si="1"/>
        <v>83</v>
      </c>
      <c r="T25" s="76">
        <f t="shared" si="1"/>
        <v>82</v>
      </c>
      <c r="U25" s="76">
        <f t="shared" si="1"/>
        <v>82</v>
      </c>
      <c r="V25" s="76">
        <f t="shared" si="1"/>
        <v>82</v>
      </c>
      <c r="W25" s="76">
        <f t="shared" si="1"/>
        <v>81</v>
      </c>
      <c r="X25" s="76">
        <f t="shared" si="1"/>
        <v>82</v>
      </c>
      <c r="Y25" s="76">
        <f t="shared" si="1"/>
        <v>81</v>
      </c>
      <c r="Z25" s="76">
        <f t="shared" si="1"/>
        <v>81</v>
      </c>
      <c r="AA25" s="63">
        <f t="shared" si="1"/>
        <v>82</v>
      </c>
    </row>
    <row r="26" spans="1:27" ht="12.75" customHeight="1" x14ac:dyDescent="0.3">
      <c r="A26" s="6" t="s">
        <v>82</v>
      </c>
      <c r="B26" s="6"/>
      <c r="C26" s="76">
        <f t="shared" si="2"/>
        <v>-19</v>
      </c>
      <c r="D26" s="76">
        <f t="shared" si="1"/>
        <v>-37</v>
      </c>
      <c r="E26" s="76">
        <f t="shared" si="1"/>
        <v>-27</v>
      </c>
      <c r="F26" s="76">
        <f t="shared" si="1"/>
        <v>-29</v>
      </c>
      <c r="G26" s="76">
        <f t="shared" si="1"/>
        <v>-24</v>
      </c>
      <c r="H26" s="76">
        <f t="shared" si="1"/>
        <v>-26</v>
      </c>
      <c r="I26" s="76">
        <f t="shared" si="1"/>
        <v>-21</v>
      </c>
      <c r="J26" s="76">
        <f t="shared" si="1"/>
        <v>-25</v>
      </c>
      <c r="K26" s="76">
        <f t="shared" si="1"/>
        <v>-33</v>
      </c>
      <c r="L26" s="63">
        <f t="shared" si="1"/>
        <v>-20</v>
      </c>
      <c r="M26" s="76">
        <f t="shared" si="1"/>
        <v>-25</v>
      </c>
      <c r="N26" s="76">
        <f t="shared" si="1"/>
        <v>-21</v>
      </c>
      <c r="O26" s="76">
        <f t="shared" si="1"/>
        <v>-19</v>
      </c>
      <c r="P26" s="76">
        <f t="shared" si="1"/>
        <v>-20</v>
      </c>
      <c r="Q26" s="76">
        <f t="shared" si="1"/>
        <v>-19</v>
      </c>
      <c r="R26" s="76">
        <f t="shared" si="1"/>
        <v>-19</v>
      </c>
      <c r="S26" s="76">
        <f t="shared" si="1"/>
        <v>-21</v>
      </c>
      <c r="T26" s="76">
        <f t="shared" si="1"/>
        <v>-25</v>
      </c>
      <c r="U26" s="76">
        <f t="shared" si="1"/>
        <v>-25</v>
      </c>
      <c r="V26" s="76">
        <f t="shared" si="1"/>
        <v>-23</v>
      </c>
      <c r="W26" s="76">
        <f t="shared" si="1"/>
        <v>-22</v>
      </c>
      <c r="X26" s="76">
        <f t="shared" si="1"/>
        <v>-20</v>
      </c>
      <c r="Y26" s="76">
        <f t="shared" si="1"/>
        <v>-20</v>
      </c>
      <c r="Z26" s="76">
        <f t="shared" si="1"/>
        <v>-22</v>
      </c>
      <c r="AA26" s="63">
        <f t="shared" si="1"/>
        <v>-22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77</v>
      </c>
      <c r="D28" s="76">
        <f t="shared" ref="D28:AA28" si="3">SUM(D24:D26)</f>
        <v>68</v>
      </c>
      <c r="E28" s="76">
        <f t="shared" si="3"/>
        <v>64</v>
      </c>
      <c r="F28" s="76">
        <f t="shared" si="3"/>
        <v>68</v>
      </c>
      <c r="G28" s="76">
        <f t="shared" si="3"/>
        <v>77</v>
      </c>
      <c r="H28" s="76">
        <f t="shared" si="3"/>
        <v>77</v>
      </c>
      <c r="I28" s="76">
        <f t="shared" si="3"/>
        <v>83</v>
      </c>
      <c r="J28" s="76">
        <f t="shared" si="3"/>
        <v>77</v>
      </c>
      <c r="K28" s="76">
        <f t="shared" si="3"/>
        <v>70</v>
      </c>
      <c r="L28" s="63">
        <f t="shared" si="3"/>
        <v>81</v>
      </c>
      <c r="M28" s="76">
        <f t="shared" si="3"/>
        <v>78</v>
      </c>
      <c r="N28" s="76">
        <f t="shared" si="3"/>
        <v>81</v>
      </c>
      <c r="O28" s="76">
        <f t="shared" si="3"/>
        <v>82</v>
      </c>
      <c r="P28" s="76">
        <f t="shared" si="3"/>
        <v>81</v>
      </c>
      <c r="Q28" s="76">
        <f t="shared" si="3"/>
        <v>81</v>
      </c>
      <c r="R28" s="76">
        <f t="shared" si="3"/>
        <v>82</v>
      </c>
      <c r="S28" s="76">
        <f t="shared" si="3"/>
        <v>80</v>
      </c>
      <c r="T28" s="76">
        <f t="shared" si="3"/>
        <v>75</v>
      </c>
      <c r="U28" s="76">
        <f t="shared" si="3"/>
        <v>75</v>
      </c>
      <c r="V28" s="76">
        <f t="shared" si="3"/>
        <v>77</v>
      </c>
      <c r="W28" s="76">
        <f t="shared" si="3"/>
        <v>77</v>
      </c>
      <c r="X28" s="76">
        <f t="shared" si="3"/>
        <v>80</v>
      </c>
      <c r="Y28" s="76">
        <f t="shared" si="3"/>
        <v>79</v>
      </c>
      <c r="Z28" s="76">
        <f t="shared" si="3"/>
        <v>77</v>
      </c>
      <c r="AA28" s="63">
        <f t="shared" si="3"/>
        <v>78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-4</v>
      </c>
      <c r="D30" s="76">
        <v>-5</v>
      </c>
      <c r="E30" s="76">
        <v>-2</v>
      </c>
      <c r="F30" s="76">
        <v>-6</v>
      </c>
      <c r="G30" s="76">
        <v>-5</v>
      </c>
      <c r="H30" s="76">
        <v>-5</v>
      </c>
      <c r="I30" s="76">
        <v>-5</v>
      </c>
      <c r="J30" s="76">
        <v>-5</v>
      </c>
      <c r="K30" s="76">
        <v>-6</v>
      </c>
      <c r="L30" s="63">
        <v>-7</v>
      </c>
      <c r="M30" s="76">
        <v>-5</v>
      </c>
      <c r="N30" s="76">
        <v>-6</v>
      </c>
      <c r="O30" s="76">
        <v>-6</v>
      </c>
      <c r="P30" s="76">
        <v>-7</v>
      </c>
      <c r="Q30" s="76">
        <v>-9</v>
      </c>
      <c r="R30" s="76">
        <v>-8</v>
      </c>
      <c r="S30" s="76">
        <v>-9</v>
      </c>
      <c r="T30" s="76">
        <v>-11</v>
      </c>
      <c r="U30" s="76">
        <v>-11</v>
      </c>
      <c r="V30" s="76">
        <v>-10</v>
      </c>
      <c r="W30" s="76">
        <v>-11</v>
      </c>
      <c r="X30" s="76">
        <v>-11</v>
      </c>
      <c r="Y30" s="76">
        <v>-11</v>
      </c>
      <c r="Z30" s="76">
        <v>-11</v>
      </c>
      <c r="AA30" s="63">
        <v>-11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56</v>
      </c>
      <c r="D32" s="76">
        <f t="shared" ref="D32:AA32" si="4">D30+D28+D14</f>
        <v>43</v>
      </c>
      <c r="E32" s="76">
        <f t="shared" si="4"/>
        <v>32</v>
      </c>
      <c r="F32" s="76">
        <f t="shared" si="4"/>
        <v>33</v>
      </c>
      <c r="G32" s="76">
        <f t="shared" si="4"/>
        <v>42</v>
      </c>
      <c r="H32" s="76">
        <f t="shared" si="4"/>
        <v>39</v>
      </c>
      <c r="I32" s="76">
        <f t="shared" si="4"/>
        <v>46</v>
      </c>
      <c r="J32" s="76">
        <f t="shared" si="4"/>
        <v>42</v>
      </c>
      <c r="K32" s="76">
        <f t="shared" si="4"/>
        <v>37</v>
      </c>
      <c r="L32" s="63">
        <f t="shared" si="4"/>
        <v>47</v>
      </c>
      <c r="M32" s="76">
        <f t="shared" si="4"/>
        <v>40</v>
      </c>
      <c r="N32" s="76">
        <f t="shared" si="4"/>
        <v>37</v>
      </c>
      <c r="O32" s="76">
        <f t="shared" si="4"/>
        <v>39</v>
      </c>
      <c r="P32" s="76">
        <f t="shared" si="4"/>
        <v>26</v>
      </c>
      <c r="Q32" s="76">
        <f t="shared" si="4"/>
        <v>16</v>
      </c>
      <c r="R32" s="76">
        <f t="shared" si="4"/>
        <v>16</v>
      </c>
      <c r="S32" s="76">
        <f t="shared" si="4"/>
        <v>15</v>
      </c>
      <c r="T32" s="76">
        <f t="shared" si="4"/>
        <v>11</v>
      </c>
      <c r="U32" s="76">
        <f t="shared" si="4"/>
        <v>15</v>
      </c>
      <c r="V32" s="76">
        <f t="shared" si="4"/>
        <v>4</v>
      </c>
      <c r="W32" s="76">
        <f t="shared" si="4"/>
        <v>9</v>
      </c>
      <c r="X32" s="76">
        <f t="shared" si="4"/>
        <v>19</v>
      </c>
      <c r="Y32" s="76">
        <f t="shared" si="4"/>
        <v>9</v>
      </c>
      <c r="Z32" s="76">
        <f t="shared" si="4"/>
        <v>7</v>
      </c>
      <c r="AA32" s="63">
        <f t="shared" si="4"/>
        <v>14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9635</v>
      </c>
      <c r="D34" s="76">
        <v>9678</v>
      </c>
      <c r="E34" s="76">
        <v>9710</v>
      </c>
      <c r="F34" s="76">
        <v>9743</v>
      </c>
      <c r="G34" s="76">
        <v>9785</v>
      </c>
      <c r="H34" s="76">
        <v>9824</v>
      </c>
      <c r="I34" s="76">
        <v>9870</v>
      </c>
      <c r="J34" s="76">
        <v>9912</v>
      </c>
      <c r="K34" s="76">
        <v>9949</v>
      </c>
      <c r="L34" s="63">
        <v>9996</v>
      </c>
      <c r="M34" s="76">
        <v>10036</v>
      </c>
      <c r="N34" s="76">
        <v>10073</v>
      </c>
      <c r="O34" s="76">
        <v>10112</v>
      </c>
      <c r="P34" s="76">
        <v>10138</v>
      </c>
      <c r="Q34" s="76">
        <v>10154</v>
      </c>
      <c r="R34" s="76">
        <v>10170</v>
      </c>
      <c r="S34" s="76">
        <v>10185</v>
      </c>
      <c r="T34" s="76">
        <v>10196</v>
      </c>
      <c r="U34" s="76">
        <v>10211</v>
      </c>
      <c r="V34" s="76">
        <v>10215</v>
      </c>
      <c r="W34" s="76">
        <v>10224</v>
      </c>
      <c r="X34" s="76">
        <v>10243</v>
      </c>
      <c r="Y34" s="76">
        <v>10252</v>
      </c>
      <c r="Z34" s="76">
        <v>10259</v>
      </c>
      <c r="AA34" s="63">
        <v>10273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5.8461217246059084E-3</v>
      </c>
      <c r="D36" s="38">
        <f t="shared" si="5"/>
        <v>4.4628956927867149E-3</v>
      </c>
      <c r="E36" s="38">
        <f t="shared" si="5"/>
        <v>3.3064682785699526E-3</v>
      </c>
      <c r="F36" s="38">
        <f t="shared" si="5"/>
        <v>3.3985581874356333E-3</v>
      </c>
      <c r="G36" s="38">
        <f t="shared" si="5"/>
        <v>4.31078723185877E-3</v>
      </c>
      <c r="H36" s="38">
        <f t="shared" si="5"/>
        <v>3.9856923863055699E-3</v>
      </c>
      <c r="I36" s="38">
        <f t="shared" si="5"/>
        <v>4.6824104234527691E-3</v>
      </c>
      <c r="J36" s="38">
        <f t="shared" si="5"/>
        <v>4.2553191489361703E-3</v>
      </c>
      <c r="K36" s="38">
        <f t="shared" si="5"/>
        <v>3.7328490718321226E-3</v>
      </c>
      <c r="L36" s="39">
        <f t="shared" si="5"/>
        <v>4.7240928736556435E-3</v>
      </c>
      <c r="M36" s="38">
        <f t="shared" si="5"/>
        <v>4.0016006402561026E-3</v>
      </c>
      <c r="N36" s="38">
        <f t="shared" si="5"/>
        <v>3.6867277799920288E-3</v>
      </c>
      <c r="O36" s="38">
        <f t="shared" si="5"/>
        <v>3.87173632482875E-3</v>
      </c>
      <c r="P36" s="38">
        <f t="shared" si="5"/>
        <v>2.5712025316455694E-3</v>
      </c>
      <c r="Q36" s="38">
        <f t="shared" si="5"/>
        <v>1.5782205563227461E-3</v>
      </c>
      <c r="R36" s="38">
        <f t="shared" si="5"/>
        <v>1.5757337010045302E-3</v>
      </c>
      <c r="S36" s="38">
        <f t="shared" si="5"/>
        <v>1.4749262536873156E-3</v>
      </c>
      <c r="T36" s="38">
        <f t="shared" si="5"/>
        <v>1.0800196367206677E-3</v>
      </c>
      <c r="U36" s="38">
        <f t="shared" si="5"/>
        <v>1.4711651628089447E-3</v>
      </c>
      <c r="V36" s="38">
        <f t="shared" si="5"/>
        <v>3.9173440407403782E-4</v>
      </c>
      <c r="W36" s="38">
        <f t="shared" si="5"/>
        <v>8.81057268722467E-4</v>
      </c>
      <c r="X36" s="38">
        <f t="shared" si="5"/>
        <v>1.8583724569640062E-3</v>
      </c>
      <c r="Y36" s="38">
        <f t="shared" si="5"/>
        <v>8.786488333496046E-4</v>
      </c>
      <c r="Z36" s="38">
        <f t="shared" si="5"/>
        <v>6.8279360124853686E-4</v>
      </c>
      <c r="AA36" s="39">
        <f t="shared" si="5"/>
        <v>1.3646554245053124E-3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5.8461217246059084E-3</v>
      </c>
      <c r="D37" s="75">
        <f t="shared" si="6"/>
        <v>1.0335108048856874E-2</v>
      </c>
      <c r="E37" s="75">
        <f t="shared" si="6"/>
        <v>1.3675749034345965E-2</v>
      </c>
      <c r="F37" s="75">
        <f t="shared" si="6"/>
        <v>1.7120785050631589E-2</v>
      </c>
      <c r="G37" s="75">
        <f t="shared" si="6"/>
        <v>2.1505376344086023E-2</v>
      </c>
      <c r="H37" s="75">
        <f t="shared" si="6"/>
        <v>2.5576782545150851E-2</v>
      </c>
      <c r="I37" s="75">
        <f t="shared" si="6"/>
        <v>3.0378953961791418E-2</v>
      </c>
      <c r="J37" s="75">
        <f t="shared" si="6"/>
        <v>3.4763545255245852E-2</v>
      </c>
      <c r="K37" s="75">
        <f t="shared" si="6"/>
        <v>3.8626161394717612E-2</v>
      </c>
      <c r="L37" s="77">
        <f t="shared" si="6"/>
        <v>4.3532727842154714E-2</v>
      </c>
      <c r="M37" s="75">
        <f t="shared" si="6"/>
        <v>4.7708529074016078E-2</v>
      </c>
      <c r="N37" s="75">
        <f t="shared" si="6"/>
        <v>5.1571145213487837E-2</v>
      </c>
      <c r="O37" s="75">
        <f t="shared" si="6"/>
        <v>5.5642551414552668E-2</v>
      </c>
      <c r="P37" s="75">
        <f t="shared" si="6"/>
        <v>5.8356822215262553E-2</v>
      </c>
      <c r="Q37" s="75">
        <f t="shared" si="6"/>
        <v>6.0027142708007096E-2</v>
      </c>
      <c r="R37" s="75">
        <f t="shared" si="6"/>
        <v>6.1697463200751645E-2</v>
      </c>
      <c r="S37" s="75">
        <f t="shared" si="6"/>
        <v>6.3263388662699649E-2</v>
      </c>
      <c r="T37" s="75">
        <f t="shared" si="6"/>
        <v>6.4411734001461524E-2</v>
      </c>
      <c r="U37" s="75">
        <f t="shared" si="6"/>
        <v>6.5977659463409541E-2</v>
      </c>
      <c r="V37" s="75">
        <f t="shared" si="6"/>
        <v>6.6395239586595683E-2</v>
      </c>
      <c r="W37" s="75">
        <f t="shared" si="6"/>
        <v>6.733479486376448E-2</v>
      </c>
      <c r="X37" s="75">
        <f t="shared" si="6"/>
        <v>6.9318300448898626E-2</v>
      </c>
      <c r="Y37" s="75">
        <f t="shared" si="6"/>
        <v>7.0257855726067436E-2</v>
      </c>
      <c r="Z37" s="75">
        <f t="shared" si="6"/>
        <v>7.0988620941643182E-2</v>
      </c>
      <c r="AA37" s="77">
        <f t="shared" si="6"/>
        <v>7.2450151372794661E-2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1.1211927696999999</v>
      </c>
      <c r="D44" s="3">
        <v>1.170710106</v>
      </c>
      <c r="E44" s="3">
        <v>1.1968009683</v>
      </c>
      <c r="F44" s="3">
        <v>1.1881652060000001</v>
      </c>
      <c r="G44" s="3">
        <v>1.1479755917000001</v>
      </c>
      <c r="H44" s="3">
        <v>1.1222571553</v>
      </c>
      <c r="I44" s="3">
        <v>1.1647310360000001</v>
      </c>
      <c r="J44" s="3">
        <v>1.19171988</v>
      </c>
      <c r="K44" s="3">
        <v>1.2244752668000001</v>
      </c>
      <c r="L44" s="4">
        <v>1.2754693459999999</v>
      </c>
      <c r="M44" s="3">
        <v>1.2185544832999999</v>
      </c>
      <c r="N44" s="3">
        <v>1.2553149852000001</v>
      </c>
      <c r="O44" s="3">
        <v>1.2879648530000001</v>
      </c>
      <c r="P44" s="3">
        <v>1.2326094185000001</v>
      </c>
      <c r="Q44" s="3">
        <v>1.2077251311999999</v>
      </c>
      <c r="R44" s="3">
        <v>1.1936444445000001</v>
      </c>
      <c r="S44" s="3">
        <v>1.1841171097000001</v>
      </c>
      <c r="T44" s="3">
        <v>1.2697109134</v>
      </c>
      <c r="U44" s="3">
        <v>1.2997726469999999</v>
      </c>
      <c r="V44" s="3">
        <v>1.2245623586000001</v>
      </c>
      <c r="W44" s="3">
        <v>1.3109852555999999</v>
      </c>
      <c r="X44" s="3">
        <v>1.2947387928</v>
      </c>
      <c r="Y44" s="3">
        <v>1.2368540927</v>
      </c>
      <c r="Z44" s="3">
        <v>1.3178793196</v>
      </c>
      <c r="AA44" s="4">
        <v>1.3300130593999999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88.715898843744597</v>
      </c>
      <c r="D48" s="11">
        <v>88.209020571668901</v>
      </c>
      <c r="E48" s="11">
        <v>87.344748863738801</v>
      </c>
      <c r="F48" s="11">
        <v>88.136296796321304</v>
      </c>
      <c r="G48" s="11">
        <v>88.228435625004096</v>
      </c>
      <c r="H48" s="11">
        <v>88.297961906805099</v>
      </c>
      <c r="I48" s="11">
        <v>88.685866748363694</v>
      </c>
      <c r="J48" s="11">
        <v>89.163480953879898</v>
      </c>
      <c r="K48" s="11">
        <v>89.388566942601301</v>
      </c>
      <c r="L48" s="64">
        <v>89.751514281156204</v>
      </c>
      <c r="M48" s="11">
        <v>89.664159099474702</v>
      </c>
      <c r="N48" s="11">
        <v>89.113331878748198</v>
      </c>
      <c r="O48" s="11">
        <v>89.392702537239202</v>
      </c>
      <c r="P48" s="11">
        <v>89.016670313387294</v>
      </c>
      <c r="Q48" s="11">
        <v>88.346599122783502</v>
      </c>
      <c r="R48" s="11">
        <v>88.689918069804804</v>
      </c>
      <c r="S48" s="11">
        <v>89.161748700187601</v>
      </c>
      <c r="T48" s="11">
        <v>89.549957576885305</v>
      </c>
      <c r="U48" s="11">
        <v>89.870258370172905</v>
      </c>
      <c r="V48" s="11">
        <v>89.183507801261896</v>
      </c>
      <c r="W48" s="11">
        <v>89.6099751733571</v>
      </c>
      <c r="X48" s="11">
        <v>90.237211817644294</v>
      </c>
      <c r="Y48" s="11">
        <v>90.253318817250801</v>
      </c>
      <c r="Z48" s="11">
        <v>90.232694181586695</v>
      </c>
      <c r="AA48" s="64">
        <v>90.976260016273201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1285</v>
      </c>
      <c r="C57" s="76">
        <v>1243</v>
      </c>
      <c r="D57" s="76">
        <v>1213</v>
      </c>
      <c r="E57" s="76">
        <v>1174</v>
      </c>
      <c r="F57" s="76">
        <v>1158</v>
      </c>
      <c r="G57" s="76">
        <v>1120</v>
      </c>
      <c r="H57" s="76">
        <v>1083</v>
      </c>
      <c r="I57" s="76">
        <v>1059</v>
      </c>
      <c r="J57" s="76">
        <v>1030</v>
      </c>
      <c r="K57" s="76">
        <v>1015</v>
      </c>
      <c r="L57" s="63">
        <v>1013</v>
      </c>
      <c r="M57" s="76">
        <v>1006</v>
      </c>
      <c r="N57" s="76">
        <v>999</v>
      </c>
      <c r="O57" s="76">
        <v>1004</v>
      </c>
      <c r="P57" s="76">
        <v>985</v>
      </c>
      <c r="Q57" s="76">
        <v>987</v>
      </c>
      <c r="R57" s="76">
        <v>991</v>
      </c>
      <c r="S57" s="76">
        <v>992</v>
      </c>
      <c r="T57" s="76">
        <v>993</v>
      </c>
      <c r="U57" s="76">
        <v>1000</v>
      </c>
      <c r="V57" s="76">
        <v>1001</v>
      </c>
      <c r="W57" s="76">
        <v>1008</v>
      </c>
      <c r="X57" s="76">
        <v>1016</v>
      </c>
      <c r="Y57" s="76">
        <v>1018</v>
      </c>
      <c r="Z57" s="76">
        <v>1018</v>
      </c>
      <c r="AA57" s="63">
        <v>1018</v>
      </c>
    </row>
    <row r="58" spans="1:27" ht="12.75" customHeight="1" x14ac:dyDescent="0.3">
      <c r="A58" s="13" t="s">
        <v>68</v>
      </c>
      <c r="B58" s="76">
        <v>1254</v>
      </c>
      <c r="C58" s="76">
        <v>1268</v>
      </c>
      <c r="D58" s="76">
        <v>1282</v>
      </c>
      <c r="E58" s="76">
        <v>1296</v>
      </c>
      <c r="F58" s="76">
        <v>1283</v>
      </c>
      <c r="G58" s="76">
        <v>1292</v>
      </c>
      <c r="H58" s="76">
        <v>1306</v>
      </c>
      <c r="I58" s="76">
        <v>1312</v>
      </c>
      <c r="J58" s="76">
        <v>1316</v>
      </c>
      <c r="K58" s="76">
        <v>1294</v>
      </c>
      <c r="L58" s="63">
        <v>1283</v>
      </c>
      <c r="M58" s="76">
        <v>1275</v>
      </c>
      <c r="N58" s="76">
        <v>1277</v>
      </c>
      <c r="O58" s="76">
        <v>1261</v>
      </c>
      <c r="P58" s="76">
        <v>1273</v>
      </c>
      <c r="Q58" s="76">
        <v>1260</v>
      </c>
      <c r="R58" s="76">
        <v>1232</v>
      </c>
      <c r="S58" s="76">
        <v>1206</v>
      </c>
      <c r="T58" s="76">
        <v>1172</v>
      </c>
      <c r="U58" s="76">
        <v>1156</v>
      </c>
      <c r="V58" s="76">
        <v>1125</v>
      </c>
      <c r="W58" s="76">
        <v>1092</v>
      </c>
      <c r="X58" s="76">
        <v>1073</v>
      </c>
      <c r="Y58" s="76">
        <v>1050</v>
      </c>
      <c r="Z58" s="76">
        <v>1035</v>
      </c>
      <c r="AA58" s="63">
        <v>1033</v>
      </c>
    </row>
    <row r="59" spans="1:27" ht="12.75" customHeight="1" x14ac:dyDescent="0.3">
      <c r="A59" s="13" t="s">
        <v>69</v>
      </c>
      <c r="B59" s="76">
        <v>1610</v>
      </c>
      <c r="C59" s="76">
        <v>1600</v>
      </c>
      <c r="D59" s="76">
        <v>1576</v>
      </c>
      <c r="E59" s="76">
        <v>1577</v>
      </c>
      <c r="F59" s="76">
        <v>1588</v>
      </c>
      <c r="G59" s="76">
        <v>1595</v>
      </c>
      <c r="H59" s="76">
        <v>1608</v>
      </c>
      <c r="I59" s="76">
        <v>1601</v>
      </c>
      <c r="J59" s="76">
        <v>1597</v>
      </c>
      <c r="K59" s="76">
        <v>1589</v>
      </c>
      <c r="L59" s="63">
        <v>1589</v>
      </c>
      <c r="M59" s="76">
        <v>1591</v>
      </c>
      <c r="N59" s="76">
        <v>1567</v>
      </c>
      <c r="O59" s="76">
        <v>1576</v>
      </c>
      <c r="P59" s="76">
        <v>1567</v>
      </c>
      <c r="Q59" s="76">
        <v>1558</v>
      </c>
      <c r="R59" s="76">
        <v>1559</v>
      </c>
      <c r="S59" s="76">
        <v>1571</v>
      </c>
      <c r="T59" s="76">
        <v>1582</v>
      </c>
      <c r="U59" s="76">
        <v>1578</v>
      </c>
      <c r="V59" s="76">
        <v>1584</v>
      </c>
      <c r="W59" s="76">
        <v>1596</v>
      </c>
      <c r="X59" s="76">
        <v>1596</v>
      </c>
      <c r="Y59" s="76">
        <v>1601</v>
      </c>
      <c r="Z59" s="76">
        <v>1592</v>
      </c>
      <c r="AA59" s="63">
        <v>1584</v>
      </c>
    </row>
    <row r="60" spans="1:27" ht="12.75" customHeight="1" x14ac:dyDescent="0.3">
      <c r="A60" s="13" t="s">
        <v>70</v>
      </c>
      <c r="B60" s="76">
        <v>2261</v>
      </c>
      <c r="C60" s="76">
        <v>2277</v>
      </c>
      <c r="D60" s="76">
        <v>2282</v>
      </c>
      <c r="E60" s="76">
        <v>2267</v>
      </c>
      <c r="F60" s="76">
        <v>2230</v>
      </c>
      <c r="G60" s="76">
        <v>2223</v>
      </c>
      <c r="H60" s="76">
        <v>2208</v>
      </c>
      <c r="I60" s="76">
        <v>2200</v>
      </c>
      <c r="J60" s="76">
        <v>2205</v>
      </c>
      <c r="K60" s="76">
        <v>2215</v>
      </c>
      <c r="L60" s="63">
        <v>2192</v>
      </c>
      <c r="M60" s="76">
        <v>2146</v>
      </c>
      <c r="N60" s="76">
        <v>2140</v>
      </c>
      <c r="O60" s="76">
        <v>2101</v>
      </c>
      <c r="P60" s="76">
        <v>2078</v>
      </c>
      <c r="Q60" s="76">
        <v>2069</v>
      </c>
      <c r="R60" s="76">
        <v>2061</v>
      </c>
      <c r="S60" s="76">
        <v>2050</v>
      </c>
      <c r="T60" s="76">
        <v>2058</v>
      </c>
      <c r="U60" s="76">
        <v>2075</v>
      </c>
      <c r="V60" s="76">
        <v>2083</v>
      </c>
      <c r="W60" s="76">
        <v>2099</v>
      </c>
      <c r="X60" s="76">
        <v>2095</v>
      </c>
      <c r="Y60" s="76">
        <v>2092</v>
      </c>
      <c r="Z60" s="76">
        <v>2084</v>
      </c>
      <c r="AA60" s="63">
        <v>2084</v>
      </c>
    </row>
    <row r="61" spans="1:27" ht="12.75" customHeight="1" x14ac:dyDescent="0.3">
      <c r="A61" s="13" t="s">
        <v>71</v>
      </c>
      <c r="B61" s="76">
        <v>2096</v>
      </c>
      <c r="C61" s="76">
        <v>2118</v>
      </c>
      <c r="D61" s="76">
        <v>2146</v>
      </c>
      <c r="E61" s="76">
        <v>2196</v>
      </c>
      <c r="F61" s="76">
        <v>2218</v>
      </c>
      <c r="G61" s="76">
        <v>2223</v>
      </c>
      <c r="H61" s="76">
        <v>2231</v>
      </c>
      <c r="I61" s="76">
        <v>2258</v>
      </c>
      <c r="J61" s="76">
        <v>2280</v>
      </c>
      <c r="K61" s="76">
        <v>2310</v>
      </c>
      <c r="L61" s="63">
        <v>2348</v>
      </c>
      <c r="M61" s="76">
        <v>2395</v>
      </c>
      <c r="N61" s="76">
        <v>2434</v>
      </c>
      <c r="O61" s="76">
        <v>2463</v>
      </c>
      <c r="P61" s="76">
        <v>2504</v>
      </c>
      <c r="Q61" s="76">
        <v>2507</v>
      </c>
      <c r="R61" s="76">
        <v>2518</v>
      </c>
      <c r="S61" s="76">
        <v>2523</v>
      </c>
      <c r="T61" s="76">
        <v>2506</v>
      </c>
      <c r="U61" s="76">
        <v>2469</v>
      </c>
      <c r="V61" s="76">
        <v>2457</v>
      </c>
      <c r="W61" s="76">
        <v>2436</v>
      </c>
      <c r="X61" s="76">
        <v>2425</v>
      </c>
      <c r="Y61" s="76">
        <v>2428</v>
      </c>
      <c r="Z61" s="76">
        <v>2437</v>
      </c>
      <c r="AA61" s="63">
        <v>2419</v>
      </c>
    </row>
    <row r="62" spans="1:27" ht="12.75" customHeight="1" x14ac:dyDescent="0.3">
      <c r="A62" s="13" t="s">
        <v>72</v>
      </c>
      <c r="B62" s="76">
        <v>1073</v>
      </c>
      <c r="C62" s="76">
        <v>1129</v>
      </c>
      <c r="D62" s="76">
        <v>1179</v>
      </c>
      <c r="E62" s="76">
        <v>1200</v>
      </c>
      <c r="F62" s="76">
        <v>1266</v>
      </c>
      <c r="G62" s="76">
        <v>1332</v>
      </c>
      <c r="H62" s="76">
        <v>1388</v>
      </c>
      <c r="I62" s="76">
        <v>1440</v>
      </c>
      <c r="J62" s="76">
        <v>1484</v>
      </c>
      <c r="K62" s="76">
        <v>1526</v>
      </c>
      <c r="L62" s="63">
        <v>1571</v>
      </c>
      <c r="M62" s="76">
        <v>1623</v>
      </c>
      <c r="N62" s="76">
        <v>1656</v>
      </c>
      <c r="O62" s="76">
        <v>1707</v>
      </c>
      <c r="P62" s="76">
        <v>1731</v>
      </c>
      <c r="Q62" s="76">
        <v>1773</v>
      </c>
      <c r="R62" s="76">
        <v>1809</v>
      </c>
      <c r="S62" s="76">
        <v>1843</v>
      </c>
      <c r="T62" s="76">
        <v>1885</v>
      </c>
      <c r="U62" s="76">
        <v>1933</v>
      </c>
      <c r="V62" s="76">
        <v>1965</v>
      </c>
      <c r="W62" s="76">
        <v>1993</v>
      </c>
      <c r="X62" s="76">
        <v>2038</v>
      </c>
      <c r="Y62" s="76">
        <v>2063</v>
      </c>
      <c r="Z62" s="76">
        <v>2093</v>
      </c>
      <c r="AA62" s="63">
        <v>2135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9579</v>
      </c>
      <c r="C64" s="76">
        <f t="shared" ref="C64:AA64" si="7">SUM(C57:C62)</f>
        <v>9635</v>
      </c>
      <c r="D64" s="76">
        <f t="shared" si="7"/>
        <v>9678</v>
      </c>
      <c r="E64" s="76">
        <f t="shared" si="7"/>
        <v>9710</v>
      </c>
      <c r="F64" s="76">
        <f t="shared" si="7"/>
        <v>9743</v>
      </c>
      <c r="G64" s="76">
        <f t="shared" si="7"/>
        <v>9785</v>
      </c>
      <c r="H64" s="76">
        <f t="shared" si="7"/>
        <v>9824</v>
      </c>
      <c r="I64" s="76">
        <f t="shared" si="7"/>
        <v>9870</v>
      </c>
      <c r="J64" s="76">
        <f t="shared" si="7"/>
        <v>9912</v>
      </c>
      <c r="K64" s="76">
        <f t="shared" si="7"/>
        <v>9949</v>
      </c>
      <c r="L64" s="63">
        <f t="shared" si="7"/>
        <v>9996</v>
      </c>
      <c r="M64" s="76">
        <f t="shared" si="7"/>
        <v>10036</v>
      </c>
      <c r="N64" s="76">
        <f t="shared" si="7"/>
        <v>10073</v>
      </c>
      <c r="O64" s="76">
        <f t="shared" si="7"/>
        <v>10112</v>
      </c>
      <c r="P64" s="76">
        <f t="shared" si="7"/>
        <v>10138</v>
      </c>
      <c r="Q64" s="76">
        <f t="shared" si="7"/>
        <v>10154</v>
      </c>
      <c r="R64" s="76">
        <f t="shared" si="7"/>
        <v>10170</v>
      </c>
      <c r="S64" s="76">
        <f t="shared" si="7"/>
        <v>10185</v>
      </c>
      <c r="T64" s="76">
        <f t="shared" si="7"/>
        <v>10196</v>
      </c>
      <c r="U64" s="76">
        <f t="shared" si="7"/>
        <v>10211</v>
      </c>
      <c r="V64" s="76">
        <f t="shared" si="7"/>
        <v>10215</v>
      </c>
      <c r="W64" s="76">
        <f t="shared" si="7"/>
        <v>10224</v>
      </c>
      <c r="X64" s="76">
        <f t="shared" si="7"/>
        <v>10243</v>
      </c>
      <c r="Y64" s="76">
        <f t="shared" si="7"/>
        <v>10252</v>
      </c>
      <c r="Z64" s="76">
        <f t="shared" si="7"/>
        <v>10259</v>
      </c>
      <c r="AA64" s="63">
        <f t="shared" si="7"/>
        <v>10273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0.13414761457354629</v>
      </c>
      <c r="C67" s="38">
        <f t="shared" ref="C67:AA72" si="8">C57/C$64</f>
        <v>0.12900882200311364</v>
      </c>
      <c r="D67" s="38">
        <f t="shared" si="8"/>
        <v>0.12533581318454226</v>
      </c>
      <c r="E67" s="38">
        <f t="shared" si="8"/>
        <v>0.12090628218331617</v>
      </c>
      <c r="F67" s="38">
        <f t="shared" si="8"/>
        <v>0.11885456224982038</v>
      </c>
      <c r="G67" s="38">
        <f t="shared" si="8"/>
        <v>0.114460909555442</v>
      </c>
      <c r="H67" s="38">
        <f t="shared" si="8"/>
        <v>0.11024022801302931</v>
      </c>
      <c r="I67" s="38">
        <f t="shared" si="8"/>
        <v>0.10729483282674772</v>
      </c>
      <c r="J67" s="38">
        <f t="shared" si="8"/>
        <v>0.10391444713478612</v>
      </c>
      <c r="K67" s="38">
        <f t="shared" si="8"/>
        <v>0.10202030354809528</v>
      </c>
      <c r="L67" s="39">
        <f t="shared" si="8"/>
        <v>0.1013405362144858</v>
      </c>
      <c r="M67" s="38">
        <f t="shared" si="8"/>
        <v>0.10023913909924273</v>
      </c>
      <c r="N67" s="38">
        <f t="shared" si="8"/>
        <v>9.9176015089844138E-2</v>
      </c>
      <c r="O67" s="38">
        <f t="shared" si="8"/>
        <v>9.9287974683544306E-2</v>
      </c>
      <c r="P67" s="38">
        <f t="shared" si="8"/>
        <v>9.7159202998619063E-2</v>
      </c>
      <c r="Q67" s="38">
        <f t="shared" si="8"/>
        <v>9.7203072680716956E-2</v>
      </c>
      <c r="R67" s="38">
        <f t="shared" si="8"/>
        <v>9.7443461160275316E-2</v>
      </c>
      <c r="S67" s="38">
        <f t="shared" si="8"/>
        <v>9.7398134511536574E-2</v>
      </c>
      <c r="T67" s="38">
        <f t="shared" si="8"/>
        <v>9.7391133777952138E-2</v>
      </c>
      <c r="U67" s="38">
        <f t="shared" si="8"/>
        <v>9.7933601018509453E-2</v>
      </c>
      <c r="V67" s="38">
        <f t="shared" si="8"/>
        <v>9.7993147332354383E-2</v>
      </c>
      <c r="W67" s="38">
        <f t="shared" si="8"/>
        <v>9.8591549295774641E-2</v>
      </c>
      <c r="X67" s="38">
        <f t="shared" si="8"/>
        <v>9.9189690520355367E-2</v>
      </c>
      <c r="Y67" s="38">
        <f t="shared" si="8"/>
        <v>9.9297698010144361E-2</v>
      </c>
      <c r="Z67" s="38">
        <f t="shared" si="8"/>
        <v>9.9229944439029147E-2</v>
      </c>
      <c r="AA67" s="39">
        <f t="shared" si="8"/>
        <v>9.9094714299620371E-2</v>
      </c>
    </row>
    <row r="68" spans="1:27" ht="12.75" customHeight="1" x14ac:dyDescent="0.3">
      <c r="A68" s="13" t="s">
        <v>68</v>
      </c>
      <c r="B68" s="38">
        <f t="shared" ref="B68:Q72" si="9">B58/B$64</f>
        <v>0.13091136861885375</v>
      </c>
      <c r="C68" s="38">
        <f t="shared" si="9"/>
        <v>0.13160352880124546</v>
      </c>
      <c r="D68" s="38">
        <f t="shared" si="9"/>
        <v>0.13246538541020872</v>
      </c>
      <c r="E68" s="38">
        <f t="shared" si="9"/>
        <v>0.13347064881565396</v>
      </c>
      <c r="F68" s="38">
        <f t="shared" si="9"/>
        <v>0.13168428615416197</v>
      </c>
      <c r="G68" s="38">
        <f t="shared" si="9"/>
        <v>0.13203883495145632</v>
      </c>
      <c r="H68" s="38">
        <f t="shared" si="9"/>
        <v>0.13293973941368079</v>
      </c>
      <c r="I68" s="38">
        <f t="shared" si="9"/>
        <v>0.13292806484295847</v>
      </c>
      <c r="J68" s="38">
        <f t="shared" si="9"/>
        <v>0.1327683615819209</v>
      </c>
      <c r="K68" s="38">
        <f t="shared" si="9"/>
        <v>0.13006332294702985</v>
      </c>
      <c r="L68" s="39">
        <f t="shared" si="9"/>
        <v>0.1283513405362145</v>
      </c>
      <c r="M68" s="38">
        <f t="shared" si="9"/>
        <v>0.12704264647269828</v>
      </c>
      <c r="N68" s="38">
        <f t="shared" si="9"/>
        <v>0.12677454581554651</v>
      </c>
      <c r="O68" s="38">
        <f t="shared" si="9"/>
        <v>0.12470332278481013</v>
      </c>
      <c r="P68" s="38">
        <f t="shared" si="9"/>
        <v>0.12556717301242848</v>
      </c>
      <c r="Q68" s="38">
        <f t="shared" si="9"/>
        <v>0.12408902895410676</v>
      </c>
      <c r="R68" s="38">
        <f t="shared" si="8"/>
        <v>0.12114060963618485</v>
      </c>
      <c r="S68" s="38">
        <f t="shared" si="8"/>
        <v>0.11840942562592047</v>
      </c>
      <c r="T68" s="38">
        <f t="shared" si="8"/>
        <v>0.11494703805413888</v>
      </c>
      <c r="U68" s="38">
        <f t="shared" si="8"/>
        <v>0.11321124277739693</v>
      </c>
      <c r="V68" s="38">
        <f t="shared" si="8"/>
        <v>0.11013215859030837</v>
      </c>
      <c r="W68" s="38">
        <f t="shared" si="8"/>
        <v>0.1068075117370892</v>
      </c>
      <c r="X68" s="38">
        <f t="shared" si="8"/>
        <v>0.10475446646490286</v>
      </c>
      <c r="Y68" s="38">
        <f t="shared" si="8"/>
        <v>0.10241904018728053</v>
      </c>
      <c r="Z68" s="38">
        <f t="shared" si="8"/>
        <v>0.10088702602592846</v>
      </c>
      <c r="AA68" s="39">
        <f t="shared" si="8"/>
        <v>0.10055485252603913</v>
      </c>
    </row>
    <row r="69" spans="1:27" ht="12.75" customHeight="1" x14ac:dyDescent="0.3">
      <c r="A69" s="13" t="s">
        <v>69</v>
      </c>
      <c r="B69" s="38">
        <f t="shared" si="9"/>
        <v>0.16807599958241987</v>
      </c>
      <c r="C69" s="38">
        <f t="shared" si="8"/>
        <v>0.16606123508043591</v>
      </c>
      <c r="D69" s="38">
        <f t="shared" si="8"/>
        <v>0.16284356271957015</v>
      </c>
      <c r="E69" s="38">
        <f t="shared" si="8"/>
        <v>0.16240988671472709</v>
      </c>
      <c r="F69" s="38">
        <f t="shared" si="8"/>
        <v>0.16298881248075542</v>
      </c>
      <c r="G69" s="38">
        <f t="shared" si="8"/>
        <v>0.16300459887583035</v>
      </c>
      <c r="H69" s="38">
        <f t="shared" si="8"/>
        <v>0.16368078175895764</v>
      </c>
      <c r="I69" s="38">
        <f t="shared" si="8"/>
        <v>0.16220871327254305</v>
      </c>
      <c r="J69" s="38">
        <f t="shared" si="8"/>
        <v>0.16111783696529458</v>
      </c>
      <c r="K69" s="38">
        <f t="shared" si="8"/>
        <v>0.15971454417529399</v>
      </c>
      <c r="L69" s="39">
        <f t="shared" si="8"/>
        <v>0.15896358543417366</v>
      </c>
      <c r="M69" s="38">
        <f t="shared" si="8"/>
        <v>0.15852929453965722</v>
      </c>
      <c r="N69" s="38">
        <f t="shared" si="8"/>
        <v>0.15556438002581158</v>
      </c>
      <c r="O69" s="38">
        <f t="shared" si="8"/>
        <v>0.15585443037974683</v>
      </c>
      <c r="P69" s="38">
        <f t="shared" si="8"/>
        <v>0.15456697573485895</v>
      </c>
      <c r="Q69" s="38">
        <f t="shared" si="8"/>
        <v>0.15343706913531613</v>
      </c>
      <c r="R69" s="38">
        <f t="shared" si="8"/>
        <v>0.15329400196656834</v>
      </c>
      <c r="S69" s="38">
        <f t="shared" si="8"/>
        <v>0.154246440844379</v>
      </c>
      <c r="T69" s="38">
        <f t="shared" si="8"/>
        <v>0.15515888583758336</v>
      </c>
      <c r="U69" s="38">
        <f t="shared" si="8"/>
        <v>0.15453922240720791</v>
      </c>
      <c r="V69" s="38">
        <f t="shared" si="8"/>
        <v>0.15506607929515417</v>
      </c>
      <c r="W69" s="38">
        <f t="shared" si="8"/>
        <v>0.15610328638497653</v>
      </c>
      <c r="X69" s="38">
        <f t="shared" si="8"/>
        <v>0.15581372644732988</v>
      </c>
      <c r="Y69" s="38">
        <f t="shared" si="8"/>
        <v>0.15616465079984393</v>
      </c>
      <c r="Z69" s="38">
        <f t="shared" si="8"/>
        <v>0.15518081684374696</v>
      </c>
      <c r="AA69" s="39">
        <f t="shared" si="8"/>
        <v>0.15419059670982185</v>
      </c>
    </row>
    <row r="70" spans="1:27" ht="12.75" customHeight="1" x14ac:dyDescent="0.3">
      <c r="A70" s="13" t="s">
        <v>70</v>
      </c>
      <c r="B70" s="38">
        <f t="shared" si="9"/>
        <v>0.23603716463096355</v>
      </c>
      <c r="C70" s="38">
        <f t="shared" si="8"/>
        <v>0.23632589517384536</v>
      </c>
      <c r="D70" s="38">
        <f t="shared" si="8"/>
        <v>0.23579251911551974</v>
      </c>
      <c r="E70" s="38">
        <f t="shared" si="8"/>
        <v>0.23347064881565396</v>
      </c>
      <c r="F70" s="38">
        <f t="shared" si="8"/>
        <v>0.22888227445345377</v>
      </c>
      <c r="G70" s="38">
        <f t="shared" si="8"/>
        <v>0.22718446601941747</v>
      </c>
      <c r="H70" s="38">
        <f t="shared" si="8"/>
        <v>0.22475570032573289</v>
      </c>
      <c r="I70" s="38">
        <f t="shared" si="8"/>
        <v>0.22289766970618036</v>
      </c>
      <c r="J70" s="38">
        <f t="shared" si="8"/>
        <v>0.22245762711864406</v>
      </c>
      <c r="K70" s="38">
        <f t="shared" si="8"/>
        <v>0.22263544074781386</v>
      </c>
      <c r="L70" s="39">
        <f t="shared" si="8"/>
        <v>0.21928771508603442</v>
      </c>
      <c r="M70" s="38">
        <f t="shared" si="8"/>
        <v>0.21383021123953766</v>
      </c>
      <c r="N70" s="38">
        <f t="shared" si="8"/>
        <v>0.21244912141368014</v>
      </c>
      <c r="O70" s="38">
        <f t="shared" si="8"/>
        <v>0.20777294303797469</v>
      </c>
      <c r="P70" s="38">
        <f t="shared" si="8"/>
        <v>0.20497139475241666</v>
      </c>
      <c r="Q70" s="38">
        <f t="shared" si="8"/>
        <v>0.20376206421114831</v>
      </c>
      <c r="R70" s="38">
        <f t="shared" si="8"/>
        <v>0.20265486725663717</v>
      </c>
      <c r="S70" s="38">
        <f t="shared" si="8"/>
        <v>0.20127638684339716</v>
      </c>
      <c r="T70" s="38">
        <f t="shared" si="8"/>
        <v>0.20184386033738722</v>
      </c>
      <c r="U70" s="38">
        <f t="shared" si="8"/>
        <v>0.20321222211340711</v>
      </c>
      <c r="V70" s="38">
        <f t="shared" si="8"/>
        <v>0.20391581008321097</v>
      </c>
      <c r="W70" s="38">
        <f t="shared" si="8"/>
        <v>0.20530125195618154</v>
      </c>
      <c r="X70" s="38">
        <f t="shared" si="8"/>
        <v>0.20452992287415797</v>
      </c>
      <c r="Y70" s="38">
        <f t="shared" si="8"/>
        <v>0.20405774483027703</v>
      </c>
      <c r="Z70" s="38">
        <f t="shared" si="8"/>
        <v>0.20313870747636223</v>
      </c>
      <c r="AA70" s="39">
        <f t="shared" si="8"/>
        <v>0.20286187092378077</v>
      </c>
    </row>
    <row r="71" spans="1:27" ht="12.75" customHeight="1" x14ac:dyDescent="0.3">
      <c r="A71" s="13" t="s">
        <v>71</v>
      </c>
      <c r="B71" s="38">
        <f t="shared" si="9"/>
        <v>0.21881198454953543</v>
      </c>
      <c r="C71" s="38">
        <f t="shared" si="8"/>
        <v>0.21982355993772704</v>
      </c>
      <c r="D71" s="38">
        <f t="shared" si="8"/>
        <v>0.22174002893159744</v>
      </c>
      <c r="E71" s="38">
        <f t="shared" si="8"/>
        <v>0.22615859938208033</v>
      </c>
      <c r="F71" s="38">
        <f t="shared" si="8"/>
        <v>0.22765062095863697</v>
      </c>
      <c r="G71" s="38">
        <f t="shared" si="8"/>
        <v>0.22718446601941747</v>
      </c>
      <c r="H71" s="38">
        <f t="shared" si="8"/>
        <v>0.22709690553745929</v>
      </c>
      <c r="I71" s="38">
        <f t="shared" si="8"/>
        <v>0.228774062816616</v>
      </c>
      <c r="J71" s="38">
        <f t="shared" si="8"/>
        <v>0.23002421307506055</v>
      </c>
      <c r="K71" s="38">
        <f t="shared" si="8"/>
        <v>0.23218413910945823</v>
      </c>
      <c r="L71" s="39">
        <f t="shared" si="8"/>
        <v>0.23489395758303322</v>
      </c>
      <c r="M71" s="38">
        <f t="shared" si="8"/>
        <v>0.2386408927859705</v>
      </c>
      <c r="N71" s="38">
        <f t="shared" si="8"/>
        <v>0.2416360567854661</v>
      </c>
      <c r="O71" s="38">
        <f t="shared" si="8"/>
        <v>0.24357199367088608</v>
      </c>
      <c r="P71" s="38">
        <f t="shared" si="8"/>
        <v>0.24699151706450975</v>
      </c>
      <c r="Q71" s="38">
        <f t="shared" si="8"/>
        <v>0.24689777427614734</v>
      </c>
      <c r="R71" s="38">
        <f t="shared" si="8"/>
        <v>0.24759095378564405</v>
      </c>
      <c r="S71" s="38">
        <f t="shared" si="8"/>
        <v>0.24771723122238587</v>
      </c>
      <c r="T71" s="38">
        <f t="shared" si="8"/>
        <v>0.24578265986661435</v>
      </c>
      <c r="U71" s="38">
        <f t="shared" si="8"/>
        <v>0.24179806091469982</v>
      </c>
      <c r="V71" s="38">
        <f t="shared" si="8"/>
        <v>0.24052863436123348</v>
      </c>
      <c r="W71" s="38">
        <f t="shared" si="8"/>
        <v>0.23826291079812206</v>
      </c>
      <c r="X71" s="38">
        <f t="shared" si="8"/>
        <v>0.23674704676364347</v>
      </c>
      <c r="Y71" s="38">
        <f t="shared" si="8"/>
        <v>0.2368318376902068</v>
      </c>
      <c r="Z71" s="38">
        <f t="shared" si="8"/>
        <v>0.23754751925138903</v>
      </c>
      <c r="AA71" s="39">
        <f t="shared" si="8"/>
        <v>0.23547162464713325</v>
      </c>
    </row>
    <row r="72" spans="1:27" ht="12.75" customHeight="1" x14ac:dyDescent="0.3">
      <c r="A72" s="13" t="s">
        <v>72</v>
      </c>
      <c r="B72" s="38">
        <f t="shared" si="9"/>
        <v>0.11201586804468107</v>
      </c>
      <c r="C72" s="38">
        <f t="shared" si="8"/>
        <v>0.11717695900363259</v>
      </c>
      <c r="D72" s="38">
        <f t="shared" si="8"/>
        <v>0.12182269063856169</v>
      </c>
      <c r="E72" s="38">
        <f t="shared" si="8"/>
        <v>0.12358393408856849</v>
      </c>
      <c r="F72" s="38">
        <f t="shared" si="8"/>
        <v>0.12993944370317151</v>
      </c>
      <c r="G72" s="38">
        <f t="shared" si="8"/>
        <v>0.13612672457843639</v>
      </c>
      <c r="H72" s="38">
        <f t="shared" si="8"/>
        <v>0.14128664495114007</v>
      </c>
      <c r="I72" s="38">
        <f t="shared" si="8"/>
        <v>0.1458966565349544</v>
      </c>
      <c r="J72" s="38">
        <f t="shared" si="8"/>
        <v>0.14971751412429379</v>
      </c>
      <c r="K72" s="38">
        <f t="shared" si="8"/>
        <v>0.15338224947230877</v>
      </c>
      <c r="L72" s="39">
        <f t="shared" si="8"/>
        <v>0.15716286514605843</v>
      </c>
      <c r="M72" s="38">
        <f t="shared" si="8"/>
        <v>0.16171781586289358</v>
      </c>
      <c r="N72" s="38">
        <f t="shared" si="8"/>
        <v>0.16439988086965154</v>
      </c>
      <c r="O72" s="38">
        <f t="shared" si="8"/>
        <v>0.16880933544303797</v>
      </c>
      <c r="P72" s="38">
        <f t="shared" si="8"/>
        <v>0.17074373643716709</v>
      </c>
      <c r="Q72" s="38">
        <f t="shared" si="8"/>
        <v>0.1746109907425645</v>
      </c>
      <c r="R72" s="38">
        <f t="shared" si="8"/>
        <v>0.17787610619469027</v>
      </c>
      <c r="S72" s="38">
        <f t="shared" si="8"/>
        <v>0.18095238095238095</v>
      </c>
      <c r="T72" s="38">
        <f t="shared" si="8"/>
        <v>0.18487642212632405</v>
      </c>
      <c r="U72" s="38">
        <f t="shared" si="8"/>
        <v>0.18930565076877875</v>
      </c>
      <c r="V72" s="38">
        <f t="shared" si="8"/>
        <v>0.19236417033773862</v>
      </c>
      <c r="W72" s="38">
        <f t="shared" si="8"/>
        <v>0.19493348982785602</v>
      </c>
      <c r="X72" s="38">
        <f t="shared" si="8"/>
        <v>0.19896514692961045</v>
      </c>
      <c r="Y72" s="38">
        <f t="shared" si="8"/>
        <v>0.20122902848224736</v>
      </c>
      <c r="Z72" s="38">
        <f t="shared" si="8"/>
        <v>0.2040159859635442</v>
      </c>
      <c r="AA72" s="39">
        <f t="shared" si="8"/>
        <v>0.20782634089360461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0.99999999999999989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1370</v>
      </c>
      <c r="C83" s="76">
        <v>1352</v>
      </c>
      <c r="D83" s="76">
        <v>1314</v>
      </c>
      <c r="E83" s="76">
        <v>1285</v>
      </c>
      <c r="F83" s="76">
        <v>1243</v>
      </c>
      <c r="G83" s="76">
        <v>1229</v>
      </c>
      <c r="H83" s="76">
        <v>1192</v>
      </c>
      <c r="I83" s="76">
        <v>1154</v>
      </c>
      <c r="J83" s="76">
        <v>1130</v>
      </c>
      <c r="K83" s="76">
        <v>1106</v>
      </c>
      <c r="L83" s="63">
        <v>1092</v>
      </c>
      <c r="M83" s="76">
        <v>1086</v>
      </c>
      <c r="N83" s="76">
        <v>1085</v>
      </c>
      <c r="O83" s="76">
        <v>1076</v>
      </c>
      <c r="P83" s="76">
        <v>1079</v>
      </c>
      <c r="Q83" s="76">
        <v>1061</v>
      </c>
      <c r="R83" s="76">
        <v>1060</v>
      </c>
      <c r="S83" s="76">
        <v>1065</v>
      </c>
      <c r="T83" s="76">
        <v>1068</v>
      </c>
      <c r="U83" s="76">
        <v>1071</v>
      </c>
      <c r="V83" s="76">
        <v>1073</v>
      </c>
      <c r="W83" s="76">
        <v>1079</v>
      </c>
      <c r="X83" s="76">
        <v>1087</v>
      </c>
      <c r="Y83" s="76">
        <v>1090</v>
      </c>
      <c r="Z83" s="76">
        <v>1094</v>
      </c>
      <c r="AA83" s="63">
        <v>1095</v>
      </c>
    </row>
    <row r="84" spans="1:27" ht="12.75" customHeight="1" x14ac:dyDescent="0.3">
      <c r="A84" s="32" t="s">
        <v>77</v>
      </c>
      <c r="B84" s="76">
        <v>5748.5983999999999</v>
      </c>
      <c r="C84" s="76">
        <v>5853.7944799999996</v>
      </c>
      <c r="D84" s="76">
        <v>5940.29043</v>
      </c>
      <c r="E84" s="76">
        <v>5971</v>
      </c>
      <c r="F84" s="76">
        <v>5978</v>
      </c>
      <c r="G84" s="76">
        <v>5990</v>
      </c>
      <c r="H84" s="76">
        <v>5999</v>
      </c>
      <c r="I84" s="76">
        <v>6014</v>
      </c>
      <c r="J84" s="76">
        <v>6035.0217849999999</v>
      </c>
      <c r="K84" s="76">
        <v>6105.4876599999998</v>
      </c>
      <c r="L84" s="63">
        <v>6151</v>
      </c>
      <c r="M84" s="76">
        <v>6118</v>
      </c>
      <c r="N84" s="76">
        <v>6098</v>
      </c>
      <c r="O84" s="76">
        <v>6092</v>
      </c>
      <c r="P84" s="76">
        <v>6063</v>
      </c>
      <c r="Q84" s="76">
        <v>6063</v>
      </c>
      <c r="R84" s="76">
        <v>6039</v>
      </c>
      <c r="S84" s="76">
        <v>5996</v>
      </c>
      <c r="T84" s="76">
        <v>5934</v>
      </c>
      <c r="U84" s="76">
        <v>5894</v>
      </c>
      <c r="V84" s="76">
        <v>5844</v>
      </c>
      <c r="W84" s="76">
        <v>5800</v>
      </c>
      <c r="X84" s="76">
        <v>5766</v>
      </c>
      <c r="Y84" s="76">
        <v>5735</v>
      </c>
      <c r="Z84" s="76">
        <v>5711</v>
      </c>
      <c r="AA84" s="63">
        <v>5704</v>
      </c>
    </row>
    <row r="85" spans="1:27" ht="12.75" customHeight="1" x14ac:dyDescent="0.3">
      <c r="A85" s="13" t="s">
        <v>78</v>
      </c>
      <c r="B85" s="76">
        <v>2460.4016000000001</v>
      </c>
      <c r="C85" s="76">
        <v>2429.20552</v>
      </c>
      <c r="D85" s="76">
        <v>2423.70957</v>
      </c>
      <c r="E85" s="76">
        <v>2454</v>
      </c>
      <c r="F85" s="76">
        <v>2522</v>
      </c>
      <c r="G85" s="76">
        <v>2566</v>
      </c>
      <c r="H85" s="76">
        <v>2633</v>
      </c>
      <c r="I85" s="76">
        <v>2702</v>
      </c>
      <c r="J85" s="76">
        <v>2746.9782150000001</v>
      </c>
      <c r="K85" s="76">
        <v>2737.5123400000002</v>
      </c>
      <c r="L85" s="63">
        <v>2753</v>
      </c>
      <c r="M85" s="76">
        <v>2832</v>
      </c>
      <c r="N85" s="76">
        <v>2890</v>
      </c>
      <c r="O85" s="76">
        <v>2944</v>
      </c>
      <c r="P85" s="76">
        <v>2996</v>
      </c>
      <c r="Q85" s="76">
        <v>3030</v>
      </c>
      <c r="R85" s="76">
        <v>3071</v>
      </c>
      <c r="S85" s="76">
        <v>3124</v>
      </c>
      <c r="T85" s="76">
        <v>3194</v>
      </c>
      <c r="U85" s="76">
        <v>3246</v>
      </c>
      <c r="V85" s="76">
        <v>3298</v>
      </c>
      <c r="W85" s="76">
        <v>3345</v>
      </c>
      <c r="X85" s="76">
        <v>3390</v>
      </c>
      <c r="Y85" s="76">
        <v>3427</v>
      </c>
      <c r="Z85" s="76">
        <v>3454</v>
      </c>
      <c r="AA85" s="63">
        <v>3474</v>
      </c>
    </row>
    <row r="86" spans="1:27" ht="12.75" customHeight="1" x14ac:dyDescent="0.3">
      <c r="A86" s="13" t="s">
        <v>91</v>
      </c>
      <c r="B86" s="76">
        <v>5789</v>
      </c>
      <c r="C86" s="76">
        <v>5795</v>
      </c>
      <c r="D86" s="76">
        <v>5815</v>
      </c>
      <c r="E86" s="76">
        <v>5814</v>
      </c>
      <c r="F86" s="76">
        <v>5840</v>
      </c>
      <c r="G86" s="76">
        <v>5827</v>
      </c>
      <c r="H86" s="76">
        <v>5840</v>
      </c>
      <c r="I86" s="76">
        <v>5856</v>
      </c>
      <c r="J86" s="76">
        <v>5846</v>
      </c>
      <c r="K86" s="76">
        <v>5824</v>
      </c>
      <c r="L86" s="63">
        <v>5812</v>
      </c>
      <c r="M86" s="76">
        <v>5795</v>
      </c>
      <c r="N86" s="76">
        <v>5772</v>
      </c>
      <c r="O86" s="76">
        <v>5770</v>
      </c>
      <c r="P86" s="76">
        <v>5743</v>
      </c>
      <c r="Q86" s="76">
        <v>5723</v>
      </c>
      <c r="R86" s="76">
        <v>5669</v>
      </c>
      <c r="S86" s="76">
        <v>5625</v>
      </c>
      <c r="T86" s="76">
        <v>5573</v>
      </c>
      <c r="U86" s="76">
        <v>5532</v>
      </c>
      <c r="V86" s="76">
        <v>5496</v>
      </c>
      <c r="W86" s="76">
        <v>5461</v>
      </c>
      <c r="X86" s="76">
        <v>5435</v>
      </c>
      <c r="Y86" s="76">
        <v>5423</v>
      </c>
      <c r="Z86" s="76">
        <v>5424</v>
      </c>
      <c r="AA86" s="63">
        <v>5413</v>
      </c>
    </row>
    <row r="87" spans="1:27" ht="12.75" customHeight="1" x14ac:dyDescent="0.3">
      <c r="A87" s="13" t="s">
        <v>92</v>
      </c>
      <c r="B87" s="76">
        <v>2420</v>
      </c>
      <c r="C87" s="76">
        <v>2488</v>
      </c>
      <c r="D87" s="76">
        <v>2549</v>
      </c>
      <c r="E87" s="76">
        <v>2611</v>
      </c>
      <c r="F87" s="76">
        <v>2660</v>
      </c>
      <c r="G87" s="76">
        <v>2729</v>
      </c>
      <c r="H87" s="76">
        <v>2792</v>
      </c>
      <c r="I87" s="76">
        <v>2860</v>
      </c>
      <c r="J87" s="76">
        <v>2936</v>
      </c>
      <c r="K87" s="76">
        <v>3019</v>
      </c>
      <c r="L87" s="63">
        <v>3092</v>
      </c>
      <c r="M87" s="76">
        <v>3155</v>
      </c>
      <c r="N87" s="76">
        <v>3216</v>
      </c>
      <c r="O87" s="76">
        <v>3266</v>
      </c>
      <c r="P87" s="76">
        <v>3316</v>
      </c>
      <c r="Q87" s="76">
        <v>3370</v>
      </c>
      <c r="R87" s="76">
        <v>3441</v>
      </c>
      <c r="S87" s="76">
        <v>3495</v>
      </c>
      <c r="T87" s="76">
        <v>3555</v>
      </c>
      <c r="U87" s="76">
        <v>3608</v>
      </c>
      <c r="V87" s="76">
        <v>3646</v>
      </c>
      <c r="W87" s="76">
        <v>3684</v>
      </c>
      <c r="X87" s="76">
        <v>3721</v>
      </c>
      <c r="Y87" s="76">
        <v>3739</v>
      </c>
      <c r="Z87" s="76">
        <v>3741</v>
      </c>
      <c r="AA87" s="63">
        <v>3765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0.1430211921912517</v>
      </c>
      <c r="C90" s="38">
        <f t="shared" ref="C90:AA94" si="11">C83/SUM(C$83:C$85)</f>
        <v>0.14032174364296834</v>
      </c>
      <c r="D90" s="38">
        <f t="shared" si="11"/>
        <v>0.13577185368877867</v>
      </c>
      <c r="E90" s="38">
        <f t="shared" si="11"/>
        <v>0.13233779608650875</v>
      </c>
      <c r="F90" s="38">
        <f t="shared" si="11"/>
        <v>0.12757877450477265</v>
      </c>
      <c r="G90" s="38">
        <f t="shared" si="11"/>
        <v>0.1256004087889627</v>
      </c>
      <c r="H90" s="38">
        <f t="shared" si="11"/>
        <v>0.12133550488599348</v>
      </c>
      <c r="I90" s="38">
        <f t="shared" si="11"/>
        <v>0.11691995947315097</v>
      </c>
      <c r="J90" s="38">
        <f t="shared" si="11"/>
        <v>0.11400322841000807</v>
      </c>
      <c r="K90" s="38">
        <f t="shared" si="11"/>
        <v>0.11116695145240728</v>
      </c>
      <c r="L90" s="39">
        <f t="shared" si="11"/>
        <v>0.1092436974789916</v>
      </c>
      <c r="M90" s="38">
        <f t="shared" si="11"/>
        <v>0.1082104424073336</v>
      </c>
      <c r="N90" s="38">
        <f t="shared" si="11"/>
        <v>0.10771369006254343</v>
      </c>
      <c r="O90" s="38">
        <f t="shared" si="11"/>
        <v>0.10640822784810126</v>
      </c>
      <c r="P90" s="38">
        <f t="shared" si="11"/>
        <v>0.10643124876701519</v>
      </c>
      <c r="Q90" s="38">
        <f t="shared" si="11"/>
        <v>0.10449084104786291</v>
      </c>
      <c r="R90" s="38">
        <f t="shared" si="11"/>
        <v>0.10422812192723697</v>
      </c>
      <c r="S90" s="38">
        <f t="shared" si="11"/>
        <v>0.10456553755522828</v>
      </c>
      <c r="T90" s="38">
        <f t="shared" si="11"/>
        <v>0.10474695959199685</v>
      </c>
      <c r="U90" s="38">
        <f t="shared" si="11"/>
        <v>0.10488688669082362</v>
      </c>
      <c r="V90" s="38">
        <f t="shared" si="11"/>
        <v>0.10504160548213412</v>
      </c>
      <c r="W90" s="38">
        <f t="shared" si="11"/>
        <v>0.10553599374021909</v>
      </c>
      <c r="X90" s="38">
        <f t="shared" si="11"/>
        <v>0.10612125353900224</v>
      </c>
      <c r="Y90" s="38">
        <f t="shared" si="11"/>
        <v>0.10632071790870073</v>
      </c>
      <c r="Z90" s="38">
        <f t="shared" si="11"/>
        <v>0.10663807388634369</v>
      </c>
      <c r="AA90" s="39">
        <f t="shared" si="11"/>
        <v>0.10659009052857003</v>
      </c>
    </row>
    <row r="91" spans="1:27" ht="12.75" customHeight="1" x14ac:dyDescent="0.3">
      <c r="A91" s="13" t="s">
        <v>77</v>
      </c>
      <c r="B91" s="38">
        <f t="shared" ref="B91:Q94" si="12">B84/SUM(B$83:B$85)</f>
        <v>0.60012510700490651</v>
      </c>
      <c r="C91" s="38">
        <f t="shared" si="12"/>
        <v>0.60755521328489881</v>
      </c>
      <c r="D91" s="38">
        <f t="shared" si="12"/>
        <v>0.61379318350898948</v>
      </c>
      <c r="E91" s="38">
        <f t="shared" si="12"/>
        <v>0.6149330587023687</v>
      </c>
      <c r="F91" s="38">
        <f t="shared" si="12"/>
        <v>0.61356871600123164</v>
      </c>
      <c r="G91" s="38">
        <f t="shared" si="12"/>
        <v>0.61216147164026569</v>
      </c>
      <c r="H91" s="38">
        <f t="shared" si="12"/>
        <v>0.6106473941368078</v>
      </c>
      <c r="I91" s="38">
        <f t="shared" si="12"/>
        <v>0.60932117527862206</v>
      </c>
      <c r="J91" s="38">
        <f t="shared" si="12"/>
        <v>0.60886014780064568</v>
      </c>
      <c r="K91" s="38">
        <f t="shared" si="12"/>
        <v>0.61367852648507382</v>
      </c>
      <c r="L91" s="39">
        <f t="shared" si="12"/>
        <v>0.61534613845538211</v>
      </c>
      <c r="M91" s="38">
        <f t="shared" si="12"/>
        <v>0.60960542048624955</v>
      </c>
      <c r="N91" s="38">
        <f t="shared" si="12"/>
        <v>0.60538072073860816</v>
      </c>
      <c r="O91" s="38">
        <f t="shared" si="12"/>
        <v>0.60245253164556967</v>
      </c>
      <c r="P91" s="38">
        <f t="shared" si="12"/>
        <v>0.59804695206155056</v>
      </c>
      <c r="Q91" s="38">
        <f t="shared" si="12"/>
        <v>0.59710458932440413</v>
      </c>
      <c r="R91" s="38">
        <f t="shared" si="11"/>
        <v>0.59380530973451329</v>
      </c>
      <c r="S91" s="38">
        <f t="shared" si="11"/>
        <v>0.58870888561610213</v>
      </c>
      <c r="T91" s="38">
        <f t="shared" si="11"/>
        <v>0.58199293840721855</v>
      </c>
      <c r="U91" s="38">
        <f t="shared" si="11"/>
        <v>0.57722064440309473</v>
      </c>
      <c r="V91" s="38">
        <f t="shared" si="11"/>
        <v>0.57209985315712186</v>
      </c>
      <c r="W91" s="38">
        <f t="shared" si="11"/>
        <v>0.56729264475743346</v>
      </c>
      <c r="X91" s="38">
        <f t="shared" si="11"/>
        <v>0.5629210192326467</v>
      </c>
      <c r="Y91" s="38">
        <f t="shared" si="11"/>
        <v>0.55940304330862267</v>
      </c>
      <c r="Z91" s="38">
        <f t="shared" si="11"/>
        <v>0.55668193781070274</v>
      </c>
      <c r="AA91" s="39">
        <f t="shared" si="11"/>
        <v>0.55524189623284337</v>
      </c>
    </row>
    <row r="92" spans="1:27" ht="12.75" customHeight="1" x14ac:dyDescent="0.3">
      <c r="A92" s="13" t="s">
        <v>78</v>
      </c>
      <c r="B92" s="38">
        <f t="shared" si="12"/>
        <v>0.25685370080384173</v>
      </c>
      <c r="C92" s="38">
        <f t="shared" si="11"/>
        <v>0.25212304307213285</v>
      </c>
      <c r="D92" s="38">
        <f t="shared" si="11"/>
        <v>0.25043496280223188</v>
      </c>
      <c r="E92" s="38">
        <f t="shared" si="11"/>
        <v>0.25272914521112255</v>
      </c>
      <c r="F92" s="38">
        <f t="shared" si="11"/>
        <v>0.25885250949399569</v>
      </c>
      <c r="G92" s="38">
        <f t="shared" si="11"/>
        <v>0.26223811957077159</v>
      </c>
      <c r="H92" s="38">
        <f t="shared" si="11"/>
        <v>0.26801710097719872</v>
      </c>
      <c r="I92" s="38">
        <f t="shared" si="11"/>
        <v>0.27375886524822696</v>
      </c>
      <c r="J92" s="38">
        <f t="shared" si="11"/>
        <v>0.27713662378934628</v>
      </c>
      <c r="K92" s="38">
        <f t="shared" si="11"/>
        <v>0.27515452206251889</v>
      </c>
      <c r="L92" s="39">
        <f t="shared" si="11"/>
        <v>0.27541016406562624</v>
      </c>
      <c r="M92" s="38">
        <f t="shared" si="11"/>
        <v>0.28218413710641688</v>
      </c>
      <c r="N92" s="38">
        <f t="shared" si="11"/>
        <v>0.2869055891988484</v>
      </c>
      <c r="O92" s="38">
        <f t="shared" si="11"/>
        <v>0.29113924050632911</v>
      </c>
      <c r="P92" s="38">
        <f t="shared" si="11"/>
        <v>0.29552179917143423</v>
      </c>
      <c r="Q92" s="38">
        <f t="shared" si="11"/>
        <v>0.29840456962773293</v>
      </c>
      <c r="R92" s="38">
        <f t="shared" si="11"/>
        <v>0.30196656833824975</v>
      </c>
      <c r="S92" s="38">
        <f t="shared" si="11"/>
        <v>0.30672557682866963</v>
      </c>
      <c r="T92" s="38">
        <f t="shared" si="11"/>
        <v>0.31326010200078463</v>
      </c>
      <c r="U92" s="38">
        <f t="shared" si="11"/>
        <v>0.31789246890608169</v>
      </c>
      <c r="V92" s="38">
        <f t="shared" si="11"/>
        <v>0.32285854136074399</v>
      </c>
      <c r="W92" s="38">
        <f t="shared" si="11"/>
        <v>0.32717136150234744</v>
      </c>
      <c r="X92" s="38">
        <f t="shared" si="11"/>
        <v>0.3309577272283511</v>
      </c>
      <c r="Y92" s="38">
        <f t="shared" si="11"/>
        <v>0.33427623878267654</v>
      </c>
      <c r="Z92" s="38">
        <f t="shared" si="11"/>
        <v>0.33667998830295348</v>
      </c>
      <c r="AA92" s="39">
        <f t="shared" si="11"/>
        <v>0.33816801323858658</v>
      </c>
    </row>
    <row r="93" spans="1:27" ht="12.75" customHeight="1" x14ac:dyDescent="0.3">
      <c r="A93" s="13" t="s">
        <v>91</v>
      </c>
      <c r="B93" s="38">
        <f t="shared" si="12"/>
        <v>0.60434283328113581</v>
      </c>
      <c r="C93" s="38">
        <f t="shared" si="11"/>
        <v>0.60145303580695386</v>
      </c>
      <c r="D93" s="38">
        <f t="shared" si="11"/>
        <v>0.60084728249638353</v>
      </c>
      <c r="E93" s="38">
        <f t="shared" si="11"/>
        <v>0.59876416065911431</v>
      </c>
      <c r="F93" s="38">
        <f t="shared" si="11"/>
        <v>0.59940470081083852</v>
      </c>
      <c r="G93" s="38">
        <f t="shared" si="11"/>
        <v>0.59550332141032192</v>
      </c>
      <c r="H93" s="38">
        <f t="shared" si="11"/>
        <v>0.59446254071661242</v>
      </c>
      <c r="I93" s="38">
        <f t="shared" si="11"/>
        <v>0.59331306990881461</v>
      </c>
      <c r="J93" s="38">
        <f t="shared" si="11"/>
        <v>0.58979015334947538</v>
      </c>
      <c r="K93" s="38">
        <f t="shared" si="11"/>
        <v>0.5853854658759674</v>
      </c>
      <c r="L93" s="39">
        <f t="shared" si="11"/>
        <v>0.5814325730292117</v>
      </c>
      <c r="M93" s="38">
        <f t="shared" si="11"/>
        <v>0.57742128337983256</v>
      </c>
      <c r="N93" s="38">
        <f t="shared" si="11"/>
        <v>0.57301697607465507</v>
      </c>
      <c r="O93" s="38">
        <f t="shared" si="11"/>
        <v>0.57060917721518989</v>
      </c>
      <c r="P93" s="38">
        <f t="shared" si="11"/>
        <v>0.56648254093509565</v>
      </c>
      <c r="Q93" s="38">
        <f t="shared" si="11"/>
        <v>0.56362024817805789</v>
      </c>
      <c r="R93" s="38">
        <f t="shared" si="11"/>
        <v>0.5574237954768928</v>
      </c>
      <c r="S93" s="38">
        <f t="shared" si="11"/>
        <v>0.55228276877761417</v>
      </c>
      <c r="T93" s="38">
        <f t="shared" si="11"/>
        <v>0.54658689682228323</v>
      </c>
      <c r="U93" s="38">
        <f t="shared" si="11"/>
        <v>0.54176868083439433</v>
      </c>
      <c r="V93" s="38">
        <f t="shared" si="11"/>
        <v>0.53803230543318648</v>
      </c>
      <c r="W93" s="38">
        <f t="shared" si="11"/>
        <v>0.53413536776212833</v>
      </c>
      <c r="X93" s="38">
        <f t="shared" si="11"/>
        <v>0.53060626769501118</v>
      </c>
      <c r="Y93" s="38">
        <f t="shared" si="11"/>
        <v>0.52896995708154504</v>
      </c>
      <c r="Z93" s="38">
        <f t="shared" si="11"/>
        <v>0.52870650160834387</v>
      </c>
      <c r="AA93" s="39">
        <f t="shared" si="11"/>
        <v>0.52691521464031932</v>
      </c>
    </row>
    <row r="94" spans="1:27" ht="12.75" customHeight="1" x14ac:dyDescent="0.3">
      <c r="A94" s="13" t="s">
        <v>92</v>
      </c>
      <c r="B94" s="38">
        <f t="shared" si="12"/>
        <v>0.25263597452761249</v>
      </c>
      <c r="C94" s="38">
        <f t="shared" si="11"/>
        <v>0.25822522055007785</v>
      </c>
      <c r="D94" s="38">
        <f t="shared" si="11"/>
        <v>0.26338086381483777</v>
      </c>
      <c r="E94" s="38">
        <f t="shared" si="11"/>
        <v>0.26889804325437694</v>
      </c>
      <c r="F94" s="38">
        <f t="shared" si="11"/>
        <v>0.27301652468438881</v>
      </c>
      <c r="G94" s="38">
        <f t="shared" si="11"/>
        <v>0.27889626980071536</v>
      </c>
      <c r="H94" s="38">
        <f t="shared" si="11"/>
        <v>0.28420195439739415</v>
      </c>
      <c r="I94" s="38">
        <f t="shared" si="11"/>
        <v>0.28976697061803447</v>
      </c>
      <c r="J94" s="38">
        <f t="shared" si="11"/>
        <v>0.29620661824051653</v>
      </c>
      <c r="K94" s="38">
        <f t="shared" si="11"/>
        <v>0.3034475826716253</v>
      </c>
      <c r="L94" s="39">
        <f t="shared" si="11"/>
        <v>0.30932372949179671</v>
      </c>
      <c r="M94" s="38">
        <f t="shared" si="11"/>
        <v>0.31436827421283381</v>
      </c>
      <c r="N94" s="38">
        <f t="shared" si="11"/>
        <v>0.31926933386280154</v>
      </c>
      <c r="O94" s="38">
        <f t="shared" si="11"/>
        <v>0.32298259493670883</v>
      </c>
      <c r="P94" s="38">
        <f t="shared" si="11"/>
        <v>0.32708621029788915</v>
      </c>
      <c r="Q94" s="38">
        <f t="shared" si="11"/>
        <v>0.33188891077407917</v>
      </c>
      <c r="R94" s="38">
        <f t="shared" si="11"/>
        <v>0.33834808259587018</v>
      </c>
      <c r="S94" s="38">
        <f t="shared" si="11"/>
        <v>0.34315169366715759</v>
      </c>
      <c r="T94" s="38">
        <f t="shared" si="11"/>
        <v>0.3486661435857199</v>
      </c>
      <c r="U94" s="38">
        <f t="shared" si="11"/>
        <v>0.35334443247478209</v>
      </c>
      <c r="V94" s="38">
        <f t="shared" si="11"/>
        <v>0.35692608908467938</v>
      </c>
      <c r="W94" s="38">
        <f t="shared" si="11"/>
        <v>0.36032863849765256</v>
      </c>
      <c r="X94" s="38">
        <f t="shared" si="11"/>
        <v>0.36327247876598651</v>
      </c>
      <c r="Y94" s="38">
        <f t="shared" si="11"/>
        <v>0.36470932500975417</v>
      </c>
      <c r="Z94" s="38">
        <f t="shared" si="11"/>
        <v>0.36465542450531241</v>
      </c>
      <c r="AA94" s="39">
        <f t="shared" si="11"/>
        <v>0.36649469483111069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238.31896136630453</v>
      </c>
      <c r="C97" s="76">
        <f t="shared" ref="C97:AA97" si="13">C83/(C84/1000)</f>
        <v>230.96130289835529</v>
      </c>
      <c r="D97" s="76">
        <f t="shared" si="13"/>
        <v>221.20130580888113</v>
      </c>
      <c r="E97" s="76">
        <f t="shared" si="13"/>
        <v>215.20683302629374</v>
      </c>
      <c r="F97" s="76">
        <f t="shared" si="13"/>
        <v>207.92907326865173</v>
      </c>
      <c r="G97" s="76">
        <f t="shared" si="13"/>
        <v>205.17529215358931</v>
      </c>
      <c r="H97" s="76">
        <f t="shared" si="13"/>
        <v>198.69978329721621</v>
      </c>
      <c r="I97" s="76">
        <f t="shared" si="13"/>
        <v>191.88560026604588</v>
      </c>
      <c r="J97" s="76">
        <f t="shared" si="13"/>
        <v>187.24041772452361</v>
      </c>
      <c r="K97" s="76">
        <f t="shared" si="13"/>
        <v>181.14851123947733</v>
      </c>
      <c r="L97" s="63">
        <f t="shared" si="13"/>
        <v>177.53210860022762</v>
      </c>
      <c r="M97" s="76">
        <f t="shared" si="13"/>
        <v>177.50898986596926</v>
      </c>
      <c r="N97" s="76">
        <f t="shared" si="13"/>
        <v>177.92718924237457</v>
      </c>
      <c r="O97" s="76">
        <f t="shared" si="13"/>
        <v>176.62508207485229</v>
      </c>
      <c r="P97" s="76">
        <f t="shared" si="13"/>
        <v>177.96470394194293</v>
      </c>
      <c r="Q97" s="76">
        <f t="shared" si="13"/>
        <v>174.99587662873165</v>
      </c>
      <c r="R97" s="76">
        <f t="shared" si="13"/>
        <v>175.52574929624112</v>
      </c>
      <c r="S97" s="76">
        <f t="shared" si="13"/>
        <v>177.61841227484987</v>
      </c>
      <c r="T97" s="76">
        <f t="shared" si="13"/>
        <v>179.97977755308392</v>
      </c>
      <c r="U97" s="76">
        <f t="shared" si="13"/>
        <v>181.7102137767221</v>
      </c>
      <c r="V97" s="76">
        <f t="shared" si="13"/>
        <v>183.60711841204653</v>
      </c>
      <c r="W97" s="76">
        <f t="shared" si="13"/>
        <v>186.0344827586207</v>
      </c>
      <c r="X97" s="76">
        <f t="shared" si="13"/>
        <v>188.51890391952827</v>
      </c>
      <c r="Y97" s="76">
        <f t="shared" si="13"/>
        <v>190.06102877070617</v>
      </c>
      <c r="Z97" s="76">
        <f t="shared" si="13"/>
        <v>191.56014708457363</v>
      </c>
      <c r="AA97" s="63">
        <f t="shared" si="13"/>
        <v>191.97054698457225</v>
      </c>
    </row>
    <row r="98" spans="1:27" ht="12.75" customHeight="1" x14ac:dyDescent="0.3">
      <c r="A98" s="13" t="s">
        <v>78</v>
      </c>
      <c r="B98" s="76">
        <f>B85/(B84/1000)</f>
        <v>428.00025828904666</v>
      </c>
      <c r="C98" s="76">
        <f t="shared" ref="C98:AA98" si="14">C85/(C84/1000)</f>
        <v>414.97963898452412</v>
      </c>
      <c r="D98" s="76">
        <f t="shared" si="14"/>
        <v>408.01196482913377</v>
      </c>
      <c r="E98" s="76">
        <f t="shared" si="14"/>
        <v>410.98643443309328</v>
      </c>
      <c r="F98" s="76">
        <f t="shared" si="14"/>
        <v>421.88022750083644</v>
      </c>
      <c r="G98" s="76">
        <f t="shared" si="14"/>
        <v>428.3806343906511</v>
      </c>
      <c r="H98" s="76">
        <f t="shared" si="14"/>
        <v>438.90648441406904</v>
      </c>
      <c r="I98" s="76">
        <f t="shared" si="14"/>
        <v>449.28500166278684</v>
      </c>
      <c r="J98" s="76">
        <f t="shared" si="14"/>
        <v>455.17287474050107</v>
      </c>
      <c r="K98" s="76">
        <f t="shared" si="14"/>
        <v>448.36915451238508</v>
      </c>
      <c r="L98" s="63">
        <f t="shared" si="14"/>
        <v>447.56950089416358</v>
      </c>
      <c r="M98" s="76">
        <f t="shared" si="14"/>
        <v>462.89637136319055</v>
      </c>
      <c r="N98" s="76">
        <f t="shared" si="14"/>
        <v>473.92587733683177</v>
      </c>
      <c r="O98" s="76">
        <f t="shared" si="14"/>
        <v>483.25673013788577</v>
      </c>
      <c r="P98" s="76">
        <f t="shared" si="14"/>
        <v>494.14481279894443</v>
      </c>
      <c r="Q98" s="76">
        <f t="shared" si="14"/>
        <v>499.7525977238991</v>
      </c>
      <c r="R98" s="76">
        <f t="shared" si="14"/>
        <v>508.52790197052497</v>
      </c>
      <c r="S98" s="76">
        <f t="shared" si="14"/>
        <v>521.01400933955972</v>
      </c>
      <c r="T98" s="76">
        <f t="shared" si="14"/>
        <v>538.25412874957874</v>
      </c>
      <c r="U98" s="76">
        <f t="shared" si="14"/>
        <v>550.72955548014932</v>
      </c>
      <c r="V98" s="76">
        <f t="shared" si="14"/>
        <v>564.33949349760439</v>
      </c>
      <c r="W98" s="76">
        <f t="shared" si="14"/>
        <v>576.72413793103453</v>
      </c>
      <c r="X98" s="76">
        <f t="shared" si="14"/>
        <v>587.92924037460978</v>
      </c>
      <c r="Y98" s="76">
        <f t="shared" si="14"/>
        <v>597.5588491717524</v>
      </c>
      <c r="Z98" s="76">
        <f t="shared" si="14"/>
        <v>604.79775871125889</v>
      </c>
      <c r="AA98" s="63">
        <f t="shared" si="14"/>
        <v>609.04628330995797</v>
      </c>
    </row>
    <row r="99" spans="1:27" ht="12.75" customHeight="1" x14ac:dyDescent="0.3">
      <c r="A99" s="13" t="s">
        <v>80</v>
      </c>
      <c r="B99" s="76">
        <f>SUM(B97:B98)</f>
        <v>666.31921965535116</v>
      </c>
      <c r="C99" s="76">
        <f t="shared" ref="C99:AA99" si="15">SUM(C97:C98)</f>
        <v>645.94094188287943</v>
      </c>
      <c r="D99" s="76">
        <f t="shared" si="15"/>
        <v>629.21327063801493</v>
      </c>
      <c r="E99" s="76">
        <f t="shared" si="15"/>
        <v>626.19326745938702</v>
      </c>
      <c r="F99" s="76">
        <f t="shared" si="15"/>
        <v>629.80930076948812</v>
      </c>
      <c r="G99" s="76">
        <f t="shared" si="15"/>
        <v>633.55592654424038</v>
      </c>
      <c r="H99" s="76">
        <f t="shared" si="15"/>
        <v>637.60626771128523</v>
      </c>
      <c r="I99" s="76">
        <f t="shared" si="15"/>
        <v>641.17060192883275</v>
      </c>
      <c r="J99" s="76">
        <f t="shared" si="15"/>
        <v>642.41329246502471</v>
      </c>
      <c r="K99" s="76">
        <f t="shared" si="15"/>
        <v>629.51766575186241</v>
      </c>
      <c r="L99" s="63">
        <f t="shared" si="15"/>
        <v>625.10160949439114</v>
      </c>
      <c r="M99" s="76">
        <f t="shared" si="15"/>
        <v>640.40536122915978</v>
      </c>
      <c r="N99" s="76">
        <f t="shared" si="15"/>
        <v>651.85306657920637</v>
      </c>
      <c r="O99" s="76">
        <f t="shared" si="15"/>
        <v>659.88181221273805</v>
      </c>
      <c r="P99" s="76">
        <f t="shared" si="15"/>
        <v>672.10951674088733</v>
      </c>
      <c r="Q99" s="76">
        <f t="shared" si="15"/>
        <v>674.74847435263075</v>
      </c>
      <c r="R99" s="76">
        <f t="shared" si="15"/>
        <v>684.05365126676611</v>
      </c>
      <c r="S99" s="76">
        <f t="shared" si="15"/>
        <v>698.63242161440962</v>
      </c>
      <c r="T99" s="76">
        <f t="shared" si="15"/>
        <v>718.23390630266272</v>
      </c>
      <c r="U99" s="76">
        <f t="shared" si="15"/>
        <v>732.43976925687139</v>
      </c>
      <c r="V99" s="76">
        <f t="shared" si="15"/>
        <v>747.94661190965098</v>
      </c>
      <c r="W99" s="76">
        <f t="shared" si="15"/>
        <v>762.75862068965523</v>
      </c>
      <c r="X99" s="76">
        <f t="shared" si="15"/>
        <v>776.44814429413805</v>
      </c>
      <c r="Y99" s="76">
        <f t="shared" si="15"/>
        <v>787.61987794245852</v>
      </c>
      <c r="Z99" s="76">
        <f t="shared" si="15"/>
        <v>796.35790579583249</v>
      </c>
      <c r="AA99" s="63">
        <f t="shared" si="15"/>
        <v>801.01683029453022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9466</v>
      </c>
      <c r="D10" s="76">
        <v>9482</v>
      </c>
      <c r="E10" s="76">
        <v>9484</v>
      </c>
      <c r="F10" s="76">
        <v>9515</v>
      </c>
      <c r="G10" s="76">
        <v>9540</v>
      </c>
      <c r="H10" s="76">
        <v>9569</v>
      </c>
      <c r="I10" s="76">
        <v>9597</v>
      </c>
      <c r="J10" s="76">
        <v>9621</v>
      </c>
      <c r="K10" s="76">
        <v>9647</v>
      </c>
      <c r="L10" s="63">
        <v>9666</v>
      </c>
      <c r="M10" s="76">
        <v>9681</v>
      </c>
      <c r="N10" s="76">
        <v>9698</v>
      </c>
      <c r="O10" s="76">
        <v>9707</v>
      </c>
      <c r="P10" s="76">
        <v>9712</v>
      </c>
      <c r="Q10" s="76">
        <v>9710</v>
      </c>
      <c r="R10" s="76">
        <v>9702</v>
      </c>
      <c r="S10" s="76">
        <v>9696</v>
      </c>
      <c r="T10" s="76">
        <v>9687</v>
      </c>
      <c r="U10" s="76">
        <v>9682</v>
      </c>
      <c r="V10" s="76">
        <v>9687</v>
      </c>
      <c r="W10" s="76">
        <v>9684</v>
      </c>
      <c r="X10" s="76">
        <v>9687</v>
      </c>
      <c r="Y10" s="76">
        <v>9689</v>
      </c>
      <c r="Z10" s="76">
        <v>9691</v>
      </c>
      <c r="AA10" s="63">
        <v>9689</v>
      </c>
    </row>
    <row r="11" spans="1:27" ht="12.75" customHeight="1" x14ac:dyDescent="0.3">
      <c r="A11" s="6" t="s">
        <v>55</v>
      </c>
      <c r="B11" s="25"/>
      <c r="C11" s="76">
        <v>56</v>
      </c>
      <c r="D11" s="76">
        <v>57</v>
      </c>
      <c r="E11" s="76">
        <v>58</v>
      </c>
      <c r="F11" s="76">
        <v>60</v>
      </c>
      <c r="G11" s="76">
        <v>55</v>
      </c>
      <c r="H11" s="76">
        <v>54</v>
      </c>
      <c r="I11" s="76">
        <v>58</v>
      </c>
      <c r="J11" s="76">
        <v>59</v>
      </c>
      <c r="K11" s="76">
        <v>58</v>
      </c>
      <c r="L11" s="63">
        <v>60</v>
      </c>
      <c r="M11" s="76">
        <v>58</v>
      </c>
      <c r="N11" s="76">
        <v>58</v>
      </c>
      <c r="O11" s="76">
        <v>61</v>
      </c>
      <c r="P11" s="76">
        <v>59</v>
      </c>
      <c r="Q11" s="76">
        <v>57</v>
      </c>
      <c r="R11" s="76">
        <v>58</v>
      </c>
      <c r="S11" s="76">
        <v>57</v>
      </c>
      <c r="T11" s="76">
        <v>63</v>
      </c>
      <c r="U11" s="76">
        <v>62</v>
      </c>
      <c r="V11" s="76">
        <v>60</v>
      </c>
      <c r="W11" s="76">
        <v>63</v>
      </c>
      <c r="X11" s="76">
        <v>60</v>
      </c>
      <c r="Y11" s="76">
        <v>58</v>
      </c>
      <c r="Z11" s="76">
        <v>61</v>
      </c>
      <c r="AA11" s="63">
        <v>60</v>
      </c>
    </row>
    <row r="12" spans="1:27" ht="12.75" customHeight="1" x14ac:dyDescent="0.3">
      <c r="A12" s="6" t="s">
        <v>56</v>
      </c>
      <c r="B12" s="25"/>
      <c r="C12" s="76">
        <v>87</v>
      </c>
      <c r="D12" s="76">
        <v>92</v>
      </c>
      <c r="E12" s="76">
        <v>89</v>
      </c>
      <c r="F12" s="76">
        <v>93</v>
      </c>
      <c r="G12" s="76">
        <v>93</v>
      </c>
      <c r="H12" s="76">
        <v>94</v>
      </c>
      <c r="I12" s="76">
        <v>93</v>
      </c>
      <c r="J12" s="76">
        <v>93</v>
      </c>
      <c r="K12" s="76">
        <v>96</v>
      </c>
      <c r="L12" s="63">
        <v>102</v>
      </c>
      <c r="M12" s="76">
        <v>99</v>
      </c>
      <c r="N12" s="76">
        <v>107</v>
      </c>
      <c r="O12" s="76">
        <v>111</v>
      </c>
      <c r="P12" s="76">
        <v>116</v>
      </c>
      <c r="Q12" s="76">
        <v>117</v>
      </c>
      <c r="R12" s="76">
        <v>117</v>
      </c>
      <c r="S12" s="76">
        <v>117</v>
      </c>
      <c r="T12" s="76">
        <v>121</v>
      </c>
      <c r="U12" s="76">
        <v>112</v>
      </c>
      <c r="V12" s="76">
        <v>118</v>
      </c>
      <c r="W12" s="76">
        <v>112</v>
      </c>
      <c r="X12" s="76">
        <v>115</v>
      </c>
      <c r="Y12" s="76">
        <v>114</v>
      </c>
      <c r="Z12" s="76">
        <v>120</v>
      </c>
      <c r="AA12" s="63">
        <v>117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-31</v>
      </c>
      <c r="D14" s="76">
        <f t="shared" ref="D14:AA14" si="0">D11-D12</f>
        <v>-35</v>
      </c>
      <c r="E14" s="76">
        <f t="shared" si="0"/>
        <v>-31</v>
      </c>
      <c r="F14" s="76">
        <f t="shared" si="0"/>
        <v>-33</v>
      </c>
      <c r="G14" s="76">
        <f t="shared" si="0"/>
        <v>-38</v>
      </c>
      <c r="H14" s="76">
        <f t="shared" si="0"/>
        <v>-40</v>
      </c>
      <c r="I14" s="76">
        <f t="shared" si="0"/>
        <v>-35</v>
      </c>
      <c r="J14" s="76">
        <f t="shared" si="0"/>
        <v>-34</v>
      </c>
      <c r="K14" s="76">
        <f t="shared" si="0"/>
        <v>-38</v>
      </c>
      <c r="L14" s="63">
        <f t="shared" si="0"/>
        <v>-42</v>
      </c>
      <c r="M14" s="76">
        <f t="shared" si="0"/>
        <v>-41</v>
      </c>
      <c r="N14" s="76">
        <f t="shared" si="0"/>
        <v>-49</v>
      </c>
      <c r="O14" s="76">
        <f t="shared" si="0"/>
        <v>-50</v>
      </c>
      <c r="P14" s="76">
        <f t="shared" si="0"/>
        <v>-57</v>
      </c>
      <c r="Q14" s="76">
        <f t="shared" si="0"/>
        <v>-60</v>
      </c>
      <c r="R14" s="76">
        <f t="shared" si="0"/>
        <v>-59</v>
      </c>
      <c r="S14" s="76">
        <f t="shared" si="0"/>
        <v>-60</v>
      </c>
      <c r="T14" s="76">
        <f t="shared" si="0"/>
        <v>-58</v>
      </c>
      <c r="U14" s="76">
        <f t="shared" si="0"/>
        <v>-50</v>
      </c>
      <c r="V14" s="76">
        <f t="shared" si="0"/>
        <v>-58</v>
      </c>
      <c r="W14" s="76">
        <f t="shared" si="0"/>
        <v>-49</v>
      </c>
      <c r="X14" s="76">
        <f t="shared" si="0"/>
        <v>-55</v>
      </c>
      <c r="Y14" s="76">
        <f t="shared" si="0"/>
        <v>-56</v>
      </c>
      <c r="Z14" s="76">
        <f t="shared" si="0"/>
        <v>-59</v>
      </c>
      <c r="AA14" s="63">
        <f t="shared" si="0"/>
        <v>-57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62</v>
      </c>
      <c r="D16" s="76">
        <v>60</v>
      </c>
      <c r="E16" s="76">
        <v>62</v>
      </c>
      <c r="F16" s="76">
        <v>55</v>
      </c>
      <c r="G16" s="76">
        <v>62</v>
      </c>
      <c r="H16" s="76">
        <v>55</v>
      </c>
      <c r="I16" s="76">
        <v>52</v>
      </c>
      <c r="J16" s="76">
        <v>52</v>
      </c>
      <c r="K16" s="76">
        <v>52</v>
      </c>
      <c r="L16" s="63">
        <v>52</v>
      </c>
      <c r="M16" s="76">
        <v>52</v>
      </c>
      <c r="N16" s="76">
        <v>52</v>
      </c>
      <c r="O16" s="76">
        <v>52</v>
      </c>
      <c r="P16" s="76">
        <v>52</v>
      </c>
      <c r="Q16" s="76">
        <v>52</v>
      </c>
      <c r="R16" s="76">
        <v>52</v>
      </c>
      <c r="S16" s="76">
        <v>52</v>
      </c>
      <c r="T16" s="76">
        <v>52</v>
      </c>
      <c r="U16" s="76">
        <v>52</v>
      </c>
      <c r="V16" s="76">
        <v>52</v>
      </c>
      <c r="W16" s="76">
        <v>52</v>
      </c>
      <c r="X16" s="76">
        <v>52</v>
      </c>
      <c r="Y16" s="76">
        <v>52</v>
      </c>
      <c r="Z16" s="76">
        <v>52</v>
      </c>
      <c r="AA16" s="63">
        <v>52</v>
      </c>
    </row>
    <row r="17" spans="1:27" ht="12.75" customHeight="1" x14ac:dyDescent="0.3">
      <c r="A17" s="81" t="s">
        <v>83</v>
      </c>
      <c r="B17" s="81"/>
      <c r="C17" s="76">
        <v>157</v>
      </c>
      <c r="D17" s="76">
        <v>157</v>
      </c>
      <c r="E17" s="76">
        <v>157</v>
      </c>
      <c r="F17" s="76">
        <v>157</v>
      </c>
      <c r="G17" s="76">
        <v>157</v>
      </c>
      <c r="H17" s="76">
        <v>157</v>
      </c>
      <c r="I17" s="76">
        <v>157</v>
      </c>
      <c r="J17" s="76">
        <v>157</v>
      </c>
      <c r="K17" s="76">
        <v>156</v>
      </c>
      <c r="L17" s="63">
        <v>156</v>
      </c>
      <c r="M17" s="76">
        <v>156</v>
      </c>
      <c r="N17" s="76">
        <v>156</v>
      </c>
      <c r="O17" s="76">
        <v>155</v>
      </c>
      <c r="P17" s="76">
        <v>156</v>
      </c>
      <c r="Q17" s="76">
        <v>155</v>
      </c>
      <c r="R17" s="76">
        <v>155</v>
      </c>
      <c r="S17" s="76">
        <v>155</v>
      </c>
      <c r="T17" s="76">
        <v>156</v>
      </c>
      <c r="U17" s="76">
        <v>155</v>
      </c>
      <c r="V17" s="76">
        <v>155</v>
      </c>
      <c r="W17" s="76">
        <v>156</v>
      </c>
      <c r="X17" s="76">
        <v>156</v>
      </c>
      <c r="Y17" s="76">
        <v>156</v>
      </c>
      <c r="Z17" s="76">
        <v>156</v>
      </c>
      <c r="AA17" s="63">
        <v>156</v>
      </c>
    </row>
    <row r="18" spans="1:27" ht="12.75" customHeight="1" x14ac:dyDescent="0.3">
      <c r="A18" s="6" t="s">
        <v>97</v>
      </c>
      <c r="B18" s="6"/>
      <c r="C18" s="76">
        <v>164</v>
      </c>
      <c r="D18" s="76">
        <v>157</v>
      </c>
      <c r="E18" s="76">
        <v>156</v>
      </c>
      <c r="F18" s="76">
        <v>155</v>
      </c>
      <c r="G18" s="76">
        <v>156</v>
      </c>
      <c r="H18" s="76">
        <v>151</v>
      </c>
      <c r="I18" s="76">
        <v>151</v>
      </c>
      <c r="J18" s="76">
        <v>151</v>
      </c>
      <c r="K18" s="76">
        <v>151</v>
      </c>
      <c r="L18" s="63">
        <v>151</v>
      </c>
      <c r="M18" s="76">
        <v>151</v>
      </c>
      <c r="N18" s="76">
        <v>151</v>
      </c>
      <c r="O18" s="76">
        <v>151</v>
      </c>
      <c r="P18" s="76">
        <v>151</v>
      </c>
      <c r="Q18" s="76">
        <v>151</v>
      </c>
      <c r="R18" s="76">
        <v>151</v>
      </c>
      <c r="S18" s="76">
        <v>151</v>
      </c>
      <c r="T18" s="76">
        <v>151</v>
      </c>
      <c r="U18" s="76">
        <v>151</v>
      </c>
      <c r="V18" s="76">
        <v>151</v>
      </c>
      <c r="W18" s="76">
        <v>151</v>
      </c>
      <c r="X18" s="76">
        <v>151</v>
      </c>
      <c r="Y18" s="76">
        <v>151</v>
      </c>
      <c r="Z18" s="76">
        <v>151</v>
      </c>
      <c r="AA18" s="63">
        <v>151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48</v>
      </c>
      <c r="D20" s="76">
        <v>51</v>
      </c>
      <c r="E20" s="76">
        <v>49</v>
      </c>
      <c r="F20" s="76">
        <v>44</v>
      </c>
      <c r="G20" s="76">
        <v>48</v>
      </c>
      <c r="H20" s="76">
        <v>46</v>
      </c>
      <c r="I20" s="76">
        <v>50</v>
      </c>
      <c r="J20" s="76">
        <v>50</v>
      </c>
      <c r="K20" s="76">
        <v>50</v>
      </c>
      <c r="L20" s="63">
        <v>50</v>
      </c>
      <c r="M20" s="76">
        <v>50</v>
      </c>
      <c r="N20" s="76">
        <v>50</v>
      </c>
      <c r="O20" s="76">
        <v>50</v>
      </c>
      <c r="P20" s="76">
        <v>50</v>
      </c>
      <c r="Q20" s="76">
        <v>50</v>
      </c>
      <c r="R20" s="76">
        <v>50</v>
      </c>
      <c r="S20" s="76">
        <v>50</v>
      </c>
      <c r="T20" s="76">
        <v>50</v>
      </c>
      <c r="U20" s="76">
        <v>50</v>
      </c>
      <c r="V20" s="76">
        <v>50</v>
      </c>
      <c r="W20" s="76">
        <v>50</v>
      </c>
      <c r="X20" s="76">
        <v>50</v>
      </c>
      <c r="Y20" s="76">
        <v>50</v>
      </c>
      <c r="Z20" s="76">
        <v>50</v>
      </c>
      <c r="AA20" s="63">
        <v>50</v>
      </c>
    </row>
    <row r="21" spans="1:27" ht="12.75" customHeight="1" x14ac:dyDescent="0.3">
      <c r="A21" s="81" t="s">
        <v>84</v>
      </c>
      <c r="B21" s="81"/>
      <c r="C21" s="76">
        <v>76</v>
      </c>
      <c r="D21" s="76">
        <v>77</v>
      </c>
      <c r="E21" s="76">
        <v>72</v>
      </c>
      <c r="F21" s="76">
        <v>75</v>
      </c>
      <c r="G21" s="76">
        <v>70</v>
      </c>
      <c r="H21" s="76">
        <v>66</v>
      </c>
      <c r="I21" s="76">
        <v>67</v>
      </c>
      <c r="J21" s="76">
        <v>68</v>
      </c>
      <c r="K21" s="76">
        <v>67</v>
      </c>
      <c r="L21" s="63">
        <v>66</v>
      </c>
      <c r="M21" s="76">
        <v>66</v>
      </c>
      <c r="N21" s="76">
        <v>66</v>
      </c>
      <c r="O21" s="76">
        <v>68</v>
      </c>
      <c r="P21" s="76">
        <v>68</v>
      </c>
      <c r="Q21" s="76">
        <v>67</v>
      </c>
      <c r="R21" s="76">
        <v>69</v>
      </c>
      <c r="S21" s="76">
        <v>69</v>
      </c>
      <c r="T21" s="76">
        <v>70</v>
      </c>
      <c r="U21" s="76">
        <v>69</v>
      </c>
      <c r="V21" s="76">
        <v>69</v>
      </c>
      <c r="W21" s="76">
        <v>72</v>
      </c>
      <c r="X21" s="76">
        <v>69</v>
      </c>
      <c r="Y21" s="76">
        <v>69</v>
      </c>
      <c r="Z21" s="76">
        <v>68</v>
      </c>
      <c r="AA21" s="63">
        <v>70</v>
      </c>
    </row>
    <row r="22" spans="1:27" ht="12.75" customHeight="1" x14ac:dyDescent="0.3">
      <c r="A22" s="6" t="s">
        <v>98</v>
      </c>
      <c r="B22" s="6"/>
      <c r="C22" s="76">
        <v>206</v>
      </c>
      <c r="D22" s="76">
        <v>202</v>
      </c>
      <c r="E22" s="76">
        <v>187</v>
      </c>
      <c r="F22" s="76">
        <v>184</v>
      </c>
      <c r="G22" s="76">
        <v>184</v>
      </c>
      <c r="H22" s="76">
        <v>177</v>
      </c>
      <c r="I22" s="76">
        <v>178</v>
      </c>
      <c r="J22" s="76">
        <v>176</v>
      </c>
      <c r="K22" s="76">
        <v>178</v>
      </c>
      <c r="L22" s="63">
        <v>179</v>
      </c>
      <c r="M22" s="76">
        <v>177</v>
      </c>
      <c r="N22" s="76">
        <v>178</v>
      </c>
      <c r="O22" s="76">
        <v>178</v>
      </c>
      <c r="P22" s="76">
        <v>179</v>
      </c>
      <c r="Q22" s="76">
        <v>179</v>
      </c>
      <c r="R22" s="76">
        <v>175</v>
      </c>
      <c r="S22" s="76">
        <v>177</v>
      </c>
      <c r="T22" s="76">
        <v>175</v>
      </c>
      <c r="U22" s="76">
        <v>173</v>
      </c>
      <c r="V22" s="76">
        <v>174</v>
      </c>
      <c r="W22" s="76">
        <v>176</v>
      </c>
      <c r="X22" s="76">
        <v>174</v>
      </c>
      <c r="Y22" s="76">
        <v>173</v>
      </c>
      <c r="Z22" s="76">
        <v>175</v>
      </c>
      <c r="AA22" s="63">
        <v>173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14</v>
      </c>
      <c r="D24" s="76">
        <f t="shared" ref="D24:AA26" si="1">D16-D20</f>
        <v>9</v>
      </c>
      <c r="E24" s="76">
        <f t="shared" si="1"/>
        <v>13</v>
      </c>
      <c r="F24" s="76">
        <f t="shared" si="1"/>
        <v>11</v>
      </c>
      <c r="G24" s="76">
        <f t="shared" si="1"/>
        <v>14</v>
      </c>
      <c r="H24" s="76">
        <f t="shared" si="1"/>
        <v>9</v>
      </c>
      <c r="I24" s="76">
        <f t="shared" si="1"/>
        <v>2</v>
      </c>
      <c r="J24" s="76">
        <f t="shared" si="1"/>
        <v>2</v>
      </c>
      <c r="K24" s="76">
        <f t="shared" si="1"/>
        <v>2</v>
      </c>
      <c r="L24" s="63">
        <f t="shared" si="1"/>
        <v>2</v>
      </c>
      <c r="M24" s="76">
        <f t="shared" si="1"/>
        <v>2</v>
      </c>
      <c r="N24" s="76">
        <f t="shared" si="1"/>
        <v>2</v>
      </c>
      <c r="O24" s="76">
        <f t="shared" si="1"/>
        <v>2</v>
      </c>
      <c r="P24" s="76">
        <f t="shared" si="1"/>
        <v>2</v>
      </c>
      <c r="Q24" s="76">
        <f t="shared" si="1"/>
        <v>2</v>
      </c>
      <c r="R24" s="76">
        <f t="shared" si="1"/>
        <v>2</v>
      </c>
      <c r="S24" s="76">
        <f t="shared" si="1"/>
        <v>2</v>
      </c>
      <c r="T24" s="76">
        <f t="shared" si="1"/>
        <v>2</v>
      </c>
      <c r="U24" s="76">
        <f t="shared" si="1"/>
        <v>2</v>
      </c>
      <c r="V24" s="76">
        <f t="shared" si="1"/>
        <v>2</v>
      </c>
      <c r="W24" s="76">
        <f t="shared" si="1"/>
        <v>2</v>
      </c>
      <c r="X24" s="76">
        <f t="shared" si="1"/>
        <v>2</v>
      </c>
      <c r="Y24" s="76">
        <f t="shared" si="1"/>
        <v>2</v>
      </c>
      <c r="Z24" s="76">
        <f t="shared" si="1"/>
        <v>2</v>
      </c>
      <c r="AA24" s="63">
        <f t="shared" si="1"/>
        <v>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81</v>
      </c>
      <c r="D25" s="76">
        <f t="shared" si="2"/>
        <v>80</v>
      </c>
      <c r="E25" s="76">
        <f t="shared" si="2"/>
        <v>85</v>
      </c>
      <c r="F25" s="76">
        <f t="shared" si="2"/>
        <v>82</v>
      </c>
      <c r="G25" s="76">
        <f t="shared" si="2"/>
        <v>87</v>
      </c>
      <c r="H25" s="76">
        <f t="shared" si="2"/>
        <v>91</v>
      </c>
      <c r="I25" s="76">
        <f t="shared" si="2"/>
        <v>90</v>
      </c>
      <c r="J25" s="76">
        <f t="shared" si="2"/>
        <v>89</v>
      </c>
      <c r="K25" s="76">
        <f t="shared" si="2"/>
        <v>89</v>
      </c>
      <c r="L25" s="63">
        <f t="shared" si="2"/>
        <v>90</v>
      </c>
      <c r="M25" s="76">
        <f t="shared" si="2"/>
        <v>90</v>
      </c>
      <c r="N25" s="76">
        <f t="shared" si="2"/>
        <v>90</v>
      </c>
      <c r="O25" s="76">
        <f t="shared" si="2"/>
        <v>87</v>
      </c>
      <c r="P25" s="76">
        <f t="shared" si="2"/>
        <v>88</v>
      </c>
      <c r="Q25" s="76">
        <f t="shared" si="2"/>
        <v>88</v>
      </c>
      <c r="R25" s="76">
        <f t="shared" si="2"/>
        <v>86</v>
      </c>
      <c r="S25" s="76">
        <f t="shared" si="1"/>
        <v>86</v>
      </c>
      <c r="T25" s="76">
        <f t="shared" si="1"/>
        <v>86</v>
      </c>
      <c r="U25" s="76">
        <f t="shared" si="1"/>
        <v>86</v>
      </c>
      <c r="V25" s="76">
        <f t="shared" si="1"/>
        <v>86</v>
      </c>
      <c r="W25" s="76">
        <f t="shared" si="1"/>
        <v>84</v>
      </c>
      <c r="X25" s="76">
        <f t="shared" si="1"/>
        <v>87</v>
      </c>
      <c r="Y25" s="76">
        <f t="shared" si="1"/>
        <v>87</v>
      </c>
      <c r="Z25" s="76">
        <f t="shared" si="1"/>
        <v>88</v>
      </c>
      <c r="AA25" s="63">
        <f t="shared" si="1"/>
        <v>86</v>
      </c>
    </row>
    <row r="26" spans="1:27" ht="12.75" customHeight="1" x14ac:dyDescent="0.3">
      <c r="A26" s="6" t="s">
        <v>82</v>
      </c>
      <c r="B26" s="6"/>
      <c r="C26" s="76">
        <f t="shared" si="2"/>
        <v>-42</v>
      </c>
      <c r="D26" s="76">
        <f t="shared" si="1"/>
        <v>-45</v>
      </c>
      <c r="E26" s="76">
        <f t="shared" si="1"/>
        <v>-31</v>
      </c>
      <c r="F26" s="76">
        <f t="shared" si="1"/>
        <v>-29</v>
      </c>
      <c r="G26" s="76">
        <f t="shared" si="1"/>
        <v>-28</v>
      </c>
      <c r="H26" s="76">
        <f t="shared" si="1"/>
        <v>-26</v>
      </c>
      <c r="I26" s="76">
        <f t="shared" si="1"/>
        <v>-27</v>
      </c>
      <c r="J26" s="76">
        <f t="shared" si="1"/>
        <v>-25</v>
      </c>
      <c r="K26" s="76">
        <f t="shared" si="1"/>
        <v>-27</v>
      </c>
      <c r="L26" s="63">
        <f t="shared" si="1"/>
        <v>-28</v>
      </c>
      <c r="M26" s="76">
        <f t="shared" si="1"/>
        <v>-26</v>
      </c>
      <c r="N26" s="76">
        <f t="shared" si="1"/>
        <v>-27</v>
      </c>
      <c r="O26" s="76">
        <f t="shared" si="1"/>
        <v>-27</v>
      </c>
      <c r="P26" s="76">
        <f t="shared" si="1"/>
        <v>-28</v>
      </c>
      <c r="Q26" s="76">
        <f t="shared" si="1"/>
        <v>-28</v>
      </c>
      <c r="R26" s="76">
        <f t="shared" si="1"/>
        <v>-24</v>
      </c>
      <c r="S26" s="76">
        <f t="shared" si="1"/>
        <v>-26</v>
      </c>
      <c r="T26" s="76">
        <f t="shared" si="1"/>
        <v>-24</v>
      </c>
      <c r="U26" s="76">
        <f t="shared" si="1"/>
        <v>-22</v>
      </c>
      <c r="V26" s="76">
        <f t="shared" si="1"/>
        <v>-23</v>
      </c>
      <c r="W26" s="76">
        <f t="shared" si="1"/>
        <v>-25</v>
      </c>
      <c r="X26" s="76">
        <f t="shared" si="1"/>
        <v>-23</v>
      </c>
      <c r="Y26" s="76">
        <f t="shared" si="1"/>
        <v>-22</v>
      </c>
      <c r="Z26" s="76">
        <f t="shared" si="1"/>
        <v>-24</v>
      </c>
      <c r="AA26" s="63">
        <f t="shared" si="1"/>
        <v>-22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53</v>
      </c>
      <c r="D28" s="76">
        <f t="shared" ref="D28:AA28" si="3">SUM(D24:D26)</f>
        <v>44</v>
      </c>
      <c r="E28" s="76">
        <f t="shared" si="3"/>
        <v>67</v>
      </c>
      <c r="F28" s="76">
        <f t="shared" si="3"/>
        <v>64</v>
      </c>
      <c r="G28" s="76">
        <f t="shared" si="3"/>
        <v>73</v>
      </c>
      <c r="H28" s="76">
        <f t="shared" si="3"/>
        <v>74</v>
      </c>
      <c r="I28" s="76">
        <f t="shared" si="3"/>
        <v>65</v>
      </c>
      <c r="J28" s="76">
        <f t="shared" si="3"/>
        <v>66</v>
      </c>
      <c r="K28" s="76">
        <f t="shared" si="3"/>
        <v>64</v>
      </c>
      <c r="L28" s="63">
        <f t="shared" si="3"/>
        <v>64</v>
      </c>
      <c r="M28" s="76">
        <f t="shared" si="3"/>
        <v>66</v>
      </c>
      <c r="N28" s="76">
        <f t="shared" si="3"/>
        <v>65</v>
      </c>
      <c r="O28" s="76">
        <f t="shared" si="3"/>
        <v>62</v>
      </c>
      <c r="P28" s="76">
        <f t="shared" si="3"/>
        <v>62</v>
      </c>
      <c r="Q28" s="76">
        <f t="shared" si="3"/>
        <v>62</v>
      </c>
      <c r="R28" s="76">
        <f t="shared" si="3"/>
        <v>64</v>
      </c>
      <c r="S28" s="76">
        <f t="shared" si="3"/>
        <v>62</v>
      </c>
      <c r="T28" s="76">
        <f t="shared" si="3"/>
        <v>64</v>
      </c>
      <c r="U28" s="76">
        <f t="shared" si="3"/>
        <v>66</v>
      </c>
      <c r="V28" s="76">
        <f t="shared" si="3"/>
        <v>65</v>
      </c>
      <c r="W28" s="76">
        <f t="shared" si="3"/>
        <v>61</v>
      </c>
      <c r="X28" s="76">
        <f t="shared" si="3"/>
        <v>66</v>
      </c>
      <c r="Y28" s="76">
        <f t="shared" si="3"/>
        <v>67</v>
      </c>
      <c r="Z28" s="76">
        <f t="shared" si="3"/>
        <v>66</v>
      </c>
      <c r="AA28" s="63">
        <f t="shared" si="3"/>
        <v>66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-6</v>
      </c>
      <c r="D30" s="76">
        <v>-7</v>
      </c>
      <c r="E30" s="76">
        <v>-5</v>
      </c>
      <c r="F30" s="76">
        <v>-6</v>
      </c>
      <c r="G30" s="76">
        <v>-6</v>
      </c>
      <c r="H30" s="76">
        <v>-6</v>
      </c>
      <c r="I30" s="76">
        <v>-6</v>
      </c>
      <c r="J30" s="76">
        <v>-6</v>
      </c>
      <c r="K30" s="76">
        <v>-7</v>
      </c>
      <c r="L30" s="63">
        <v>-7</v>
      </c>
      <c r="M30" s="76">
        <v>-8</v>
      </c>
      <c r="N30" s="76">
        <v>-7</v>
      </c>
      <c r="O30" s="76">
        <v>-7</v>
      </c>
      <c r="P30" s="76">
        <v>-7</v>
      </c>
      <c r="Q30" s="76">
        <v>-10</v>
      </c>
      <c r="R30" s="76">
        <v>-11</v>
      </c>
      <c r="S30" s="76">
        <v>-11</v>
      </c>
      <c r="T30" s="76">
        <v>-11</v>
      </c>
      <c r="U30" s="76">
        <v>-11</v>
      </c>
      <c r="V30" s="76">
        <v>-10</v>
      </c>
      <c r="W30" s="76">
        <v>-9</v>
      </c>
      <c r="X30" s="76">
        <v>-9</v>
      </c>
      <c r="Y30" s="76">
        <v>-9</v>
      </c>
      <c r="Z30" s="76">
        <v>-9</v>
      </c>
      <c r="AA30" s="63">
        <v>-10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16</v>
      </c>
      <c r="D32" s="76">
        <f t="shared" ref="D32:AA32" si="4">D30+D28+D14</f>
        <v>2</v>
      </c>
      <c r="E32" s="76">
        <f t="shared" si="4"/>
        <v>31</v>
      </c>
      <c r="F32" s="76">
        <f t="shared" si="4"/>
        <v>25</v>
      </c>
      <c r="G32" s="76">
        <f t="shared" si="4"/>
        <v>29</v>
      </c>
      <c r="H32" s="76">
        <f t="shared" si="4"/>
        <v>28</v>
      </c>
      <c r="I32" s="76">
        <f t="shared" si="4"/>
        <v>24</v>
      </c>
      <c r="J32" s="76">
        <f t="shared" si="4"/>
        <v>26</v>
      </c>
      <c r="K32" s="76">
        <f t="shared" si="4"/>
        <v>19</v>
      </c>
      <c r="L32" s="63">
        <f t="shared" si="4"/>
        <v>15</v>
      </c>
      <c r="M32" s="76">
        <f t="shared" si="4"/>
        <v>17</v>
      </c>
      <c r="N32" s="76">
        <f t="shared" si="4"/>
        <v>9</v>
      </c>
      <c r="O32" s="76">
        <f t="shared" si="4"/>
        <v>5</v>
      </c>
      <c r="P32" s="76">
        <f t="shared" si="4"/>
        <v>-2</v>
      </c>
      <c r="Q32" s="76">
        <f t="shared" si="4"/>
        <v>-8</v>
      </c>
      <c r="R32" s="76">
        <f t="shared" si="4"/>
        <v>-6</v>
      </c>
      <c r="S32" s="76">
        <f t="shared" si="4"/>
        <v>-9</v>
      </c>
      <c r="T32" s="76">
        <f t="shared" si="4"/>
        <v>-5</v>
      </c>
      <c r="U32" s="76">
        <f t="shared" si="4"/>
        <v>5</v>
      </c>
      <c r="V32" s="76">
        <f t="shared" si="4"/>
        <v>-3</v>
      </c>
      <c r="W32" s="76">
        <f t="shared" si="4"/>
        <v>3</v>
      </c>
      <c r="X32" s="76">
        <f t="shared" si="4"/>
        <v>2</v>
      </c>
      <c r="Y32" s="76">
        <f t="shared" si="4"/>
        <v>2</v>
      </c>
      <c r="Z32" s="76">
        <f t="shared" si="4"/>
        <v>-2</v>
      </c>
      <c r="AA32" s="63">
        <f t="shared" si="4"/>
        <v>-1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9482</v>
      </c>
      <c r="D34" s="76">
        <v>9484</v>
      </c>
      <c r="E34" s="76">
        <v>9515</v>
      </c>
      <c r="F34" s="76">
        <v>9540</v>
      </c>
      <c r="G34" s="76">
        <v>9569</v>
      </c>
      <c r="H34" s="76">
        <v>9597</v>
      </c>
      <c r="I34" s="76">
        <v>9621</v>
      </c>
      <c r="J34" s="76">
        <v>9647</v>
      </c>
      <c r="K34" s="76">
        <v>9666</v>
      </c>
      <c r="L34" s="63">
        <v>9681</v>
      </c>
      <c r="M34" s="76">
        <v>9698</v>
      </c>
      <c r="N34" s="76">
        <v>9707</v>
      </c>
      <c r="O34" s="76">
        <v>9712</v>
      </c>
      <c r="P34" s="76">
        <v>9710</v>
      </c>
      <c r="Q34" s="76">
        <v>9702</v>
      </c>
      <c r="R34" s="76">
        <v>9696</v>
      </c>
      <c r="S34" s="76">
        <v>9687</v>
      </c>
      <c r="T34" s="76">
        <v>9682</v>
      </c>
      <c r="U34" s="76">
        <v>9687</v>
      </c>
      <c r="V34" s="76">
        <v>9684</v>
      </c>
      <c r="W34" s="76">
        <v>9687</v>
      </c>
      <c r="X34" s="76">
        <v>9689</v>
      </c>
      <c r="Y34" s="76">
        <v>9691</v>
      </c>
      <c r="Z34" s="76">
        <v>9689</v>
      </c>
      <c r="AA34" s="63">
        <v>9688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1.6902598774561589E-3</v>
      </c>
      <c r="D36" s="38">
        <f t="shared" si="5"/>
        <v>2.1092596498628981E-4</v>
      </c>
      <c r="E36" s="38">
        <f t="shared" si="5"/>
        <v>3.2686630113876003E-3</v>
      </c>
      <c r="F36" s="38">
        <f t="shared" si="5"/>
        <v>2.627430373095113E-3</v>
      </c>
      <c r="G36" s="38">
        <f t="shared" si="5"/>
        <v>3.0398322851153039E-3</v>
      </c>
      <c r="H36" s="38">
        <f t="shared" si="5"/>
        <v>2.926115581565472E-3</v>
      </c>
      <c r="I36" s="38">
        <f t="shared" si="5"/>
        <v>2.5007814942169426E-3</v>
      </c>
      <c r="J36" s="38">
        <f t="shared" si="5"/>
        <v>2.7024217856771644E-3</v>
      </c>
      <c r="K36" s="38">
        <f t="shared" si="5"/>
        <v>1.9695242044158808E-3</v>
      </c>
      <c r="L36" s="39">
        <f t="shared" si="5"/>
        <v>1.5518311607697084E-3</v>
      </c>
      <c r="M36" s="38">
        <f t="shared" si="5"/>
        <v>1.7560169403987192E-3</v>
      </c>
      <c r="N36" s="38">
        <f t="shared" si="5"/>
        <v>9.2802639719529801E-4</v>
      </c>
      <c r="O36" s="38">
        <f t="shared" si="5"/>
        <v>5.1509220150406927E-4</v>
      </c>
      <c r="P36" s="38">
        <f t="shared" si="5"/>
        <v>-2.0593080724876442E-4</v>
      </c>
      <c r="Q36" s="38">
        <f t="shared" si="5"/>
        <v>-8.2389289392378992E-4</v>
      </c>
      <c r="R36" s="38">
        <f t="shared" si="5"/>
        <v>-6.1842918985776133E-4</v>
      </c>
      <c r="S36" s="38">
        <f t="shared" si="5"/>
        <v>-9.2821782178217817E-4</v>
      </c>
      <c r="T36" s="38">
        <f t="shared" si="5"/>
        <v>-5.1615567255084132E-4</v>
      </c>
      <c r="U36" s="38">
        <f t="shared" si="5"/>
        <v>5.1642222681264202E-4</v>
      </c>
      <c r="V36" s="38">
        <f t="shared" si="5"/>
        <v>-3.0969340353050479E-4</v>
      </c>
      <c r="W36" s="38">
        <f t="shared" si="5"/>
        <v>3.0978934324659232E-4</v>
      </c>
      <c r="X36" s="38">
        <f t="shared" si="5"/>
        <v>2.0646226902033653E-4</v>
      </c>
      <c r="Y36" s="38">
        <f t="shared" si="5"/>
        <v>2.0641965115078957E-4</v>
      </c>
      <c r="Z36" s="38">
        <f t="shared" si="5"/>
        <v>-2.0637705087194304E-4</v>
      </c>
      <c r="AA36" s="39">
        <f t="shared" si="5"/>
        <v>-1.0320982557539478E-4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1.6902598774561589E-3</v>
      </c>
      <c r="D37" s="75">
        <f t="shared" si="6"/>
        <v>1.9015423621381788E-3</v>
      </c>
      <c r="E37" s="75">
        <f t="shared" si="6"/>
        <v>5.1764208747094864E-3</v>
      </c>
      <c r="F37" s="75">
        <f t="shared" si="6"/>
        <v>7.8174519332347356E-3</v>
      </c>
      <c r="G37" s="75">
        <f t="shared" si="6"/>
        <v>1.0881047961124022E-2</v>
      </c>
      <c r="H37" s="75">
        <f t="shared" si="6"/>
        <v>1.3839002746672302E-2</v>
      </c>
      <c r="I37" s="75">
        <f t="shared" si="6"/>
        <v>1.6374392562856541E-2</v>
      </c>
      <c r="J37" s="75">
        <f t="shared" si="6"/>
        <v>1.9121064863722798E-2</v>
      </c>
      <c r="K37" s="75">
        <f t="shared" si="6"/>
        <v>2.1128248468201986E-2</v>
      </c>
      <c r="L37" s="77">
        <f t="shared" si="6"/>
        <v>2.2712867103317134E-2</v>
      </c>
      <c r="M37" s="75">
        <f t="shared" si="6"/>
        <v>2.4508768223114305E-2</v>
      </c>
      <c r="N37" s="75">
        <f t="shared" si="6"/>
        <v>2.5459539404183395E-2</v>
      </c>
      <c r="O37" s="75">
        <f t="shared" si="6"/>
        <v>2.5987745615888444E-2</v>
      </c>
      <c r="P37" s="75">
        <f t="shared" si="6"/>
        <v>2.5776463131206424E-2</v>
      </c>
      <c r="Q37" s="75">
        <f t="shared" si="6"/>
        <v>2.4931333192478342E-2</v>
      </c>
      <c r="R37" s="75">
        <f t="shared" si="6"/>
        <v>2.4297485738432285E-2</v>
      </c>
      <c r="S37" s="75">
        <f t="shared" si="6"/>
        <v>2.3346714557363195E-2</v>
      </c>
      <c r="T37" s="75">
        <f t="shared" si="6"/>
        <v>2.2818508345658146E-2</v>
      </c>
      <c r="U37" s="75">
        <f t="shared" si="6"/>
        <v>2.3346714557363195E-2</v>
      </c>
      <c r="V37" s="75">
        <f t="shared" si="6"/>
        <v>2.3029790830340166E-2</v>
      </c>
      <c r="W37" s="75">
        <f t="shared" si="6"/>
        <v>2.3346714557363195E-2</v>
      </c>
      <c r="X37" s="75">
        <f t="shared" si="6"/>
        <v>2.3557997042045215E-2</v>
      </c>
      <c r="Y37" s="75">
        <f t="shared" si="6"/>
        <v>2.3769279526727236E-2</v>
      </c>
      <c r="Z37" s="75">
        <f t="shared" si="6"/>
        <v>2.3557997042045215E-2</v>
      </c>
      <c r="AA37" s="77">
        <f t="shared" si="6"/>
        <v>2.3452355799704203E-2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83.688637514378698</v>
      </c>
      <c r="D47" s="11">
        <v>83.360452304701795</v>
      </c>
      <c r="E47" s="11">
        <v>84.051164460271593</v>
      </c>
      <c r="F47" s="11">
        <v>83.925058604313605</v>
      </c>
      <c r="G47" s="11">
        <v>84.225754084687495</v>
      </c>
      <c r="H47" s="11">
        <v>84.465340952181506</v>
      </c>
      <c r="I47" s="11">
        <v>85.063335181750702</v>
      </c>
      <c r="J47" s="11">
        <v>85.448460857134094</v>
      </c>
      <c r="K47" s="11">
        <v>85.381127205590701</v>
      </c>
      <c r="L47" s="64">
        <v>85.262540624449301</v>
      </c>
      <c r="M47" s="11">
        <v>85.899563388362296</v>
      </c>
      <c r="N47" s="11">
        <v>85.356638435585097</v>
      </c>
      <c r="O47" s="11">
        <v>85.196968291977598</v>
      </c>
      <c r="P47" s="11">
        <v>85.163292056728395</v>
      </c>
      <c r="Q47" s="11">
        <v>85.180807990338806</v>
      </c>
      <c r="R47" s="11">
        <v>85.391639536973599</v>
      </c>
      <c r="S47" s="11">
        <v>85.523671576773694</v>
      </c>
      <c r="T47" s="11">
        <v>85.351203153788703</v>
      </c>
      <c r="U47" s="11">
        <v>86.434391037545097</v>
      </c>
      <c r="V47" s="11">
        <v>86.130157611931097</v>
      </c>
      <c r="W47" s="11">
        <v>86.658179051177697</v>
      </c>
      <c r="X47" s="11">
        <v>86.595561931141603</v>
      </c>
      <c r="Y47" s="11">
        <v>86.827169573371904</v>
      </c>
      <c r="Z47" s="11">
        <v>86.340015070762306</v>
      </c>
      <c r="AA47" s="64">
        <v>87.002673921983401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1355</v>
      </c>
      <c r="C57" s="76">
        <v>1323</v>
      </c>
      <c r="D57" s="76">
        <v>1297</v>
      </c>
      <c r="E57" s="76">
        <v>1265</v>
      </c>
      <c r="F57" s="76">
        <v>1230</v>
      </c>
      <c r="G57" s="76">
        <v>1211</v>
      </c>
      <c r="H57" s="76">
        <v>1191</v>
      </c>
      <c r="I57" s="76">
        <v>1158</v>
      </c>
      <c r="J57" s="76">
        <v>1142</v>
      </c>
      <c r="K57" s="76">
        <v>1135</v>
      </c>
      <c r="L57" s="63">
        <v>1131</v>
      </c>
      <c r="M57" s="76">
        <v>1113</v>
      </c>
      <c r="N57" s="76">
        <v>1096</v>
      </c>
      <c r="O57" s="76">
        <v>1083</v>
      </c>
      <c r="P57" s="76">
        <v>1075</v>
      </c>
      <c r="Q57" s="76">
        <v>1074</v>
      </c>
      <c r="R57" s="76">
        <v>1074</v>
      </c>
      <c r="S57" s="76">
        <v>1074</v>
      </c>
      <c r="T57" s="76">
        <v>1079</v>
      </c>
      <c r="U57" s="76">
        <v>1081</v>
      </c>
      <c r="V57" s="76">
        <v>1086</v>
      </c>
      <c r="W57" s="76">
        <v>1095</v>
      </c>
      <c r="X57" s="76">
        <v>1097</v>
      </c>
      <c r="Y57" s="76">
        <v>1096</v>
      </c>
      <c r="Z57" s="76">
        <v>1099</v>
      </c>
      <c r="AA57" s="63">
        <v>1099</v>
      </c>
    </row>
    <row r="58" spans="1:27" ht="12.75" customHeight="1" x14ac:dyDescent="0.3">
      <c r="A58" s="13" t="s">
        <v>68</v>
      </c>
      <c r="B58" s="76">
        <v>1497</v>
      </c>
      <c r="C58" s="76">
        <v>1495</v>
      </c>
      <c r="D58" s="76">
        <v>1491</v>
      </c>
      <c r="E58" s="76">
        <v>1504</v>
      </c>
      <c r="F58" s="76">
        <v>1524</v>
      </c>
      <c r="G58" s="76">
        <v>1531</v>
      </c>
      <c r="H58" s="76">
        <v>1530</v>
      </c>
      <c r="I58" s="76">
        <v>1534</v>
      </c>
      <c r="J58" s="76">
        <v>1515</v>
      </c>
      <c r="K58" s="76">
        <v>1497</v>
      </c>
      <c r="L58" s="63">
        <v>1483</v>
      </c>
      <c r="M58" s="76">
        <v>1479</v>
      </c>
      <c r="N58" s="76">
        <v>1461</v>
      </c>
      <c r="O58" s="76">
        <v>1458</v>
      </c>
      <c r="P58" s="76">
        <v>1455</v>
      </c>
      <c r="Q58" s="76">
        <v>1426</v>
      </c>
      <c r="R58" s="76">
        <v>1398</v>
      </c>
      <c r="S58" s="76">
        <v>1366</v>
      </c>
      <c r="T58" s="76">
        <v>1333</v>
      </c>
      <c r="U58" s="76">
        <v>1301</v>
      </c>
      <c r="V58" s="76">
        <v>1282</v>
      </c>
      <c r="W58" s="76">
        <v>1260</v>
      </c>
      <c r="X58" s="76">
        <v>1230</v>
      </c>
      <c r="Y58" s="76">
        <v>1218</v>
      </c>
      <c r="Z58" s="76">
        <v>1214</v>
      </c>
      <c r="AA58" s="63">
        <v>1209</v>
      </c>
    </row>
    <row r="59" spans="1:27" ht="12.75" customHeight="1" x14ac:dyDescent="0.3">
      <c r="A59" s="13" t="s">
        <v>69</v>
      </c>
      <c r="B59" s="76">
        <v>1557</v>
      </c>
      <c r="C59" s="76">
        <v>1586</v>
      </c>
      <c r="D59" s="76">
        <v>1586</v>
      </c>
      <c r="E59" s="76">
        <v>1594</v>
      </c>
      <c r="F59" s="76">
        <v>1609</v>
      </c>
      <c r="G59" s="76">
        <v>1621</v>
      </c>
      <c r="H59" s="76">
        <v>1643</v>
      </c>
      <c r="I59" s="76">
        <v>1653</v>
      </c>
      <c r="J59" s="76">
        <v>1680</v>
      </c>
      <c r="K59" s="76">
        <v>1706</v>
      </c>
      <c r="L59" s="63">
        <v>1717</v>
      </c>
      <c r="M59" s="76">
        <v>1719</v>
      </c>
      <c r="N59" s="76">
        <v>1729</v>
      </c>
      <c r="O59" s="76">
        <v>1721</v>
      </c>
      <c r="P59" s="76">
        <v>1710</v>
      </c>
      <c r="Q59" s="76">
        <v>1706</v>
      </c>
      <c r="R59" s="76">
        <v>1700</v>
      </c>
      <c r="S59" s="76">
        <v>1705</v>
      </c>
      <c r="T59" s="76">
        <v>1719</v>
      </c>
      <c r="U59" s="76">
        <v>1733</v>
      </c>
      <c r="V59" s="76">
        <v>1733</v>
      </c>
      <c r="W59" s="76">
        <v>1729</v>
      </c>
      <c r="X59" s="76">
        <v>1730</v>
      </c>
      <c r="Y59" s="76">
        <v>1712</v>
      </c>
      <c r="Z59" s="76">
        <v>1694</v>
      </c>
      <c r="AA59" s="63">
        <v>1680</v>
      </c>
    </row>
    <row r="60" spans="1:27" ht="12.75" customHeight="1" x14ac:dyDescent="0.3">
      <c r="A60" s="13" t="s">
        <v>70</v>
      </c>
      <c r="B60" s="76">
        <v>2146</v>
      </c>
      <c r="C60" s="76">
        <v>2121</v>
      </c>
      <c r="D60" s="76">
        <v>2098</v>
      </c>
      <c r="E60" s="76">
        <v>2075</v>
      </c>
      <c r="F60" s="76">
        <v>2045</v>
      </c>
      <c r="G60" s="76">
        <v>2016</v>
      </c>
      <c r="H60" s="76">
        <v>1970</v>
      </c>
      <c r="I60" s="76">
        <v>1956</v>
      </c>
      <c r="J60" s="76">
        <v>1950</v>
      </c>
      <c r="K60" s="76">
        <v>1928</v>
      </c>
      <c r="L60" s="63">
        <v>1889</v>
      </c>
      <c r="M60" s="76">
        <v>1864</v>
      </c>
      <c r="N60" s="76">
        <v>1870</v>
      </c>
      <c r="O60" s="76">
        <v>1842</v>
      </c>
      <c r="P60" s="76">
        <v>1854</v>
      </c>
      <c r="Q60" s="76">
        <v>1865</v>
      </c>
      <c r="R60" s="76">
        <v>1898</v>
      </c>
      <c r="S60" s="76">
        <v>1903</v>
      </c>
      <c r="T60" s="76">
        <v>1915</v>
      </c>
      <c r="U60" s="76">
        <v>1932</v>
      </c>
      <c r="V60" s="76">
        <v>1945</v>
      </c>
      <c r="W60" s="76">
        <v>1965</v>
      </c>
      <c r="X60" s="76">
        <v>1977</v>
      </c>
      <c r="Y60" s="76">
        <v>2001</v>
      </c>
      <c r="Z60" s="76">
        <v>2026</v>
      </c>
      <c r="AA60" s="63">
        <v>2038</v>
      </c>
    </row>
    <row r="61" spans="1:27" ht="12.75" customHeight="1" x14ac:dyDescent="0.3">
      <c r="A61" s="13" t="s">
        <v>71</v>
      </c>
      <c r="B61" s="76">
        <v>2078</v>
      </c>
      <c r="C61" s="76">
        <v>2075</v>
      </c>
      <c r="D61" s="76">
        <v>2098</v>
      </c>
      <c r="E61" s="76">
        <v>2123</v>
      </c>
      <c r="F61" s="76">
        <v>2112</v>
      </c>
      <c r="G61" s="76">
        <v>2092</v>
      </c>
      <c r="H61" s="76">
        <v>2109</v>
      </c>
      <c r="I61" s="76">
        <v>2134</v>
      </c>
      <c r="J61" s="76">
        <v>2133</v>
      </c>
      <c r="K61" s="76">
        <v>2136</v>
      </c>
      <c r="L61" s="63">
        <v>2181</v>
      </c>
      <c r="M61" s="76">
        <v>2199</v>
      </c>
      <c r="N61" s="76">
        <v>2212</v>
      </c>
      <c r="O61" s="76">
        <v>2253</v>
      </c>
      <c r="P61" s="76">
        <v>2230</v>
      </c>
      <c r="Q61" s="76">
        <v>2228</v>
      </c>
      <c r="R61" s="76">
        <v>2212</v>
      </c>
      <c r="S61" s="76">
        <v>2197</v>
      </c>
      <c r="T61" s="76">
        <v>2176</v>
      </c>
      <c r="U61" s="76">
        <v>2150</v>
      </c>
      <c r="V61" s="76">
        <v>2131</v>
      </c>
      <c r="W61" s="76">
        <v>2096</v>
      </c>
      <c r="X61" s="76">
        <v>2089</v>
      </c>
      <c r="Y61" s="76">
        <v>2087</v>
      </c>
      <c r="Z61" s="76">
        <v>2070</v>
      </c>
      <c r="AA61" s="63">
        <v>2044</v>
      </c>
    </row>
    <row r="62" spans="1:27" ht="12.75" customHeight="1" x14ac:dyDescent="0.3">
      <c r="A62" s="13" t="s">
        <v>72</v>
      </c>
      <c r="B62" s="76">
        <v>833</v>
      </c>
      <c r="C62" s="76">
        <v>882</v>
      </c>
      <c r="D62" s="76">
        <v>914</v>
      </c>
      <c r="E62" s="76">
        <v>954</v>
      </c>
      <c r="F62" s="76">
        <v>1020</v>
      </c>
      <c r="G62" s="76">
        <v>1098</v>
      </c>
      <c r="H62" s="76">
        <v>1154</v>
      </c>
      <c r="I62" s="76">
        <v>1186</v>
      </c>
      <c r="J62" s="76">
        <v>1227</v>
      </c>
      <c r="K62" s="76">
        <v>1264</v>
      </c>
      <c r="L62" s="63">
        <v>1280</v>
      </c>
      <c r="M62" s="76">
        <v>1324</v>
      </c>
      <c r="N62" s="76">
        <v>1339</v>
      </c>
      <c r="O62" s="76">
        <v>1355</v>
      </c>
      <c r="P62" s="76">
        <v>1386</v>
      </c>
      <c r="Q62" s="76">
        <v>1403</v>
      </c>
      <c r="R62" s="76">
        <v>1414</v>
      </c>
      <c r="S62" s="76">
        <v>1442</v>
      </c>
      <c r="T62" s="76">
        <v>1460</v>
      </c>
      <c r="U62" s="76">
        <v>1490</v>
      </c>
      <c r="V62" s="76">
        <v>1507</v>
      </c>
      <c r="W62" s="76">
        <v>1542</v>
      </c>
      <c r="X62" s="76">
        <v>1566</v>
      </c>
      <c r="Y62" s="76">
        <v>1577</v>
      </c>
      <c r="Z62" s="76">
        <v>1586</v>
      </c>
      <c r="AA62" s="63">
        <v>1618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9466</v>
      </c>
      <c r="C64" s="76">
        <f t="shared" ref="C64:AA64" si="7">SUM(C57:C62)</f>
        <v>9482</v>
      </c>
      <c r="D64" s="76">
        <f t="shared" si="7"/>
        <v>9484</v>
      </c>
      <c r="E64" s="76">
        <f t="shared" si="7"/>
        <v>9515</v>
      </c>
      <c r="F64" s="76">
        <f t="shared" si="7"/>
        <v>9540</v>
      </c>
      <c r="G64" s="76">
        <f t="shared" si="7"/>
        <v>9569</v>
      </c>
      <c r="H64" s="76">
        <f t="shared" si="7"/>
        <v>9597</v>
      </c>
      <c r="I64" s="76">
        <f t="shared" si="7"/>
        <v>9621</v>
      </c>
      <c r="J64" s="76">
        <f t="shared" si="7"/>
        <v>9647</v>
      </c>
      <c r="K64" s="76">
        <f t="shared" si="7"/>
        <v>9666</v>
      </c>
      <c r="L64" s="63">
        <f t="shared" si="7"/>
        <v>9681</v>
      </c>
      <c r="M64" s="76">
        <f t="shared" si="7"/>
        <v>9698</v>
      </c>
      <c r="N64" s="76">
        <f t="shared" si="7"/>
        <v>9707</v>
      </c>
      <c r="O64" s="76">
        <f t="shared" si="7"/>
        <v>9712</v>
      </c>
      <c r="P64" s="76">
        <f t="shared" si="7"/>
        <v>9710</v>
      </c>
      <c r="Q64" s="76">
        <f t="shared" si="7"/>
        <v>9702</v>
      </c>
      <c r="R64" s="76">
        <f t="shared" si="7"/>
        <v>9696</v>
      </c>
      <c r="S64" s="76">
        <f t="shared" si="7"/>
        <v>9687</v>
      </c>
      <c r="T64" s="76">
        <f t="shared" si="7"/>
        <v>9682</v>
      </c>
      <c r="U64" s="76">
        <f t="shared" si="7"/>
        <v>9687</v>
      </c>
      <c r="V64" s="76">
        <f t="shared" si="7"/>
        <v>9684</v>
      </c>
      <c r="W64" s="76">
        <f t="shared" si="7"/>
        <v>9687</v>
      </c>
      <c r="X64" s="76">
        <f t="shared" si="7"/>
        <v>9689</v>
      </c>
      <c r="Y64" s="76">
        <f t="shared" si="7"/>
        <v>9691</v>
      </c>
      <c r="Z64" s="76">
        <f t="shared" si="7"/>
        <v>9689</v>
      </c>
      <c r="AA64" s="63">
        <f t="shared" si="7"/>
        <v>9688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0.14314388337206846</v>
      </c>
      <c r="C67" s="38">
        <f t="shared" ref="C67:AA72" si="8">C57/C$64</f>
        <v>0.1395275258384307</v>
      </c>
      <c r="D67" s="38">
        <f t="shared" si="8"/>
        <v>0.13675664276676508</v>
      </c>
      <c r="E67" s="38">
        <f t="shared" si="8"/>
        <v>0.13294797687861271</v>
      </c>
      <c r="F67" s="38">
        <f t="shared" si="8"/>
        <v>0.12893081761006289</v>
      </c>
      <c r="G67" s="38">
        <f t="shared" si="8"/>
        <v>0.12655449890270665</v>
      </c>
      <c r="H67" s="38">
        <f t="shared" si="8"/>
        <v>0.12410128165051579</v>
      </c>
      <c r="I67" s="38">
        <f t="shared" si="8"/>
        <v>0.12036170876208295</v>
      </c>
      <c r="J67" s="38">
        <f t="shared" si="8"/>
        <v>0.11837877060225976</v>
      </c>
      <c r="K67" s="38">
        <f t="shared" si="8"/>
        <v>0.11742189116490792</v>
      </c>
      <c r="L67" s="39">
        <f t="shared" si="8"/>
        <v>0.11682677409358537</v>
      </c>
      <c r="M67" s="38">
        <f t="shared" si="8"/>
        <v>0.11476593111981852</v>
      </c>
      <c r="N67" s="38">
        <f t="shared" si="8"/>
        <v>0.11290821056969197</v>
      </c>
      <c r="O67" s="38">
        <f t="shared" si="8"/>
        <v>0.11151153212520593</v>
      </c>
      <c r="P67" s="38">
        <f t="shared" si="8"/>
        <v>0.11071060762100927</v>
      </c>
      <c r="Q67" s="38">
        <f t="shared" si="8"/>
        <v>0.11069882498453927</v>
      </c>
      <c r="R67" s="38">
        <f t="shared" si="8"/>
        <v>0.11076732673267327</v>
      </c>
      <c r="S67" s="38">
        <f t="shared" si="8"/>
        <v>0.11087023846392072</v>
      </c>
      <c r="T67" s="38">
        <f t="shared" si="8"/>
        <v>0.11144391654616814</v>
      </c>
      <c r="U67" s="38">
        <f t="shared" si="8"/>
        <v>0.11159285640549189</v>
      </c>
      <c r="V67" s="38">
        <f t="shared" si="8"/>
        <v>0.11214374225526642</v>
      </c>
      <c r="W67" s="38">
        <f t="shared" si="8"/>
        <v>0.11303809228863425</v>
      </c>
      <c r="X67" s="38">
        <f t="shared" si="8"/>
        <v>0.11322117865620807</v>
      </c>
      <c r="Y67" s="38">
        <f t="shared" si="8"/>
        <v>0.11309462387782479</v>
      </c>
      <c r="Z67" s="38">
        <f t="shared" si="8"/>
        <v>0.11342759830735887</v>
      </c>
      <c r="AA67" s="39">
        <f t="shared" si="8"/>
        <v>0.11343930635838151</v>
      </c>
    </row>
    <row r="68" spans="1:27" ht="12.75" customHeight="1" x14ac:dyDescent="0.3">
      <c r="A68" s="13" t="s">
        <v>68</v>
      </c>
      <c r="B68" s="38">
        <f t="shared" ref="B68:Q72" si="9">B58/B$64</f>
        <v>0.15814493978449187</v>
      </c>
      <c r="C68" s="38">
        <f t="shared" si="9"/>
        <v>0.15766715882725163</v>
      </c>
      <c r="D68" s="38">
        <f t="shared" si="9"/>
        <v>0.15721214677351328</v>
      </c>
      <c r="E68" s="38">
        <f t="shared" si="9"/>
        <v>0.15806621124540199</v>
      </c>
      <c r="F68" s="38">
        <f t="shared" si="9"/>
        <v>0.15974842767295597</v>
      </c>
      <c r="G68" s="38">
        <f t="shared" si="9"/>
        <v>0.15999581983488348</v>
      </c>
      <c r="H68" s="38">
        <f t="shared" si="9"/>
        <v>0.15942482025633009</v>
      </c>
      <c r="I68" s="38">
        <f t="shared" si="9"/>
        <v>0.15944288535495271</v>
      </c>
      <c r="J68" s="38">
        <f t="shared" si="9"/>
        <v>0.15704364051000311</v>
      </c>
      <c r="K68" s="38">
        <f t="shared" si="9"/>
        <v>0.15487274984481689</v>
      </c>
      <c r="L68" s="39">
        <f t="shared" si="9"/>
        <v>0.15318665427125297</v>
      </c>
      <c r="M68" s="38">
        <f t="shared" si="9"/>
        <v>0.15250567127242731</v>
      </c>
      <c r="N68" s="38">
        <f t="shared" si="9"/>
        <v>0.15050994127948902</v>
      </c>
      <c r="O68" s="38">
        <f t="shared" si="9"/>
        <v>0.15012355848434925</v>
      </c>
      <c r="P68" s="38">
        <f t="shared" si="9"/>
        <v>0.1498455200823893</v>
      </c>
      <c r="Q68" s="38">
        <f t="shared" si="9"/>
        <v>0.14698000412286127</v>
      </c>
      <c r="R68" s="38">
        <f t="shared" si="8"/>
        <v>0.14418316831683167</v>
      </c>
      <c r="S68" s="38">
        <f t="shared" si="8"/>
        <v>0.14101372974088985</v>
      </c>
      <c r="T68" s="38">
        <f t="shared" si="8"/>
        <v>0.13767816566825036</v>
      </c>
      <c r="U68" s="38">
        <f t="shared" si="8"/>
        <v>0.13430370599772892</v>
      </c>
      <c r="V68" s="38">
        <f t="shared" si="8"/>
        <v>0.13238331268071046</v>
      </c>
      <c r="W68" s="38">
        <f t="shared" si="8"/>
        <v>0.13007122948281202</v>
      </c>
      <c r="X68" s="38">
        <f t="shared" si="8"/>
        <v>0.12694808545773559</v>
      </c>
      <c r="Y68" s="38">
        <f t="shared" si="8"/>
        <v>0.12568362398101332</v>
      </c>
      <c r="Z68" s="38">
        <f t="shared" si="8"/>
        <v>0.12529672824852925</v>
      </c>
      <c r="AA68" s="39">
        <f t="shared" si="8"/>
        <v>0.12479355904211395</v>
      </c>
    </row>
    <row r="69" spans="1:27" ht="12.75" customHeight="1" x14ac:dyDescent="0.3">
      <c r="A69" s="13" t="s">
        <v>69</v>
      </c>
      <c r="B69" s="38">
        <f t="shared" si="9"/>
        <v>0.16448341432495245</v>
      </c>
      <c r="C69" s="38">
        <f t="shared" si="8"/>
        <v>0.16726429023412781</v>
      </c>
      <c r="D69" s="38">
        <f t="shared" si="8"/>
        <v>0.16722901729228173</v>
      </c>
      <c r="E69" s="38">
        <f t="shared" si="8"/>
        <v>0.16752496058854441</v>
      </c>
      <c r="F69" s="38">
        <f t="shared" si="8"/>
        <v>0.16865828092243187</v>
      </c>
      <c r="G69" s="38">
        <f t="shared" si="8"/>
        <v>0.16940119134705822</v>
      </c>
      <c r="H69" s="38">
        <f t="shared" si="8"/>
        <v>0.17119933312493488</v>
      </c>
      <c r="I69" s="38">
        <f t="shared" si="8"/>
        <v>0.17181166198939818</v>
      </c>
      <c r="J69" s="38">
        <f t="shared" si="8"/>
        <v>0.17414740333782522</v>
      </c>
      <c r="K69" s="38">
        <f t="shared" si="8"/>
        <v>0.17649493068487482</v>
      </c>
      <c r="L69" s="39">
        <f t="shared" si="8"/>
        <v>0.17735771098027064</v>
      </c>
      <c r="M69" s="38">
        <f t="shared" si="8"/>
        <v>0.17725304186430191</v>
      </c>
      <c r="N69" s="38">
        <f t="shared" si="8"/>
        <v>0.17811888328010714</v>
      </c>
      <c r="O69" s="38">
        <f t="shared" si="8"/>
        <v>0.17720345963756179</v>
      </c>
      <c r="P69" s="38">
        <f t="shared" si="8"/>
        <v>0.17610710607621008</v>
      </c>
      <c r="Q69" s="38">
        <f t="shared" si="8"/>
        <v>0.17584003298289014</v>
      </c>
      <c r="R69" s="38">
        <f t="shared" si="8"/>
        <v>0.17533003300330033</v>
      </c>
      <c r="S69" s="38">
        <f t="shared" si="8"/>
        <v>0.17600908433983689</v>
      </c>
      <c r="T69" s="38">
        <f t="shared" si="8"/>
        <v>0.17754596157818633</v>
      </c>
      <c r="U69" s="38">
        <f t="shared" si="8"/>
        <v>0.1788995561061216</v>
      </c>
      <c r="V69" s="38">
        <f t="shared" si="8"/>
        <v>0.17895497728211482</v>
      </c>
      <c r="W69" s="38">
        <f t="shared" si="8"/>
        <v>0.17848663156808092</v>
      </c>
      <c r="X69" s="38">
        <f t="shared" si="8"/>
        <v>0.17855299824543297</v>
      </c>
      <c r="Y69" s="38">
        <f t="shared" si="8"/>
        <v>0.17665875554638324</v>
      </c>
      <c r="Z69" s="38">
        <f t="shared" si="8"/>
        <v>0.17483744452471875</v>
      </c>
      <c r="AA69" s="39">
        <f t="shared" si="8"/>
        <v>0.17341040462427745</v>
      </c>
    </row>
    <row r="70" spans="1:27" ht="12.75" customHeight="1" x14ac:dyDescent="0.3">
      <c r="A70" s="13" t="s">
        <v>70</v>
      </c>
      <c r="B70" s="38">
        <f t="shared" si="9"/>
        <v>0.22670610606380731</v>
      </c>
      <c r="C70" s="38">
        <f t="shared" si="8"/>
        <v>0.22368698586796035</v>
      </c>
      <c r="D70" s="38">
        <f t="shared" si="8"/>
        <v>0.22121467735132855</v>
      </c>
      <c r="E70" s="38">
        <f t="shared" si="8"/>
        <v>0.21807672096689437</v>
      </c>
      <c r="F70" s="38">
        <f t="shared" si="8"/>
        <v>0.21436058700209643</v>
      </c>
      <c r="G70" s="38">
        <f t="shared" si="8"/>
        <v>0.21068032187271396</v>
      </c>
      <c r="H70" s="38">
        <f t="shared" si="8"/>
        <v>0.20527248098364073</v>
      </c>
      <c r="I70" s="38">
        <f t="shared" si="8"/>
        <v>0.20330526972248206</v>
      </c>
      <c r="J70" s="38">
        <f t="shared" si="8"/>
        <v>0.20213537887426142</v>
      </c>
      <c r="K70" s="38">
        <f t="shared" si="8"/>
        <v>0.1994620318642665</v>
      </c>
      <c r="L70" s="39">
        <f t="shared" si="8"/>
        <v>0.19512447061254001</v>
      </c>
      <c r="M70" s="38">
        <f t="shared" si="8"/>
        <v>0.19220457826355949</v>
      </c>
      <c r="N70" s="38">
        <f t="shared" si="8"/>
        <v>0.19264448336252188</v>
      </c>
      <c r="O70" s="38">
        <f t="shared" si="8"/>
        <v>0.18966227347611203</v>
      </c>
      <c r="P70" s="38">
        <f t="shared" si="8"/>
        <v>0.19093717816683831</v>
      </c>
      <c r="Q70" s="38">
        <f t="shared" si="8"/>
        <v>0.19222840651412079</v>
      </c>
      <c r="R70" s="38">
        <f t="shared" si="8"/>
        <v>0.19575082508250824</v>
      </c>
      <c r="S70" s="38">
        <f t="shared" si="8"/>
        <v>0.1964488489728502</v>
      </c>
      <c r="T70" s="38">
        <f t="shared" si="8"/>
        <v>0.19778971286924188</v>
      </c>
      <c r="U70" s="38">
        <f t="shared" si="8"/>
        <v>0.1994425518736451</v>
      </c>
      <c r="V70" s="38">
        <f t="shared" si="8"/>
        <v>0.20084675753820735</v>
      </c>
      <c r="W70" s="38">
        <f t="shared" si="8"/>
        <v>0.20284917931248064</v>
      </c>
      <c r="X70" s="38">
        <f t="shared" si="8"/>
        <v>0.20404582516255548</v>
      </c>
      <c r="Y70" s="38">
        <f t="shared" si="8"/>
        <v>0.206480239397379</v>
      </c>
      <c r="Z70" s="38">
        <f t="shared" si="8"/>
        <v>0.20910310661574982</v>
      </c>
      <c r="AA70" s="39">
        <f t="shared" si="8"/>
        <v>0.21036333608587943</v>
      </c>
    </row>
    <row r="71" spans="1:27" ht="12.75" customHeight="1" x14ac:dyDescent="0.3">
      <c r="A71" s="13" t="s">
        <v>71</v>
      </c>
      <c r="B71" s="38">
        <f t="shared" si="9"/>
        <v>0.21952250158461864</v>
      </c>
      <c r="C71" s="38">
        <f t="shared" si="8"/>
        <v>0.21883568867327569</v>
      </c>
      <c r="D71" s="38">
        <f t="shared" si="8"/>
        <v>0.22121467735132855</v>
      </c>
      <c r="E71" s="38">
        <f t="shared" si="8"/>
        <v>0.22312138728323699</v>
      </c>
      <c r="F71" s="38">
        <f t="shared" si="8"/>
        <v>0.22138364779874214</v>
      </c>
      <c r="G71" s="38">
        <f t="shared" si="8"/>
        <v>0.21862263559410597</v>
      </c>
      <c r="H71" s="38">
        <f t="shared" si="8"/>
        <v>0.21975617380431384</v>
      </c>
      <c r="I71" s="38">
        <f t="shared" si="8"/>
        <v>0.22180646502442575</v>
      </c>
      <c r="J71" s="38">
        <f t="shared" si="8"/>
        <v>0.22110500673784597</v>
      </c>
      <c r="K71" s="38">
        <f t="shared" si="8"/>
        <v>0.22098075729360644</v>
      </c>
      <c r="L71" s="39">
        <f t="shared" si="8"/>
        <v>0.22528664394174155</v>
      </c>
      <c r="M71" s="38">
        <f t="shared" si="8"/>
        <v>0.22674778304805115</v>
      </c>
      <c r="N71" s="38">
        <f t="shared" si="8"/>
        <v>0.22787678994540023</v>
      </c>
      <c r="O71" s="38">
        <f t="shared" si="8"/>
        <v>0.2319810543657331</v>
      </c>
      <c r="P71" s="38">
        <f t="shared" si="8"/>
        <v>0.22966014418125644</v>
      </c>
      <c r="Q71" s="38">
        <f t="shared" si="8"/>
        <v>0.22964337250051536</v>
      </c>
      <c r="R71" s="38">
        <f t="shared" si="8"/>
        <v>0.22813531353135313</v>
      </c>
      <c r="S71" s="38">
        <f t="shared" si="8"/>
        <v>0.22679880251883969</v>
      </c>
      <c r="T71" s="38">
        <f t="shared" si="8"/>
        <v>0.22474695310886181</v>
      </c>
      <c r="U71" s="38">
        <f t="shared" si="8"/>
        <v>0.22194693919686179</v>
      </c>
      <c r="V71" s="38">
        <f t="shared" si="8"/>
        <v>0.22005369681949608</v>
      </c>
      <c r="W71" s="38">
        <f t="shared" si="8"/>
        <v>0.2163724579333127</v>
      </c>
      <c r="X71" s="38">
        <f t="shared" si="8"/>
        <v>0.21560532562699969</v>
      </c>
      <c r="Y71" s="38">
        <f t="shared" si="8"/>
        <v>0.21535445258487257</v>
      </c>
      <c r="Z71" s="38">
        <f t="shared" si="8"/>
        <v>0.21364433894106719</v>
      </c>
      <c r="AA71" s="39">
        <f t="shared" si="8"/>
        <v>0.21098265895953758</v>
      </c>
    </row>
    <row r="72" spans="1:27" ht="12.75" customHeight="1" x14ac:dyDescent="0.3">
      <c r="A72" s="13" t="s">
        <v>72</v>
      </c>
      <c r="B72" s="38">
        <f t="shared" si="9"/>
        <v>8.7999154870061269E-2</v>
      </c>
      <c r="C72" s="38">
        <f t="shared" si="8"/>
        <v>9.3018350558953813E-2</v>
      </c>
      <c r="D72" s="38">
        <f t="shared" si="8"/>
        <v>9.6372838464782798E-2</v>
      </c>
      <c r="E72" s="38">
        <f t="shared" si="8"/>
        <v>0.10026274303730952</v>
      </c>
      <c r="F72" s="38">
        <f t="shared" si="8"/>
        <v>0.1069182389937107</v>
      </c>
      <c r="G72" s="38">
        <f t="shared" si="8"/>
        <v>0.11474553244853172</v>
      </c>
      <c r="H72" s="38">
        <f t="shared" si="8"/>
        <v>0.12024591018026466</v>
      </c>
      <c r="I72" s="38">
        <f t="shared" si="8"/>
        <v>0.12327200914665835</v>
      </c>
      <c r="J72" s="38">
        <f t="shared" si="8"/>
        <v>0.12718979993780449</v>
      </c>
      <c r="K72" s="38">
        <f t="shared" si="8"/>
        <v>0.13076763914752743</v>
      </c>
      <c r="L72" s="39">
        <f t="shared" si="8"/>
        <v>0.13221774610060943</v>
      </c>
      <c r="M72" s="38">
        <f t="shared" si="8"/>
        <v>0.13652299443184163</v>
      </c>
      <c r="N72" s="38">
        <f t="shared" si="8"/>
        <v>0.13794169156278974</v>
      </c>
      <c r="O72" s="38">
        <f t="shared" si="8"/>
        <v>0.13951812191103788</v>
      </c>
      <c r="P72" s="38">
        <f t="shared" si="8"/>
        <v>0.14273944387229659</v>
      </c>
      <c r="Q72" s="38">
        <f t="shared" si="8"/>
        <v>0.14460935889507318</v>
      </c>
      <c r="R72" s="38">
        <f t="shared" si="8"/>
        <v>0.14583333333333334</v>
      </c>
      <c r="S72" s="38">
        <f t="shared" si="8"/>
        <v>0.14885929596366265</v>
      </c>
      <c r="T72" s="38">
        <f t="shared" si="8"/>
        <v>0.15079529022929147</v>
      </c>
      <c r="U72" s="38">
        <f t="shared" si="8"/>
        <v>0.15381439042015072</v>
      </c>
      <c r="V72" s="38">
        <f t="shared" si="8"/>
        <v>0.15561751342420488</v>
      </c>
      <c r="W72" s="38">
        <f t="shared" si="8"/>
        <v>0.15918240941467945</v>
      </c>
      <c r="X72" s="38">
        <f t="shared" si="8"/>
        <v>0.16162658685106823</v>
      </c>
      <c r="Y72" s="38">
        <f t="shared" si="8"/>
        <v>0.16272830461252707</v>
      </c>
      <c r="Z72" s="38">
        <f t="shared" si="8"/>
        <v>0.16369078336257611</v>
      </c>
      <c r="AA72" s="39">
        <f t="shared" si="8"/>
        <v>0.16701073492981008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0.99999999999999978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1458</v>
      </c>
      <c r="C83" s="76">
        <v>1430</v>
      </c>
      <c r="D83" s="76">
        <v>1401</v>
      </c>
      <c r="E83" s="76">
        <v>1374</v>
      </c>
      <c r="F83" s="76">
        <v>1343</v>
      </c>
      <c r="G83" s="76">
        <v>1305</v>
      </c>
      <c r="H83" s="76">
        <v>1285</v>
      </c>
      <c r="I83" s="76">
        <v>1267</v>
      </c>
      <c r="J83" s="76">
        <v>1235</v>
      </c>
      <c r="K83" s="76">
        <v>1217</v>
      </c>
      <c r="L83" s="63">
        <v>1213</v>
      </c>
      <c r="M83" s="76">
        <v>1207</v>
      </c>
      <c r="N83" s="76">
        <v>1189</v>
      </c>
      <c r="O83" s="76">
        <v>1175</v>
      </c>
      <c r="P83" s="76">
        <v>1160</v>
      </c>
      <c r="Q83" s="76">
        <v>1150</v>
      </c>
      <c r="R83" s="76">
        <v>1150</v>
      </c>
      <c r="S83" s="76">
        <v>1149</v>
      </c>
      <c r="T83" s="76">
        <v>1155</v>
      </c>
      <c r="U83" s="76">
        <v>1159</v>
      </c>
      <c r="V83" s="76">
        <v>1159</v>
      </c>
      <c r="W83" s="76">
        <v>1167</v>
      </c>
      <c r="X83" s="76">
        <v>1173</v>
      </c>
      <c r="Y83" s="76">
        <v>1173</v>
      </c>
      <c r="Z83" s="76">
        <v>1175</v>
      </c>
      <c r="AA83" s="63">
        <v>1177</v>
      </c>
    </row>
    <row r="84" spans="1:27" ht="12.75" customHeight="1" x14ac:dyDescent="0.3">
      <c r="A84" s="32" t="s">
        <v>77</v>
      </c>
      <c r="B84" s="76">
        <v>5799</v>
      </c>
      <c r="C84" s="76">
        <v>5842.5753000000004</v>
      </c>
      <c r="D84" s="76">
        <v>5900.6712500000003</v>
      </c>
      <c r="E84" s="76">
        <v>5931</v>
      </c>
      <c r="F84" s="76">
        <v>5953</v>
      </c>
      <c r="G84" s="76">
        <v>5960</v>
      </c>
      <c r="H84" s="76">
        <v>5954</v>
      </c>
      <c r="I84" s="76">
        <v>5953</v>
      </c>
      <c r="J84" s="76">
        <v>5978.17479</v>
      </c>
      <c r="K84" s="76">
        <v>6041.6958800000002</v>
      </c>
      <c r="L84" s="63">
        <v>6075</v>
      </c>
      <c r="M84" s="76">
        <v>6048</v>
      </c>
      <c r="N84" s="76">
        <v>6035</v>
      </c>
      <c r="O84" s="76">
        <v>6009</v>
      </c>
      <c r="P84" s="76">
        <v>5994</v>
      </c>
      <c r="Q84" s="76">
        <v>5985</v>
      </c>
      <c r="R84" s="76">
        <v>5966</v>
      </c>
      <c r="S84" s="76">
        <v>5917</v>
      </c>
      <c r="T84" s="76">
        <v>5875</v>
      </c>
      <c r="U84" s="76">
        <v>5863</v>
      </c>
      <c r="V84" s="76">
        <v>5816</v>
      </c>
      <c r="W84" s="76">
        <v>5800</v>
      </c>
      <c r="X84" s="76">
        <v>5780</v>
      </c>
      <c r="Y84" s="76">
        <v>5785</v>
      </c>
      <c r="Z84" s="76">
        <v>5772</v>
      </c>
      <c r="AA84" s="63">
        <v>5768</v>
      </c>
    </row>
    <row r="85" spans="1:27" ht="12.75" customHeight="1" x14ac:dyDescent="0.3">
      <c r="A85" s="13" t="s">
        <v>78</v>
      </c>
      <c r="B85" s="76">
        <v>2209</v>
      </c>
      <c r="C85" s="76">
        <v>2209.4247</v>
      </c>
      <c r="D85" s="76">
        <v>2182.3287500000001</v>
      </c>
      <c r="E85" s="76">
        <v>2210</v>
      </c>
      <c r="F85" s="76">
        <v>2244</v>
      </c>
      <c r="G85" s="76">
        <v>2304</v>
      </c>
      <c r="H85" s="76">
        <v>2358</v>
      </c>
      <c r="I85" s="76">
        <v>2401</v>
      </c>
      <c r="J85" s="76">
        <v>2433.82521</v>
      </c>
      <c r="K85" s="76">
        <v>2407.3041199999998</v>
      </c>
      <c r="L85" s="63">
        <v>2393</v>
      </c>
      <c r="M85" s="76">
        <v>2443</v>
      </c>
      <c r="N85" s="76">
        <v>2483</v>
      </c>
      <c r="O85" s="76">
        <v>2528</v>
      </c>
      <c r="P85" s="76">
        <v>2556</v>
      </c>
      <c r="Q85" s="76">
        <v>2567</v>
      </c>
      <c r="R85" s="76">
        <v>2580</v>
      </c>
      <c r="S85" s="76">
        <v>2621</v>
      </c>
      <c r="T85" s="76">
        <v>2652</v>
      </c>
      <c r="U85" s="76">
        <v>2665</v>
      </c>
      <c r="V85" s="76">
        <v>2709</v>
      </c>
      <c r="W85" s="76">
        <v>2720</v>
      </c>
      <c r="X85" s="76">
        <v>2736</v>
      </c>
      <c r="Y85" s="76">
        <v>2733</v>
      </c>
      <c r="Z85" s="76">
        <v>2742</v>
      </c>
      <c r="AA85" s="63">
        <v>2743</v>
      </c>
    </row>
    <row r="86" spans="1:27" ht="12.75" customHeight="1" x14ac:dyDescent="0.3">
      <c r="A86" s="13" t="s">
        <v>91</v>
      </c>
      <c r="B86" s="76">
        <v>5799</v>
      </c>
      <c r="C86" s="76">
        <v>5781</v>
      </c>
      <c r="D86" s="76">
        <v>5788</v>
      </c>
      <c r="E86" s="76">
        <v>5797</v>
      </c>
      <c r="F86" s="76">
        <v>5797</v>
      </c>
      <c r="G86" s="76">
        <v>5813</v>
      </c>
      <c r="H86" s="76">
        <v>5814</v>
      </c>
      <c r="I86" s="76">
        <v>5797</v>
      </c>
      <c r="J86" s="76">
        <v>5804</v>
      </c>
      <c r="K86" s="76">
        <v>5787</v>
      </c>
      <c r="L86" s="63">
        <v>5763</v>
      </c>
      <c r="M86" s="76">
        <v>5726</v>
      </c>
      <c r="N86" s="76">
        <v>5713</v>
      </c>
      <c r="O86" s="76">
        <v>5713</v>
      </c>
      <c r="P86" s="76">
        <v>5709</v>
      </c>
      <c r="Q86" s="76">
        <v>5669</v>
      </c>
      <c r="R86" s="76">
        <v>5626</v>
      </c>
      <c r="S86" s="76">
        <v>5607</v>
      </c>
      <c r="T86" s="76">
        <v>5554</v>
      </c>
      <c r="U86" s="76">
        <v>5546</v>
      </c>
      <c r="V86" s="76">
        <v>5533</v>
      </c>
      <c r="W86" s="76">
        <v>5528</v>
      </c>
      <c r="X86" s="76">
        <v>5509</v>
      </c>
      <c r="Y86" s="76">
        <v>5505</v>
      </c>
      <c r="Z86" s="76">
        <v>5504</v>
      </c>
      <c r="AA86" s="63">
        <v>5503</v>
      </c>
    </row>
    <row r="87" spans="1:27" ht="12.75" customHeight="1" x14ac:dyDescent="0.3">
      <c r="A87" s="13" t="s">
        <v>92</v>
      </c>
      <c r="B87" s="76">
        <v>2209</v>
      </c>
      <c r="C87" s="76">
        <v>2271</v>
      </c>
      <c r="D87" s="76">
        <v>2295</v>
      </c>
      <c r="E87" s="76">
        <v>2344</v>
      </c>
      <c r="F87" s="76">
        <v>2400</v>
      </c>
      <c r="G87" s="76">
        <v>2451</v>
      </c>
      <c r="H87" s="76">
        <v>2498</v>
      </c>
      <c r="I87" s="76">
        <v>2557</v>
      </c>
      <c r="J87" s="76">
        <v>2608</v>
      </c>
      <c r="K87" s="76">
        <v>2662</v>
      </c>
      <c r="L87" s="63">
        <v>2705</v>
      </c>
      <c r="M87" s="76">
        <v>2765</v>
      </c>
      <c r="N87" s="76">
        <v>2805</v>
      </c>
      <c r="O87" s="76">
        <v>2824</v>
      </c>
      <c r="P87" s="76">
        <v>2841</v>
      </c>
      <c r="Q87" s="76">
        <v>2883</v>
      </c>
      <c r="R87" s="76">
        <v>2920</v>
      </c>
      <c r="S87" s="76">
        <v>2931</v>
      </c>
      <c r="T87" s="76">
        <v>2973</v>
      </c>
      <c r="U87" s="76">
        <v>2982</v>
      </c>
      <c r="V87" s="76">
        <v>2992</v>
      </c>
      <c r="W87" s="76">
        <v>2992</v>
      </c>
      <c r="X87" s="76">
        <v>3007</v>
      </c>
      <c r="Y87" s="76">
        <v>3013</v>
      </c>
      <c r="Z87" s="76">
        <v>3010</v>
      </c>
      <c r="AA87" s="63">
        <v>3008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0.15402493133319248</v>
      </c>
      <c r="C90" s="38">
        <f t="shared" ref="C90:AA94" si="11">C83/SUM(C$83:C$85)</f>
        <v>0.15081206496519722</v>
      </c>
      <c r="D90" s="38">
        <f t="shared" si="11"/>
        <v>0.14772247996625895</v>
      </c>
      <c r="E90" s="38">
        <f t="shared" si="11"/>
        <v>0.1444035733053074</v>
      </c>
      <c r="F90" s="38">
        <f t="shared" si="11"/>
        <v>0.14077568134171908</v>
      </c>
      <c r="G90" s="38">
        <f t="shared" si="11"/>
        <v>0.1363778869265336</v>
      </c>
      <c r="H90" s="38">
        <f t="shared" si="11"/>
        <v>0.13389600916953215</v>
      </c>
      <c r="I90" s="38">
        <f t="shared" si="11"/>
        <v>0.13169109240203722</v>
      </c>
      <c r="J90" s="38">
        <f t="shared" si="11"/>
        <v>0.12801907328703224</v>
      </c>
      <c r="K90" s="38">
        <f t="shared" si="11"/>
        <v>0.12590523484378233</v>
      </c>
      <c r="L90" s="39">
        <f t="shared" si="11"/>
        <v>0.12529697345315566</v>
      </c>
      <c r="M90" s="38">
        <f t="shared" si="11"/>
        <v>0.12445865126830274</v>
      </c>
      <c r="N90" s="38">
        <f t="shared" si="11"/>
        <v>0.12248892551766766</v>
      </c>
      <c r="O90" s="38">
        <f t="shared" si="11"/>
        <v>0.12098434925864909</v>
      </c>
      <c r="P90" s="38">
        <f t="shared" si="11"/>
        <v>0.11946446961894953</v>
      </c>
      <c r="Q90" s="38">
        <f t="shared" si="11"/>
        <v>0.11853226138940424</v>
      </c>
      <c r="R90" s="38">
        <f t="shared" si="11"/>
        <v>0.1186056105610561</v>
      </c>
      <c r="S90" s="38">
        <f t="shared" si="11"/>
        <v>0.11861257355218334</v>
      </c>
      <c r="T90" s="38">
        <f t="shared" si="11"/>
        <v>0.1192935343937203</v>
      </c>
      <c r="U90" s="38">
        <f t="shared" si="11"/>
        <v>0.11964488489728502</v>
      </c>
      <c r="V90" s="38">
        <f t="shared" si="11"/>
        <v>0.11968194960760016</v>
      </c>
      <c r="W90" s="38">
        <f t="shared" si="11"/>
        <v>0.12047073397336637</v>
      </c>
      <c r="X90" s="38">
        <f t="shared" si="11"/>
        <v>0.12106512539993808</v>
      </c>
      <c r="Y90" s="38">
        <f t="shared" si="11"/>
        <v>0.1210401403363946</v>
      </c>
      <c r="Z90" s="38">
        <f t="shared" si="11"/>
        <v>0.12127154505108886</v>
      </c>
      <c r="AA90" s="39">
        <f t="shared" si="11"/>
        <v>0.12149050371593724</v>
      </c>
    </row>
    <row r="91" spans="1:27" ht="12.75" customHeight="1" x14ac:dyDescent="0.3">
      <c r="A91" s="13" t="s">
        <v>77</v>
      </c>
      <c r="B91" s="38">
        <f t="shared" ref="B91:Q94" si="12">B84/SUM(B$83:B$85)</f>
        <v>0.61261356433551661</v>
      </c>
      <c r="C91" s="38">
        <f t="shared" si="12"/>
        <v>0.61617541657878094</v>
      </c>
      <c r="D91" s="38">
        <f t="shared" si="12"/>
        <v>0.62217115668494305</v>
      </c>
      <c r="E91" s="38">
        <f t="shared" si="12"/>
        <v>0.62333158171308456</v>
      </c>
      <c r="F91" s="38">
        <f t="shared" si="12"/>
        <v>0.62400419287211739</v>
      </c>
      <c r="G91" s="38">
        <f t="shared" si="12"/>
        <v>0.62284460236179329</v>
      </c>
      <c r="H91" s="38">
        <f t="shared" si="12"/>
        <v>0.62040220902365317</v>
      </c>
      <c r="I91" s="38">
        <f t="shared" si="12"/>
        <v>0.61875064962062154</v>
      </c>
      <c r="J91" s="38">
        <f t="shared" si="12"/>
        <v>0.6196926287965171</v>
      </c>
      <c r="K91" s="38">
        <f t="shared" si="12"/>
        <v>0.62504612869853093</v>
      </c>
      <c r="L91" s="39">
        <f t="shared" si="12"/>
        <v>0.62751781840718934</v>
      </c>
      <c r="M91" s="38">
        <f t="shared" si="12"/>
        <v>0.62363373891524021</v>
      </c>
      <c r="N91" s="38">
        <f t="shared" si="12"/>
        <v>0.62171628721541161</v>
      </c>
      <c r="O91" s="38">
        <f t="shared" si="12"/>
        <v>0.6187191103789127</v>
      </c>
      <c r="P91" s="38">
        <f t="shared" si="12"/>
        <v>0.61730175077239957</v>
      </c>
      <c r="Q91" s="38">
        <f t="shared" si="12"/>
        <v>0.61688311688311692</v>
      </c>
      <c r="R91" s="38">
        <f t="shared" si="11"/>
        <v>0.61530528052805278</v>
      </c>
      <c r="S91" s="38">
        <f t="shared" si="11"/>
        <v>0.61081862289666566</v>
      </c>
      <c r="T91" s="38">
        <f t="shared" si="11"/>
        <v>0.60679611650485432</v>
      </c>
      <c r="U91" s="38">
        <f t="shared" si="11"/>
        <v>0.60524414163311657</v>
      </c>
      <c r="V91" s="38">
        <f t="shared" si="11"/>
        <v>0.60057827344072701</v>
      </c>
      <c r="W91" s="38">
        <f t="shared" si="11"/>
        <v>0.59874058015897591</v>
      </c>
      <c r="X91" s="38">
        <f t="shared" si="11"/>
        <v>0.5965527918257818</v>
      </c>
      <c r="Y91" s="38">
        <f t="shared" si="11"/>
        <v>0.59694561964709525</v>
      </c>
      <c r="Z91" s="38">
        <f t="shared" si="11"/>
        <v>0.59572711322117866</v>
      </c>
      <c r="AA91" s="39">
        <f t="shared" si="11"/>
        <v>0.59537572254335258</v>
      </c>
    </row>
    <row r="92" spans="1:27" ht="12.75" customHeight="1" x14ac:dyDescent="0.3">
      <c r="A92" s="13" t="s">
        <v>78</v>
      </c>
      <c r="B92" s="38">
        <f t="shared" si="12"/>
        <v>0.23336150433129094</v>
      </c>
      <c r="C92" s="38">
        <f t="shared" si="11"/>
        <v>0.23301251845602194</v>
      </c>
      <c r="D92" s="38">
        <f t="shared" si="11"/>
        <v>0.230106363348798</v>
      </c>
      <c r="E92" s="38">
        <f t="shared" si="11"/>
        <v>0.23226484498160799</v>
      </c>
      <c r="F92" s="38">
        <f t="shared" si="11"/>
        <v>0.23522012578616353</v>
      </c>
      <c r="G92" s="38">
        <f t="shared" si="11"/>
        <v>0.24077751071167311</v>
      </c>
      <c r="H92" s="38">
        <f t="shared" si="11"/>
        <v>0.24570178180681462</v>
      </c>
      <c r="I92" s="38">
        <f t="shared" si="11"/>
        <v>0.24955825797734124</v>
      </c>
      <c r="J92" s="38">
        <f t="shared" si="11"/>
        <v>0.25228829791645069</v>
      </c>
      <c r="K92" s="38">
        <f t="shared" si="11"/>
        <v>0.24904863645768671</v>
      </c>
      <c r="L92" s="39">
        <f t="shared" si="11"/>
        <v>0.247185208139655</v>
      </c>
      <c r="M92" s="38">
        <f t="shared" si="11"/>
        <v>0.25190760981645699</v>
      </c>
      <c r="N92" s="38">
        <f t="shared" si="11"/>
        <v>0.25579478726692079</v>
      </c>
      <c r="O92" s="38">
        <f t="shared" si="11"/>
        <v>0.26029654036243821</v>
      </c>
      <c r="P92" s="38">
        <f t="shared" si="11"/>
        <v>0.26323377960865085</v>
      </c>
      <c r="Q92" s="38">
        <f t="shared" si="11"/>
        <v>0.26458462172747887</v>
      </c>
      <c r="R92" s="38">
        <f t="shared" si="11"/>
        <v>0.2660891089108911</v>
      </c>
      <c r="S92" s="38">
        <f t="shared" si="11"/>
        <v>0.27056880355115104</v>
      </c>
      <c r="T92" s="38">
        <f t="shared" si="11"/>
        <v>0.27391034910142531</v>
      </c>
      <c r="U92" s="38">
        <f t="shared" si="11"/>
        <v>0.27511097346959845</v>
      </c>
      <c r="V92" s="38">
        <f t="shared" si="11"/>
        <v>0.27973977695167285</v>
      </c>
      <c r="W92" s="38">
        <f t="shared" si="11"/>
        <v>0.28078868586765771</v>
      </c>
      <c r="X92" s="38">
        <f t="shared" si="11"/>
        <v>0.28238208277428012</v>
      </c>
      <c r="Y92" s="38">
        <f t="shared" si="11"/>
        <v>0.28201424001651015</v>
      </c>
      <c r="Z92" s="38">
        <f t="shared" si="11"/>
        <v>0.2830013417277325</v>
      </c>
      <c r="AA92" s="39">
        <f t="shared" si="11"/>
        <v>0.28313377374071014</v>
      </c>
    </row>
    <row r="93" spans="1:27" ht="12.75" customHeight="1" x14ac:dyDescent="0.3">
      <c r="A93" s="13" t="s">
        <v>91</v>
      </c>
      <c r="B93" s="38">
        <f t="shared" si="12"/>
        <v>0.61261356433551661</v>
      </c>
      <c r="C93" s="38">
        <f t="shared" si="11"/>
        <v>0.60968150179287073</v>
      </c>
      <c r="D93" s="38">
        <f t="shared" si="11"/>
        <v>0.61029101644875583</v>
      </c>
      <c r="E93" s="38">
        <f t="shared" si="11"/>
        <v>0.60924855491329477</v>
      </c>
      <c r="F93" s="38">
        <f t="shared" si="11"/>
        <v>0.60765199161425576</v>
      </c>
      <c r="G93" s="38">
        <f t="shared" si="11"/>
        <v>0.60748249555857459</v>
      </c>
      <c r="H93" s="38">
        <f t="shared" si="11"/>
        <v>0.60581431697405441</v>
      </c>
      <c r="I93" s="38">
        <f t="shared" si="11"/>
        <v>0.60253611890655856</v>
      </c>
      <c r="J93" s="38">
        <f t="shared" si="11"/>
        <v>0.60163781486472478</v>
      </c>
      <c r="K93" s="38">
        <f t="shared" si="11"/>
        <v>0.5986964618249534</v>
      </c>
      <c r="L93" s="39">
        <f t="shared" si="11"/>
        <v>0.59528974279516578</v>
      </c>
      <c r="M93" s="38">
        <f t="shared" si="11"/>
        <v>0.59043101670447518</v>
      </c>
      <c r="N93" s="38">
        <f t="shared" si="11"/>
        <v>0.5885443494385495</v>
      </c>
      <c r="O93" s="38">
        <f t="shared" si="11"/>
        <v>0.58824135090609553</v>
      </c>
      <c r="P93" s="38">
        <f t="shared" si="11"/>
        <v>0.58795056642636456</v>
      </c>
      <c r="Q93" s="38">
        <f t="shared" si="11"/>
        <v>0.58431251288394148</v>
      </c>
      <c r="R93" s="38">
        <f t="shared" si="11"/>
        <v>0.58023927392739272</v>
      </c>
      <c r="S93" s="38">
        <f t="shared" si="11"/>
        <v>0.5788169711985135</v>
      </c>
      <c r="T93" s="38">
        <f t="shared" si="11"/>
        <v>0.57364180954348276</v>
      </c>
      <c r="U93" s="38">
        <f t="shared" si="11"/>
        <v>0.57251987199339316</v>
      </c>
      <c r="V93" s="38">
        <f t="shared" si="11"/>
        <v>0.57135481206113181</v>
      </c>
      <c r="W93" s="38">
        <f t="shared" si="11"/>
        <v>0.57066171157221013</v>
      </c>
      <c r="X93" s="38">
        <f t="shared" si="11"/>
        <v>0.56858292909484986</v>
      </c>
      <c r="Y93" s="38">
        <f t="shared" si="11"/>
        <v>0.56805283252502325</v>
      </c>
      <c r="Z93" s="38">
        <f t="shared" si="11"/>
        <v>0.5680668799669728</v>
      </c>
      <c r="AA93" s="39">
        <f t="shared" si="11"/>
        <v>0.56802229562345175</v>
      </c>
    </row>
    <row r="94" spans="1:27" ht="12.75" customHeight="1" x14ac:dyDescent="0.3">
      <c r="A94" s="13" t="s">
        <v>92</v>
      </c>
      <c r="B94" s="38">
        <f t="shared" si="12"/>
        <v>0.23336150433129094</v>
      </c>
      <c r="C94" s="38">
        <f t="shared" si="11"/>
        <v>0.23950643324193208</v>
      </c>
      <c r="D94" s="38">
        <f t="shared" si="11"/>
        <v>0.24198650358498525</v>
      </c>
      <c r="E94" s="38">
        <f t="shared" si="11"/>
        <v>0.2463478717813978</v>
      </c>
      <c r="F94" s="38">
        <f t="shared" si="11"/>
        <v>0.25157232704402516</v>
      </c>
      <c r="G94" s="38">
        <f t="shared" si="11"/>
        <v>0.25613961751489184</v>
      </c>
      <c r="H94" s="38">
        <f t="shared" si="11"/>
        <v>0.26028967385641344</v>
      </c>
      <c r="I94" s="38">
        <f t="shared" si="11"/>
        <v>0.26577278869140419</v>
      </c>
      <c r="J94" s="38">
        <f t="shared" si="11"/>
        <v>0.270343111848243</v>
      </c>
      <c r="K94" s="38">
        <f t="shared" si="11"/>
        <v>0.27539830333126425</v>
      </c>
      <c r="L94" s="39">
        <f t="shared" si="11"/>
        <v>0.27941328375167857</v>
      </c>
      <c r="M94" s="38">
        <f t="shared" si="11"/>
        <v>0.28511033202722214</v>
      </c>
      <c r="N94" s="38">
        <f t="shared" si="11"/>
        <v>0.28896672504378285</v>
      </c>
      <c r="O94" s="38">
        <f t="shared" si="11"/>
        <v>0.29077429983525538</v>
      </c>
      <c r="P94" s="38">
        <f t="shared" si="11"/>
        <v>0.29258496395468592</v>
      </c>
      <c r="Q94" s="38">
        <f t="shared" si="11"/>
        <v>0.29715522572665432</v>
      </c>
      <c r="R94" s="38">
        <f t="shared" si="11"/>
        <v>0.30115511551155116</v>
      </c>
      <c r="S94" s="38">
        <f t="shared" si="11"/>
        <v>0.30257045524930321</v>
      </c>
      <c r="T94" s="38">
        <f t="shared" si="11"/>
        <v>0.30706465606279693</v>
      </c>
      <c r="U94" s="38">
        <f t="shared" si="11"/>
        <v>0.30783524310932175</v>
      </c>
      <c r="V94" s="38">
        <f t="shared" si="11"/>
        <v>0.3089632383312681</v>
      </c>
      <c r="W94" s="38">
        <f t="shared" si="11"/>
        <v>0.30886755445442343</v>
      </c>
      <c r="X94" s="38">
        <f t="shared" si="11"/>
        <v>0.31035194550521211</v>
      </c>
      <c r="Y94" s="38">
        <f t="shared" si="11"/>
        <v>0.3109070271385822</v>
      </c>
      <c r="Z94" s="38">
        <f t="shared" si="11"/>
        <v>0.3106615749819383</v>
      </c>
      <c r="AA94" s="39">
        <f t="shared" si="11"/>
        <v>0.31048720066061108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251.42265907915157</v>
      </c>
      <c r="C97" s="76">
        <f t="shared" ref="C97:AA97" si="13">C83/(C84/1000)</f>
        <v>244.75508257463107</v>
      </c>
      <c r="D97" s="76">
        <f t="shared" si="13"/>
        <v>237.43061435595143</v>
      </c>
      <c r="E97" s="76">
        <f t="shared" si="13"/>
        <v>231.66413758219525</v>
      </c>
      <c r="F97" s="76">
        <f t="shared" si="13"/>
        <v>225.6005375440954</v>
      </c>
      <c r="G97" s="76">
        <f t="shared" si="13"/>
        <v>218.95973154362417</v>
      </c>
      <c r="H97" s="76">
        <f t="shared" si="13"/>
        <v>215.82129660732281</v>
      </c>
      <c r="I97" s="76">
        <f t="shared" si="13"/>
        <v>212.83386527801107</v>
      </c>
      <c r="J97" s="76">
        <f t="shared" si="13"/>
        <v>206.58479274741984</v>
      </c>
      <c r="K97" s="76">
        <f t="shared" si="13"/>
        <v>201.43350876509197</v>
      </c>
      <c r="L97" s="63">
        <f t="shared" si="13"/>
        <v>199.67078189300412</v>
      </c>
      <c r="M97" s="76">
        <f t="shared" si="13"/>
        <v>199.57010582010582</v>
      </c>
      <c r="N97" s="76">
        <f t="shared" si="13"/>
        <v>197.01739850869924</v>
      </c>
      <c r="O97" s="76">
        <f t="shared" si="13"/>
        <v>195.54002329838573</v>
      </c>
      <c r="P97" s="76">
        <f t="shared" si="13"/>
        <v>193.52686019352686</v>
      </c>
      <c r="Q97" s="76">
        <f t="shared" si="13"/>
        <v>192.1470342522974</v>
      </c>
      <c r="R97" s="76">
        <f t="shared" si="13"/>
        <v>192.75896748240027</v>
      </c>
      <c r="S97" s="76">
        <f t="shared" si="13"/>
        <v>194.18624302856179</v>
      </c>
      <c r="T97" s="76">
        <f t="shared" si="13"/>
        <v>196.59574468085106</v>
      </c>
      <c r="U97" s="76">
        <f t="shared" si="13"/>
        <v>197.68036841207572</v>
      </c>
      <c r="V97" s="76">
        <f t="shared" si="13"/>
        <v>199.27785419532324</v>
      </c>
      <c r="W97" s="76">
        <f t="shared" si="13"/>
        <v>201.20689655172416</v>
      </c>
      <c r="X97" s="76">
        <f t="shared" si="13"/>
        <v>202.94117647058823</v>
      </c>
      <c r="Y97" s="76">
        <f t="shared" si="13"/>
        <v>202.7657735522904</v>
      </c>
      <c r="Z97" s="76">
        <f t="shared" si="13"/>
        <v>203.56895356895356</v>
      </c>
      <c r="AA97" s="63">
        <f t="shared" si="13"/>
        <v>204.05686546463247</v>
      </c>
    </row>
    <row r="98" spans="1:27" ht="12.75" customHeight="1" x14ac:dyDescent="0.3">
      <c r="A98" s="13" t="s">
        <v>78</v>
      </c>
      <c r="B98" s="76">
        <f>B85/(B84/1000)</f>
        <v>380.92774616313153</v>
      </c>
      <c r="C98" s="76">
        <f t="shared" ref="C98:AA98" si="14">C85/(C84/1000)</f>
        <v>378.15938803561505</v>
      </c>
      <c r="D98" s="76">
        <f t="shared" si="14"/>
        <v>369.84415120567849</v>
      </c>
      <c r="E98" s="76">
        <f t="shared" si="14"/>
        <v>372.61844545607823</v>
      </c>
      <c r="F98" s="76">
        <f t="shared" si="14"/>
        <v>376.95279690912145</v>
      </c>
      <c r="G98" s="76">
        <f t="shared" si="14"/>
        <v>386.57718120805367</v>
      </c>
      <c r="H98" s="76">
        <f t="shared" si="14"/>
        <v>396.036278132348</v>
      </c>
      <c r="I98" s="76">
        <f t="shared" si="14"/>
        <v>403.32605409037456</v>
      </c>
      <c r="J98" s="76">
        <f t="shared" si="14"/>
        <v>407.11844258404494</v>
      </c>
      <c r="K98" s="76">
        <f t="shared" si="14"/>
        <v>398.44841048172719</v>
      </c>
      <c r="L98" s="63">
        <f t="shared" si="14"/>
        <v>393.90946502057614</v>
      </c>
      <c r="M98" s="76">
        <f t="shared" si="14"/>
        <v>403.93518518518516</v>
      </c>
      <c r="N98" s="76">
        <f t="shared" si="14"/>
        <v>411.43330571665285</v>
      </c>
      <c r="O98" s="76">
        <f t="shared" si="14"/>
        <v>420.70227991346309</v>
      </c>
      <c r="P98" s="76">
        <f t="shared" si="14"/>
        <v>426.42642642642642</v>
      </c>
      <c r="Q98" s="76">
        <f t="shared" si="14"/>
        <v>428.90559732664991</v>
      </c>
      <c r="R98" s="76">
        <f t="shared" si="14"/>
        <v>432.45055313442839</v>
      </c>
      <c r="S98" s="76">
        <f t="shared" si="14"/>
        <v>442.96095994591855</v>
      </c>
      <c r="T98" s="76">
        <f t="shared" si="14"/>
        <v>451.40425531914894</v>
      </c>
      <c r="U98" s="76">
        <f t="shared" si="14"/>
        <v>454.5454545454545</v>
      </c>
      <c r="V98" s="76">
        <f t="shared" si="14"/>
        <v>465.78404401650619</v>
      </c>
      <c r="W98" s="76">
        <f t="shared" si="14"/>
        <v>468.9655172413793</v>
      </c>
      <c r="X98" s="76">
        <f t="shared" si="14"/>
        <v>473.35640138408303</v>
      </c>
      <c r="Y98" s="76">
        <f t="shared" si="14"/>
        <v>472.42869490060502</v>
      </c>
      <c r="Z98" s="76">
        <f t="shared" si="14"/>
        <v>475.05197505197503</v>
      </c>
      <c r="AA98" s="63">
        <f t="shared" si="14"/>
        <v>475.55478502080445</v>
      </c>
    </row>
    <row r="99" spans="1:27" ht="12.75" customHeight="1" x14ac:dyDescent="0.3">
      <c r="A99" s="13" t="s">
        <v>80</v>
      </c>
      <c r="B99" s="76">
        <f>SUM(B97:B98)</f>
        <v>632.35040524228316</v>
      </c>
      <c r="C99" s="76">
        <f t="shared" ref="C99:AA99" si="15">SUM(C97:C98)</f>
        <v>622.9144706102461</v>
      </c>
      <c r="D99" s="76">
        <f t="shared" si="15"/>
        <v>607.27476556162992</v>
      </c>
      <c r="E99" s="76">
        <f t="shared" si="15"/>
        <v>604.28258303827351</v>
      </c>
      <c r="F99" s="76">
        <f t="shared" si="15"/>
        <v>602.55333445321685</v>
      </c>
      <c r="G99" s="76">
        <f t="shared" si="15"/>
        <v>605.53691275167785</v>
      </c>
      <c r="H99" s="76">
        <f t="shared" si="15"/>
        <v>611.85757473967078</v>
      </c>
      <c r="I99" s="76">
        <f t="shared" si="15"/>
        <v>616.15991936838566</v>
      </c>
      <c r="J99" s="76">
        <f t="shared" si="15"/>
        <v>613.70323533146484</v>
      </c>
      <c r="K99" s="76">
        <f t="shared" si="15"/>
        <v>599.88191924681917</v>
      </c>
      <c r="L99" s="63">
        <f t="shared" si="15"/>
        <v>593.58024691358025</v>
      </c>
      <c r="M99" s="76">
        <f t="shared" si="15"/>
        <v>603.50529100529093</v>
      </c>
      <c r="N99" s="76">
        <f t="shared" si="15"/>
        <v>608.45070422535207</v>
      </c>
      <c r="O99" s="76">
        <f t="shared" si="15"/>
        <v>616.24230321184882</v>
      </c>
      <c r="P99" s="76">
        <f t="shared" si="15"/>
        <v>619.95328661995325</v>
      </c>
      <c r="Q99" s="76">
        <f t="shared" si="15"/>
        <v>621.05263157894728</v>
      </c>
      <c r="R99" s="76">
        <f t="shared" si="15"/>
        <v>625.20952061682863</v>
      </c>
      <c r="S99" s="76">
        <f t="shared" si="15"/>
        <v>637.14720297448036</v>
      </c>
      <c r="T99" s="76">
        <f t="shared" si="15"/>
        <v>648</v>
      </c>
      <c r="U99" s="76">
        <f t="shared" si="15"/>
        <v>652.22582295753023</v>
      </c>
      <c r="V99" s="76">
        <f t="shared" si="15"/>
        <v>665.06189821182943</v>
      </c>
      <c r="W99" s="76">
        <f t="shared" si="15"/>
        <v>670.17241379310349</v>
      </c>
      <c r="X99" s="76">
        <f t="shared" si="15"/>
        <v>676.29757785467132</v>
      </c>
      <c r="Y99" s="76">
        <f t="shared" si="15"/>
        <v>675.19446845289542</v>
      </c>
      <c r="Z99" s="76">
        <f t="shared" si="15"/>
        <v>678.62092862092857</v>
      </c>
      <c r="AA99" s="63">
        <f t="shared" si="15"/>
        <v>679.61165048543694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2020-03-24T09:09:05Z</dcterms:modified>
</cp:coreProperties>
</file>