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Y97" i="9"/>
  <c r="Y99" i="9" s="1"/>
  <c r="X97" i="9"/>
  <c r="X99" i="9" s="1"/>
  <c r="W97" i="9"/>
  <c r="W99" i="9" s="1"/>
  <c r="V97" i="9"/>
  <c r="U97" i="9"/>
  <c r="U99" i="9" s="1"/>
  <c r="T97" i="9"/>
  <c r="T99" i="9" s="1"/>
  <c r="S97" i="9"/>
  <c r="S99" i="9" s="1"/>
  <c r="R97" i="9"/>
  <c r="Q97" i="9"/>
  <c r="Q99" i="9" s="1"/>
  <c r="P97" i="9"/>
  <c r="P99" i="9" s="1"/>
  <c r="O97" i="9"/>
  <c r="O99" i="9" s="1"/>
  <c r="N97" i="9"/>
  <c r="M97" i="9"/>
  <c r="M99" i="9" s="1"/>
  <c r="L97" i="9"/>
  <c r="L99" i="9" s="1"/>
  <c r="K97" i="9"/>
  <c r="K99" i="9" s="1"/>
  <c r="J97" i="9"/>
  <c r="I97" i="9"/>
  <c r="I99" i="9" s="1"/>
  <c r="H97" i="9"/>
  <c r="H99" i="9" s="1"/>
  <c r="G97" i="9"/>
  <c r="G99" i="9" s="1"/>
  <c r="F97" i="9"/>
  <c r="E97" i="9"/>
  <c r="E99" i="9" s="1"/>
  <c r="D97" i="9"/>
  <c r="D99" i="9" s="1"/>
  <c r="C97" i="9"/>
  <c r="C99" i="9" s="1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X71" i="9"/>
  <c r="T71" i="9"/>
  <c r="P71" i="9"/>
  <c r="L71" i="9"/>
  <c r="H71" i="9"/>
  <c r="D71" i="9"/>
  <c r="X69" i="9"/>
  <c r="T69" i="9"/>
  <c r="P69" i="9"/>
  <c r="L69" i="9"/>
  <c r="H69" i="9"/>
  <c r="D69" i="9"/>
  <c r="Y67" i="9"/>
  <c r="X67" i="9"/>
  <c r="U67" i="9"/>
  <c r="T67" i="9"/>
  <c r="Q67" i="9"/>
  <c r="P67" i="9"/>
  <c r="M67" i="9"/>
  <c r="L67" i="9"/>
  <c r="I67" i="9"/>
  <c r="H67" i="9"/>
  <c r="E67" i="9"/>
  <c r="D67" i="9"/>
  <c r="AA64" i="9"/>
  <c r="AA71" i="9" s="1"/>
  <c r="Z64" i="9"/>
  <c r="Y64" i="9"/>
  <c r="Y72" i="9" s="1"/>
  <c r="X64" i="9"/>
  <c r="X72" i="9" s="1"/>
  <c r="W64" i="9"/>
  <c r="W71" i="9" s="1"/>
  <c r="V64" i="9"/>
  <c r="U64" i="9"/>
  <c r="U72" i="9" s="1"/>
  <c r="T64" i="9"/>
  <c r="T72" i="9" s="1"/>
  <c r="S64" i="9"/>
  <c r="S71" i="9" s="1"/>
  <c r="R64" i="9"/>
  <c r="Q64" i="9"/>
  <c r="Q72" i="9" s="1"/>
  <c r="P64" i="9"/>
  <c r="P72" i="9" s="1"/>
  <c r="O64" i="9"/>
  <c r="O71" i="9" s="1"/>
  <c r="N64" i="9"/>
  <c r="M64" i="9"/>
  <c r="M72" i="9" s="1"/>
  <c r="L64" i="9"/>
  <c r="L72" i="9" s="1"/>
  <c r="K64" i="9"/>
  <c r="K71" i="9" s="1"/>
  <c r="J64" i="9"/>
  <c r="I64" i="9"/>
  <c r="I72" i="9" s="1"/>
  <c r="H64" i="9"/>
  <c r="H72" i="9" s="1"/>
  <c r="G64" i="9"/>
  <c r="G71" i="9" s="1"/>
  <c r="F64" i="9"/>
  <c r="E64" i="9"/>
  <c r="E72" i="9" s="1"/>
  <c r="D64" i="9"/>
  <c r="D72" i="9" s="1"/>
  <c r="C64" i="9"/>
  <c r="C71" i="9" s="1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J32" i="9"/>
  <c r="AA28" i="9"/>
  <c r="W28" i="9"/>
  <c r="S28" i="9"/>
  <c r="O28" i="9"/>
  <c r="K28" i="9"/>
  <c r="G28" i="9"/>
  <c r="C28" i="9"/>
  <c r="AA26" i="9"/>
  <c r="Z26" i="9"/>
  <c r="Y26" i="9"/>
  <c r="X26" i="9"/>
  <c r="X28" i="9" s="1"/>
  <c r="X32" i="9" s="1"/>
  <c r="W26" i="9"/>
  <c r="V26" i="9"/>
  <c r="U26" i="9"/>
  <c r="T26" i="9"/>
  <c r="T28" i="9" s="1"/>
  <c r="T32" i="9" s="1"/>
  <c r="S26" i="9"/>
  <c r="R26" i="9"/>
  <c r="Q26" i="9"/>
  <c r="P26" i="9"/>
  <c r="P28" i="9" s="1"/>
  <c r="P32" i="9" s="1"/>
  <c r="O26" i="9"/>
  <c r="N26" i="9"/>
  <c r="M26" i="9"/>
  <c r="L26" i="9"/>
  <c r="L28" i="9" s="1"/>
  <c r="L32" i="9" s="1"/>
  <c r="K26" i="9"/>
  <c r="J26" i="9"/>
  <c r="I26" i="9"/>
  <c r="H26" i="9"/>
  <c r="H28" i="9" s="1"/>
  <c r="H32" i="9" s="1"/>
  <c r="G26" i="9"/>
  <c r="F26" i="9"/>
  <c r="E26" i="9"/>
  <c r="D26" i="9"/>
  <c r="D28" i="9" s="1"/>
  <c r="D32" i="9" s="1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Z24" i="9"/>
  <c r="Z28" i="9" s="1"/>
  <c r="Z32" i="9" s="1"/>
  <c r="Y24" i="9"/>
  <c r="X24" i="9"/>
  <c r="W24" i="9"/>
  <c r="V24" i="9"/>
  <c r="V28" i="9" s="1"/>
  <c r="V32" i="9" s="1"/>
  <c r="U24" i="9"/>
  <c r="T24" i="9"/>
  <c r="S24" i="9"/>
  <c r="R24" i="9"/>
  <c r="R28" i="9" s="1"/>
  <c r="R32" i="9" s="1"/>
  <c r="Q24" i="9"/>
  <c r="P24" i="9"/>
  <c r="O24" i="9"/>
  <c r="N24" i="9"/>
  <c r="N28" i="9" s="1"/>
  <c r="N32" i="9" s="1"/>
  <c r="M24" i="9"/>
  <c r="L24" i="9"/>
  <c r="K24" i="9"/>
  <c r="J24" i="9"/>
  <c r="J28" i="9" s="1"/>
  <c r="I24" i="9"/>
  <c r="H24" i="9"/>
  <c r="G24" i="9"/>
  <c r="F24" i="9"/>
  <c r="F28" i="9" s="1"/>
  <c r="F32" i="9" s="1"/>
  <c r="E24" i="9"/>
  <c r="D24" i="9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H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Y97" i="8"/>
  <c r="Y99" i="8" s="1"/>
  <c r="X97" i="8"/>
  <c r="X99" i="8" s="1"/>
  <c r="W97" i="8"/>
  <c r="W99" i="8" s="1"/>
  <c r="V97" i="8"/>
  <c r="U97" i="8"/>
  <c r="U99" i="8" s="1"/>
  <c r="T97" i="8"/>
  <c r="T99" i="8" s="1"/>
  <c r="S97" i="8"/>
  <c r="S99" i="8" s="1"/>
  <c r="R97" i="8"/>
  <c r="Q97" i="8"/>
  <c r="Q99" i="8" s="1"/>
  <c r="P97" i="8"/>
  <c r="P99" i="8" s="1"/>
  <c r="O97" i="8"/>
  <c r="O99" i="8" s="1"/>
  <c r="N97" i="8"/>
  <c r="M97" i="8"/>
  <c r="M99" i="8" s="1"/>
  <c r="L97" i="8"/>
  <c r="L99" i="8" s="1"/>
  <c r="K97" i="8"/>
  <c r="K99" i="8" s="1"/>
  <c r="J97" i="8"/>
  <c r="I97" i="8"/>
  <c r="I99" i="8" s="1"/>
  <c r="H97" i="8"/>
  <c r="G97" i="8"/>
  <c r="G99" i="8" s="1"/>
  <c r="F97" i="8"/>
  <c r="E97" i="8"/>
  <c r="E99" i="8" s="1"/>
  <c r="D97" i="8"/>
  <c r="D99" i="8" s="1"/>
  <c r="C97" i="8"/>
  <c r="C99" i="8" s="1"/>
  <c r="B97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AA72" i="8"/>
  <c r="V72" i="8"/>
  <c r="N72" i="8"/>
  <c r="F72" i="8"/>
  <c r="Z71" i="8"/>
  <c r="Y71" i="8"/>
  <c r="V71" i="8"/>
  <c r="U71" i="8"/>
  <c r="R71" i="8"/>
  <c r="Q71" i="8"/>
  <c r="N71" i="8"/>
  <c r="M71" i="8"/>
  <c r="J71" i="8"/>
  <c r="I71" i="8"/>
  <c r="F71" i="8"/>
  <c r="E71" i="8"/>
  <c r="B71" i="8"/>
  <c r="K70" i="8"/>
  <c r="Z69" i="8"/>
  <c r="Y69" i="8"/>
  <c r="V69" i="8"/>
  <c r="U69" i="8"/>
  <c r="R69" i="8"/>
  <c r="Q69" i="8"/>
  <c r="N69" i="8"/>
  <c r="M69" i="8"/>
  <c r="J69" i="8"/>
  <c r="I69" i="8"/>
  <c r="F69" i="8"/>
  <c r="E69" i="8"/>
  <c r="B69" i="8"/>
  <c r="O68" i="8"/>
  <c r="Z67" i="8"/>
  <c r="Y67" i="8"/>
  <c r="V67" i="8"/>
  <c r="U67" i="8"/>
  <c r="R67" i="8"/>
  <c r="Q67" i="8"/>
  <c r="N67" i="8"/>
  <c r="M67" i="8"/>
  <c r="J67" i="8"/>
  <c r="I67" i="8"/>
  <c r="F67" i="8"/>
  <c r="E67" i="8"/>
  <c r="B67" i="8"/>
  <c r="AA64" i="8"/>
  <c r="Z64" i="8"/>
  <c r="Z72" i="8" s="1"/>
  <c r="Y64" i="8"/>
  <c r="Y72" i="8" s="1"/>
  <c r="X64" i="8"/>
  <c r="W64" i="8"/>
  <c r="V64" i="8"/>
  <c r="V70" i="8" s="1"/>
  <c r="U64" i="8"/>
  <c r="U72" i="8" s="1"/>
  <c r="T64" i="8"/>
  <c r="S64" i="8"/>
  <c r="S70" i="8" s="1"/>
  <c r="R64" i="8"/>
  <c r="R72" i="8" s="1"/>
  <c r="Q64" i="8"/>
  <c r="Q72" i="8" s="1"/>
  <c r="P64" i="8"/>
  <c r="O64" i="8"/>
  <c r="N64" i="8"/>
  <c r="N70" i="8" s="1"/>
  <c r="M64" i="8"/>
  <c r="M72" i="8" s="1"/>
  <c r="L64" i="8"/>
  <c r="K64" i="8"/>
  <c r="J64" i="8"/>
  <c r="J72" i="8" s="1"/>
  <c r="I64" i="8"/>
  <c r="I72" i="8" s="1"/>
  <c r="H64" i="8"/>
  <c r="G64" i="8"/>
  <c r="F64" i="8"/>
  <c r="F70" i="8" s="1"/>
  <c r="E64" i="8"/>
  <c r="E72" i="8" s="1"/>
  <c r="D64" i="8"/>
  <c r="C64" i="8"/>
  <c r="B64" i="8"/>
  <c r="B72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AA32" i="8"/>
  <c r="S32" i="8"/>
  <c r="K32" i="8"/>
  <c r="C32" i="8"/>
  <c r="T28" i="8"/>
  <c r="T32" i="8" s="1"/>
  <c r="L28" i="8"/>
  <c r="L32" i="8" s="1"/>
  <c r="D28" i="8"/>
  <c r="D32" i="8" s="1"/>
  <c r="AA26" i="8"/>
  <c r="Z26" i="8"/>
  <c r="Y26" i="8"/>
  <c r="Y28" i="8" s="1"/>
  <c r="Y32" i="8" s="1"/>
  <c r="X26" i="8"/>
  <c r="W26" i="8"/>
  <c r="V26" i="8"/>
  <c r="U26" i="8"/>
  <c r="U28" i="8" s="1"/>
  <c r="U32" i="8" s="1"/>
  <c r="T26" i="8"/>
  <c r="S26" i="8"/>
  <c r="R26" i="8"/>
  <c r="Q26" i="8"/>
  <c r="Q28" i="8" s="1"/>
  <c r="Q32" i="8" s="1"/>
  <c r="P26" i="8"/>
  <c r="O26" i="8"/>
  <c r="N26" i="8"/>
  <c r="M26" i="8"/>
  <c r="M28" i="8" s="1"/>
  <c r="M32" i="8" s="1"/>
  <c r="L26" i="8"/>
  <c r="K26" i="8"/>
  <c r="J26" i="8"/>
  <c r="I26" i="8"/>
  <c r="I28" i="8" s="1"/>
  <c r="I32" i="8" s="1"/>
  <c r="H26" i="8"/>
  <c r="G26" i="8"/>
  <c r="F26" i="8"/>
  <c r="E26" i="8"/>
  <c r="E28" i="8" s="1"/>
  <c r="E32" i="8" s="1"/>
  <c r="D26" i="8"/>
  <c r="C26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AA24" i="8"/>
  <c r="AA28" i="8" s="1"/>
  <c r="Z24" i="8"/>
  <c r="Z28" i="8" s="1"/>
  <c r="Z32" i="8" s="1"/>
  <c r="Y24" i="8"/>
  <c r="X24" i="8"/>
  <c r="X28" i="8" s="1"/>
  <c r="X32" i="8" s="1"/>
  <c r="W24" i="8"/>
  <c r="W28" i="8" s="1"/>
  <c r="W32" i="8" s="1"/>
  <c r="V24" i="8"/>
  <c r="V28" i="8" s="1"/>
  <c r="V32" i="8" s="1"/>
  <c r="U24" i="8"/>
  <c r="T24" i="8"/>
  <c r="S24" i="8"/>
  <c r="S28" i="8" s="1"/>
  <c r="R24" i="8"/>
  <c r="R28" i="8" s="1"/>
  <c r="R32" i="8" s="1"/>
  <c r="Q24" i="8"/>
  <c r="P24" i="8"/>
  <c r="P28" i="8" s="1"/>
  <c r="P32" i="8" s="1"/>
  <c r="O24" i="8"/>
  <c r="O28" i="8" s="1"/>
  <c r="O32" i="8" s="1"/>
  <c r="N24" i="8"/>
  <c r="N28" i="8" s="1"/>
  <c r="N32" i="8" s="1"/>
  <c r="M24" i="8"/>
  <c r="L24" i="8"/>
  <c r="K24" i="8"/>
  <c r="K28" i="8" s="1"/>
  <c r="J24" i="8"/>
  <c r="J28" i="8" s="1"/>
  <c r="J32" i="8" s="1"/>
  <c r="I24" i="8"/>
  <c r="H24" i="8"/>
  <c r="H28" i="8" s="1"/>
  <c r="H32" i="8" s="1"/>
  <c r="G24" i="8"/>
  <c r="G28" i="8" s="1"/>
  <c r="G32" i="8" s="1"/>
  <c r="F24" i="8"/>
  <c r="F28" i="8" s="1"/>
  <c r="F32" i="8" s="1"/>
  <c r="E24" i="8"/>
  <c r="D24" i="8"/>
  <c r="C24" i="8"/>
  <c r="C28" i="8" s="1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V99" i="7"/>
  <c r="U99" i="7"/>
  <c r="N99" i="7"/>
  <c r="M99" i="7"/>
  <c r="F99" i="7"/>
  <c r="E99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AA99" i="7" s="1"/>
  <c r="Z97" i="7"/>
  <c r="Z99" i="7" s="1"/>
  <c r="Y97" i="7"/>
  <c r="Y99" i="7" s="1"/>
  <c r="X97" i="7"/>
  <c r="X99" i="7" s="1"/>
  <c r="W97" i="7"/>
  <c r="W99" i="7" s="1"/>
  <c r="V97" i="7"/>
  <c r="U97" i="7"/>
  <c r="T97" i="7"/>
  <c r="T99" i="7" s="1"/>
  <c r="S97" i="7"/>
  <c r="S99" i="7" s="1"/>
  <c r="R97" i="7"/>
  <c r="R99" i="7" s="1"/>
  <c r="Q97" i="7"/>
  <c r="Q99" i="7" s="1"/>
  <c r="P97" i="7"/>
  <c r="P99" i="7" s="1"/>
  <c r="O97" i="7"/>
  <c r="O99" i="7" s="1"/>
  <c r="N97" i="7"/>
  <c r="M97" i="7"/>
  <c r="L97" i="7"/>
  <c r="L99" i="7" s="1"/>
  <c r="K97" i="7"/>
  <c r="K99" i="7" s="1"/>
  <c r="J97" i="7"/>
  <c r="J99" i="7" s="1"/>
  <c r="I97" i="7"/>
  <c r="I99" i="7" s="1"/>
  <c r="H97" i="7"/>
  <c r="H99" i="7" s="1"/>
  <c r="G97" i="7"/>
  <c r="G99" i="7" s="1"/>
  <c r="F97" i="7"/>
  <c r="E97" i="7"/>
  <c r="D97" i="7"/>
  <c r="D99" i="7" s="1"/>
  <c r="C97" i="7"/>
  <c r="C99" i="7" s="1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T72" i="7"/>
  <c r="O72" i="7"/>
  <c r="L72" i="7"/>
  <c r="D72" i="7"/>
  <c r="Y71" i="7"/>
  <c r="V71" i="7"/>
  <c r="Q71" i="7"/>
  <c r="P71" i="7"/>
  <c r="M71" i="7"/>
  <c r="L71" i="7"/>
  <c r="I71" i="7"/>
  <c r="H71" i="7"/>
  <c r="E71" i="7"/>
  <c r="D71" i="7"/>
  <c r="W70" i="7"/>
  <c r="V70" i="7"/>
  <c r="O70" i="7"/>
  <c r="N70" i="7"/>
  <c r="G70" i="7"/>
  <c r="F70" i="7"/>
  <c r="Y69" i="7"/>
  <c r="X69" i="7"/>
  <c r="U69" i="7"/>
  <c r="T69" i="7"/>
  <c r="Q69" i="7"/>
  <c r="P69" i="7"/>
  <c r="M69" i="7"/>
  <c r="L69" i="7"/>
  <c r="I69" i="7"/>
  <c r="H69" i="7"/>
  <c r="E69" i="7"/>
  <c r="D69" i="7"/>
  <c r="AA68" i="7"/>
  <c r="Z68" i="7"/>
  <c r="S68" i="7"/>
  <c r="R68" i="7"/>
  <c r="K68" i="7"/>
  <c r="J68" i="7"/>
  <c r="C68" i="7"/>
  <c r="B68" i="7"/>
  <c r="Y67" i="7"/>
  <c r="X67" i="7"/>
  <c r="U67" i="7"/>
  <c r="T67" i="7"/>
  <c r="Q67" i="7"/>
  <c r="P67" i="7"/>
  <c r="M67" i="7"/>
  <c r="L67" i="7"/>
  <c r="I67" i="7"/>
  <c r="H67" i="7"/>
  <c r="E67" i="7"/>
  <c r="D67" i="7"/>
  <c r="AA64" i="7"/>
  <c r="Z64" i="7"/>
  <c r="Y64" i="7"/>
  <c r="Y72" i="7" s="1"/>
  <c r="X64" i="7"/>
  <c r="X71" i="7" s="1"/>
  <c r="W64" i="7"/>
  <c r="V64" i="7"/>
  <c r="U64" i="7"/>
  <c r="U72" i="7" s="1"/>
  <c r="T64" i="7"/>
  <c r="T71" i="7" s="1"/>
  <c r="S64" i="7"/>
  <c r="R64" i="7"/>
  <c r="Q64" i="7"/>
  <c r="Q72" i="7" s="1"/>
  <c r="P64" i="7"/>
  <c r="P72" i="7" s="1"/>
  <c r="O64" i="7"/>
  <c r="N64" i="7"/>
  <c r="M64" i="7"/>
  <c r="M72" i="7" s="1"/>
  <c r="L64" i="7"/>
  <c r="L70" i="7" s="1"/>
  <c r="K64" i="7"/>
  <c r="J64" i="7"/>
  <c r="I64" i="7"/>
  <c r="I72" i="7" s="1"/>
  <c r="H64" i="7"/>
  <c r="H72" i="7" s="1"/>
  <c r="G64" i="7"/>
  <c r="F64" i="7"/>
  <c r="E64" i="7"/>
  <c r="E72" i="7" s="1"/>
  <c r="D64" i="7"/>
  <c r="D70" i="7" s="1"/>
  <c r="C64" i="7"/>
  <c r="B64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V32" i="7"/>
  <c r="N32" i="7"/>
  <c r="F32" i="7"/>
  <c r="W28" i="7"/>
  <c r="W32" i="7" s="1"/>
  <c r="O28" i="7"/>
  <c r="O32" i="7" s="1"/>
  <c r="G28" i="7"/>
  <c r="G32" i="7" s="1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AA25" i="7"/>
  <c r="Z25" i="7"/>
  <c r="Y25" i="7"/>
  <c r="X25" i="7"/>
  <c r="X28" i="7" s="1"/>
  <c r="X32" i="7" s="1"/>
  <c r="W25" i="7"/>
  <c r="V25" i="7"/>
  <c r="U25" i="7"/>
  <c r="T25" i="7"/>
  <c r="T28" i="7" s="1"/>
  <c r="T32" i="7" s="1"/>
  <c r="S25" i="7"/>
  <c r="R25" i="7"/>
  <c r="Q25" i="7"/>
  <c r="P25" i="7"/>
  <c r="P28" i="7" s="1"/>
  <c r="P32" i="7" s="1"/>
  <c r="O25" i="7"/>
  <c r="N25" i="7"/>
  <c r="M25" i="7"/>
  <c r="L25" i="7"/>
  <c r="L28" i="7" s="1"/>
  <c r="L32" i="7" s="1"/>
  <c r="K25" i="7"/>
  <c r="J25" i="7"/>
  <c r="I25" i="7"/>
  <c r="H25" i="7"/>
  <c r="H28" i="7" s="1"/>
  <c r="H32" i="7" s="1"/>
  <c r="G25" i="7"/>
  <c r="F25" i="7"/>
  <c r="E25" i="7"/>
  <c r="D25" i="7"/>
  <c r="C25" i="7"/>
  <c r="AA24" i="7"/>
  <c r="AA28" i="7" s="1"/>
  <c r="AA32" i="7" s="1"/>
  <c r="Z24" i="7"/>
  <c r="Z28" i="7" s="1"/>
  <c r="Z32" i="7" s="1"/>
  <c r="Y24" i="7"/>
  <c r="Y28" i="7" s="1"/>
  <c r="X24" i="7"/>
  <c r="W24" i="7"/>
  <c r="V24" i="7"/>
  <c r="V28" i="7" s="1"/>
  <c r="U24" i="7"/>
  <c r="U28" i="7" s="1"/>
  <c r="T24" i="7"/>
  <c r="S24" i="7"/>
  <c r="S28" i="7" s="1"/>
  <c r="S32" i="7" s="1"/>
  <c r="R24" i="7"/>
  <c r="R28" i="7" s="1"/>
  <c r="R32" i="7" s="1"/>
  <c r="Q24" i="7"/>
  <c r="Q28" i="7" s="1"/>
  <c r="P24" i="7"/>
  <c r="O24" i="7"/>
  <c r="N24" i="7"/>
  <c r="N28" i="7" s="1"/>
  <c r="M24" i="7"/>
  <c r="M28" i="7" s="1"/>
  <c r="L24" i="7"/>
  <c r="K24" i="7"/>
  <c r="K28" i="7" s="1"/>
  <c r="K32" i="7" s="1"/>
  <c r="J24" i="7"/>
  <c r="J28" i="7" s="1"/>
  <c r="J32" i="7" s="1"/>
  <c r="I24" i="7"/>
  <c r="I28" i="7" s="1"/>
  <c r="H24" i="7"/>
  <c r="G24" i="7"/>
  <c r="F24" i="7"/>
  <c r="F28" i="7" s="1"/>
  <c r="E24" i="7"/>
  <c r="E28" i="7" s="1"/>
  <c r="D24" i="7"/>
  <c r="D28" i="7" s="1"/>
  <c r="D32" i="7" s="1"/>
  <c r="C24" i="7"/>
  <c r="C28" i="7" s="1"/>
  <c r="C32" i="7" s="1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E74" i="7" l="1"/>
  <c r="E32" i="7"/>
  <c r="M32" i="7"/>
  <c r="U32" i="7"/>
  <c r="C71" i="8"/>
  <c r="C69" i="8"/>
  <c r="C67" i="8"/>
  <c r="C72" i="8"/>
  <c r="C68" i="8"/>
  <c r="K71" i="8"/>
  <c r="K69" i="8"/>
  <c r="K67" i="8"/>
  <c r="K74" i="8" s="1"/>
  <c r="K68" i="8"/>
  <c r="O72" i="8"/>
  <c r="O71" i="8"/>
  <c r="O69" i="8"/>
  <c r="O67" i="8"/>
  <c r="O70" i="8"/>
  <c r="W72" i="8"/>
  <c r="W71" i="8"/>
  <c r="W69" i="8"/>
  <c r="W67" i="8"/>
  <c r="W70" i="8"/>
  <c r="AA71" i="8"/>
  <c r="AA69" i="8"/>
  <c r="AA67" i="8"/>
  <c r="AA68" i="8"/>
  <c r="C32" i="9"/>
  <c r="B72" i="7"/>
  <c r="B71" i="7"/>
  <c r="B69" i="7"/>
  <c r="B67" i="7"/>
  <c r="F72" i="7"/>
  <c r="F71" i="7"/>
  <c r="F69" i="7"/>
  <c r="F67" i="7"/>
  <c r="J72" i="7"/>
  <c r="J71" i="7"/>
  <c r="J69" i="7"/>
  <c r="J67" i="7"/>
  <c r="N72" i="7"/>
  <c r="N71" i="7"/>
  <c r="N69" i="7"/>
  <c r="N67" i="7"/>
  <c r="R72" i="7"/>
  <c r="R71" i="7"/>
  <c r="R69" i="7"/>
  <c r="R67" i="7"/>
  <c r="V72" i="7"/>
  <c r="V69" i="7"/>
  <c r="V67" i="7"/>
  <c r="V74" i="7" s="1"/>
  <c r="Z72" i="7"/>
  <c r="Z71" i="7"/>
  <c r="Z69" i="7"/>
  <c r="Z67" i="7"/>
  <c r="Z74" i="7" s="1"/>
  <c r="F68" i="7"/>
  <c r="N68" i="7"/>
  <c r="V68" i="7"/>
  <c r="B70" i="7"/>
  <c r="J70" i="7"/>
  <c r="R70" i="7"/>
  <c r="Z70" i="7"/>
  <c r="AA70" i="8"/>
  <c r="L74" i="7"/>
  <c r="I32" i="7"/>
  <c r="Q32" i="7"/>
  <c r="Y32" i="7"/>
  <c r="G72" i="8"/>
  <c r="G71" i="8"/>
  <c r="G69" i="8"/>
  <c r="G67" i="8"/>
  <c r="G70" i="8"/>
  <c r="S71" i="8"/>
  <c r="S69" i="8"/>
  <c r="S67" i="8"/>
  <c r="S74" i="8" s="1"/>
  <c r="S72" i="8"/>
  <c r="S68" i="8"/>
  <c r="W68" i="8"/>
  <c r="K72" i="8"/>
  <c r="S32" i="9"/>
  <c r="C72" i="7"/>
  <c r="C71" i="7"/>
  <c r="C69" i="7"/>
  <c r="C67" i="7"/>
  <c r="G71" i="7"/>
  <c r="G69" i="7"/>
  <c r="G67" i="7"/>
  <c r="K72" i="7"/>
  <c r="K71" i="7"/>
  <c r="K69" i="7"/>
  <c r="K67" i="7"/>
  <c r="O71" i="7"/>
  <c r="O69" i="7"/>
  <c r="O67" i="7"/>
  <c r="S71" i="7"/>
  <c r="S72" i="7"/>
  <c r="S69" i="7"/>
  <c r="S67" i="7"/>
  <c r="W71" i="7"/>
  <c r="W69" i="7"/>
  <c r="W67" i="7"/>
  <c r="AA71" i="7"/>
  <c r="AA72" i="7"/>
  <c r="AA69" i="7"/>
  <c r="AA67" i="7"/>
  <c r="G68" i="7"/>
  <c r="O68" i="7"/>
  <c r="W68" i="7"/>
  <c r="C70" i="7"/>
  <c r="K70" i="7"/>
  <c r="S70" i="7"/>
  <c r="AA70" i="7"/>
  <c r="G72" i="7"/>
  <c r="W72" i="7"/>
  <c r="G68" i="8"/>
  <c r="C70" i="8"/>
  <c r="D72" i="8"/>
  <c r="D71" i="8"/>
  <c r="D69" i="8"/>
  <c r="D67" i="8"/>
  <c r="H72" i="8"/>
  <c r="H71" i="8"/>
  <c r="H69" i="8"/>
  <c r="H67" i="8"/>
  <c r="L72" i="8"/>
  <c r="L71" i="8"/>
  <c r="L69" i="8"/>
  <c r="L67" i="8"/>
  <c r="P72" i="8"/>
  <c r="P71" i="8"/>
  <c r="P69" i="8"/>
  <c r="P67" i="8"/>
  <c r="T72" i="8"/>
  <c r="T71" i="8"/>
  <c r="T69" i="8"/>
  <c r="T67" i="8"/>
  <c r="X72" i="8"/>
  <c r="X71" i="8"/>
  <c r="X69" i="8"/>
  <c r="X67" i="8"/>
  <c r="H68" i="8"/>
  <c r="P68" i="8"/>
  <c r="X68" i="8"/>
  <c r="D70" i="8"/>
  <c r="L70" i="8"/>
  <c r="T70" i="8"/>
  <c r="B71" i="9"/>
  <c r="B69" i="9"/>
  <c r="B67" i="9"/>
  <c r="B72" i="9"/>
  <c r="B70" i="9"/>
  <c r="B68" i="9"/>
  <c r="F71" i="9"/>
  <c r="F69" i="9"/>
  <c r="F67" i="9"/>
  <c r="F74" i="9" s="1"/>
  <c r="F70" i="9"/>
  <c r="F68" i="9"/>
  <c r="J71" i="9"/>
  <c r="J69" i="9"/>
  <c r="J67" i="9"/>
  <c r="J68" i="9"/>
  <c r="J72" i="9"/>
  <c r="N71" i="9"/>
  <c r="N69" i="9"/>
  <c r="N67" i="9"/>
  <c r="N72" i="9"/>
  <c r="N70" i="9"/>
  <c r="R71" i="9"/>
  <c r="R69" i="9"/>
  <c r="R67" i="9"/>
  <c r="R72" i="9"/>
  <c r="R70" i="9"/>
  <c r="R68" i="9"/>
  <c r="V71" i="9"/>
  <c r="V69" i="9"/>
  <c r="V67" i="9"/>
  <c r="V70" i="9"/>
  <c r="V68" i="9"/>
  <c r="Z71" i="9"/>
  <c r="Z69" i="9"/>
  <c r="Z67" i="9"/>
  <c r="Z68" i="9"/>
  <c r="Z72" i="9"/>
  <c r="D68" i="7"/>
  <c r="D74" i="7" s="1"/>
  <c r="H68" i="7"/>
  <c r="H74" i="7" s="1"/>
  <c r="L68" i="7"/>
  <c r="P68" i="7"/>
  <c r="P74" i="7" s="1"/>
  <c r="T68" i="7"/>
  <c r="T74" i="7" s="1"/>
  <c r="X68" i="7"/>
  <c r="X74" i="7" s="1"/>
  <c r="H70" i="7"/>
  <c r="P70" i="7"/>
  <c r="T70" i="7"/>
  <c r="X70" i="7"/>
  <c r="X72" i="7"/>
  <c r="M74" i="8"/>
  <c r="Y74" i="9"/>
  <c r="J70" i="9"/>
  <c r="F72" i="9"/>
  <c r="E68" i="7"/>
  <c r="I68" i="7"/>
  <c r="I74" i="7" s="1"/>
  <c r="M68" i="7"/>
  <c r="M74" i="7" s="1"/>
  <c r="Q68" i="7"/>
  <c r="Q74" i="7" s="1"/>
  <c r="U68" i="7"/>
  <c r="U74" i="7" s="1"/>
  <c r="Y68" i="7"/>
  <c r="Y74" i="7" s="1"/>
  <c r="E70" i="7"/>
  <c r="I70" i="7"/>
  <c r="M70" i="7"/>
  <c r="Q70" i="7"/>
  <c r="U70" i="7"/>
  <c r="Y70" i="7"/>
  <c r="U71" i="7"/>
  <c r="N74" i="8"/>
  <c r="D68" i="8"/>
  <c r="L68" i="8"/>
  <c r="T68" i="8"/>
  <c r="H70" i="8"/>
  <c r="P70" i="8"/>
  <c r="X70" i="8"/>
  <c r="E28" i="9"/>
  <c r="E32" i="9" s="1"/>
  <c r="I28" i="9"/>
  <c r="I32" i="9" s="1"/>
  <c r="M28" i="9"/>
  <c r="M32" i="9" s="1"/>
  <c r="Q28" i="9"/>
  <c r="Q32" i="9" s="1"/>
  <c r="U28" i="9"/>
  <c r="U32" i="9" s="1"/>
  <c r="Y28" i="9"/>
  <c r="Y32" i="9" s="1"/>
  <c r="O32" i="9"/>
  <c r="N68" i="9"/>
  <c r="Z70" i="9"/>
  <c r="V72" i="9"/>
  <c r="E68" i="8"/>
  <c r="E74" i="8" s="1"/>
  <c r="I68" i="8"/>
  <c r="I74" i="8" s="1"/>
  <c r="M68" i="8"/>
  <c r="Q68" i="8"/>
  <c r="Q74" i="8" s="1"/>
  <c r="U68" i="8"/>
  <c r="U74" i="8" s="1"/>
  <c r="Y68" i="8"/>
  <c r="E70" i="8"/>
  <c r="I70" i="8"/>
  <c r="M70" i="8"/>
  <c r="Q70" i="8"/>
  <c r="U70" i="8"/>
  <c r="Y70" i="8"/>
  <c r="Y74" i="8" s="1"/>
  <c r="G32" i="9"/>
  <c r="W32" i="9"/>
  <c r="B68" i="8"/>
  <c r="B74" i="8" s="1"/>
  <c r="F68" i="8"/>
  <c r="F74" i="8" s="1"/>
  <c r="J68" i="8"/>
  <c r="J74" i="8" s="1"/>
  <c r="N68" i="8"/>
  <c r="R68" i="8"/>
  <c r="V68" i="8"/>
  <c r="V74" i="8" s="1"/>
  <c r="Z68" i="8"/>
  <c r="Z74" i="8" s="1"/>
  <c r="B70" i="8"/>
  <c r="J70" i="8"/>
  <c r="R70" i="8"/>
  <c r="R74" i="8" s="1"/>
  <c r="Z70" i="8"/>
  <c r="B99" i="8"/>
  <c r="F99" i="8"/>
  <c r="J99" i="8"/>
  <c r="N99" i="8"/>
  <c r="R99" i="8"/>
  <c r="V99" i="8"/>
  <c r="Z99" i="8"/>
  <c r="K32" i="9"/>
  <c r="AA32" i="9"/>
  <c r="B99" i="9"/>
  <c r="F99" i="9"/>
  <c r="J99" i="9"/>
  <c r="N99" i="9"/>
  <c r="R99" i="9"/>
  <c r="V99" i="9"/>
  <c r="Z99" i="9"/>
  <c r="C68" i="9"/>
  <c r="G68" i="9"/>
  <c r="K68" i="9"/>
  <c r="O68" i="9"/>
  <c r="S68" i="9"/>
  <c r="W68" i="9"/>
  <c r="AA68" i="9"/>
  <c r="E69" i="9"/>
  <c r="I69" i="9"/>
  <c r="M69" i="9"/>
  <c r="Q69" i="9"/>
  <c r="U69" i="9"/>
  <c r="Y69" i="9"/>
  <c r="C70" i="9"/>
  <c r="G70" i="9"/>
  <c r="K70" i="9"/>
  <c r="O70" i="9"/>
  <c r="S70" i="9"/>
  <c r="W70" i="9"/>
  <c r="AA70" i="9"/>
  <c r="E71" i="9"/>
  <c r="I71" i="9"/>
  <c r="M71" i="9"/>
  <c r="Q71" i="9"/>
  <c r="U71" i="9"/>
  <c r="Y71" i="9"/>
  <c r="C72" i="9"/>
  <c r="G72" i="9"/>
  <c r="K72" i="9"/>
  <c r="O72" i="9"/>
  <c r="S72" i="9"/>
  <c r="W72" i="9"/>
  <c r="AA72" i="9"/>
  <c r="D68" i="9"/>
  <c r="H68" i="9"/>
  <c r="H74" i="9" s="1"/>
  <c r="L68" i="9"/>
  <c r="L74" i="9" s="1"/>
  <c r="P68" i="9"/>
  <c r="P74" i="9" s="1"/>
  <c r="T68" i="9"/>
  <c r="X68" i="9"/>
  <c r="X74" i="9" s="1"/>
  <c r="D70" i="9"/>
  <c r="D74" i="9" s="1"/>
  <c r="H70" i="9"/>
  <c r="L70" i="9"/>
  <c r="P70" i="9"/>
  <c r="T70" i="9"/>
  <c r="T74" i="9" s="1"/>
  <c r="X70" i="9"/>
  <c r="C67" i="9"/>
  <c r="G67" i="9"/>
  <c r="K67" i="9"/>
  <c r="K74" i="9" s="1"/>
  <c r="O67" i="9"/>
  <c r="S67" i="9"/>
  <c r="W67" i="9"/>
  <c r="AA67" i="9"/>
  <c r="AA74" i="9" s="1"/>
  <c r="E68" i="9"/>
  <c r="E74" i="9" s="1"/>
  <c r="I68" i="9"/>
  <c r="I74" i="9" s="1"/>
  <c r="M68" i="9"/>
  <c r="Q68" i="9"/>
  <c r="Q74" i="9" s="1"/>
  <c r="U68" i="9"/>
  <c r="U74" i="9" s="1"/>
  <c r="Y68" i="9"/>
  <c r="C69" i="9"/>
  <c r="G69" i="9"/>
  <c r="K69" i="9"/>
  <c r="O69" i="9"/>
  <c r="S69" i="9"/>
  <c r="W69" i="9"/>
  <c r="AA69" i="9"/>
  <c r="E70" i="9"/>
  <c r="I70" i="9"/>
  <c r="M70" i="9"/>
  <c r="M74" i="9" s="1"/>
  <c r="Q70" i="9"/>
  <c r="U70" i="9"/>
  <c r="Y70" i="9"/>
  <c r="O74" i="7" l="1"/>
  <c r="G74" i="8"/>
  <c r="W74" i="9"/>
  <c r="R74" i="9"/>
  <c r="AA74" i="7"/>
  <c r="W74" i="7"/>
  <c r="C74" i="8"/>
  <c r="S74" i="7"/>
  <c r="G74" i="9"/>
  <c r="S74" i="9"/>
  <c r="C74" i="9"/>
  <c r="Z74" i="9"/>
  <c r="N74" i="9"/>
  <c r="B74" i="9"/>
  <c r="C74" i="7"/>
  <c r="AA74" i="8"/>
  <c r="W74" i="8"/>
  <c r="O74" i="9"/>
  <c r="V74" i="9"/>
  <c r="J74" i="9"/>
  <c r="X74" i="8"/>
  <c r="T74" i="8"/>
  <c r="P74" i="8"/>
  <c r="L74" i="8"/>
  <c r="H74" i="8"/>
  <c r="D74" i="8"/>
  <c r="K74" i="7"/>
  <c r="G74" i="7"/>
  <c r="R74" i="7"/>
  <c r="N74" i="7"/>
  <c r="J74" i="7"/>
  <c r="F74" i="7"/>
  <c r="B74" i="7"/>
  <c r="O74" i="8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<sst xmlns="http://schemas.openxmlformats.org/spreadsheetml/2006/main" count="1660" uniqueCount="104">
  <si>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</si>
  <si>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</si>
  <si>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</si>
  <si>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</si>
  <si>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</si>
  <si>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</si>
  <si>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</si>
  <si>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</si>
  <si>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</si>
  <si>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</si>
  <si>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</si>
  <si>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</si>
  <si>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</si>
  <si>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</si>
  <si>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</si>
  <si>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</si>
  <si>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</si>
  <si>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</si>
  <si>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</si>
  <si>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</si>
  <si>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</si>
  <si>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</si>
  <si>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</si>
  <si>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</si>
  <si>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</si>
  <si>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</si>
  <si>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</si>
  <si>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</si>
  <si>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</si>
  <si>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</si>
  <si>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</si>
  <si>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</si>
  <si>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</si>
  <si>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</si>
  <si>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</si>
  <si>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</si>
  <si>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</si>
  <si>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</si>
  <si>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</si>
  <si>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</si>
  <si>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</si>
  <si>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</si>
  <si>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</si>
  <si>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</si>
  <si>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</si>
  <si>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</si>
  <si>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</si>
  <si>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</si>
  <si>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</si>
  <si>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</si>
  <si>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</si>
  <si>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</si>
  <si>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</si>
  <si>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</si>
  <si>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</si>
  <si>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</si>
  <si>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</si>
  <si>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</si>
  <si>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</si>
  <si>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</si>
  <si>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</si>
  <si>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</si>
  <si>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</si>
  <si>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</si>
  <si>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</si>
  <si>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</si>
  <si>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</si>
  <si>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</si>
  <si>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</si>
  <si>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</si>
  <si>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</si>
  <si>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</si>
  <si>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</si>
  <si>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</si>
  <si>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</si>
  <si>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</si>
  <si>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</si>
  <si>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</si>
  <si>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</si>
  <si>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</si>
  <si>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</si>
  <si>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</si>
  <si>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</si>
  <si>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</si>
  <si>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</si>
  <si>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</si>
  <si>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</si>
  <si>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</si>
  <si>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</si>
  <si>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</si>
  <si>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</si>
  <si>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</si>
  <si>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</si>
  <si>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</si>
  <si>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</si>
  <si>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</si>
  <si>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</si>
  <si>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</si>
  <si>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</si>
  <si>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</si>
  <si>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Loch Lomond and The Trossachs National Park (S21000002), Persons</t>
  </si>
  <si>
    <t>© Crown Copyright 2020</t>
  </si>
  <si>
    <t>Summary table for Loch Lomond and The Trossachs National Park (S21000002), Females</t>
  </si>
  <si>
    <t>Summary table for Loch Lomond and The Trossachs National Park (S21000002),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</si>
</sst>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14718</v>
      </c>
      <c r="D10" s="76">
        <v>14654</v>
      </c>
      <c r="E10" s="76">
        <v>14607</v>
      </c>
      <c r="F10" s="76">
        <v>14578</v>
      </c>
      <c r="G10" s="76">
        <v>14535</v>
      </c>
      <c r="H10" s="76">
        <v>14490</v>
      </c>
      <c r="I10" s="76">
        <v>14459</v>
      </c>
      <c r="J10" s="76">
        <v>14419</v>
      </c>
      <c r="K10" s="76">
        <v>14386</v>
      </c>
      <c r="L10" s="63">
        <v>14344</v>
      </c>
      <c r="M10" s="76">
        <v>14302</v>
      </c>
      <c r="N10" s="76">
        <v>14258</v>
      </c>
      <c r="O10" s="76">
        <v>14212</v>
      </c>
      <c r="P10" s="76">
        <v>14179</v>
      </c>
      <c r="Q10" s="76">
        <v>14119</v>
      </c>
      <c r="R10" s="76">
        <v>14067</v>
      </c>
      <c r="S10" s="76">
        <v>14030</v>
      </c>
      <c r="T10" s="76">
        <v>13998</v>
      </c>
      <c r="U10" s="76">
        <v>13953</v>
      </c>
      <c r="V10" s="76">
        <v>13906</v>
      </c>
      <c r="W10" s="76">
        <v>13852</v>
      </c>
      <c r="X10" s="76">
        <v>13804</v>
      </c>
      <c r="Y10" s="76">
        <v>13759</v>
      </c>
      <c r="Z10" s="76">
        <v>13710</v>
      </c>
      <c r="AA10" s="63">
        <v>13667</v>
      </c>
    </row>
    <row r="11" spans="1:27" ht="12.75" customHeight="1" x14ac:dyDescent="0.3">
      <c r="A11" s="6" t="s">
        <v>55</v>
      </c>
      <c r="B11" s="25"/>
      <c r="C11" s="76">
        <v>75</v>
      </c>
      <c r="D11" s="76">
        <v>72</v>
      </c>
      <c r="E11" s="76">
        <v>77</v>
      </c>
      <c r="F11" s="76">
        <v>75</v>
      </c>
      <c r="G11" s="76">
        <v>76</v>
      </c>
      <c r="H11" s="76">
        <v>77</v>
      </c>
      <c r="I11" s="76">
        <v>75</v>
      </c>
      <c r="J11" s="76">
        <v>72</v>
      </c>
      <c r="K11" s="76">
        <v>67</v>
      </c>
      <c r="L11" s="63">
        <v>69</v>
      </c>
      <c r="M11" s="76">
        <v>70</v>
      </c>
      <c r="N11" s="76">
        <v>67</v>
      </c>
      <c r="O11" s="76">
        <v>75</v>
      </c>
      <c r="P11" s="76">
        <v>72</v>
      </c>
      <c r="Q11" s="76">
        <v>77</v>
      </c>
      <c r="R11" s="76">
        <v>75</v>
      </c>
      <c r="S11" s="76">
        <v>76</v>
      </c>
      <c r="T11" s="76">
        <v>72</v>
      </c>
      <c r="U11" s="76">
        <v>72</v>
      </c>
      <c r="V11" s="76">
        <v>71</v>
      </c>
      <c r="W11" s="76">
        <v>74</v>
      </c>
      <c r="X11" s="76">
        <v>77</v>
      </c>
      <c r="Y11" s="76">
        <v>76</v>
      </c>
      <c r="Z11" s="76">
        <v>74</v>
      </c>
      <c r="AA11" s="63">
        <v>72</v>
      </c>
    </row>
    <row r="12" spans="1:27" ht="12.75" customHeight="1" x14ac:dyDescent="0.3">
      <c r="A12" s="6" t="s">
        <v>56</v>
      </c>
      <c r="B12" s="25"/>
      <c r="C12" s="76">
        <v>125</v>
      </c>
      <c r="D12" s="76">
        <v>138</v>
      </c>
      <c r="E12" s="76">
        <v>144</v>
      </c>
      <c r="F12" s="76">
        <v>167</v>
      </c>
      <c r="G12" s="76">
        <v>154</v>
      </c>
      <c r="H12" s="76">
        <v>165</v>
      </c>
      <c r="I12" s="76">
        <v>169</v>
      </c>
      <c r="J12" s="76">
        <v>172</v>
      </c>
      <c r="K12" s="76">
        <v>174</v>
      </c>
      <c r="L12" s="63">
        <v>175</v>
      </c>
      <c r="M12" s="76">
        <v>176</v>
      </c>
      <c r="N12" s="76">
        <v>175</v>
      </c>
      <c r="O12" s="76">
        <v>181</v>
      </c>
      <c r="P12" s="76">
        <v>193</v>
      </c>
      <c r="Q12" s="76">
        <v>193</v>
      </c>
      <c r="R12" s="76">
        <v>178</v>
      </c>
      <c r="S12" s="76">
        <v>174</v>
      </c>
      <c r="T12" s="76">
        <v>180</v>
      </c>
      <c r="U12" s="76">
        <v>180</v>
      </c>
      <c r="V12" s="76">
        <v>186</v>
      </c>
      <c r="W12" s="76">
        <v>184</v>
      </c>
      <c r="X12" s="76">
        <v>191</v>
      </c>
      <c r="Y12" s="76">
        <v>191</v>
      </c>
      <c r="Z12" s="76">
        <v>185</v>
      </c>
      <c r="AA12" s="63">
        <v>186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-50</v>
      </c>
      <c r="D14" s="76">
        <f t="shared" ref="D14:AA14" si="0">D11-D12</f>
        <v>-66</v>
      </c>
      <c r="E14" s="76">
        <f t="shared" si="0"/>
        <v>-67</v>
      </c>
      <c r="F14" s="76">
        <f t="shared" si="0"/>
        <v>-92</v>
      </c>
      <c r="G14" s="76">
        <f t="shared" si="0"/>
        <v>-78</v>
      </c>
      <c r="H14" s="76">
        <f t="shared" si="0"/>
        <v>-88</v>
      </c>
      <c r="I14" s="76">
        <f t="shared" si="0"/>
        <v>-94</v>
      </c>
      <c r="J14" s="76">
        <f t="shared" si="0"/>
        <v>-100</v>
      </c>
      <c r="K14" s="76">
        <f t="shared" si="0"/>
        <v>-107</v>
      </c>
      <c r="L14" s="63">
        <f t="shared" si="0"/>
        <v>-106</v>
      </c>
      <c r="M14" s="76">
        <f t="shared" si="0"/>
        <v>-106</v>
      </c>
      <c r="N14" s="76">
        <f t="shared" si="0"/>
        <v>-108</v>
      </c>
      <c r="O14" s="76">
        <f t="shared" si="0"/>
        <v>-106</v>
      </c>
      <c r="P14" s="76">
        <f t="shared" si="0"/>
        <v>-121</v>
      </c>
      <c r="Q14" s="76">
        <f t="shared" si="0"/>
        <v>-116</v>
      </c>
      <c r="R14" s="76">
        <f t="shared" si="0"/>
        <v>-103</v>
      </c>
      <c r="S14" s="76">
        <f t="shared" si="0"/>
        <v>-98</v>
      </c>
      <c r="T14" s="76">
        <f t="shared" si="0"/>
        <v>-108</v>
      </c>
      <c r="U14" s="76">
        <f t="shared" si="0"/>
        <v>-108</v>
      </c>
      <c r="V14" s="76">
        <f t="shared" si="0"/>
        <v>-115</v>
      </c>
      <c r="W14" s="76">
        <f t="shared" si="0"/>
        <v>-110</v>
      </c>
      <c r="X14" s="76">
        <f t="shared" si="0"/>
        <v>-114</v>
      </c>
      <c r="Y14" s="76">
        <f t="shared" si="0"/>
        <v>-115</v>
      </c>
      <c r="Z14" s="76">
        <f t="shared" si="0"/>
        <v>-111</v>
      </c>
      <c r="AA14" s="63">
        <f t="shared" si="0"/>
        <v>-114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81</v>
      </c>
      <c r="D16" s="76">
        <v>87</v>
      </c>
      <c r="E16" s="76">
        <v>75</v>
      </c>
      <c r="F16" s="76">
        <v>79</v>
      </c>
      <c r="G16" s="76">
        <v>80</v>
      </c>
      <c r="H16" s="76">
        <v>85</v>
      </c>
      <c r="I16" s="76">
        <v>85</v>
      </c>
      <c r="J16" s="76">
        <v>85</v>
      </c>
      <c r="K16" s="76">
        <v>85</v>
      </c>
      <c r="L16" s="63">
        <v>85</v>
      </c>
      <c r="M16" s="76">
        <v>85</v>
      </c>
      <c r="N16" s="76">
        <v>85</v>
      </c>
      <c r="O16" s="76">
        <v>85</v>
      </c>
      <c r="P16" s="76">
        <v>85</v>
      </c>
      <c r="Q16" s="76">
        <v>85</v>
      </c>
      <c r="R16" s="76">
        <v>85</v>
      </c>
      <c r="S16" s="76">
        <v>85</v>
      </c>
      <c r="T16" s="76">
        <v>85</v>
      </c>
      <c r="U16" s="76">
        <v>85</v>
      </c>
      <c r="V16" s="76">
        <v>85</v>
      </c>
      <c r="W16" s="76">
        <v>85</v>
      </c>
      <c r="X16" s="76">
        <v>85</v>
      </c>
      <c r="Y16" s="76">
        <v>85</v>
      </c>
      <c r="Z16" s="76">
        <v>85</v>
      </c>
      <c r="AA16" s="63">
        <v>85</v>
      </c>
    </row>
    <row r="17" spans="1:27" ht="12.75" customHeight="1" x14ac:dyDescent="0.3">
      <c r="A17" s="81" t="s">
        <v>83</v>
      </c>
      <c r="B17" s="81"/>
      <c r="C17" s="76">
        <v>238</v>
      </c>
      <c r="D17" s="76">
        <v>239</v>
      </c>
      <c r="E17" s="76">
        <v>239</v>
      </c>
      <c r="F17" s="76">
        <v>238</v>
      </c>
      <c r="G17" s="76">
        <v>238</v>
      </c>
      <c r="H17" s="76">
        <v>239</v>
      </c>
      <c r="I17" s="76">
        <v>238</v>
      </c>
      <c r="J17" s="76">
        <v>239</v>
      </c>
      <c r="K17" s="76">
        <v>239</v>
      </c>
      <c r="L17" s="63">
        <v>239</v>
      </c>
      <c r="M17" s="76">
        <v>239</v>
      </c>
      <c r="N17" s="76">
        <v>240</v>
      </c>
      <c r="O17" s="76">
        <v>241</v>
      </c>
      <c r="P17" s="76">
        <v>240</v>
      </c>
      <c r="Q17" s="76">
        <v>241</v>
      </c>
      <c r="R17" s="76">
        <v>241</v>
      </c>
      <c r="S17" s="76">
        <v>241</v>
      </c>
      <c r="T17" s="76">
        <v>241</v>
      </c>
      <c r="U17" s="76">
        <v>242</v>
      </c>
      <c r="V17" s="76">
        <v>242</v>
      </c>
      <c r="W17" s="76">
        <v>242</v>
      </c>
      <c r="X17" s="76">
        <v>243</v>
      </c>
      <c r="Y17" s="76">
        <v>243</v>
      </c>
      <c r="Z17" s="76">
        <v>243</v>
      </c>
      <c r="AA17" s="63">
        <v>244</v>
      </c>
    </row>
    <row r="18" spans="1:27" ht="12.75" customHeight="1" x14ac:dyDescent="0.3">
      <c r="A18" s="6" t="s">
        <v>97</v>
      </c>
      <c r="B18" s="6"/>
      <c r="C18" s="76">
        <v>335</v>
      </c>
      <c r="D18" s="76">
        <v>329</v>
      </c>
      <c r="E18" s="76">
        <v>330</v>
      </c>
      <c r="F18" s="76">
        <v>329</v>
      </c>
      <c r="G18" s="76">
        <v>324</v>
      </c>
      <c r="H18" s="76">
        <v>322</v>
      </c>
      <c r="I18" s="76">
        <v>322</v>
      </c>
      <c r="J18" s="76">
        <v>322</v>
      </c>
      <c r="K18" s="76">
        <v>322</v>
      </c>
      <c r="L18" s="63">
        <v>322</v>
      </c>
      <c r="M18" s="76">
        <v>322</v>
      </c>
      <c r="N18" s="76">
        <v>322</v>
      </c>
      <c r="O18" s="76">
        <v>322</v>
      </c>
      <c r="P18" s="76">
        <v>322</v>
      </c>
      <c r="Q18" s="76">
        <v>322</v>
      </c>
      <c r="R18" s="76">
        <v>322</v>
      </c>
      <c r="S18" s="76">
        <v>322</v>
      </c>
      <c r="T18" s="76">
        <v>322</v>
      </c>
      <c r="U18" s="76">
        <v>322</v>
      </c>
      <c r="V18" s="76">
        <v>322</v>
      </c>
      <c r="W18" s="76">
        <v>322</v>
      </c>
      <c r="X18" s="76">
        <v>322</v>
      </c>
      <c r="Y18" s="76">
        <v>322</v>
      </c>
      <c r="Z18" s="76">
        <v>322</v>
      </c>
      <c r="AA18" s="63">
        <v>322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79</v>
      </c>
      <c r="D20" s="76">
        <v>77</v>
      </c>
      <c r="E20" s="76">
        <v>77</v>
      </c>
      <c r="F20" s="76">
        <v>80</v>
      </c>
      <c r="G20" s="76">
        <v>83</v>
      </c>
      <c r="H20" s="76">
        <v>78</v>
      </c>
      <c r="I20" s="76">
        <v>78</v>
      </c>
      <c r="J20" s="76">
        <v>78</v>
      </c>
      <c r="K20" s="76">
        <v>78</v>
      </c>
      <c r="L20" s="63">
        <v>78</v>
      </c>
      <c r="M20" s="76">
        <v>78</v>
      </c>
      <c r="N20" s="76">
        <v>78</v>
      </c>
      <c r="O20" s="76">
        <v>78</v>
      </c>
      <c r="P20" s="76">
        <v>78</v>
      </c>
      <c r="Q20" s="76">
        <v>78</v>
      </c>
      <c r="R20" s="76">
        <v>78</v>
      </c>
      <c r="S20" s="76">
        <v>78</v>
      </c>
      <c r="T20" s="76">
        <v>78</v>
      </c>
      <c r="U20" s="76">
        <v>78</v>
      </c>
      <c r="V20" s="76">
        <v>78</v>
      </c>
      <c r="W20" s="76">
        <v>78</v>
      </c>
      <c r="X20" s="76">
        <v>78</v>
      </c>
      <c r="Y20" s="76">
        <v>78</v>
      </c>
      <c r="Z20" s="76">
        <v>78</v>
      </c>
      <c r="AA20" s="63">
        <v>78</v>
      </c>
    </row>
    <row r="21" spans="1:27" ht="12.75" customHeight="1" x14ac:dyDescent="0.3">
      <c r="A21" s="81" t="s">
        <v>84</v>
      </c>
      <c r="B21" s="81"/>
      <c r="C21" s="76">
        <v>122</v>
      </c>
      <c r="D21" s="76">
        <v>117</v>
      </c>
      <c r="E21" s="76">
        <v>106</v>
      </c>
      <c r="F21" s="76">
        <v>113</v>
      </c>
      <c r="G21" s="76">
        <v>118</v>
      </c>
      <c r="H21" s="76">
        <v>110</v>
      </c>
      <c r="I21" s="76">
        <v>110</v>
      </c>
      <c r="J21" s="76">
        <v>111</v>
      </c>
      <c r="K21" s="76">
        <v>109</v>
      </c>
      <c r="L21" s="63">
        <v>111</v>
      </c>
      <c r="M21" s="76">
        <v>113</v>
      </c>
      <c r="N21" s="76">
        <v>112</v>
      </c>
      <c r="O21" s="76">
        <v>111</v>
      </c>
      <c r="P21" s="76">
        <v>113</v>
      </c>
      <c r="Q21" s="76">
        <v>112</v>
      </c>
      <c r="R21" s="76">
        <v>112</v>
      </c>
      <c r="S21" s="76">
        <v>114</v>
      </c>
      <c r="T21" s="76">
        <v>115</v>
      </c>
      <c r="U21" s="76">
        <v>111</v>
      </c>
      <c r="V21" s="76">
        <v>112</v>
      </c>
      <c r="W21" s="76">
        <v>113</v>
      </c>
      <c r="X21" s="76">
        <v>111</v>
      </c>
      <c r="Y21" s="76">
        <v>110</v>
      </c>
      <c r="Z21" s="76">
        <v>109</v>
      </c>
      <c r="AA21" s="63">
        <v>112</v>
      </c>
    </row>
    <row r="22" spans="1:27" ht="12.75" customHeight="1" x14ac:dyDescent="0.3">
      <c r="A22" s="6" t="s">
        <v>98</v>
      </c>
      <c r="B22" s="6"/>
      <c r="C22" s="76">
        <v>459</v>
      </c>
      <c r="D22" s="76">
        <v>432</v>
      </c>
      <c r="E22" s="76">
        <v>412</v>
      </c>
      <c r="F22" s="76">
        <v>393</v>
      </c>
      <c r="G22" s="76">
        <v>397</v>
      </c>
      <c r="H22" s="76">
        <v>388</v>
      </c>
      <c r="I22" s="76">
        <v>391</v>
      </c>
      <c r="J22" s="76">
        <v>379</v>
      </c>
      <c r="K22" s="76">
        <v>380</v>
      </c>
      <c r="L22" s="63">
        <v>379</v>
      </c>
      <c r="M22" s="76">
        <v>379</v>
      </c>
      <c r="N22" s="76">
        <v>382</v>
      </c>
      <c r="O22" s="76">
        <v>373</v>
      </c>
      <c r="P22" s="76">
        <v>381</v>
      </c>
      <c r="Q22" s="76">
        <v>380</v>
      </c>
      <c r="R22" s="76">
        <v>377</v>
      </c>
      <c r="S22" s="76">
        <v>376</v>
      </c>
      <c r="T22" s="76">
        <v>376</v>
      </c>
      <c r="U22" s="76">
        <v>382</v>
      </c>
      <c r="V22" s="76">
        <v>382</v>
      </c>
      <c r="W22" s="76">
        <v>380</v>
      </c>
      <c r="X22" s="76">
        <v>376</v>
      </c>
      <c r="Y22" s="76">
        <v>380</v>
      </c>
      <c r="Z22" s="76">
        <v>379</v>
      </c>
      <c r="AA22" s="63">
        <v>377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2</v>
      </c>
      <c r="D24" s="76">
        <f t="shared" ref="D24:AA26" si="1">D16-D20</f>
        <v>10</v>
      </c>
      <c r="E24" s="76">
        <f t="shared" si="1"/>
        <v>-2</v>
      </c>
      <c r="F24" s="76">
        <f t="shared" si="1"/>
        <v>-1</v>
      </c>
      <c r="G24" s="76">
        <f t="shared" si="1"/>
        <v>-3</v>
      </c>
      <c r="H24" s="76">
        <f t="shared" si="1"/>
        <v>7</v>
      </c>
      <c r="I24" s="76">
        <f t="shared" si="1"/>
        <v>7</v>
      </c>
      <c r="J24" s="76">
        <f t="shared" si="1"/>
        <v>7</v>
      </c>
      <c r="K24" s="76">
        <f t="shared" si="1"/>
        <v>7</v>
      </c>
      <c r="L24" s="63">
        <f t="shared" si="1"/>
        <v>7</v>
      </c>
      <c r="M24" s="76">
        <f t="shared" si="1"/>
        <v>7</v>
      </c>
      <c r="N24" s="76">
        <f t="shared" si="1"/>
        <v>7</v>
      </c>
      <c r="O24" s="76">
        <f t="shared" si="1"/>
        <v>7</v>
      </c>
      <c r="P24" s="76">
        <f t="shared" si="1"/>
        <v>7</v>
      </c>
      <c r="Q24" s="76">
        <f t="shared" si="1"/>
        <v>7</v>
      </c>
      <c r="R24" s="76">
        <f t="shared" si="1"/>
        <v>7</v>
      </c>
      <c r="S24" s="76">
        <f t="shared" si="1"/>
        <v>7</v>
      </c>
      <c r="T24" s="76">
        <f t="shared" si="1"/>
        <v>7</v>
      </c>
      <c r="U24" s="76">
        <f t="shared" si="1"/>
        <v>7</v>
      </c>
      <c r="V24" s="76">
        <f t="shared" si="1"/>
        <v>7</v>
      </c>
      <c r="W24" s="76">
        <f t="shared" si="1"/>
        <v>7</v>
      </c>
      <c r="X24" s="76">
        <f t="shared" si="1"/>
        <v>7</v>
      </c>
      <c r="Y24" s="76">
        <f t="shared" si="1"/>
        <v>7</v>
      </c>
      <c r="Z24" s="76">
        <f t="shared" si="1"/>
        <v>7</v>
      </c>
      <c r="AA24" s="63">
        <f t="shared" si="1"/>
        <v>7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116</v>
      </c>
      <c r="D25" s="76">
        <f t="shared" si="2"/>
        <v>122</v>
      </c>
      <c r="E25" s="76">
        <f t="shared" si="2"/>
        <v>133</v>
      </c>
      <c r="F25" s="76">
        <f t="shared" si="2"/>
        <v>125</v>
      </c>
      <c r="G25" s="76">
        <f t="shared" si="2"/>
        <v>120</v>
      </c>
      <c r="H25" s="76">
        <f t="shared" si="2"/>
        <v>129</v>
      </c>
      <c r="I25" s="76">
        <f t="shared" si="2"/>
        <v>128</v>
      </c>
      <c r="J25" s="76">
        <f t="shared" si="2"/>
        <v>128</v>
      </c>
      <c r="K25" s="76">
        <f t="shared" si="2"/>
        <v>130</v>
      </c>
      <c r="L25" s="63">
        <f t="shared" si="2"/>
        <v>128</v>
      </c>
      <c r="M25" s="76">
        <f t="shared" si="2"/>
        <v>126</v>
      </c>
      <c r="N25" s="76">
        <f t="shared" si="2"/>
        <v>128</v>
      </c>
      <c r="O25" s="76">
        <f t="shared" si="2"/>
        <v>130</v>
      </c>
      <c r="P25" s="76">
        <f t="shared" si="2"/>
        <v>127</v>
      </c>
      <c r="Q25" s="76">
        <f t="shared" si="2"/>
        <v>129</v>
      </c>
      <c r="R25" s="76">
        <f t="shared" si="2"/>
        <v>129</v>
      </c>
      <c r="S25" s="76">
        <f t="shared" si="1"/>
        <v>127</v>
      </c>
      <c r="T25" s="76">
        <f t="shared" si="1"/>
        <v>126</v>
      </c>
      <c r="U25" s="76">
        <f t="shared" si="1"/>
        <v>131</v>
      </c>
      <c r="V25" s="76">
        <f t="shared" si="1"/>
        <v>130</v>
      </c>
      <c r="W25" s="76">
        <f t="shared" si="1"/>
        <v>129</v>
      </c>
      <c r="X25" s="76">
        <f t="shared" si="1"/>
        <v>132</v>
      </c>
      <c r="Y25" s="76">
        <f t="shared" si="1"/>
        <v>133</v>
      </c>
      <c r="Z25" s="76">
        <f t="shared" si="1"/>
        <v>134</v>
      </c>
      <c r="AA25" s="63">
        <f t="shared" si="1"/>
        <v>132</v>
      </c>
    </row>
    <row r="26" spans="1:27" ht="12.75" customHeight="1" x14ac:dyDescent="0.3">
      <c r="A26" s="6" t="s">
        <v>82</v>
      </c>
      <c r="B26" s="6"/>
      <c r="C26" s="76">
        <f t="shared" si="2"/>
        <v>-124</v>
      </c>
      <c r="D26" s="76">
        <f t="shared" si="1"/>
        <v>-103</v>
      </c>
      <c r="E26" s="76">
        <f t="shared" si="1"/>
        <v>-82</v>
      </c>
      <c r="F26" s="76">
        <f t="shared" si="1"/>
        <v>-64</v>
      </c>
      <c r="G26" s="76">
        <f t="shared" si="1"/>
        <v>-73</v>
      </c>
      <c r="H26" s="76">
        <f t="shared" si="1"/>
        <v>-66</v>
      </c>
      <c r="I26" s="76">
        <f t="shared" si="1"/>
        <v>-69</v>
      </c>
      <c r="J26" s="76">
        <f t="shared" si="1"/>
        <v>-57</v>
      </c>
      <c r="K26" s="76">
        <f t="shared" si="1"/>
        <v>-58</v>
      </c>
      <c r="L26" s="63">
        <f t="shared" si="1"/>
        <v>-57</v>
      </c>
      <c r="M26" s="76">
        <f t="shared" si="1"/>
        <v>-57</v>
      </c>
      <c r="N26" s="76">
        <f t="shared" si="1"/>
        <v>-60</v>
      </c>
      <c r="O26" s="76">
        <f t="shared" si="1"/>
        <v>-51</v>
      </c>
      <c r="P26" s="76">
        <f t="shared" si="1"/>
        <v>-59</v>
      </c>
      <c r="Q26" s="76">
        <f t="shared" si="1"/>
        <v>-58</v>
      </c>
      <c r="R26" s="76">
        <f t="shared" si="1"/>
        <v>-55</v>
      </c>
      <c r="S26" s="76">
        <f t="shared" si="1"/>
        <v>-54</v>
      </c>
      <c r="T26" s="76">
        <f t="shared" si="1"/>
        <v>-54</v>
      </c>
      <c r="U26" s="76">
        <f t="shared" si="1"/>
        <v>-60</v>
      </c>
      <c r="V26" s="76">
        <f t="shared" si="1"/>
        <v>-60</v>
      </c>
      <c r="W26" s="76">
        <f t="shared" si="1"/>
        <v>-58</v>
      </c>
      <c r="X26" s="76">
        <f t="shared" si="1"/>
        <v>-54</v>
      </c>
      <c r="Y26" s="76">
        <f t="shared" si="1"/>
        <v>-58</v>
      </c>
      <c r="Z26" s="76">
        <f t="shared" si="1"/>
        <v>-57</v>
      </c>
      <c r="AA26" s="63">
        <f t="shared" si="1"/>
        <v>-55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-6</v>
      </c>
      <c r="D28" s="76">
        <f t="shared" ref="D28:AA28" si="3">SUM(D24:D26)</f>
        <v>29</v>
      </c>
      <c r="E28" s="76">
        <f t="shared" si="3"/>
        <v>49</v>
      </c>
      <c r="F28" s="76">
        <f t="shared" si="3"/>
        <v>60</v>
      </c>
      <c r="G28" s="76">
        <f t="shared" si="3"/>
        <v>44</v>
      </c>
      <c r="H28" s="76">
        <f t="shared" si="3"/>
        <v>70</v>
      </c>
      <c r="I28" s="76">
        <f t="shared" si="3"/>
        <v>66</v>
      </c>
      <c r="J28" s="76">
        <f t="shared" si="3"/>
        <v>78</v>
      </c>
      <c r="K28" s="76">
        <f t="shared" si="3"/>
        <v>79</v>
      </c>
      <c r="L28" s="63">
        <f t="shared" si="3"/>
        <v>78</v>
      </c>
      <c r="M28" s="76">
        <f t="shared" si="3"/>
        <v>76</v>
      </c>
      <c r="N28" s="76">
        <f t="shared" si="3"/>
        <v>75</v>
      </c>
      <c r="O28" s="76">
        <f t="shared" si="3"/>
        <v>86</v>
      </c>
      <c r="P28" s="76">
        <f t="shared" si="3"/>
        <v>75</v>
      </c>
      <c r="Q28" s="76">
        <f t="shared" si="3"/>
        <v>78</v>
      </c>
      <c r="R28" s="76">
        <f t="shared" si="3"/>
        <v>81</v>
      </c>
      <c r="S28" s="76">
        <f t="shared" si="3"/>
        <v>80</v>
      </c>
      <c r="T28" s="76">
        <f t="shared" si="3"/>
        <v>79</v>
      </c>
      <c r="U28" s="76">
        <f t="shared" si="3"/>
        <v>78</v>
      </c>
      <c r="V28" s="76">
        <f t="shared" si="3"/>
        <v>77</v>
      </c>
      <c r="W28" s="76">
        <f t="shared" si="3"/>
        <v>78</v>
      </c>
      <c r="X28" s="76">
        <f t="shared" si="3"/>
        <v>85</v>
      </c>
      <c r="Y28" s="76">
        <f t="shared" si="3"/>
        <v>82</v>
      </c>
      <c r="Z28" s="76">
        <f t="shared" si="3"/>
        <v>84</v>
      </c>
      <c r="AA28" s="63">
        <f t="shared" si="3"/>
        <v>84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-8</v>
      </c>
      <c r="D30" s="76">
        <v>-10</v>
      </c>
      <c r="E30" s="76">
        <v>-11</v>
      </c>
      <c r="F30" s="76">
        <v>-11</v>
      </c>
      <c r="G30" s="76">
        <v>-11</v>
      </c>
      <c r="H30" s="76">
        <v>-13</v>
      </c>
      <c r="I30" s="76">
        <v>-12</v>
      </c>
      <c r="J30" s="76">
        <v>-11</v>
      </c>
      <c r="K30" s="76">
        <v>-14</v>
      </c>
      <c r="L30" s="63">
        <v>-14</v>
      </c>
      <c r="M30" s="76">
        <v>-14</v>
      </c>
      <c r="N30" s="76">
        <v>-13</v>
      </c>
      <c r="O30" s="76">
        <v>-13</v>
      </c>
      <c r="P30" s="76">
        <v>-14</v>
      </c>
      <c r="Q30" s="76">
        <v>-14</v>
      </c>
      <c r="R30" s="76">
        <v>-15</v>
      </c>
      <c r="S30" s="76">
        <v>-14</v>
      </c>
      <c r="T30" s="76">
        <v>-16</v>
      </c>
      <c r="U30" s="76">
        <v>-17</v>
      </c>
      <c r="V30" s="76">
        <v>-16</v>
      </c>
      <c r="W30" s="76">
        <v>-16</v>
      </c>
      <c r="X30" s="76">
        <v>-16</v>
      </c>
      <c r="Y30" s="76">
        <v>-16</v>
      </c>
      <c r="Z30" s="76">
        <v>-16</v>
      </c>
      <c r="AA30" s="63">
        <v>-16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-64</v>
      </c>
      <c r="D32" s="76">
        <f t="shared" ref="D32:AA32" si="4">D30+D28+D14</f>
        <v>-47</v>
      </c>
      <c r="E32" s="76">
        <f t="shared" si="4"/>
        <v>-29</v>
      </c>
      <c r="F32" s="76">
        <f t="shared" si="4"/>
        <v>-43</v>
      </c>
      <c r="G32" s="76">
        <f t="shared" si="4"/>
        <v>-45</v>
      </c>
      <c r="H32" s="76">
        <f t="shared" si="4"/>
        <v>-31</v>
      </c>
      <c r="I32" s="76">
        <f t="shared" si="4"/>
        <v>-40</v>
      </c>
      <c r="J32" s="76">
        <f t="shared" si="4"/>
        <v>-33</v>
      </c>
      <c r="K32" s="76">
        <f t="shared" si="4"/>
        <v>-42</v>
      </c>
      <c r="L32" s="63">
        <f t="shared" si="4"/>
        <v>-42</v>
      </c>
      <c r="M32" s="76">
        <f t="shared" si="4"/>
        <v>-44</v>
      </c>
      <c r="N32" s="76">
        <f t="shared" si="4"/>
        <v>-46</v>
      </c>
      <c r="O32" s="76">
        <f t="shared" si="4"/>
        <v>-33</v>
      </c>
      <c r="P32" s="76">
        <f t="shared" si="4"/>
        <v>-60</v>
      </c>
      <c r="Q32" s="76">
        <f t="shared" si="4"/>
        <v>-52</v>
      </c>
      <c r="R32" s="76">
        <f t="shared" si="4"/>
        <v>-37</v>
      </c>
      <c r="S32" s="76">
        <f t="shared" si="4"/>
        <v>-32</v>
      </c>
      <c r="T32" s="76">
        <f t="shared" si="4"/>
        <v>-45</v>
      </c>
      <c r="U32" s="76">
        <f t="shared" si="4"/>
        <v>-47</v>
      </c>
      <c r="V32" s="76">
        <f t="shared" si="4"/>
        <v>-54</v>
      </c>
      <c r="W32" s="76">
        <f t="shared" si="4"/>
        <v>-48</v>
      </c>
      <c r="X32" s="76">
        <f t="shared" si="4"/>
        <v>-45</v>
      </c>
      <c r="Y32" s="76">
        <f t="shared" si="4"/>
        <v>-49</v>
      </c>
      <c r="Z32" s="76">
        <f t="shared" si="4"/>
        <v>-43</v>
      </c>
      <c r="AA32" s="63">
        <f t="shared" si="4"/>
        <v>-46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14654</v>
      </c>
      <c r="D34" s="76">
        <v>14607</v>
      </c>
      <c r="E34" s="76">
        <v>14578</v>
      </c>
      <c r="F34" s="76">
        <v>14535</v>
      </c>
      <c r="G34" s="76">
        <v>14490</v>
      </c>
      <c r="H34" s="76">
        <v>14459</v>
      </c>
      <c r="I34" s="76">
        <v>14419</v>
      </c>
      <c r="J34" s="76">
        <v>14386</v>
      </c>
      <c r="K34" s="76">
        <v>14344</v>
      </c>
      <c r="L34" s="63">
        <v>14302</v>
      </c>
      <c r="M34" s="76">
        <v>14258</v>
      </c>
      <c r="N34" s="76">
        <v>14212</v>
      </c>
      <c r="O34" s="76">
        <v>14179</v>
      </c>
      <c r="P34" s="76">
        <v>14119</v>
      </c>
      <c r="Q34" s="76">
        <v>14067</v>
      </c>
      <c r="R34" s="76">
        <v>14030</v>
      </c>
      <c r="S34" s="76">
        <v>13998</v>
      </c>
      <c r="T34" s="76">
        <v>13953</v>
      </c>
      <c r="U34" s="76">
        <v>13906</v>
      </c>
      <c r="V34" s="76">
        <v>13852</v>
      </c>
      <c r="W34" s="76">
        <v>13804</v>
      </c>
      <c r="X34" s="76">
        <v>13759</v>
      </c>
      <c r="Y34" s="76">
        <v>13710</v>
      </c>
      <c r="Z34" s="76">
        <v>13667</v>
      </c>
      <c r="AA34" s="63">
        <v>13621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-4.3484169044707161E-3</v>
      </c>
      <c r="D36" s="38">
        <f t="shared" si="5"/>
        <v>-3.2073154087621128E-3</v>
      </c>
      <c r="E36" s="38">
        <f t="shared" si="5"/>
        <v>-1.9853494899705619E-3</v>
      </c>
      <c r="F36" s="38">
        <f t="shared" si="5"/>
        <v>-2.949650157771985E-3</v>
      </c>
      <c r="G36" s="38">
        <f t="shared" si="5"/>
        <v>-3.0959752321981426E-3</v>
      </c>
      <c r="H36" s="38">
        <f t="shared" si="5"/>
        <v>-2.1394064872325741E-3</v>
      </c>
      <c r="I36" s="38">
        <f t="shared" si="5"/>
        <v>-2.7664430458537934E-3</v>
      </c>
      <c r="J36" s="38">
        <f t="shared" si="5"/>
        <v>-2.2886469241972397E-3</v>
      </c>
      <c r="K36" s="38">
        <f t="shared" si="5"/>
        <v>-2.9195050743778673E-3</v>
      </c>
      <c r="L36" s="39">
        <f t="shared" si="5"/>
        <v>-2.9280535415504741E-3</v>
      </c>
      <c r="M36" s="38">
        <f t="shared" si="5"/>
        <v>-3.0764927982100407E-3</v>
      </c>
      <c r="N36" s="38">
        <f t="shared" si="5"/>
        <v>-3.2262589423481553E-3</v>
      </c>
      <c r="O36" s="38">
        <f t="shared" si="5"/>
        <v>-2.3219814241486067E-3</v>
      </c>
      <c r="P36" s="38">
        <f t="shared" si="5"/>
        <v>-4.231610127653572E-3</v>
      </c>
      <c r="Q36" s="38">
        <f t="shared" si="5"/>
        <v>-3.6829803810468163E-3</v>
      </c>
      <c r="R36" s="38">
        <f t="shared" si="5"/>
        <v>-2.6302694248951449E-3</v>
      </c>
      <c r="S36" s="38">
        <f t="shared" si="5"/>
        <v>-2.2808267997148969E-3</v>
      </c>
      <c r="T36" s="38">
        <f t="shared" si="5"/>
        <v>-3.2147449635662236E-3</v>
      </c>
      <c r="U36" s="38">
        <f t="shared" si="5"/>
        <v>-3.3684512291263526E-3</v>
      </c>
      <c r="V36" s="38">
        <f t="shared" si="5"/>
        <v>-3.8832158780382569E-3</v>
      </c>
      <c r="W36" s="38">
        <f t="shared" si="5"/>
        <v>-3.4652035807103665E-3</v>
      </c>
      <c r="X36" s="38">
        <f t="shared" si="5"/>
        <v>-3.2599246595189802E-3</v>
      </c>
      <c r="Y36" s="38">
        <f t="shared" si="5"/>
        <v>-3.5613053274220511E-3</v>
      </c>
      <c r="Z36" s="38">
        <f t="shared" si="5"/>
        <v>-3.1363967906637489E-3</v>
      </c>
      <c r="AA36" s="39">
        <f t="shared" si="5"/>
        <v>-3.3657715665471573E-3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-4.3484169044707161E-3</v>
      </c>
      <c r="D37" s="75">
        <f t="shared" si="6"/>
        <v>-7.5417855686913983E-3</v>
      </c>
      <c r="E37" s="75">
        <f t="shared" si="6"/>
        <v>-9.5121619785296912E-3</v>
      </c>
      <c r="F37" s="75">
        <f t="shared" si="6"/>
        <v>-1.2433754586220954E-2</v>
      </c>
      <c r="G37" s="75">
        <f t="shared" si="6"/>
        <v>-1.5491235222176927E-2</v>
      </c>
      <c r="H37" s="75">
        <f t="shared" si="6"/>
        <v>-1.7597499660279931E-2</v>
      </c>
      <c r="I37" s="75">
        <f t="shared" si="6"/>
        <v>-2.0315260225574127E-2</v>
      </c>
      <c r="J37" s="75">
        <f t="shared" si="6"/>
        <v>-2.255741269194184E-2</v>
      </c>
      <c r="K37" s="75">
        <f t="shared" si="6"/>
        <v>-2.5411061285500747E-2</v>
      </c>
      <c r="L37" s="77">
        <f t="shared" si="6"/>
        <v>-2.8264709879059654E-2</v>
      </c>
      <c r="M37" s="75">
        <f t="shared" si="6"/>
        <v>-3.1254246500883272E-2</v>
      </c>
      <c r="N37" s="75">
        <f t="shared" si="6"/>
        <v>-3.4379671150971597E-2</v>
      </c>
      <c r="O37" s="75">
        <f t="shared" si="6"/>
        <v>-3.6621823617339309E-2</v>
      </c>
      <c r="P37" s="75">
        <f t="shared" si="6"/>
        <v>-4.0698464465280609E-2</v>
      </c>
      <c r="Q37" s="75">
        <f t="shared" si="6"/>
        <v>-4.4231553200163067E-2</v>
      </c>
      <c r="R37" s="75">
        <f t="shared" si="6"/>
        <v>-4.67454817230602E-2</v>
      </c>
      <c r="S37" s="75">
        <f t="shared" si="6"/>
        <v>-4.8919690175295558E-2</v>
      </c>
      <c r="T37" s="75">
        <f t="shared" si="6"/>
        <v>-5.1977170811251527E-2</v>
      </c>
      <c r="U37" s="75">
        <f t="shared" si="6"/>
        <v>-5.5170539475472208E-2</v>
      </c>
      <c r="V37" s="75">
        <f t="shared" si="6"/>
        <v>-5.8839516238619376E-2</v>
      </c>
      <c r="W37" s="75">
        <f t="shared" si="6"/>
        <v>-6.2100828916972411E-2</v>
      </c>
      <c r="X37" s="75">
        <f t="shared" si="6"/>
        <v>-6.5158309552928381E-2</v>
      </c>
      <c r="Y37" s="75">
        <f t="shared" si="6"/>
        <v>-6.8487566245413772E-2</v>
      </c>
      <c r="Z37" s="75">
        <f t="shared" si="6"/>
        <v>-7.1409158853105045E-2</v>
      </c>
      <c r="AA37" s="77">
        <f t="shared" si="6"/>
        <v>-7.4534583503193363E-2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1.1503892607999999</v>
      </c>
      <c r="D44" s="3">
        <v>1.120727193</v>
      </c>
      <c r="E44" s="3">
        <v>1.1980263859</v>
      </c>
      <c r="F44" s="3">
        <v>1.1717944733000001</v>
      </c>
      <c r="G44" s="3">
        <v>1.1870296289</v>
      </c>
      <c r="H44" s="3">
        <v>1.1990979980000001</v>
      </c>
      <c r="I44" s="3">
        <v>1.1755345612000001</v>
      </c>
      <c r="J44" s="3">
        <v>1.1355788681000001</v>
      </c>
      <c r="K44" s="3">
        <v>1.0706237367</v>
      </c>
      <c r="L44" s="4">
        <v>1.1208012716</v>
      </c>
      <c r="M44" s="3">
        <v>1.1608474752</v>
      </c>
      <c r="N44" s="3">
        <v>1.1223506434999999</v>
      </c>
      <c r="O44" s="3">
        <v>1.265841491</v>
      </c>
      <c r="P44" s="3">
        <v>1.2396416673999999</v>
      </c>
      <c r="Q44" s="3">
        <v>1.320398841</v>
      </c>
      <c r="R44" s="3">
        <v>1.2849613778</v>
      </c>
      <c r="S44" s="3">
        <v>1.3186254312000001</v>
      </c>
      <c r="T44" s="3">
        <v>1.2522659871999999</v>
      </c>
      <c r="U44" s="3">
        <v>1.2467679296</v>
      </c>
      <c r="V44" s="3">
        <v>1.2456339372</v>
      </c>
      <c r="W44" s="3">
        <v>1.2979577595</v>
      </c>
      <c r="X44" s="3">
        <v>1.3667271207</v>
      </c>
      <c r="Y44" s="3">
        <v>1.3739015450000001</v>
      </c>
      <c r="Z44" s="3">
        <v>1.3515971259999999</v>
      </c>
      <c r="AA44" s="4">
        <v>1.3291691782999999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85.153474563197705</v>
      </c>
      <c r="D47" s="11">
        <v>84.546043082960594</v>
      </c>
      <c r="E47" s="11">
        <v>84.301020544986201</v>
      </c>
      <c r="F47" s="11">
        <v>83.310164475535402</v>
      </c>
      <c r="G47" s="11">
        <v>83.576372095279098</v>
      </c>
      <c r="H47" s="11">
        <v>83.961129929034996</v>
      </c>
      <c r="I47" s="11">
        <v>83.772376933774694</v>
      </c>
      <c r="J47" s="11">
        <v>83.917205715754903</v>
      </c>
      <c r="K47" s="11">
        <v>83.989398279982296</v>
      </c>
      <c r="L47" s="64">
        <v>84.082434465001597</v>
      </c>
      <c r="M47" s="11">
        <v>84.504383471703903</v>
      </c>
      <c r="N47" s="11">
        <v>84.604448937696404</v>
      </c>
      <c r="O47" s="11">
        <v>84.921458098885907</v>
      </c>
      <c r="P47" s="11">
        <v>84.468790402770594</v>
      </c>
      <c r="Q47" s="11">
        <v>84.893264370358594</v>
      </c>
      <c r="R47" s="11">
        <v>85.320801677154293</v>
      </c>
      <c r="S47" s="11">
        <v>86.453404022902305</v>
      </c>
      <c r="T47" s="11">
        <v>85.785563222274305</v>
      </c>
      <c r="U47" s="11">
        <v>86.453119093876396</v>
      </c>
      <c r="V47" s="11">
        <v>85.996904850001599</v>
      </c>
      <c r="W47" s="11">
        <v>86.4316216711902</v>
      </c>
      <c r="X47" s="11">
        <v>86.316644443550601</v>
      </c>
      <c r="Y47" s="11">
        <v>86.350162306519195</v>
      </c>
      <c r="Z47" s="11">
        <v>86.791105359152795</v>
      </c>
      <c r="AA47" s="64">
        <v>86.416535094973597</v>
      </c>
    </row>
    <row r="48" spans="1:27" ht="12.75" customHeight="1" x14ac:dyDescent="0.3">
      <c r="A48" s="6" t="s">
        <v>89</v>
      </c>
      <c r="B48" s="25"/>
      <c r="C48" s="11">
        <v>88.089406651068998</v>
      </c>
      <c r="D48" s="11">
        <v>87.690169557411195</v>
      </c>
      <c r="E48" s="11">
        <v>87.4297532951703</v>
      </c>
      <c r="F48" s="11">
        <v>86.092141479116805</v>
      </c>
      <c r="G48" s="11">
        <v>88.302373721399306</v>
      </c>
      <c r="H48" s="11">
        <v>87.0000853909943</v>
      </c>
      <c r="I48" s="11">
        <v>86.946856871704895</v>
      </c>
      <c r="J48" s="11">
        <v>87.249928889726206</v>
      </c>
      <c r="K48" s="11">
        <v>87.341761230173404</v>
      </c>
      <c r="L48" s="64">
        <v>87.765084988118801</v>
      </c>
      <c r="M48" s="11">
        <v>87.346684646837701</v>
      </c>
      <c r="N48" s="11">
        <v>87.918527374077499</v>
      </c>
      <c r="O48" s="11">
        <v>87.509754462290005</v>
      </c>
      <c r="P48" s="11">
        <v>87.296301786703097</v>
      </c>
      <c r="Q48" s="11">
        <v>87.419339249264496</v>
      </c>
      <c r="R48" s="11">
        <v>89.023431431181095</v>
      </c>
      <c r="S48" s="11">
        <v>89.182034821899407</v>
      </c>
      <c r="T48" s="11">
        <v>89.415379521414593</v>
      </c>
      <c r="U48" s="11">
        <v>89.399171533184898</v>
      </c>
      <c r="V48" s="11">
        <v>89.5844712219873</v>
      </c>
      <c r="W48" s="11">
        <v>89.832159834255194</v>
      </c>
      <c r="X48" s="11">
        <v>89.488219627180101</v>
      </c>
      <c r="Y48" s="11">
        <v>89.766583239625007</v>
      </c>
      <c r="Z48" s="11">
        <v>90.242009428489894</v>
      </c>
      <c r="AA48" s="64">
        <v>90.769771107268795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1957</v>
      </c>
      <c r="C57" s="76">
        <v>1894</v>
      </c>
      <c r="D57" s="76">
        <v>1845</v>
      </c>
      <c r="E57" s="76">
        <v>1802</v>
      </c>
      <c r="F57" s="76">
        <v>1775</v>
      </c>
      <c r="G57" s="76">
        <v>1727</v>
      </c>
      <c r="H57" s="76">
        <v>1714</v>
      </c>
      <c r="I57" s="76">
        <v>1674</v>
      </c>
      <c r="J57" s="76">
        <v>1620</v>
      </c>
      <c r="K57" s="76">
        <v>1584</v>
      </c>
      <c r="L57" s="63">
        <v>1561</v>
      </c>
      <c r="M57" s="76">
        <v>1524</v>
      </c>
      <c r="N57" s="76">
        <v>1498</v>
      </c>
      <c r="O57" s="76">
        <v>1481</v>
      </c>
      <c r="P57" s="76">
        <v>1474</v>
      </c>
      <c r="Q57" s="76">
        <v>1459</v>
      </c>
      <c r="R57" s="76">
        <v>1459</v>
      </c>
      <c r="S57" s="76">
        <v>1462</v>
      </c>
      <c r="T57" s="76">
        <v>1457</v>
      </c>
      <c r="U57" s="76">
        <v>1454</v>
      </c>
      <c r="V57" s="76">
        <v>1450</v>
      </c>
      <c r="W57" s="76">
        <v>1448</v>
      </c>
      <c r="X57" s="76">
        <v>1451</v>
      </c>
      <c r="Y57" s="76">
        <v>1454</v>
      </c>
      <c r="Z57" s="76">
        <v>1460</v>
      </c>
      <c r="AA57" s="63">
        <v>1461</v>
      </c>
    </row>
    <row r="58" spans="1:27" ht="12.75" customHeight="1" x14ac:dyDescent="0.3">
      <c r="A58" s="13" t="s">
        <v>68</v>
      </c>
      <c r="B58" s="76">
        <v>2014</v>
      </c>
      <c r="C58" s="76">
        <v>1970</v>
      </c>
      <c r="D58" s="76">
        <v>1925</v>
      </c>
      <c r="E58" s="76">
        <v>1907</v>
      </c>
      <c r="F58" s="76">
        <v>1866</v>
      </c>
      <c r="G58" s="76">
        <v>1865</v>
      </c>
      <c r="H58" s="76">
        <v>1840</v>
      </c>
      <c r="I58" s="76">
        <v>1826</v>
      </c>
      <c r="J58" s="76">
        <v>1860</v>
      </c>
      <c r="K58" s="76">
        <v>1867</v>
      </c>
      <c r="L58" s="63">
        <v>1871</v>
      </c>
      <c r="M58" s="76">
        <v>1890</v>
      </c>
      <c r="N58" s="76">
        <v>1886</v>
      </c>
      <c r="O58" s="76">
        <v>1893</v>
      </c>
      <c r="P58" s="76">
        <v>1877</v>
      </c>
      <c r="Q58" s="76">
        <v>1866</v>
      </c>
      <c r="R58" s="76">
        <v>1836</v>
      </c>
      <c r="S58" s="76">
        <v>1819</v>
      </c>
      <c r="T58" s="76">
        <v>1794</v>
      </c>
      <c r="U58" s="76">
        <v>1777</v>
      </c>
      <c r="V58" s="76">
        <v>1744</v>
      </c>
      <c r="W58" s="76">
        <v>1731</v>
      </c>
      <c r="X58" s="76">
        <v>1707</v>
      </c>
      <c r="Y58" s="76">
        <v>1667</v>
      </c>
      <c r="Z58" s="76">
        <v>1640</v>
      </c>
      <c r="AA58" s="63">
        <v>1623</v>
      </c>
    </row>
    <row r="59" spans="1:27" ht="12.75" customHeight="1" x14ac:dyDescent="0.3">
      <c r="A59" s="13" t="s">
        <v>69</v>
      </c>
      <c r="B59" s="76">
        <v>2090</v>
      </c>
      <c r="C59" s="76">
        <v>2082</v>
      </c>
      <c r="D59" s="76">
        <v>2092</v>
      </c>
      <c r="E59" s="76">
        <v>2113</v>
      </c>
      <c r="F59" s="76">
        <v>2147</v>
      </c>
      <c r="G59" s="76">
        <v>2159</v>
      </c>
      <c r="H59" s="76">
        <v>2159</v>
      </c>
      <c r="I59" s="76">
        <v>2175</v>
      </c>
      <c r="J59" s="76">
        <v>2151</v>
      </c>
      <c r="K59" s="76">
        <v>2142</v>
      </c>
      <c r="L59" s="63">
        <v>2147</v>
      </c>
      <c r="M59" s="76">
        <v>2121</v>
      </c>
      <c r="N59" s="76">
        <v>2107</v>
      </c>
      <c r="O59" s="76">
        <v>2100</v>
      </c>
      <c r="P59" s="76">
        <v>2085</v>
      </c>
      <c r="Q59" s="76">
        <v>2081</v>
      </c>
      <c r="R59" s="76">
        <v>2066</v>
      </c>
      <c r="S59" s="76">
        <v>2032</v>
      </c>
      <c r="T59" s="76">
        <v>2021</v>
      </c>
      <c r="U59" s="76">
        <v>1992</v>
      </c>
      <c r="V59" s="76">
        <v>1993</v>
      </c>
      <c r="W59" s="76">
        <v>1975</v>
      </c>
      <c r="X59" s="76">
        <v>1958</v>
      </c>
      <c r="Y59" s="76">
        <v>1981</v>
      </c>
      <c r="Z59" s="76">
        <v>1984</v>
      </c>
      <c r="AA59" s="63">
        <v>1987</v>
      </c>
    </row>
    <row r="60" spans="1:27" ht="12.75" customHeight="1" x14ac:dyDescent="0.3">
      <c r="A60" s="13" t="s">
        <v>70</v>
      </c>
      <c r="B60" s="76">
        <v>3683</v>
      </c>
      <c r="C60" s="76">
        <v>3622</v>
      </c>
      <c r="D60" s="76">
        <v>3497</v>
      </c>
      <c r="E60" s="76">
        <v>3410</v>
      </c>
      <c r="F60" s="76">
        <v>3323</v>
      </c>
      <c r="G60" s="76">
        <v>3220</v>
      </c>
      <c r="H60" s="76">
        <v>3149</v>
      </c>
      <c r="I60" s="76">
        <v>3077</v>
      </c>
      <c r="J60" s="76">
        <v>2979</v>
      </c>
      <c r="K60" s="76">
        <v>2921</v>
      </c>
      <c r="L60" s="63">
        <v>2841</v>
      </c>
      <c r="M60" s="76">
        <v>2785</v>
      </c>
      <c r="N60" s="76">
        <v>2742</v>
      </c>
      <c r="O60" s="76">
        <v>2714</v>
      </c>
      <c r="P60" s="76">
        <v>2679</v>
      </c>
      <c r="Q60" s="76">
        <v>2674</v>
      </c>
      <c r="R60" s="76">
        <v>2687</v>
      </c>
      <c r="S60" s="76">
        <v>2714</v>
      </c>
      <c r="T60" s="76">
        <v>2736</v>
      </c>
      <c r="U60" s="76">
        <v>2764</v>
      </c>
      <c r="V60" s="76">
        <v>2780</v>
      </c>
      <c r="W60" s="76">
        <v>2785</v>
      </c>
      <c r="X60" s="76">
        <v>2805</v>
      </c>
      <c r="Y60" s="76">
        <v>2784</v>
      </c>
      <c r="Z60" s="76">
        <v>2775</v>
      </c>
      <c r="AA60" s="63">
        <v>2780</v>
      </c>
    </row>
    <row r="61" spans="1:27" ht="12.75" customHeight="1" x14ac:dyDescent="0.3">
      <c r="A61" s="13" t="s">
        <v>71</v>
      </c>
      <c r="B61" s="76">
        <v>3353</v>
      </c>
      <c r="C61" s="76">
        <v>3380</v>
      </c>
      <c r="D61" s="76">
        <v>3506</v>
      </c>
      <c r="E61" s="76">
        <v>3571</v>
      </c>
      <c r="F61" s="76">
        <v>3550</v>
      </c>
      <c r="G61" s="76">
        <v>3575</v>
      </c>
      <c r="H61" s="76">
        <v>3592</v>
      </c>
      <c r="I61" s="76">
        <v>3623</v>
      </c>
      <c r="J61" s="76">
        <v>3674</v>
      </c>
      <c r="K61" s="76">
        <v>3674</v>
      </c>
      <c r="L61" s="63">
        <v>3672</v>
      </c>
      <c r="M61" s="76">
        <v>3678</v>
      </c>
      <c r="N61" s="76">
        <v>3692</v>
      </c>
      <c r="O61" s="76">
        <v>3630</v>
      </c>
      <c r="P61" s="76">
        <v>3597</v>
      </c>
      <c r="Q61" s="76">
        <v>3562</v>
      </c>
      <c r="R61" s="76">
        <v>3511</v>
      </c>
      <c r="S61" s="76">
        <v>3422</v>
      </c>
      <c r="T61" s="76">
        <v>3348</v>
      </c>
      <c r="U61" s="76">
        <v>3277</v>
      </c>
      <c r="V61" s="76">
        <v>3190</v>
      </c>
      <c r="W61" s="76">
        <v>3132</v>
      </c>
      <c r="X61" s="76">
        <v>3071</v>
      </c>
      <c r="Y61" s="76">
        <v>2999</v>
      </c>
      <c r="Z61" s="76">
        <v>2955</v>
      </c>
      <c r="AA61" s="63">
        <v>2889</v>
      </c>
    </row>
    <row r="62" spans="1:27" ht="12.75" customHeight="1" x14ac:dyDescent="0.3">
      <c r="A62" s="13" t="s">
        <v>72</v>
      </c>
      <c r="B62" s="76">
        <v>1621</v>
      </c>
      <c r="C62" s="76">
        <v>1706</v>
      </c>
      <c r="D62" s="76">
        <v>1742</v>
      </c>
      <c r="E62" s="76">
        <v>1775</v>
      </c>
      <c r="F62" s="76">
        <v>1874</v>
      </c>
      <c r="G62" s="76">
        <v>1944</v>
      </c>
      <c r="H62" s="76">
        <v>2005</v>
      </c>
      <c r="I62" s="76">
        <v>2044</v>
      </c>
      <c r="J62" s="76">
        <v>2102</v>
      </c>
      <c r="K62" s="76">
        <v>2156</v>
      </c>
      <c r="L62" s="63">
        <v>2210</v>
      </c>
      <c r="M62" s="76">
        <v>2260</v>
      </c>
      <c r="N62" s="76">
        <v>2287</v>
      </c>
      <c r="O62" s="76">
        <v>2361</v>
      </c>
      <c r="P62" s="76">
        <v>2407</v>
      </c>
      <c r="Q62" s="76">
        <v>2425</v>
      </c>
      <c r="R62" s="76">
        <v>2471</v>
      </c>
      <c r="S62" s="76">
        <v>2549</v>
      </c>
      <c r="T62" s="76">
        <v>2597</v>
      </c>
      <c r="U62" s="76">
        <v>2642</v>
      </c>
      <c r="V62" s="76">
        <v>2695</v>
      </c>
      <c r="W62" s="76">
        <v>2733</v>
      </c>
      <c r="X62" s="76">
        <v>2767</v>
      </c>
      <c r="Y62" s="76">
        <v>2825</v>
      </c>
      <c r="Z62" s="76">
        <v>2853</v>
      </c>
      <c r="AA62" s="63">
        <v>2881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14718</v>
      </c>
      <c r="C64" s="76">
        <f t="shared" ref="C64:AA64" si="7">SUM(C57:C62)</f>
        <v>14654</v>
      </c>
      <c r="D64" s="76">
        <f t="shared" si="7"/>
        <v>14607</v>
      </c>
      <c r="E64" s="76">
        <f t="shared" si="7"/>
        <v>14578</v>
      </c>
      <c r="F64" s="76">
        <f t="shared" si="7"/>
        <v>14535</v>
      </c>
      <c r="G64" s="76">
        <f t="shared" si="7"/>
        <v>14490</v>
      </c>
      <c r="H64" s="76">
        <f t="shared" si="7"/>
        <v>14459</v>
      </c>
      <c r="I64" s="76">
        <f t="shared" si="7"/>
        <v>14419</v>
      </c>
      <c r="J64" s="76">
        <f t="shared" si="7"/>
        <v>14386</v>
      </c>
      <c r="K64" s="76">
        <f t="shared" si="7"/>
        <v>14344</v>
      </c>
      <c r="L64" s="63">
        <f t="shared" si="7"/>
        <v>14302</v>
      </c>
      <c r="M64" s="76">
        <f t="shared" si="7"/>
        <v>14258</v>
      </c>
      <c r="N64" s="76">
        <f t="shared" si="7"/>
        <v>14212</v>
      </c>
      <c r="O64" s="76">
        <f t="shared" si="7"/>
        <v>14179</v>
      </c>
      <c r="P64" s="76">
        <f t="shared" si="7"/>
        <v>14119</v>
      </c>
      <c r="Q64" s="76">
        <f t="shared" si="7"/>
        <v>14067</v>
      </c>
      <c r="R64" s="76">
        <f t="shared" si="7"/>
        <v>14030</v>
      </c>
      <c r="S64" s="76">
        <f t="shared" si="7"/>
        <v>13998</v>
      </c>
      <c r="T64" s="76">
        <f t="shared" si="7"/>
        <v>13953</v>
      </c>
      <c r="U64" s="76">
        <f t="shared" si="7"/>
        <v>13906</v>
      </c>
      <c r="V64" s="76">
        <f t="shared" si="7"/>
        <v>13852</v>
      </c>
      <c r="W64" s="76">
        <f t="shared" si="7"/>
        <v>13804</v>
      </c>
      <c r="X64" s="76">
        <f t="shared" si="7"/>
        <v>13759</v>
      </c>
      <c r="Y64" s="76">
        <f t="shared" si="7"/>
        <v>13710</v>
      </c>
      <c r="Z64" s="76">
        <f t="shared" si="7"/>
        <v>13667</v>
      </c>
      <c r="AA64" s="63">
        <f t="shared" si="7"/>
        <v>13621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0.13296643565701863</v>
      </c>
      <c r="C67" s="38">
        <f t="shared" ref="C67:AA72" si="8">C57/C$64</f>
        <v>0.12924798689777536</v>
      </c>
      <c r="D67" s="38">
        <f t="shared" si="8"/>
        <v>0.12630930375847196</v>
      </c>
      <c r="E67" s="38">
        <f t="shared" si="8"/>
        <v>0.12361092056523529</v>
      </c>
      <c r="F67" s="38">
        <f t="shared" si="8"/>
        <v>0.12211902304781562</v>
      </c>
      <c r="G67" s="38">
        <f t="shared" si="8"/>
        <v>0.1191856452726018</v>
      </c>
      <c r="H67" s="38">
        <f t="shared" si="8"/>
        <v>0.11854208451483506</v>
      </c>
      <c r="I67" s="38">
        <f t="shared" si="8"/>
        <v>0.11609681670018725</v>
      </c>
      <c r="J67" s="38">
        <f t="shared" si="8"/>
        <v>0.11260948144028916</v>
      </c>
      <c r="K67" s="38">
        <f t="shared" si="8"/>
        <v>0.11042944785276074</v>
      </c>
      <c r="L67" s="39">
        <f t="shared" si="8"/>
        <v>0.10914557404558803</v>
      </c>
      <c r="M67" s="38">
        <f t="shared" si="8"/>
        <v>0.10688736148127367</v>
      </c>
      <c r="N67" s="38">
        <f t="shared" si="8"/>
        <v>0.10540388404165493</v>
      </c>
      <c r="O67" s="38">
        <f t="shared" si="8"/>
        <v>0.10445024331758233</v>
      </c>
      <c r="P67" s="38">
        <f t="shared" si="8"/>
        <v>0.10439832849351938</v>
      </c>
      <c r="Q67" s="38">
        <f t="shared" si="8"/>
        <v>0.1037179213762707</v>
      </c>
      <c r="R67" s="38">
        <f t="shared" si="8"/>
        <v>0.10399144689950107</v>
      </c>
      <c r="S67" s="38">
        <f t="shared" si="8"/>
        <v>0.1044434919274182</v>
      </c>
      <c r="T67" s="38">
        <f t="shared" si="8"/>
        <v>0.10442198810291693</v>
      </c>
      <c r="U67" s="38">
        <f t="shared" si="8"/>
        <v>0.10455918308643751</v>
      </c>
      <c r="V67" s="38">
        <f t="shared" si="8"/>
        <v>0.10467802483395899</v>
      </c>
      <c r="W67" s="38">
        <f t="shared" si="8"/>
        <v>0.10489713126629963</v>
      </c>
      <c r="X67" s="38">
        <f t="shared" si="8"/>
        <v>0.1054582455120285</v>
      </c>
      <c r="Y67" s="38">
        <f t="shared" si="8"/>
        <v>0.10605397520058352</v>
      </c>
      <c r="Z67" s="38">
        <f t="shared" si="8"/>
        <v>0.10682666276432282</v>
      </c>
      <c r="AA67" s="39">
        <f t="shared" si="8"/>
        <v>0.10726084722120255</v>
      </c>
    </row>
    <row r="68" spans="1:27" ht="12.75" customHeight="1" x14ac:dyDescent="0.3">
      <c r="A68" s="13" t="s">
        <v>68</v>
      </c>
      <c r="B68" s="38">
        <f t="shared" ref="B68:Q72" si="9">B58/B$64</f>
        <v>0.13683924446256285</v>
      </c>
      <c r="C68" s="38">
        <f t="shared" si="9"/>
        <v>0.13443428415449707</v>
      </c>
      <c r="D68" s="38">
        <f t="shared" si="9"/>
        <v>0.13178612993770111</v>
      </c>
      <c r="E68" s="38">
        <f t="shared" si="9"/>
        <v>0.13081355467142269</v>
      </c>
      <c r="F68" s="38">
        <f t="shared" si="9"/>
        <v>0.1283797729618163</v>
      </c>
      <c r="G68" s="38">
        <f t="shared" si="9"/>
        <v>0.12870945479641133</v>
      </c>
      <c r="H68" s="38">
        <f t="shared" si="9"/>
        <v>0.12725638010927451</v>
      </c>
      <c r="I68" s="38">
        <f t="shared" si="9"/>
        <v>0.12663846313891394</v>
      </c>
      <c r="J68" s="38">
        <f t="shared" si="9"/>
        <v>0.12929236757959128</v>
      </c>
      <c r="K68" s="38">
        <f t="shared" si="9"/>
        <v>0.13015895147796988</v>
      </c>
      <c r="L68" s="39">
        <f t="shared" si="9"/>
        <v>0.13082086421479514</v>
      </c>
      <c r="M68" s="38">
        <f t="shared" si="9"/>
        <v>0.13255716089213074</v>
      </c>
      <c r="N68" s="38">
        <f t="shared" si="9"/>
        <v>0.13270475654376584</v>
      </c>
      <c r="O68" s="38">
        <f t="shared" si="9"/>
        <v>0.1335072995274702</v>
      </c>
      <c r="P68" s="38">
        <f t="shared" si="9"/>
        <v>0.1329414264466322</v>
      </c>
      <c r="Q68" s="38">
        <f t="shared" si="9"/>
        <v>0.1326508850501173</v>
      </c>
      <c r="R68" s="38">
        <f t="shared" si="8"/>
        <v>0.13086243763364219</v>
      </c>
      <c r="S68" s="38">
        <f t="shared" si="8"/>
        <v>0.12994713530504357</v>
      </c>
      <c r="T68" s="38">
        <f t="shared" si="8"/>
        <v>0.12857450010750376</v>
      </c>
      <c r="U68" s="38">
        <f t="shared" si="8"/>
        <v>0.1277865669495182</v>
      </c>
      <c r="V68" s="38">
        <f t="shared" si="8"/>
        <v>0.12590239676581</v>
      </c>
      <c r="W68" s="38">
        <f t="shared" si="8"/>
        <v>0.12539843523616342</v>
      </c>
      <c r="X68" s="38">
        <f t="shared" si="8"/>
        <v>0.12406424885529471</v>
      </c>
      <c r="Y68" s="38">
        <f t="shared" si="8"/>
        <v>0.12159008023340627</v>
      </c>
      <c r="Z68" s="38">
        <f t="shared" si="8"/>
        <v>0.11999707324211605</v>
      </c>
      <c r="AA68" s="39">
        <f t="shared" si="8"/>
        <v>0.11915424711842008</v>
      </c>
    </row>
    <row r="69" spans="1:27" ht="12.75" customHeight="1" x14ac:dyDescent="0.3">
      <c r="A69" s="13" t="s">
        <v>69</v>
      </c>
      <c r="B69" s="38">
        <f t="shared" si="9"/>
        <v>0.14200298953662183</v>
      </c>
      <c r="C69" s="38">
        <f t="shared" si="8"/>
        <v>0.1420772485328238</v>
      </c>
      <c r="D69" s="38">
        <f t="shared" si="8"/>
        <v>0.14321900458684192</v>
      </c>
      <c r="E69" s="38">
        <f t="shared" si="8"/>
        <v>0.14494443682260941</v>
      </c>
      <c r="F69" s="38">
        <f t="shared" si="8"/>
        <v>0.1477124183006536</v>
      </c>
      <c r="G69" s="38">
        <f t="shared" si="8"/>
        <v>0.14899930986887508</v>
      </c>
      <c r="H69" s="38">
        <f t="shared" si="8"/>
        <v>0.1493187633999585</v>
      </c>
      <c r="I69" s="38">
        <f t="shared" si="8"/>
        <v>0.15084263818572716</v>
      </c>
      <c r="J69" s="38">
        <f t="shared" si="8"/>
        <v>0.14952036702349505</v>
      </c>
      <c r="K69" s="38">
        <f t="shared" si="8"/>
        <v>0.14933073061907418</v>
      </c>
      <c r="L69" s="39">
        <f t="shared" si="8"/>
        <v>0.15011886449447628</v>
      </c>
      <c r="M69" s="38">
        <f t="shared" si="8"/>
        <v>0.14875859166783559</v>
      </c>
      <c r="N69" s="38">
        <f t="shared" si="8"/>
        <v>0.1482549957782156</v>
      </c>
      <c r="O69" s="38">
        <f t="shared" si="8"/>
        <v>0.14810635446787504</v>
      </c>
      <c r="P69" s="38">
        <f t="shared" si="8"/>
        <v>0.14767334797081946</v>
      </c>
      <c r="Q69" s="38">
        <f t="shared" si="8"/>
        <v>0.14793488305964314</v>
      </c>
      <c r="R69" s="38">
        <f t="shared" si="8"/>
        <v>0.147255880256593</v>
      </c>
      <c r="S69" s="38">
        <f t="shared" si="8"/>
        <v>0.14516359479925703</v>
      </c>
      <c r="T69" s="38">
        <f t="shared" si="8"/>
        <v>0.14484340285243316</v>
      </c>
      <c r="U69" s="38">
        <f t="shared" si="8"/>
        <v>0.14324751905652236</v>
      </c>
      <c r="V69" s="38">
        <f t="shared" si="8"/>
        <v>0.14387814034074503</v>
      </c>
      <c r="W69" s="38">
        <f t="shared" si="8"/>
        <v>0.14307447116777747</v>
      </c>
      <c r="X69" s="38">
        <f t="shared" si="8"/>
        <v>0.14230685369576276</v>
      </c>
      <c r="Y69" s="38">
        <f t="shared" si="8"/>
        <v>0.14449307075127643</v>
      </c>
      <c r="Z69" s="38">
        <f t="shared" si="8"/>
        <v>0.14516719104412087</v>
      </c>
      <c r="AA69" s="39">
        <f t="shared" si="8"/>
        <v>0.1458776888627854</v>
      </c>
    </row>
    <row r="70" spans="1:27" ht="12.75" customHeight="1" x14ac:dyDescent="0.3">
      <c r="A70" s="13" t="s">
        <v>70</v>
      </c>
      <c r="B70" s="38">
        <f t="shared" si="9"/>
        <v>0.25023780404946322</v>
      </c>
      <c r="C70" s="38">
        <f t="shared" si="8"/>
        <v>0.24716800873481642</v>
      </c>
      <c r="D70" s="38">
        <f t="shared" si="8"/>
        <v>0.23940576435955363</v>
      </c>
      <c r="E70" s="38">
        <f t="shared" si="8"/>
        <v>0.23391411716284813</v>
      </c>
      <c r="F70" s="38">
        <f t="shared" si="8"/>
        <v>0.22862057103543171</v>
      </c>
      <c r="G70" s="38">
        <f t="shared" si="8"/>
        <v>0.22222222222222221</v>
      </c>
      <c r="H70" s="38">
        <f t="shared" si="8"/>
        <v>0.21778822878483989</v>
      </c>
      <c r="I70" s="38">
        <f t="shared" si="8"/>
        <v>0.21339898744711838</v>
      </c>
      <c r="J70" s="38">
        <f t="shared" si="8"/>
        <v>0.20707632420408731</v>
      </c>
      <c r="K70" s="38">
        <f t="shared" si="8"/>
        <v>0.20363915225878415</v>
      </c>
      <c r="L70" s="39">
        <f t="shared" si="8"/>
        <v>0.19864354635715284</v>
      </c>
      <c r="M70" s="38">
        <f t="shared" si="8"/>
        <v>0.19532893813999158</v>
      </c>
      <c r="N70" s="38">
        <f t="shared" si="8"/>
        <v>0.1929355474247115</v>
      </c>
      <c r="O70" s="38">
        <f t="shared" si="8"/>
        <v>0.19140983144086324</v>
      </c>
      <c r="P70" s="38">
        <f t="shared" si="8"/>
        <v>0.18974431616970042</v>
      </c>
      <c r="Q70" s="38">
        <f t="shared" si="8"/>
        <v>0.19009028222080046</v>
      </c>
      <c r="R70" s="38">
        <f t="shared" si="8"/>
        <v>0.19151817533856022</v>
      </c>
      <c r="S70" s="38">
        <f t="shared" si="8"/>
        <v>0.19388484069152737</v>
      </c>
      <c r="T70" s="38">
        <f t="shared" si="8"/>
        <v>0.19608686304020639</v>
      </c>
      <c r="U70" s="38">
        <f t="shared" si="8"/>
        <v>0.19876312383143965</v>
      </c>
      <c r="V70" s="38">
        <f t="shared" si="8"/>
        <v>0.20069304071614208</v>
      </c>
      <c r="W70" s="38">
        <f t="shared" si="8"/>
        <v>0.20175311503911911</v>
      </c>
      <c r="X70" s="38">
        <f t="shared" si="8"/>
        <v>0.20386656006977252</v>
      </c>
      <c r="Y70" s="38">
        <f t="shared" si="8"/>
        <v>0.20306345733041575</v>
      </c>
      <c r="Z70" s="38">
        <f t="shared" si="8"/>
        <v>0.20304382819931222</v>
      </c>
      <c r="AA70" s="39">
        <f t="shared" si="8"/>
        <v>0.20409661552015271</v>
      </c>
    </row>
    <row r="71" spans="1:27" ht="12.75" customHeight="1" x14ac:dyDescent="0.3">
      <c r="A71" s="13" t="s">
        <v>71</v>
      </c>
      <c r="B71" s="38">
        <f t="shared" si="9"/>
        <v>0.22781627938578611</v>
      </c>
      <c r="C71" s="38">
        <f t="shared" si="8"/>
        <v>0.23065374641736044</v>
      </c>
      <c r="D71" s="38">
        <f t="shared" si="8"/>
        <v>0.24002190730471692</v>
      </c>
      <c r="E71" s="38">
        <f t="shared" si="8"/>
        <v>0.24495815612566882</v>
      </c>
      <c r="F71" s="38">
        <f t="shared" si="8"/>
        <v>0.24423804609563124</v>
      </c>
      <c r="G71" s="38">
        <f t="shared" si="8"/>
        <v>0.24672187715665977</v>
      </c>
      <c r="H71" s="38">
        <f t="shared" si="8"/>
        <v>0.24842658551767066</v>
      </c>
      <c r="I71" s="38">
        <f t="shared" si="8"/>
        <v>0.25126569110201818</v>
      </c>
      <c r="J71" s="38">
        <f t="shared" si="8"/>
        <v>0.25538718198248295</v>
      </c>
      <c r="K71" s="38">
        <f t="shared" si="8"/>
        <v>0.25613496932515339</v>
      </c>
      <c r="L71" s="39">
        <f t="shared" si="8"/>
        <v>0.25674730806880158</v>
      </c>
      <c r="M71" s="38">
        <f t="shared" si="8"/>
        <v>0.25796044325992423</v>
      </c>
      <c r="N71" s="38">
        <f t="shared" si="8"/>
        <v>0.25978046721080778</v>
      </c>
      <c r="O71" s="38">
        <f t="shared" si="8"/>
        <v>0.25601241272304109</v>
      </c>
      <c r="P71" s="38">
        <f t="shared" si="8"/>
        <v>0.25476308520433461</v>
      </c>
      <c r="Q71" s="38">
        <f t="shared" si="8"/>
        <v>0.25321674841828395</v>
      </c>
      <c r="R71" s="38">
        <f t="shared" si="8"/>
        <v>0.25024946543121884</v>
      </c>
      <c r="S71" s="38">
        <f t="shared" si="8"/>
        <v>0.24446349478496929</v>
      </c>
      <c r="T71" s="38">
        <f t="shared" si="8"/>
        <v>0.23994839819393679</v>
      </c>
      <c r="U71" s="38">
        <f t="shared" si="8"/>
        <v>0.2356536746728031</v>
      </c>
      <c r="V71" s="38">
        <f t="shared" si="8"/>
        <v>0.2302916546347098</v>
      </c>
      <c r="W71" s="38">
        <f t="shared" si="8"/>
        <v>0.22689075630252101</v>
      </c>
      <c r="X71" s="38">
        <f t="shared" si="8"/>
        <v>0.22319936041863508</v>
      </c>
      <c r="Y71" s="38">
        <f t="shared" si="8"/>
        <v>0.21874544128373449</v>
      </c>
      <c r="Z71" s="38">
        <f t="shared" si="8"/>
        <v>0.21621423867710543</v>
      </c>
      <c r="AA71" s="39">
        <f t="shared" si="8"/>
        <v>0.21209896483371266</v>
      </c>
    </row>
    <row r="72" spans="1:27" ht="12.75" customHeight="1" x14ac:dyDescent="0.3">
      <c r="A72" s="13" t="s">
        <v>72</v>
      </c>
      <c r="B72" s="38">
        <f t="shared" si="9"/>
        <v>0.11013724690854736</v>
      </c>
      <c r="C72" s="38">
        <f t="shared" si="8"/>
        <v>0.1164187252627269</v>
      </c>
      <c r="D72" s="38">
        <f t="shared" si="8"/>
        <v>0.11925789005271445</v>
      </c>
      <c r="E72" s="38">
        <f t="shared" si="8"/>
        <v>0.12175881465221566</v>
      </c>
      <c r="F72" s="38">
        <f t="shared" si="8"/>
        <v>0.12893016855865153</v>
      </c>
      <c r="G72" s="38">
        <f t="shared" si="8"/>
        <v>0.1341614906832298</v>
      </c>
      <c r="H72" s="38">
        <f t="shared" si="8"/>
        <v>0.13866795767342141</v>
      </c>
      <c r="I72" s="38">
        <f t="shared" si="8"/>
        <v>0.1417574034260351</v>
      </c>
      <c r="J72" s="38">
        <f t="shared" si="8"/>
        <v>0.14611427777005423</v>
      </c>
      <c r="K72" s="38">
        <f t="shared" si="8"/>
        <v>0.15030674846625766</v>
      </c>
      <c r="L72" s="39">
        <f t="shared" si="8"/>
        <v>0.15452384281918613</v>
      </c>
      <c r="M72" s="38">
        <f t="shared" si="8"/>
        <v>0.15850750455884416</v>
      </c>
      <c r="N72" s="38">
        <f t="shared" si="8"/>
        <v>0.16092034900084437</v>
      </c>
      <c r="O72" s="38">
        <f t="shared" si="8"/>
        <v>0.16651385852316808</v>
      </c>
      <c r="P72" s="38">
        <f t="shared" si="8"/>
        <v>0.17047949571499399</v>
      </c>
      <c r="Q72" s="38">
        <f t="shared" si="8"/>
        <v>0.17238927987488448</v>
      </c>
      <c r="R72" s="38">
        <f t="shared" si="8"/>
        <v>0.17612259444048467</v>
      </c>
      <c r="S72" s="38">
        <f t="shared" si="8"/>
        <v>0.18209744249178453</v>
      </c>
      <c r="T72" s="38">
        <f t="shared" si="8"/>
        <v>0.18612484770300294</v>
      </c>
      <c r="U72" s="38">
        <f t="shared" si="8"/>
        <v>0.18998993240327916</v>
      </c>
      <c r="V72" s="38">
        <f t="shared" si="8"/>
        <v>0.19455674270863413</v>
      </c>
      <c r="W72" s="38">
        <f t="shared" si="8"/>
        <v>0.1979860909881194</v>
      </c>
      <c r="X72" s="38">
        <f t="shared" si="8"/>
        <v>0.20110473144850644</v>
      </c>
      <c r="Y72" s="38">
        <f t="shared" si="8"/>
        <v>0.20605397520058352</v>
      </c>
      <c r="Z72" s="38">
        <f t="shared" si="8"/>
        <v>0.2087510060730226</v>
      </c>
      <c r="AA72" s="39">
        <f t="shared" si="8"/>
        <v>0.21151163644372659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0.99999999999999989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2096</v>
      </c>
      <c r="C83" s="76">
        <v>2046</v>
      </c>
      <c r="D83" s="76">
        <v>1980</v>
      </c>
      <c r="E83" s="76">
        <v>1942</v>
      </c>
      <c r="F83" s="76">
        <v>1902</v>
      </c>
      <c r="G83" s="76">
        <v>1874</v>
      </c>
      <c r="H83" s="76">
        <v>1835</v>
      </c>
      <c r="I83" s="76">
        <v>1821</v>
      </c>
      <c r="J83" s="76">
        <v>1778</v>
      </c>
      <c r="K83" s="76">
        <v>1722</v>
      </c>
      <c r="L83" s="63">
        <v>1687</v>
      </c>
      <c r="M83" s="76">
        <v>1666</v>
      </c>
      <c r="N83" s="76">
        <v>1626</v>
      </c>
      <c r="O83" s="76">
        <v>1608</v>
      </c>
      <c r="P83" s="76">
        <v>1588</v>
      </c>
      <c r="Q83" s="76">
        <v>1585</v>
      </c>
      <c r="R83" s="76">
        <v>1569</v>
      </c>
      <c r="S83" s="76">
        <v>1571</v>
      </c>
      <c r="T83" s="76">
        <v>1569</v>
      </c>
      <c r="U83" s="76">
        <v>1564</v>
      </c>
      <c r="V83" s="76">
        <v>1561</v>
      </c>
      <c r="W83" s="76">
        <v>1560</v>
      </c>
      <c r="X83" s="76">
        <v>1561</v>
      </c>
      <c r="Y83" s="76">
        <v>1561</v>
      </c>
      <c r="Z83" s="76">
        <v>1563</v>
      </c>
      <c r="AA83" s="63">
        <v>1566</v>
      </c>
    </row>
    <row r="84" spans="1:27" ht="12.75" customHeight="1" x14ac:dyDescent="0.3">
      <c r="A84" s="32" t="s">
        <v>77</v>
      </c>
      <c r="B84" s="76">
        <v>8804.0408000000007</v>
      </c>
      <c r="C84" s="76">
        <v>8814.7533600000006</v>
      </c>
      <c r="D84" s="76">
        <v>8858.2739999999994</v>
      </c>
      <c r="E84" s="76">
        <v>8842</v>
      </c>
      <c r="F84" s="76">
        <v>8753</v>
      </c>
      <c r="G84" s="76">
        <v>8649</v>
      </c>
      <c r="H84" s="76">
        <v>8610</v>
      </c>
      <c r="I84" s="76">
        <v>8519</v>
      </c>
      <c r="J84" s="76">
        <v>8464.1474099999996</v>
      </c>
      <c r="K84" s="76">
        <v>8527.0301199999994</v>
      </c>
      <c r="L84" s="63">
        <v>8539</v>
      </c>
      <c r="M84" s="76">
        <v>8452</v>
      </c>
      <c r="N84" s="76">
        <v>8374</v>
      </c>
      <c r="O84" s="76">
        <v>8301</v>
      </c>
      <c r="P84" s="76">
        <v>8221</v>
      </c>
      <c r="Q84" s="76">
        <v>8099</v>
      </c>
      <c r="R84" s="76">
        <v>8035</v>
      </c>
      <c r="S84" s="76">
        <v>7954</v>
      </c>
      <c r="T84" s="76">
        <v>7863</v>
      </c>
      <c r="U84" s="76">
        <v>7796</v>
      </c>
      <c r="V84" s="76">
        <v>7745</v>
      </c>
      <c r="W84" s="76">
        <v>7680</v>
      </c>
      <c r="X84" s="76">
        <v>7654</v>
      </c>
      <c r="Y84" s="76">
        <v>7623</v>
      </c>
      <c r="Z84" s="76">
        <v>7602</v>
      </c>
      <c r="AA84" s="63">
        <v>7585</v>
      </c>
    </row>
    <row r="85" spans="1:27" ht="12.75" customHeight="1" x14ac:dyDescent="0.3">
      <c r="A85" s="13" t="s">
        <v>78</v>
      </c>
      <c r="B85" s="76">
        <v>3817.9591999999998</v>
      </c>
      <c r="C85" s="76">
        <v>3793.2466399999998</v>
      </c>
      <c r="D85" s="76">
        <v>3768.7260000000001</v>
      </c>
      <c r="E85" s="76">
        <v>3794</v>
      </c>
      <c r="F85" s="76">
        <v>3880</v>
      </c>
      <c r="G85" s="76">
        <v>3967</v>
      </c>
      <c r="H85" s="76">
        <v>4014</v>
      </c>
      <c r="I85" s="76">
        <v>4079</v>
      </c>
      <c r="J85" s="76">
        <v>4143.8525900000004</v>
      </c>
      <c r="K85" s="76">
        <v>4094.9698800000001</v>
      </c>
      <c r="L85" s="63">
        <v>4076</v>
      </c>
      <c r="M85" s="76">
        <v>4140</v>
      </c>
      <c r="N85" s="76">
        <v>4212</v>
      </c>
      <c r="O85" s="76">
        <v>4270</v>
      </c>
      <c r="P85" s="76">
        <v>4310</v>
      </c>
      <c r="Q85" s="76">
        <v>4383</v>
      </c>
      <c r="R85" s="76">
        <v>4426</v>
      </c>
      <c r="S85" s="76">
        <v>4473</v>
      </c>
      <c r="T85" s="76">
        <v>4521</v>
      </c>
      <c r="U85" s="76">
        <v>4546</v>
      </c>
      <c r="V85" s="76">
        <v>4546</v>
      </c>
      <c r="W85" s="76">
        <v>4564</v>
      </c>
      <c r="X85" s="76">
        <v>4544</v>
      </c>
      <c r="Y85" s="76">
        <v>4526</v>
      </c>
      <c r="Z85" s="76">
        <v>4502</v>
      </c>
      <c r="AA85" s="63">
        <v>4470</v>
      </c>
    </row>
    <row r="86" spans="1:27" ht="12.75" customHeight="1" x14ac:dyDescent="0.3">
      <c r="A86" s="13" t="s">
        <v>91</v>
      </c>
      <c r="B86" s="76">
        <v>8837</v>
      </c>
      <c r="C86" s="76">
        <v>8721</v>
      </c>
      <c r="D86" s="76">
        <v>8678</v>
      </c>
      <c r="E86" s="76">
        <v>8581</v>
      </c>
      <c r="F86" s="76">
        <v>8499</v>
      </c>
      <c r="G86" s="76">
        <v>8432</v>
      </c>
      <c r="H86" s="76">
        <v>8368</v>
      </c>
      <c r="I86" s="76">
        <v>8233</v>
      </c>
      <c r="J86" s="76">
        <v>8169</v>
      </c>
      <c r="K86" s="76">
        <v>8113</v>
      </c>
      <c r="L86" s="63">
        <v>8031</v>
      </c>
      <c r="M86" s="76">
        <v>7948</v>
      </c>
      <c r="N86" s="76">
        <v>7880</v>
      </c>
      <c r="O86" s="76">
        <v>7773</v>
      </c>
      <c r="P86" s="76">
        <v>7702</v>
      </c>
      <c r="Q86" s="76">
        <v>7622</v>
      </c>
      <c r="R86" s="76">
        <v>7550</v>
      </c>
      <c r="S86" s="76">
        <v>7480</v>
      </c>
      <c r="T86" s="76">
        <v>7432</v>
      </c>
      <c r="U86" s="76">
        <v>7368</v>
      </c>
      <c r="V86" s="76">
        <v>7329</v>
      </c>
      <c r="W86" s="76">
        <v>7294</v>
      </c>
      <c r="X86" s="76">
        <v>7278</v>
      </c>
      <c r="Y86" s="76">
        <v>7265</v>
      </c>
      <c r="Z86" s="76">
        <v>7249</v>
      </c>
      <c r="AA86" s="63">
        <v>7235</v>
      </c>
    </row>
    <row r="87" spans="1:27" ht="12.75" customHeight="1" x14ac:dyDescent="0.3">
      <c r="A87" s="13" t="s">
        <v>92</v>
      </c>
      <c r="B87" s="76">
        <v>3785</v>
      </c>
      <c r="C87" s="76">
        <v>3887</v>
      </c>
      <c r="D87" s="76">
        <v>3949</v>
      </c>
      <c r="E87" s="76">
        <v>4055</v>
      </c>
      <c r="F87" s="76">
        <v>4134</v>
      </c>
      <c r="G87" s="76">
        <v>4184</v>
      </c>
      <c r="H87" s="76">
        <v>4256</v>
      </c>
      <c r="I87" s="76">
        <v>4365</v>
      </c>
      <c r="J87" s="76">
        <v>4439</v>
      </c>
      <c r="K87" s="76">
        <v>4509</v>
      </c>
      <c r="L87" s="63">
        <v>4584</v>
      </c>
      <c r="M87" s="76">
        <v>4644</v>
      </c>
      <c r="N87" s="76">
        <v>4706</v>
      </c>
      <c r="O87" s="76">
        <v>4798</v>
      </c>
      <c r="P87" s="76">
        <v>4829</v>
      </c>
      <c r="Q87" s="76">
        <v>4860</v>
      </c>
      <c r="R87" s="76">
        <v>4911</v>
      </c>
      <c r="S87" s="76">
        <v>4947</v>
      </c>
      <c r="T87" s="76">
        <v>4952</v>
      </c>
      <c r="U87" s="76">
        <v>4974</v>
      </c>
      <c r="V87" s="76">
        <v>4962</v>
      </c>
      <c r="W87" s="76">
        <v>4950</v>
      </c>
      <c r="X87" s="76">
        <v>4920</v>
      </c>
      <c r="Y87" s="76">
        <v>4884</v>
      </c>
      <c r="Z87" s="76">
        <v>4855</v>
      </c>
      <c r="AA87" s="63">
        <v>4820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0.14241065362141594</v>
      </c>
      <c r="C90" s="38">
        <f t="shared" ref="C90:AA94" si="11">C83/SUM(C$83:C$85)</f>
        <v>0.13962058141121877</v>
      </c>
      <c r="D90" s="38">
        <f t="shared" si="11"/>
        <v>0.13555144793592114</v>
      </c>
      <c r="E90" s="38">
        <f t="shared" si="11"/>
        <v>0.13321443270681849</v>
      </c>
      <c r="F90" s="38">
        <f t="shared" si="11"/>
        <v>0.13085655314757483</v>
      </c>
      <c r="G90" s="38">
        <f t="shared" si="11"/>
        <v>0.12933057280883367</v>
      </c>
      <c r="H90" s="38">
        <f t="shared" si="11"/>
        <v>0.12691057472854278</v>
      </c>
      <c r="I90" s="38">
        <f t="shared" si="11"/>
        <v>0.1262916984534295</v>
      </c>
      <c r="J90" s="38">
        <f t="shared" si="11"/>
        <v>0.12359238148199639</v>
      </c>
      <c r="K90" s="38">
        <f t="shared" si="11"/>
        <v>0.12005019520356944</v>
      </c>
      <c r="L90" s="39">
        <f t="shared" si="11"/>
        <v>0.11795553069500769</v>
      </c>
      <c r="M90" s="38">
        <f t="shared" si="11"/>
        <v>0.11684668256417449</v>
      </c>
      <c r="N90" s="38">
        <f t="shared" si="11"/>
        <v>0.11441035744441318</v>
      </c>
      <c r="O90" s="38">
        <f t="shared" si="11"/>
        <v>0.11340715142111574</v>
      </c>
      <c r="P90" s="38">
        <f t="shared" si="11"/>
        <v>0.11247255471350662</v>
      </c>
      <c r="Q90" s="38">
        <f t="shared" si="11"/>
        <v>0.11267505509348119</v>
      </c>
      <c r="R90" s="38">
        <f t="shared" si="11"/>
        <v>0.11183178902352103</v>
      </c>
      <c r="S90" s="38">
        <f t="shared" si="11"/>
        <v>0.11223031861694528</v>
      </c>
      <c r="T90" s="38">
        <f t="shared" si="11"/>
        <v>0.11244893571274994</v>
      </c>
      <c r="U90" s="38">
        <f t="shared" si="11"/>
        <v>0.11246943765281174</v>
      </c>
      <c r="V90" s="38">
        <f t="shared" si="11"/>
        <v>0.11269130811435171</v>
      </c>
      <c r="W90" s="38">
        <f t="shared" si="11"/>
        <v>0.11301072152999131</v>
      </c>
      <c r="X90" s="38">
        <f t="shared" si="11"/>
        <v>0.1134530125735882</v>
      </c>
      <c r="Y90" s="38">
        <f t="shared" si="11"/>
        <v>0.11385849744711889</v>
      </c>
      <c r="Z90" s="38">
        <f t="shared" si="11"/>
        <v>0.1143630643155045</v>
      </c>
      <c r="AA90" s="39">
        <f t="shared" si="11"/>
        <v>0.11496953233976948</v>
      </c>
    </row>
    <row r="91" spans="1:27" ht="12.75" customHeight="1" x14ac:dyDescent="0.3">
      <c r="A91" s="13" t="s">
        <v>77</v>
      </c>
      <c r="B91" s="38">
        <f t="shared" ref="B91:Q94" si="12">B84/SUM(B$83:B$85)</f>
        <v>0.59818187253702948</v>
      </c>
      <c r="C91" s="38">
        <f t="shared" si="12"/>
        <v>0.60152541012692784</v>
      </c>
      <c r="D91" s="38">
        <f t="shared" si="12"/>
        <v>0.60644033682481002</v>
      </c>
      <c r="E91" s="38">
        <f t="shared" si="12"/>
        <v>0.60653038825627659</v>
      </c>
      <c r="F91" s="38">
        <f t="shared" si="12"/>
        <v>0.60220158238734089</v>
      </c>
      <c r="G91" s="38">
        <f t="shared" si="12"/>
        <v>0.59689440993788823</v>
      </c>
      <c r="H91" s="38">
        <f t="shared" si="12"/>
        <v>0.59547686562002899</v>
      </c>
      <c r="I91" s="38">
        <f t="shared" si="12"/>
        <v>0.59081767112837225</v>
      </c>
      <c r="J91" s="38">
        <f t="shared" si="12"/>
        <v>0.58836003128041148</v>
      </c>
      <c r="K91" s="38">
        <f t="shared" si="12"/>
        <v>0.59446668432794192</v>
      </c>
      <c r="L91" s="39">
        <f t="shared" si="12"/>
        <v>0.59704936372535311</v>
      </c>
      <c r="M91" s="38">
        <f t="shared" si="12"/>
        <v>0.59279001262449149</v>
      </c>
      <c r="N91" s="38">
        <f t="shared" si="12"/>
        <v>0.58922037714607378</v>
      </c>
      <c r="O91" s="38">
        <f t="shared" si="12"/>
        <v>0.58544326116087175</v>
      </c>
      <c r="P91" s="38">
        <f t="shared" si="12"/>
        <v>0.58226503293434384</v>
      </c>
      <c r="Q91" s="38">
        <f t="shared" si="12"/>
        <v>0.57574465060069668</v>
      </c>
      <c r="R91" s="38">
        <f t="shared" si="11"/>
        <v>0.57270135424091229</v>
      </c>
      <c r="S91" s="38">
        <f t="shared" si="11"/>
        <v>0.56822403200457205</v>
      </c>
      <c r="T91" s="38">
        <f t="shared" si="11"/>
        <v>0.56353472371533009</v>
      </c>
      <c r="U91" s="38">
        <f t="shared" si="11"/>
        <v>0.56062131454048614</v>
      </c>
      <c r="V91" s="38">
        <f t="shared" si="11"/>
        <v>0.55912503609587061</v>
      </c>
      <c r="W91" s="38">
        <f t="shared" si="11"/>
        <v>0.55636047522457255</v>
      </c>
      <c r="X91" s="38">
        <f t="shared" si="11"/>
        <v>0.55629042808343632</v>
      </c>
      <c r="Y91" s="38">
        <f t="shared" si="11"/>
        <v>0.55601750547045947</v>
      </c>
      <c r="Z91" s="38">
        <f t="shared" si="11"/>
        <v>0.55623033584546722</v>
      </c>
      <c r="AA91" s="39">
        <f t="shared" si="11"/>
        <v>0.55686072975552459</v>
      </c>
    </row>
    <row r="92" spans="1:27" ht="12.75" customHeight="1" x14ac:dyDescent="0.3">
      <c r="A92" s="13" t="s">
        <v>78</v>
      </c>
      <c r="B92" s="38">
        <f t="shared" si="12"/>
        <v>0.25940747384155455</v>
      </c>
      <c r="C92" s="38">
        <f t="shared" si="11"/>
        <v>0.25885400846185341</v>
      </c>
      <c r="D92" s="38">
        <f t="shared" si="11"/>
        <v>0.25800821523926887</v>
      </c>
      <c r="E92" s="38">
        <f t="shared" si="11"/>
        <v>0.26025517903690493</v>
      </c>
      <c r="F92" s="38">
        <f t="shared" si="11"/>
        <v>0.26694186446508428</v>
      </c>
      <c r="G92" s="38">
        <f t="shared" si="11"/>
        <v>0.27377501725327813</v>
      </c>
      <c r="H92" s="38">
        <f t="shared" si="11"/>
        <v>0.27761255965142817</v>
      </c>
      <c r="I92" s="38">
        <f t="shared" si="11"/>
        <v>0.28289063041819823</v>
      </c>
      <c r="J92" s="38">
        <f t="shared" si="11"/>
        <v>0.28804758723759211</v>
      </c>
      <c r="K92" s="38">
        <f t="shared" si="11"/>
        <v>0.28548312046848856</v>
      </c>
      <c r="L92" s="39">
        <f t="shared" si="11"/>
        <v>0.2849951055796392</v>
      </c>
      <c r="M92" s="38">
        <f t="shared" si="11"/>
        <v>0.29036330481133399</v>
      </c>
      <c r="N92" s="38">
        <f t="shared" si="11"/>
        <v>0.29636926540951308</v>
      </c>
      <c r="O92" s="38">
        <f t="shared" si="11"/>
        <v>0.30114958741801257</v>
      </c>
      <c r="P92" s="38">
        <f t="shared" si="11"/>
        <v>0.30526241235214957</v>
      </c>
      <c r="Q92" s="38">
        <f t="shared" si="11"/>
        <v>0.31158029430582213</v>
      </c>
      <c r="R92" s="38">
        <f t="shared" si="11"/>
        <v>0.31546685673556663</v>
      </c>
      <c r="S92" s="38">
        <f t="shared" si="11"/>
        <v>0.31954564937848262</v>
      </c>
      <c r="T92" s="38">
        <f t="shared" si="11"/>
        <v>0.32401634057192003</v>
      </c>
      <c r="U92" s="38">
        <f t="shared" si="11"/>
        <v>0.32690924780670216</v>
      </c>
      <c r="V92" s="38">
        <f t="shared" si="11"/>
        <v>0.32818365578977765</v>
      </c>
      <c r="W92" s="38">
        <f t="shared" si="11"/>
        <v>0.33062880324543609</v>
      </c>
      <c r="X92" s="38">
        <f t="shared" si="11"/>
        <v>0.33025655934297549</v>
      </c>
      <c r="Y92" s="38">
        <f t="shared" si="11"/>
        <v>0.33012399708242157</v>
      </c>
      <c r="Z92" s="38">
        <f t="shared" si="11"/>
        <v>0.32940659983902831</v>
      </c>
      <c r="AA92" s="39">
        <f t="shared" si="11"/>
        <v>0.32816973790470599</v>
      </c>
    </row>
    <row r="93" spans="1:27" ht="12.75" customHeight="1" x14ac:dyDescent="0.3">
      <c r="A93" s="13" t="s">
        <v>91</v>
      </c>
      <c r="B93" s="38">
        <f t="shared" si="12"/>
        <v>0.6004212528876206</v>
      </c>
      <c r="C93" s="38">
        <f t="shared" si="11"/>
        <v>0.59512761020881666</v>
      </c>
      <c r="D93" s="38">
        <f t="shared" si="11"/>
        <v>0.59409871979188056</v>
      </c>
      <c r="E93" s="38">
        <f t="shared" si="11"/>
        <v>0.58862669776375365</v>
      </c>
      <c r="F93" s="38">
        <f t="shared" si="11"/>
        <v>0.58472652218782251</v>
      </c>
      <c r="G93" s="38">
        <f t="shared" si="11"/>
        <v>0.58191856452726021</v>
      </c>
      <c r="H93" s="38">
        <f t="shared" si="11"/>
        <v>0.57873988519261355</v>
      </c>
      <c r="I93" s="38">
        <f t="shared" si="11"/>
        <v>0.57098273111866282</v>
      </c>
      <c r="J93" s="38">
        <f t="shared" si="11"/>
        <v>0.56784373696649515</v>
      </c>
      <c r="K93" s="38">
        <f t="shared" si="11"/>
        <v>0.56560234244283325</v>
      </c>
      <c r="L93" s="39">
        <f t="shared" si="11"/>
        <v>0.5615298559642008</v>
      </c>
      <c r="M93" s="38">
        <f t="shared" si="11"/>
        <v>0.55744143638658994</v>
      </c>
      <c r="N93" s="38">
        <f t="shared" si="11"/>
        <v>0.5544610188573037</v>
      </c>
      <c r="O93" s="38">
        <f t="shared" si="11"/>
        <v>0.54820509203752033</v>
      </c>
      <c r="P93" s="38">
        <f t="shared" si="11"/>
        <v>0.54550605566966504</v>
      </c>
      <c r="Q93" s="38">
        <f t="shared" si="11"/>
        <v>0.54183550152839977</v>
      </c>
      <c r="R93" s="38">
        <f t="shared" si="11"/>
        <v>0.53813257305773343</v>
      </c>
      <c r="S93" s="38">
        <f t="shared" si="11"/>
        <v>0.5343620517216745</v>
      </c>
      <c r="T93" s="38">
        <f t="shared" si="11"/>
        <v>0.53264530925249054</v>
      </c>
      <c r="U93" s="38">
        <f t="shared" si="11"/>
        <v>0.5298432331367755</v>
      </c>
      <c r="V93" s="38">
        <f t="shared" si="11"/>
        <v>0.5290932717297141</v>
      </c>
      <c r="W93" s="38">
        <f t="shared" si="11"/>
        <v>0.52839756592292086</v>
      </c>
      <c r="X93" s="38">
        <f t="shared" si="11"/>
        <v>0.52896286067301401</v>
      </c>
      <c r="Y93" s="38">
        <f t="shared" si="11"/>
        <v>0.52990517870167764</v>
      </c>
      <c r="Z93" s="38">
        <f t="shared" si="11"/>
        <v>0.53040169751957267</v>
      </c>
      <c r="AA93" s="39">
        <f t="shared" si="11"/>
        <v>0.53116511269363487</v>
      </c>
    </row>
    <row r="94" spans="1:27" ht="12.75" customHeight="1" x14ac:dyDescent="0.3">
      <c r="A94" s="13" t="s">
        <v>92</v>
      </c>
      <c r="B94" s="38">
        <f t="shared" si="12"/>
        <v>0.25716809349096342</v>
      </c>
      <c r="C94" s="38">
        <f t="shared" si="11"/>
        <v>0.26525180837996454</v>
      </c>
      <c r="D94" s="38">
        <f t="shared" si="11"/>
        <v>0.27034983227219828</v>
      </c>
      <c r="E94" s="38">
        <f t="shared" si="11"/>
        <v>0.27815886952942792</v>
      </c>
      <c r="F94" s="38">
        <f t="shared" si="11"/>
        <v>0.28441692466460267</v>
      </c>
      <c r="G94" s="38">
        <f t="shared" si="11"/>
        <v>0.28875086266390615</v>
      </c>
      <c r="H94" s="38">
        <f t="shared" si="11"/>
        <v>0.29434954007884362</v>
      </c>
      <c r="I94" s="38">
        <f t="shared" si="11"/>
        <v>0.3027255704279076</v>
      </c>
      <c r="J94" s="38">
        <f t="shared" si="11"/>
        <v>0.30856388155150843</v>
      </c>
      <c r="K94" s="38">
        <f t="shared" si="11"/>
        <v>0.31434746235359734</v>
      </c>
      <c r="L94" s="39">
        <f t="shared" si="11"/>
        <v>0.32051461334079151</v>
      </c>
      <c r="M94" s="38">
        <f t="shared" si="11"/>
        <v>0.32571188104923554</v>
      </c>
      <c r="N94" s="38">
        <f t="shared" si="11"/>
        <v>0.33112862369828316</v>
      </c>
      <c r="O94" s="38">
        <f t="shared" si="11"/>
        <v>0.33838775654136399</v>
      </c>
      <c r="P94" s="38">
        <f t="shared" si="11"/>
        <v>0.34202138961682838</v>
      </c>
      <c r="Q94" s="38">
        <f t="shared" si="11"/>
        <v>0.34548944337811899</v>
      </c>
      <c r="R94" s="38">
        <f t="shared" si="11"/>
        <v>0.35003563791874553</v>
      </c>
      <c r="S94" s="38">
        <f t="shared" si="11"/>
        <v>0.35340762966138017</v>
      </c>
      <c r="T94" s="38">
        <f t="shared" si="11"/>
        <v>0.35490575503475957</v>
      </c>
      <c r="U94" s="38">
        <f t="shared" si="11"/>
        <v>0.3576873292104128</v>
      </c>
      <c r="V94" s="38">
        <f t="shared" si="11"/>
        <v>0.35821542015593416</v>
      </c>
      <c r="W94" s="38">
        <f t="shared" si="11"/>
        <v>0.35859171254708783</v>
      </c>
      <c r="X94" s="38">
        <f t="shared" si="11"/>
        <v>0.35758412675339779</v>
      </c>
      <c r="Y94" s="38">
        <f t="shared" si="11"/>
        <v>0.35623632385120352</v>
      </c>
      <c r="Z94" s="38">
        <f t="shared" si="11"/>
        <v>0.35523523816492281</v>
      </c>
      <c r="AA94" s="39">
        <f t="shared" si="11"/>
        <v>0.35386535496659571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238.0724996185842</v>
      </c>
      <c r="C97" s="76">
        <f t="shared" ref="C97:AA97" si="13">C83/(C84/1000)</f>
        <v>232.11086191979396</v>
      </c>
      <c r="D97" s="76">
        <f t="shared" si="13"/>
        <v>223.51984144992579</v>
      </c>
      <c r="E97" s="76">
        <f t="shared" si="13"/>
        <v>219.63356706627459</v>
      </c>
      <c r="F97" s="76">
        <f t="shared" si="13"/>
        <v>217.29692676796526</v>
      </c>
      <c r="G97" s="76">
        <f t="shared" si="13"/>
        <v>216.67244768181294</v>
      </c>
      <c r="H97" s="76">
        <f t="shared" si="13"/>
        <v>213.12427409988388</v>
      </c>
      <c r="I97" s="76">
        <f t="shared" si="13"/>
        <v>213.7574832726846</v>
      </c>
      <c r="J97" s="76">
        <f t="shared" si="13"/>
        <v>210.06250409809442</v>
      </c>
      <c r="K97" s="76">
        <f t="shared" si="13"/>
        <v>201.94604402312117</v>
      </c>
      <c r="L97" s="63">
        <f t="shared" si="13"/>
        <v>197.56411757817077</v>
      </c>
      <c r="M97" s="76">
        <f t="shared" si="13"/>
        <v>197.1131093232371</v>
      </c>
      <c r="N97" s="76">
        <f t="shared" si="13"/>
        <v>194.1724385001194</v>
      </c>
      <c r="O97" s="76">
        <f t="shared" si="13"/>
        <v>193.71160101192626</v>
      </c>
      <c r="P97" s="76">
        <f t="shared" si="13"/>
        <v>193.16384868020921</v>
      </c>
      <c r="Q97" s="76">
        <f t="shared" si="13"/>
        <v>195.70317323126312</v>
      </c>
      <c r="R97" s="76">
        <f t="shared" si="13"/>
        <v>195.27069072806472</v>
      </c>
      <c r="S97" s="76">
        <f t="shared" si="13"/>
        <v>197.51068644707067</v>
      </c>
      <c r="T97" s="76">
        <f t="shared" si="13"/>
        <v>199.54215948111406</v>
      </c>
      <c r="U97" s="76">
        <f t="shared" si="13"/>
        <v>200.61570035915852</v>
      </c>
      <c r="V97" s="76">
        <f t="shared" si="13"/>
        <v>201.54938670109749</v>
      </c>
      <c r="W97" s="76">
        <f t="shared" si="13"/>
        <v>203.125</v>
      </c>
      <c r="X97" s="76">
        <f t="shared" si="13"/>
        <v>203.94564933368173</v>
      </c>
      <c r="Y97" s="76">
        <f t="shared" si="13"/>
        <v>204.77502295684113</v>
      </c>
      <c r="Z97" s="76">
        <f t="shared" si="13"/>
        <v>205.60378847671666</v>
      </c>
      <c r="AA97" s="63">
        <f t="shared" si="13"/>
        <v>206.46011865524062</v>
      </c>
    </row>
    <row r="98" spans="1:27" ht="12.75" customHeight="1" x14ac:dyDescent="0.3">
      <c r="A98" s="13" t="s">
        <v>78</v>
      </c>
      <c r="B98" s="76">
        <f>B85/(B84/1000)</f>
        <v>433.65987127183683</v>
      </c>
      <c r="C98" s="76">
        <f t="shared" ref="C98:AA98" si="14">C85/(C84/1000)</f>
        <v>430.32929965042149</v>
      </c>
      <c r="D98" s="76">
        <f t="shared" si="14"/>
        <v>425.4469888829359</v>
      </c>
      <c r="E98" s="76">
        <f t="shared" si="14"/>
        <v>429.08844152906579</v>
      </c>
      <c r="F98" s="76">
        <f t="shared" si="14"/>
        <v>443.27659088312578</v>
      </c>
      <c r="G98" s="76">
        <f t="shared" si="14"/>
        <v>458.66574170424332</v>
      </c>
      <c r="H98" s="76">
        <f t="shared" si="14"/>
        <v>466.20209059233451</v>
      </c>
      <c r="I98" s="76">
        <f t="shared" si="14"/>
        <v>478.812067144031</v>
      </c>
      <c r="J98" s="76">
        <f t="shared" si="14"/>
        <v>489.57708192844444</v>
      </c>
      <c r="K98" s="76">
        <f t="shared" si="14"/>
        <v>480.23401141686134</v>
      </c>
      <c r="L98" s="63">
        <f t="shared" si="14"/>
        <v>477.33926689307884</v>
      </c>
      <c r="M98" s="76">
        <f t="shared" si="14"/>
        <v>489.82489351632751</v>
      </c>
      <c r="N98" s="76">
        <f t="shared" si="14"/>
        <v>502.98543109625024</v>
      </c>
      <c r="O98" s="76">
        <f t="shared" si="14"/>
        <v>514.39585592097342</v>
      </c>
      <c r="P98" s="76">
        <f t="shared" si="14"/>
        <v>524.26712078822527</v>
      </c>
      <c r="Q98" s="76">
        <f t="shared" si="14"/>
        <v>541.17792320039507</v>
      </c>
      <c r="R98" s="76">
        <f t="shared" si="14"/>
        <v>550.84007467330423</v>
      </c>
      <c r="S98" s="76">
        <f t="shared" si="14"/>
        <v>562.35856172994727</v>
      </c>
      <c r="T98" s="76">
        <f t="shared" si="14"/>
        <v>574.97138496756963</v>
      </c>
      <c r="U98" s="76">
        <f t="shared" si="14"/>
        <v>583.11954848640323</v>
      </c>
      <c r="V98" s="76">
        <f t="shared" si="14"/>
        <v>586.95932859909624</v>
      </c>
      <c r="W98" s="76">
        <f t="shared" si="14"/>
        <v>594.27083333333337</v>
      </c>
      <c r="X98" s="76">
        <f t="shared" si="14"/>
        <v>593.67650901489424</v>
      </c>
      <c r="Y98" s="76">
        <f t="shared" si="14"/>
        <v>593.72950282041188</v>
      </c>
      <c r="Z98" s="76">
        <f t="shared" si="14"/>
        <v>592.21257563798997</v>
      </c>
      <c r="AA98" s="63">
        <f t="shared" si="14"/>
        <v>589.32102834541854</v>
      </c>
    </row>
    <row r="99" spans="1:27" ht="12.75" customHeight="1" x14ac:dyDescent="0.3">
      <c r="A99" s="13" t="s">
        <v>80</v>
      </c>
      <c r="B99" s="76">
        <f>SUM(B97:B98)</f>
        <v>671.73237089042107</v>
      </c>
      <c r="C99" s="76">
        <f t="shared" ref="C99:AA99" si="15">SUM(C97:C98)</f>
        <v>662.44016157021542</v>
      </c>
      <c r="D99" s="76">
        <f t="shared" si="15"/>
        <v>648.96683033286172</v>
      </c>
      <c r="E99" s="76">
        <f t="shared" si="15"/>
        <v>648.72200859534041</v>
      </c>
      <c r="F99" s="76">
        <f t="shared" si="15"/>
        <v>660.57351765109104</v>
      </c>
      <c r="G99" s="76">
        <f t="shared" si="15"/>
        <v>675.33818938605623</v>
      </c>
      <c r="H99" s="76">
        <f t="shared" si="15"/>
        <v>679.32636469221836</v>
      </c>
      <c r="I99" s="76">
        <f t="shared" si="15"/>
        <v>692.56955041671563</v>
      </c>
      <c r="J99" s="76">
        <f t="shared" si="15"/>
        <v>699.63958602653884</v>
      </c>
      <c r="K99" s="76">
        <f t="shared" si="15"/>
        <v>682.18005543998254</v>
      </c>
      <c r="L99" s="63">
        <f t="shared" si="15"/>
        <v>674.90338447124964</v>
      </c>
      <c r="M99" s="76">
        <f t="shared" si="15"/>
        <v>686.93800283956466</v>
      </c>
      <c r="N99" s="76">
        <f t="shared" si="15"/>
        <v>697.15786959636966</v>
      </c>
      <c r="O99" s="76">
        <f t="shared" si="15"/>
        <v>708.10745693289971</v>
      </c>
      <c r="P99" s="76">
        <f t="shared" si="15"/>
        <v>717.43096946843445</v>
      </c>
      <c r="Q99" s="76">
        <f t="shared" si="15"/>
        <v>736.88109643165819</v>
      </c>
      <c r="R99" s="76">
        <f t="shared" si="15"/>
        <v>746.11076540136901</v>
      </c>
      <c r="S99" s="76">
        <f t="shared" si="15"/>
        <v>759.86924817701788</v>
      </c>
      <c r="T99" s="76">
        <f t="shared" si="15"/>
        <v>774.51354444868366</v>
      </c>
      <c r="U99" s="76">
        <f t="shared" si="15"/>
        <v>783.73524884556173</v>
      </c>
      <c r="V99" s="76">
        <f t="shared" si="15"/>
        <v>788.50871530019367</v>
      </c>
      <c r="W99" s="76">
        <f t="shared" si="15"/>
        <v>797.39583333333337</v>
      </c>
      <c r="X99" s="76">
        <f t="shared" si="15"/>
        <v>797.62215834857602</v>
      </c>
      <c r="Y99" s="76">
        <f t="shared" si="15"/>
        <v>798.50452577725298</v>
      </c>
      <c r="Z99" s="76">
        <f t="shared" si="15"/>
        <v>797.81636411470663</v>
      </c>
      <c r="AA99" s="63">
        <f t="shared" si="15"/>
        <v>795.78114700065919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7466</v>
      </c>
      <c r="D10" s="76">
        <v>7419</v>
      </c>
      <c r="E10" s="76">
        <v>7385</v>
      </c>
      <c r="F10" s="76">
        <v>7357</v>
      </c>
      <c r="G10" s="76">
        <v>7320</v>
      </c>
      <c r="H10" s="76">
        <v>7296</v>
      </c>
      <c r="I10" s="76">
        <v>7274</v>
      </c>
      <c r="J10" s="76">
        <v>7245</v>
      </c>
      <c r="K10" s="76">
        <v>7220</v>
      </c>
      <c r="L10" s="63">
        <v>7191</v>
      </c>
      <c r="M10" s="76">
        <v>7162</v>
      </c>
      <c r="N10" s="76">
        <v>7131</v>
      </c>
      <c r="O10" s="76">
        <v>7102</v>
      </c>
      <c r="P10" s="76">
        <v>7079</v>
      </c>
      <c r="Q10" s="76">
        <v>7042</v>
      </c>
      <c r="R10" s="76">
        <v>7007</v>
      </c>
      <c r="S10" s="76">
        <v>6986</v>
      </c>
      <c r="T10" s="76">
        <v>6966</v>
      </c>
      <c r="U10" s="76">
        <v>6941</v>
      </c>
      <c r="V10" s="76">
        <v>6913</v>
      </c>
      <c r="W10" s="76">
        <v>6885</v>
      </c>
      <c r="X10" s="76">
        <v>6858</v>
      </c>
      <c r="Y10" s="76">
        <v>6830</v>
      </c>
      <c r="Z10" s="76">
        <v>6804</v>
      </c>
      <c r="AA10" s="63">
        <v>6781</v>
      </c>
    </row>
    <row r="11" spans="1:27" ht="12.75" customHeight="1" x14ac:dyDescent="0.3">
      <c r="A11" s="6" t="s">
        <v>55</v>
      </c>
      <c r="B11" s="25"/>
      <c r="C11" s="76">
        <v>37</v>
      </c>
      <c r="D11" s="76">
        <v>35</v>
      </c>
      <c r="E11" s="76">
        <v>37</v>
      </c>
      <c r="F11" s="76">
        <v>36</v>
      </c>
      <c r="G11" s="76">
        <v>38</v>
      </c>
      <c r="H11" s="76">
        <v>38</v>
      </c>
      <c r="I11" s="76">
        <v>37</v>
      </c>
      <c r="J11" s="76">
        <v>35</v>
      </c>
      <c r="K11" s="76">
        <v>32</v>
      </c>
      <c r="L11" s="63">
        <v>33</v>
      </c>
      <c r="M11" s="76">
        <v>33</v>
      </c>
      <c r="N11" s="76">
        <v>33</v>
      </c>
      <c r="O11" s="76">
        <v>37</v>
      </c>
      <c r="P11" s="76">
        <v>34</v>
      </c>
      <c r="Q11" s="76">
        <v>36</v>
      </c>
      <c r="R11" s="76">
        <v>37</v>
      </c>
      <c r="S11" s="76">
        <v>37</v>
      </c>
      <c r="T11" s="76">
        <v>35</v>
      </c>
      <c r="U11" s="76">
        <v>35</v>
      </c>
      <c r="V11" s="76">
        <v>35</v>
      </c>
      <c r="W11" s="76">
        <v>35</v>
      </c>
      <c r="X11" s="76">
        <v>36</v>
      </c>
      <c r="Y11" s="76">
        <v>37</v>
      </c>
      <c r="Z11" s="76">
        <v>36</v>
      </c>
      <c r="AA11" s="63">
        <v>34</v>
      </c>
    </row>
    <row r="12" spans="1:27" ht="12.75" customHeight="1" x14ac:dyDescent="0.3">
      <c r="A12" s="6" t="s">
        <v>56</v>
      </c>
      <c r="B12" s="25"/>
      <c r="C12" s="76">
        <v>60</v>
      </c>
      <c r="D12" s="76">
        <v>65</v>
      </c>
      <c r="E12" s="76">
        <v>69</v>
      </c>
      <c r="F12" s="76">
        <v>81</v>
      </c>
      <c r="G12" s="76">
        <v>68</v>
      </c>
      <c r="H12" s="76">
        <v>79</v>
      </c>
      <c r="I12" s="76">
        <v>81</v>
      </c>
      <c r="J12" s="76">
        <v>81</v>
      </c>
      <c r="K12" s="76">
        <v>82</v>
      </c>
      <c r="L12" s="63">
        <v>82</v>
      </c>
      <c r="M12" s="76">
        <v>86</v>
      </c>
      <c r="N12" s="76">
        <v>84</v>
      </c>
      <c r="O12" s="76">
        <v>89</v>
      </c>
      <c r="P12" s="76">
        <v>95</v>
      </c>
      <c r="Q12" s="76">
        <v>95</v>
      </c>
      <c r="R12" s="76">
        <v>83</v>
      </c>
      <c r="S12" s="76">
        <v>84</v>
      </c>
      <c r="T12" s="76">
        <v>85</v>
      </c>
      <c r="U12" s="76">
        <v>87</v>
      </c>
      <c r="V12" s="76">
        <v>88</v>
      </c>
      <c r="W12" s="76">
        <v>88</v>
      </c>
      <c r="X12" s="76">
        <v>92</v>
      </c>
      <c r="Y12" s="76">
        <v>91</v>
      </c>
      <c r="Z12" s="76">
        <v>89</v>
      </c>
      <c r="AA12" s="63">
        <v>87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-23</v>
      </c>
      <c r="D14" s="76">
        <f t="shared" ref="D14:AA14" si="0">D11-D12</f>
        <v>-30</v>
      </c>
      <c r="E14" s="76">
        <f t="shared" si="0"/>
        <v>-32</v>
      </c>
      <c r="F14" s="76">
        <f t="shared" si="0"/>
        <v>-45</v>
      </c>
      <c r="G14" s="76">
        <f t="shared" si="0"/>
        <v>-30</v>
      </c>
      <c r="H14" s="76">
        <f t="shared" si="0"/>
        <v>-41</v>
      </c>
      <c r="I14" s="76">
        <f t="shared" si="0"/>
        <v>-44</v>
      </c>
      <c r="J14" s="76">
        <f t="shared" si="0"/>
        <v>-46</v>
      </c>
      <c r="K14" s="76">
        <f t="shared" si="0"/>
        <v>-50</v>
      </c>
      <c r="L14" s="63">
        <f t="shared" si="0"/>
        <v>-49</v>
      </c>
      <c r="M14" s="76">
        <f t="shared" si="0"/>
        <v>-53</v>
      </c>
      <c r="N14" s="76">
        <f t="shared" si="0"/>
        <v>-51</v>
      </c>
      <c r="O14" s="76">
        <f t="shared" si="0"/>
        <v>-52</v>
      </c>
      <c r="P14" s="76">
        <f t="shared" si="0"/>
        <v>-61</v>
      </c>
      <c r="Q14" s="76">
        <f t="shared" si="0"/>
        <v>-59</v>
      </c>
      <c r="R14" s="76">
        <f t="shared" si="0"/>
        <v>-46</v>
      </c>
      <c r="S14" s="76">
        <f t="shared" si="0"/>
        <v>-47</v>
      </c>
      <c r="T14" s="76">
        <f t="shared" si="0"/>
        <v>-50</v>
      </c>
      <c r="U14" s="76">
        <f t="shared" si="0"/>
        <v>-52</v>
      </c>
      <c r="V14" s="76">
        <f t="shared" si="0"/>
        <v>-53</v>
      </c>
      <c r="W14" s="76">
        <f t="shared" si="0"/>
        <v>-53</v>
      </c>
      <c r="X14" s="76">
        <f t="shared" si="0"/>
        <v>-56</v>
      </c>
      <c r="Y14" s="76">
        <f t="shared" si="0"/>
        <v>-54</v>
      </c>
      <c r="Z14" s="76">
        <f t="shared" si="0"/>
        <v>-53</v>
      </c>
      <c r="AA14" s="63">
        <f t="shared" si="0"/>
        <v>-53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37</v>
      </c>
      <c r="D16" s="76">
        <v>42</v>
      </c>
      <c r="E16" s="76">
        <v>38</v>
      </c>
      <c r="F16" s="76">
        <v>40</v>
      </c>
      <c r="G16" s="76">
        <v>40</v>
      </c>
      <c r="H16" s="76">
        <v>44</v>
      </c>
      <c r="I16" s="76">
        <v>42</v>
      </c>
      <c r="J16" s="76">
        <v>42</v>
      </c>
      <c r="K16" s="76">
        <v>42</v>
      </c>
      <c r="L16" s="63">
        <v>42</v>
      </c>
      <c r="M16" s="76">
        <v>42</v>
      </c>
      <c r="N16" s="76">
        <v>42</v>
      </c>
      <c r="O16" s="76">
        <v>42</v>
      </c>
      <c r="P16" s="76">
        <v>42</v>
      </c>
      <c r="Q16" s="76">
        <v>42</v>
      </c>
      <c r="R16" s="76">
        <v>42</v>
      </c>
      <c r="S16" s="76">
        <v>42</v>
      </c>
      <c r="T16" s="76">
        <v>42</v>
      </c>
      <c r="U16" s="76">
        <v>42</v>
      </c>
      <c r="V16" s="76">
        <v>42</v>
      </c>
      <c r="W16" s="76">
        <v>42</v>
      </c>
      <c r="X16" s="76">
        <v>42</v>
      </c>
      <c r="Y16" s="76">
        <v>42</v>
      </c>
      <c r="Z16" s="76">
        <v>42</v>
      </c>
      <c r="AA16" s="63">
        <v>42</v>
      </c>
    </row>
    <row r="17" spans="1:27" ht="12.75" customHeight="1" x14ac:dyDescent="0.3">
      <c r="A17" s="81" t="s">
        <v>83</v>
      </c>
      <c r="B17" s="81"/>
      <c r="C17" s="76">
        <v>120</v>
      </c>
      <c r="D17" s="76">
        <v>120</v>
      </c>
      <c r="E17" s="76">
        <v>121</v>
      </c>
      <c r="F17" s="76">
        <v>120</v>
      </c>
      <c r="G17" s="76">
        <v>120</v>
      </c>
      <c r="H17" s="76">
        <v>120</v>
      </c>
      <c r="I17" s="76">
        <v>120</v>
      </c>
      <c r="J17" s="76">
        <v>121</v>
      </c>
      <c r="K17" s="76">
        <v>121</v>
      </c>
      <c r="L17" s="63">
        <v>121</v>
      </c>
      <c r="M17" s="76">
        <v>121</v>
      </c>
      <c r="N17" s="76">
        <v>122</v>
      </c>
      <c r="O17" s="76">
        <v>123</v>
      </c>
      <c r="P17" s="76">
        <v>122</v>
      </c>
      <c r="Q17" s="76">
        <v>123</v>
      </c>
      <c r="R17" s="76">
        <v>123</v>
      </c>
      <c r="S17" s="76">
        <v>123</v>
      </c>
      <c r="T17" s="76">
        <v>123</v>
      </c>
      <c r="U17" s="76">
        <v>124</v>
      </c>
      <c r="V17" s="76">
        <v>124</v>
      </c>
      <c r="W17" s="76">
        <v>124</v>
      </c>
      <c r="X17" s="76">
        <v>124</v>
      </c>
      <c r="Y17" s="76">
        <v>124</v>
      </c>
      <c r="Z17" s="76">
        <v>124</v>
      </c>
      <c r="AA17" s="63">
        <v>124</v>
      </c>
    </row>
    <row r="18" spans="1:27" ht="12.75" customHeight="1" x14ac:dyDescent="0.3">
      <c r="A18" s="6" t="s">
        <v>97</v>
      </c>
      <c r="B18" s="6"/>
      <c r="C18" s="76">
        <v>164</v>
      </c>
      <c r="D18" s="76">
        <v>161</v>
      </c>
      <c r="E18" s="76">
        <v>162</v>
      </c>
      <c r="F18" s="76">
        <v>160</v>
      </c>
      <c r="G18" s="76">
        <v>156</v>
      </c>
      <c r="H18" s="76">
        <v>156</v>
      </c>
      <c r="I18" s="76">
        <v>156</v>
      </c>
      <c r="J18" s="76">
        <v>156</v>
      </c>
      <c r="K18" s="76">
        <v>156</v>
      </c>
      <c r="L18" s="63">
        <v>156</v>
      </c>
      <c r="M18" s="76">
        <v>156</v>
      </c>
      <c r="N18" s="76">
        <v>156</v>
      </c>
      <c r="O18" s="76">
        <v>156</v>
      </c>
      <c r="P18" s="76">
        <v>156</v>
      </c>
      <c r="Q18" s="76">
        <v>156</v>
      </c>
      <c r="R18" s="76">
        <v>156</v>
      </c>
      <c r="S18" s="76">
        <v>156</v>
      </c>
      <c r="T18" s="76">
        <v>156</v>
      </c>
      <c r="U18" s="76">
        <v>156</v>
      </c>
      <c r="V18" s="76">
        <v>156</v>
      </c>
      <c r="W18" s="76">
        <v>156</v>
      </c>
      <c r="X18" s="76">
        <v>156</v>
      </c>
      <c r="Y18" s="76">
        <v>156</v>
      </c>
      <c r="Z18" s="76">
        <v>156</v>
      </c>
      <c r="AA18" s="63">
        <v>156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42</v>
      </c>
      <c r="D20" s="76">
        <v>39</v>
      </c>
      <c r="E20" s="76">
        <v>38</v>
      </c>
      <c r="F20" s="76">
        <v>41</v>
      </c>
      <c r="G20" s="76">
        <v>41</v>
      </c>
      <c r="H20" s="76">
        <v>38</v>
      </c>
      <c r="I20" s="76">
        <v>40</v>
      </c>
      <c r="J20" s="76">
        <v>40</v>
      </c>
      <c r="K20" s="76">
        <v>40</v>
      </c>
      <c r="L20" s="63">
        <v>40</v>
      </c>
      <c r="M20" s="76">
        <v>40</v>
      </c>
      <c r="N20" s="76">
        <v>40</v>
      </c>
      <c r="O20" s="76">
        <v>40</v>
      </c>
      <c r="P20" s="76">
        <v>40</v>
      </c>
      <c r="Q20" s="76">
        <v>40</v>
      </c>
      <c r="R20" s="76">
        <v>40</v>
      </c>
      <c r="S20" s="76">
        <v>40</v>
      </c>
      <c r="T20" s="76">
        <v>40</v>
      </c>
      <c r="U20" s="76">
        <v>40</v>
      </c>
      <c r="V20" s="76">
        <v>40</v>
      </c>
      <c r="W20" s="76">
        <v>40</v>
      </c>
      <c r="X20" s="76">
        <v>40</v>
      </c>
      <c r="Y20" s="76">
        <v>40</v>
      </c>
      <c r="Z20" s="76">
        <v>40</v>
      </c>
      <c r="AA20" s="63">
        <v>40</v>
      </c>
    </row>
    <row r="21" spans="1:27" ht="12.75" customHeight="1" x14ac:dyDescent="0.3">
      <c r="A21" s="81" t="s">
        <v>84</v>
      </c>
      <c r="B21" s="81"/>
      <c r="C21" s="76">
        <v>62</v>
      </c>
      <c r="D21" s="76">
        <v>60</v>
      </c>
      <c r="E21" s="76">
        <v>54</v>
      </c>
      <c r="F21" s="76">
        <v>64</v>
      </c>
      <c r="G21" s="76">
        <v>57</v>
      </c>
      <c r="H21" s="76">
        <v>56</v>
      </c>
      <c r="I21" s="76">
        <v>57</v>
      </c>
      <c r="J21" s="76">
        <v>57</v>
      </c>
      <c r="K21" s="76">
        <v>55</v>
      </c>
      <c r="L21" s="63">
        <v>57</v>
      </c>
      <c r="M21" s="76">
        <v>57</v>
      </c>
      <c r="N21" s="76">
        <v>56</v>
      </c>
      <c r="O21" s="76">
        <v>56</v>
      </c>
      <c r="P21" s="76">
        <v>56</v>
      </c>
      <c r="Q21" s="76">
        <v>54</v>
      </c>
      <c r="R21" s="76">
        <v>55</v>
      </c>
      <c r="S21" s="76">
        <v>56</v>
      </c>
      <c r="T21" s="76">
        <v>56</v>
      </c>
      <c r="U21" s="76">
        <v>55</v>
      </c>
      <c r="V21" s="76">
        <v>56</v>
      </c>
      <c r="W21" s="76">
        <v>56</v>
      </c>
      <c r="X21" s="76">
        <v>55</v>
      </c>
      <c r="Y21" s="76">
        <v>55</v>
      </c>
      <c r="Z21" s="76">
        <v>54</v>
      </c>
      <c r="AA21" s="63">
        <v>55</v>
      </c>
    </row>
    <row r="22" spans="1:27" ht="12.75" customHeight="1" x14ac:dyDescent="0.3">
      <c r="A22" s="6" t="s">
        <v>98</v>
      </c>
      <c r="B22" s="6"/>
      <c r="C22" s="76">
        <v>237</v>
      </c>
      <c r="D22" s="76">
        <v>222</v>
      </c>
      <c r="E22" s="76">
        <v>219</v>
      </c>
      <c r="F22" s="76">
        <v>201</v>
      </c>
      <c r="G22" s="76">
        <v>206</v>
      </c>
      <c r="H22" s="76">
        <v>201</v>
      </c>
      <c r="I22" s="76">
        <v>200</v>
      </c>
      <c r="J22" s="76">
        <v>195</v>
      </c>
      <c r="K22" s="76">
        <v>196</v>
      </c>
      <c r="L22" s="63">
        <v>195</v>
      </c>
      <c r="M22" s="76">
        <v>193</v>
      </c>
      <c r="N22" s="76">
        <v>196</v>
      </c>
      <c r="O22" s="76">
        <v>190</v>
      </c>
      <c r="P22" s="76">
        <v>194</v>
      </c>
      <c r="Q22" s="76">
        <v>196</v>
      </c>
      <c r="R22" s="76">
        <v>193</v>
      </c>
      <c r="S22" s="76">
        <v>191</v>
      </c>
      <c r="T22" s="76">
        <v>191</v>
      </c>
      <c r="U22" s="76">
        <v>193</v>
      </c>
      <c r="V22" s="76">
        <v>192</v>
      </c>
      <c r="W22" s="76">
        <v>191</v>
      </c>
      <c r="X22" s="76">
        <v>190</v>
      </c>
      <c r="Y22" s="76">
        <v>190</v>
      </c>
      <c r="Z22" s="76">
        <v>189</v>
      </c>
      <c r="AA22" s="63">
        <v>189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-5</v>
      </c>
      <c r="D24" s="76">
        <f t="shared" ref="D24:AA26" si="1">D16-D20</f>
        <v>3</v>
      </c>
      <c r="E24" s="76">
        <f t="shared" si="1"/>
        <v>0</v>
      </c>
      <c r="F24" s="76">
        <f t="shared" si="1"/>
        <v>-1</v>
      </c>
      <c r="G24" s="76">
        <f t="shared" si="1"/>
        <v>-1</v>
      </c>
      <c r="H24" s="76">
        <f t="shared" si="1"/>
        <v>6</v>
      </c>
      <c r="I24" s="76">
        <f t="shared" si="1"/>
        <v>2</v>
      </c>
      <c r="J24" s="76">
        <f t="shared" si="1"/>
        <v>2</v>
      </c>
      <c r="K24" s="76">
        <f t="shared" si="1"/>
        <v>2</v>
      </c>
      <c r="L24" s="63">
        <f t="shared" si="1"/>
        <v>2</v>
      </c>
      <c r="M24" s="76">
        <f t="shared" si="1"/>
        <v>2</v>
      </c>
      <c r="N24" s="76">
        <f t="shared" si="1"/>
        <v>2</v>
      </c>
      <c r="O24" s="76">
        <f t="shared" si="1"/>
        <v>2</v>
      </c>
      <c r="P24" s="76">
        <f t="shared" si="1"/>
        <v>2</v>
      </c>
      <c r="Q24" s="76">
        <f t="shared" si="1"/>
        <v>2</v>
      </c>
      <c r="R24" s="76">
        <f t="shared" si="1"/>
        <v>2</v>
      </c>
      <c r="S24" s="76">
        <f t="shared" si="1"/>
        <v>2</v>
      </c>
      <c r="T24" s="76">
        <f t="shared" si="1"/>
        <v>2</v>
      </c>
      <c r="U24" s="76">
        <f t="shared" si="1"/>
        <v>2</v>
      </c>
      <c r="V24" s="76">
        <f t="shared" si="1"/>
        <v>2</v>
      </c>
      <c r="W24" s="76">
        <f t="shared" si="1"/>
        <v>2</v>
      </c>
      <c r="X24" s="76">
        <f t="shared" si="1"/>
        <v>2</v>
      </c>
      <c r="Y24" s="76">
        <f t="shared" si="1"/>
        <v>2</v>
      </c>
      <c r="Z24" s="76">
        <f t="shared" si="1"/>
        <v>2</v>
      </c>
      <c r="AA24" s="63">
        <f t="shared" si="1"/>
        <v>2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58</v>
      </c>
      <c r="D25" s="76">
        <f t="shared" si="2"/>
        <v>60</v>
      </c>
      <c r="E25" s="76">
        <f t="shared" si="2"/>
        <v>67</v>
      </c>
      <c r="F25" s="76">
        <f t="shared" si="2"/>
        <v>56</v>
      </c>
      <c r="G25" s="76">
        <f t="shared" si="2"/>
        <v>63</v>
      </c>
      <c r="H25" s="76">
        <f t="shared" si="2"/>
        <v>64</v>
      </c>
      <c r="I25" s="76">
        <f t="shared" si="2"/>
        <v>63</v>
      </c>
      <c r="J25" s="76">
        <f t="shared" si="2"/>
        <v>64</v>
      </c>
      <c r="K25" s="76">
        <f t="shared" si="2"/>
        <v>66</v>
      </c>
      <c r="L25" s="63">
        <f t="shared" si="2"/>
        <v>64</v>
      </c>
      <c r="M25" s="76">
        <f t="shared" si="2"/>
        <v>64</v>
      </c>
      <c r="N25" s="76">
        <f t="shared" si="2"/>
        <v>66</v>
      </c>
      <c r="O25" s="76">
        <f t="shared" si="2"/>
        <v>67</v>
      </c>
      <c r="P25" s="76">
        <f t="shared" si="2"/>
        <v>66</v>
      </c>
      <c r="Q25" s="76">
        <f t="shared" si="2"/>
        <v>69</v>
      </c>
      <c r="R25" s="76">
        <f t="shared" si="2"/>
        <v>68</v>
      </c>
      <c r="S25" s="76">
        <f t="shared" si="1"/>
        <v>67</v>
      </c>
      <c r="T25" s="76">
        <f t="shared" si="1"/>
        <v>67</v>
      </c>
      <c r="U25" s="76">
        <f t="shared" si="1"/>
        <v>69</v>
      </c>
      <c r="V25" s="76">
        <f t="shared" si="1"/>
        <v>68</v>
      </c>
      <c r="W25" s="76">
        <f t="shared" si="1"/>
        <v>68</v>
      </c>
      <c r="X25" s="76">
        <f t="shared" si="1"/>
        <v>69</v>
      </c>
      <c r="Y25" s="76">
        <f t="shared" si="1"/>
        <v>69</v>
      </c>
      <c r="Z25" s="76">
        <f t="shared" si="1"/>
        <v>70</v>
      </c>
      <c r="AA25" s="63">
        <f t="shared" si="1"/>
        <v>69</v>
      </c>
    </row>
    <row r="26" spans="1:27" ht="12.75" customHeight="1" x14ac:dyDescent="0.3">
      <c r="A26" s="6" t="s">
        <v>82</v>
      </c>
      <c r="B26" s="6"/>
      <c r="C26" s="76">
        <f t="shared" si="2"/>
        <v>-73</v>
      </c>
      <c r="D26" s="76">
        <f t="shared" si="1"/>
        <v>-61</v>
      </c>
      <c r="E26" s="76">
        <f t="shared" si="1"/>
        <v>-57</v>
      </c>
      <c r="F26" s="76">
        <f t="shared" si="1"/>
        <v>-41</v>
      </c>
      <c r="G26" s="76">
        <f t="shared" si="1"/>
        <v>-50</v>
      </c>
      <c r="H26" s="76">
        <f t="shared" si="1"/>
        <v>-45</v>
      </c>
      <c r="I26" s="76">
        <f t="shared" si="1"/>
        <v>-44</v>
      </c>
      <c r="J26" s="76">
        <f t="shared" si="1"/>
        <v>-39</v>
      </c>
      <c r="K26" s="76">
        <f t="shared" si="1"/>
        <v>-40</v>
      </c>
      <c r="L26" s="63">
        <f t="shared" si="1"/>
        <v>-39</v>
      </c>
      <c r="M26" s="76">
        <f t="shared" si="1"/>
        <v>-37</v>
      </c>
      <c r="N26" s="76">
        <f t="shared" si="1"/>
        <v>-40</v>
      </c>
      <c r="O26" s="76">
        <f t="shared" si="1"/>
        <v>-34</v>
      </c>
      <c r="P26" s="76">
        <f t="shared" si="1"/>
        <v>-38</v>
      </c>
      <c r="Q26" s="76">
        <f t="shared" si="1"/>
        <v>-40</v>
      </c>
      <c r="R26" s="76">
        <f t="shared" si="1"/>
        <v>-37</v>
      </c>
      <c r="S26" s="76">
        <f t="shared" si="1"/>
        <v>-35</v>
      </c>
      <c r="T26" s="76">
        <f t="shared" si="1"/>
        <v>-35</v>
      </c>
      <c r="U26" s="76">
        <f t="shared" si="1"/>
        <v>-37</v>
      </c>
      <c r="V26" s="76">
        <f t="shared" si="1"/>
        <v>-36</v>
      </c>
      <c r="W26" s="76">
        <f t="shared" si="1"/>
        <v>-35</v>
      </c>
      <c r="X26" s="76">
        <f t="shared" si="1"/>
        <v>-34</v>
      </c>
      <c r="Y26" s="76">
        <f t="shared" si="1"/>
        <v>-34</v>
      </c>
      <c r="Z26" s="76">
        <f t="shared" si="1"/>
        <v>-33</v>
      </c>
      <c r="AA26" s="63">
        <f t="shared" si="1"/>
        <v>-33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-20</v>
      </c>
      <c r="D28" s="76">
        <f t="shared" ref="D28:AA28" si="3">SUM(D24:D26)</f>
        <v>2</v>
      </c>
      <c r="E28" s="76">
        <f t="shared" si="3"/>
        <v>10</v>
      </c>
      <c r="F28" s="76">
        <f t="shared" si="3"/>
        <v>14</v>
      </c>
      <c r="G28" s="76">
        <f t="shared" si="3"/>
        <v>12</v>
      </c>
      <c r="H28" s="76">
        <f t="shared" si="3"/>
        <v>25</v>
      </c>
      <c r="I28" s="76">
        <f t="shared" si="3"/>
        <v>21</v>
      </c>
      <c r="J28" s="76">
        <f t="shared" si="3"/>
        <v>27</v>
      </c>
      <c r="K28" s="76">
        <f t="shared" si="3"/>
        <v>28</v>
      </c>
      <c r="L28" s="63">
        <f t="shared" si="3"/>
        <v>27</v>
      </c>
      <c r="M28" s="76">
        <f t="shared" si="3"/>
        <v>29</v>
      </c>
      <c r="N28" s="76">
        <f t="shared" si="3"/>
        <v>28</v>
      </c>
      <c r="O28" s="76">
        <f t="shared" si="3"/>
        <v>35</v>
      </c>
      <c r="P28" s="76">
        <f t="shared" si="3"/>
        <v>30</v>
      </c>
      <c r="Q28" s="76">
        <f t="shared" si="3"/>
        <v>31</v>
      </c>
      <c r="R28" s="76">
        <f t="shared" si="3"/>
        <v>33</v>
      </c>
      <c r="S28" s="76">
        <f t="shared" si="3"/>
        <v>34</v>
      </c>
      <c r="T28" s="76">
        <f t="shared" si="3"/>
        <v>34</v>
      </c>
      <c r="U28" s="76">
        <f t="shared" si="3"/>
        <v>34</v>
      </c>
      <c r="V28" s="76">
        <f t="shared" si="3"/>
        <v>34</v>
      </c>
      <c r="W28" s="76">
        <f t="shared" si="3"/>
        <v>35</v>
      </c>
      <c r="X28" s="76">
        <f t="shared" si="3"/>
        <v>37</v>
      </c>
      <c r="Y28" s="76">
        <f t="shared" si="3"/>
        <v>37</v>
      </c>
      <c r="Z28" s="76">
        <f t="shared" si="3"/>
        <v>39</v>
      </c>
      <c r="AA28" s="63">
        <f t="shared" si="3"/>
        <v>38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-4</v>
      </c>
      <c r="D30" s="76">
        <v>-6</v>
      </c>
      <c r="E30" s="76">
        <v>-6</v>
      </c>
      <c r="F30" s="76">
        <v>-6</v>
      </c>
      <c r="G30" s="76">
        <v>-6</v>
      </c>
      <c r="H30" s="76">
        <v>-6</v>
      </c>
      <c r="I30" s="76">
        <v>-6</v>
      </c>
      <c r="J30" s="76">
        <v>-6</v>
      </c>
      <c r="K30" s="76">
        <v>-7</v>
      </c>
      <c r="L30" s="63">
        <v>-7</v>
      </c>
      <c r="M30" s="76">
        <v>-7</v>
      </c>
      <c r="N30" s="76">
        <v>-6</v>
      </c>
      <c r="O30" s="76">
        <v>-6</v>
      </c>
      <c r="P30" s="76">
        <v>-6</v>
      </c>
      <c r="Q30" s="76">
        <v>-7</v>
      </c>
      <c r="R30" s="76">
        <v>-8</v>
      </c>
      <c r="S30" s="76">
        <v>-7</v>
      </c>
      <c r="T30" s="76">
        <v>-9</v>
      </c>
      <c r="U30" s="76">
        <v>-10</v>
      </c>
      <c r="V30" s="76">
        <v>-9</v>
      </c>
      <c r="W30" s="76">
        <v>-9</v>
      </c>
      <c r="X30" s="76">
        <v>-9</v>
      </c>
      <c r="Y30" s="76">
        <v>-9</v>
      </c>
      <c r="Z30" s="76">
        <v>-9</v>
      </c>
      <c r="AA30" s="63">
        <v>-9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-47</v>
      </c>
      <c r="D32" s="76">
        <f t="shared" ref="D32:AA32" si="4">D30+D28+D14</f>
        <v>-34</v>
      </c>
      <c r="E32" s="76">
        <f t="shared" si="4"/>
        <v>-28</v>
      </c>
      <c r="F32" s="76">
        <f t="shared" si="4"/>
        <v>-37</v>
      </c>
      <c r="G32" s="76">
        <f t="shared" si="4"/>
        <v>-24</v>
      </c>
      <c r="H32" s="76">
        <f t="shared" si="4"/>
        <v>-22</v>
      </c>
      <c r="I32" s="76">
        <f t="shared" si="4"/>
        <v>-29</v>
      </c>
      <c r="J32" s="76">
        <f t="shared" si="4"/>
        <v>-25</v>
      </c>
      <c r="K32" s="76">
        <f t="shared" si="4"/>
        <v>-29</v>
      </c>
      <c r="L32" s="63">
        <f t="shared" si="4"/>
        <v>-29</v>
      </c>
      <c r="M32" s="76">
        <f t="shared" si="4"/>
        <v>-31</v>
      </c>
      <c r="N32" s="76">
        <f t="shared" si="4"/>
        <v>-29</v>
      </c>
      <c r="O32" s="76">
        <f t="shared" si="4"/>
        <v>-23</v>
      </c>
      <c r="P32" s="76">
        <f t="shared" si="4"/>
        <v>-37</v>
      </c>
      <c r="Q32" s="76">
        <f t="shared" si="4"/>
        <v>-35</v>
      </c>
      <c r="R32" s="76">
        <f t="shared" si="4"/>
        <v>-21</v>
      </c>
      <c r="S32" s="76">
        <f t="shared" si="4"/>
        <v>-20</v>
      </c>
      <c r="T32" s="76">
        <f t="shared" si="4"/>
        <v>-25</v>
      </c>
      <c r="U32" s="76">
        <f t="shared" si="4"/>
        <v>-28</v>
      </c>
      <c r="V32" s="76">
        <f t="shared" si="4"/>
        <v>-28</v>
      </c>
      <c r="W32" s="76">
        <f t="shared" si="4"/>
        <v>-27</v>
      </c>
      <c r="X32" s="76">
        <f t="shared" si="4"/>
        <v>-28</v>
      </c>
      <c r="Y32" s="76">
        <f t="shared" si="4"/>
        <v>-26</v>
      </c>
      <c r="Z32" s="76">
        <f t="shared" si="4"/>
        <v>-23</v>
      </c>
      <c r="AA32" s="63">
        <f t="shared" si="4"/>
        <v>-24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7419</v>
      </c>
      <c r="D34" s="76">
        <v>7385</v>
      </c>
      <c r="E34" s="76">
        <v>7357</v>
      </c>
      <c r="F34" s="76">
        <v>7320</v>
      </c>
      <c r="G34" s="76">
        <v>7296</v>
      </c>
      <c r="H34" s="76">
        <v>7274</v>
      </c>
      <c r="I34" s="76">
        <v>7245</v>
      </c>
      <c r="J34" s="76">
        <v>7220</v>
      </c>
      <c r="K34" s="76">
        <v>7191</v>
      </c>
      <c r="L34" s="63">
        <v>7162</v>
      </c>
      <c r="M34" s="76">
        <v>7131</v>
      </c>
      <c r="N34" s="76">
        <v>7102</v>
      </c>
      <c r="O34" s="76">
        <v>7079</v>
      </c>
      <c r="P34" s="76">
        <v>7042</v>
      </c>
      <c r="Q34" s="76">
        <v>7007</v>
      </c>
      <c r="R34" s="76">
        <v>6986</v>
      </c>
      <c r="S34" s="76">
        <v>6966</v>
      </c>
      <c r="T34" s="76">
        <v>6941</v>
      </c>
      <c r="U34" s="76">
        <v>6913</v>
      </c>
      <c r="V34" s="76">
        <v>6885</v>
      </c>
      <c r="W34" s="76">
        <v>6858</v>
      </c>
      <c r="X34" s="76">
        <v>6830</v>
      </c>
      <c r="Y34" s="76">
        <v>6804</v>
      </c>
      <c r="Z34" s="76">
        <v>6781</v>
      </c>
      <c r="AA34" s="63">
        <v>6757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-6.2952049290115192E-3</v>
      </c>
      <c r="D36" s="38">
        <f t="shared" si="5"/>
        <v>-4.5828278743766009E-3</v>
      </c>
      <c r="E36" s="38">
        <f t="shared" si="5"/>
        <v>-3.7914691943127963E-3</v>
      </c>
      <c r="F36" s="38">
        <f t="shared" si="5"/>
        <v>-5.0292238684246293E-3</v>
      </c>
      <c r="G36" s="38">
        <f t="shared" si="5"/>
        <v>-3.2786885245901639E-3</v>
      </c>
      <c r="H36" s="38">
        <f t="shared" si="5"/>
        <v>-3.0153508771929823E-3</v>
      </c>
      <c r="I36" s="38">
        <f t="shared" si="5"/>
        <v>-3.9868023095958206E-3</v>
      </c>
      <c r="J36" s="38">
        <f t="shared" si="5"/>
        <v>-3.450655624568668E-3</v>
      </c>
      <c r="K36" s="38">
        <f t="shared" si="5"/>
        <v>-4.0166204986149586E-3</v>
      </c>
      <c r="L36" s="39">
        <f t="shared" si="5"/>
        <v>-4.0328188012793767E-3</v>
      </c>
      <c r="M36" s="38">
        <f t="shared" si="5"/>
        <v>-4.3283998882993578E-3</v>
      </c>
      <c r="N36" s="38">
        <f t="shared" si="5"/>
        <v>-4.066750806338522E-3</v>
      </c>
      <c r="O36" s="38">
        <f t="shared" si="5"/>
        <v>-3.2385243593353987E-3</v>
      </c>
      <c r="P36" s="38">
        <f t="shared" si="5"/>
        <v>-5.2267269388331684E-3</v>
      </c>
      <c r="Q36" s="38">
        <f t="shared" si="5"/>
        <v>-4.970178926441352E-3</v>
      </c>
      <c r="R36" s="38">
        <f t="shared" si="5"/>
        <v>-2.997002997002997E-3</v>
      </c>
      <c r="S36" s="38">
        <f t="shared" si="5"/>
        <v>-2.8628685943315204E-3</v>
      </c>
      <c r="T36" s="38">
        <f t="shared" si="5"/>
        <v>-3.5888601780074648E-3</v>
      </c>
      <c r="U36" s="38">
        <f t="shared" si="5"/>
        <v>-4.0340008644287563E-3</v>
      </c>
      <c r="V36" s="38">
        <f t="shared" si="5"/>
        <v>-4.0503399392449006E-3</v>
      </c>
      <c r="W36" s="38">
        <f t="shared" si="5"/>
        <v>-3.9215686274509803E-3</v>
      </c>
      <c r="X36" s="38">
        <f t="shared" si="5"/>
        <v>-4.0828229804607758E-3</v>
      </c>
      <c r="Y36" s="38">
        <f t="shared" si="5"/>
        <v>-3.8067349926793558E-3</v>
      </c>
      <c r="Z36" s="38">
        <f t="shared" si="5"/>
        <v>-3.3803644914756027E-3</v>
      </c>
      <c r="AA36" s="39">
        <f t="shared" si="5"/>
        <v>-3.5393009880548593E-3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-6.2952049290115192E-3</v>
      </c>
      <c r="D37" s="75">
        <f t="shared" si="6"/>
        <v>-1.0849182962764532E-2</v>
      </c>
      <c r="E37" s="75">
        <f t="shared" si="6"/>
        <v>-1.4599517814090544E-2</v>
      </c>
      <c r="F37" s="75">
        <f t="shared" si="6"/>
        <v>-1.9555317439057057E-2</v>
      </c>
      <c r="G37" s="75">
        <f t="shared" si="6"/>
        <v>-2.2769890168765069E-2</v>
      </c>
      <c r="H37" s="75">
        <f t="shared" si="6"/>
        <v>-2.5716581837664076E-2</v>
      </c>
      <c r="I37" s="75">
        <f t="shared" si="6"/>
        <v>-2.9600857219394587E-2</v>
      </c>
      <c r="J37" s="75">
        <f t="shared" si="6"/>
        <v>-3.2949370479507099E-2</v>
      </c>
      <c r="K37" s="75">
        <f t="shared" si="6"/>
        <v>-3.6833645861237607E-2</v>
      </c>
      <c r="L37" s="77">
        <f t="shared" si="6"/>
        <v>-4.0717921242968122E-2</v>
      </c>
      <c r="M37" s="75">
        <f t="shared" si="6"/>
        <v>-4.4870077685507638E-2</v>
      </c>
      <c r="N37" s="75">
        <f t="shared" si="6"/>
        <v>-4.8754353067238146E-2</v>
      </c>
      <c r="O37" s="75">
        <f t="shared" si="6"/>
        <v>-5.1834985266541657E-2</v>
      </c>
      <c r="P37" s="75">
        <f t="shared" si="6"/>
        <v>-5.679078489150817E-2</v>
      </c>
      <c r="Q37" s="75">
        <f t="shared" si="6"/>
        <v>-6.1478703455665681E-2</v>
      </c>
      <c r="R37" s="75">
        <f t="shared" si="6"/>
        <v>-6.4291454594160191E-2</v>
      </c>
      <c r="S37" s="75">
        <f t="shared" si="6"/>
        <v>-6.6970265202250204E-2</v>
      </c>
      <c r="T37" s="75">
        <f t="shared" si="6"/>
        <v>-7.0318778462362716E-2</v>
      </c>
      <c r="U37" s="75">
        <f t="shared" si="6"/>
        <v>-7.406911331368872E-2</v>
      </c>
      <c r="V37" s="75">
        <f t="shared" si="6"/>
        <v>-7.7819448165014737E-2</v>
      </c>
      <c r="W37" s="75">
        <f t="shared" si="6"/>
        <v>-8.1435842485936244E-2</v>
      </c>
      <c r="X37" s="75">
        <f t="shared" si="6"/>
        <v>-8.5186177337262262E-2</v>
      </c>
      <c r="Y37" s="75">
        <f t="shared" si="6"/>
        <v>-8.8668631127779271E-2</v>
      </c>
      <c r="Z37" s="75">
        <f t="shared" si="6"/>
        <v>-9.1749263327082775E-2</v>
      </c>
      <c r="AA37" s="77">
        <f t="shared" si="6"/>
        <v>-9.496383605679079E-2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1.1503892607999999</v>
      </c>
      <c r="D44" s="3">
        <v>1.120727193</v>
      </c>
      <c r="E44" s="3">
        <v>1.1980263859</v>
      </c>
      <c r="F44" s="3">
        <v>1.1717944733000001</v>
      </c>
      <c r="G44" s="3">
        <v>1.1870296289</v>
      </c>
      <c r="H44" s="3">
        <v>1.1990979980000001</v>
      </c>
      <c r="I44" s="3">
        <v>1.1755345612000001</v>
      </c>
      <c r="J44" s="3">
        <v>1.1355788681000001</v>
      </c>
      <c r="K44" s="3">
        <v>1.0706237367</v>
      </c>
      <c r="L44" s="4">
        <v>1.1208012716</v>
      </c>
      <c r="M44" s="3">
        <v>1.1608474752</v>
      </c>
      <c r="N44" s="3">
        <v>1.1223506434999999</v>
      </c>
      <c r="O44" s="3">
        <v>1.265841491</v>
      </c>
      <c r="P44" s="3">
        <v>1.2396416673999999</v>
      </c>
      <c r="Q44" s="3">
        <v>1.320398841</v>
      </c>
      <c r="R44" s="3">
        <v>1.2849613778</v>
      </c>
      <c r="S44" s="3">
        <v>1.3186254312000001</v>
      </c>
      <c r="T44" s="3">
        <v>1.2522659871999999</v>
      </c>
      <c r="U44" s="3">
        <v>1.2467679296</v>
      </c>
      <c r="V44" s="3">
        <v>1.2456339372</v>
      </c>
      <c r="W44" s="3">
        <v>1.2979577595</v>
      </c>
      <c r="X44" s="3">
        <v>1.3667271207</v>
      </c>
      <c r="Y44" s="3">
        <v>1.3739015450000001</v>
      </c>
      <c r="Z44" s="3">
        <v>1.3515971259999999</v>
      </c>
      <c r="AA44" s="4">
        <v>1.3291691782999999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88.089406651068998</v>
      </c>
      <c r="D48" s="11">
        <v>87.690169557411195</v>
      </c>
      <c r="E48" s="11">
        <v>87.4297532951703</v>
      </c>
      <c r="F48" s="11">
        <v>86.092141479116805</v>
      </c>
      <c r="G48" s="11">
        <v>88.302373721399306</v>
      </c>
      <c r="H48" s="11">
        <v>87.0000853909943</v>
      </c>
      <c r="I48" s="11">
        <v>86.946856871704895</v>
      </c>
      <c r="J48" s="11">
        <v>87.249928889726206</v>
      </c>
      <c r="K48" s="11">
        <v>87.341761230173404</v>
      </c>
      <c r="L48" s="64">
        <v>87.765084988118801</v>
      </c>
      <c r="M48" s="11">
        <v>87.346684646837701</v>
      </c>
      <c r="N48" s="11">
        <v>87.918527374077499</v>
      </c>
      <c r="O48" s="11">
        <v>87.509754462290005</v>
      </c>
      <c r="P48" s="11">
        <v>87.296301786703097</v>
      </c>
      <c r="Q48" s="11">
        <v>87.419339249264496</v>
      </c>
      <c r="R48" s="11">
        <v>89.023431431181095</v>
      </c>
      <c r="S48" s="11">
        <v>89.182034821899407</v>
      </c>
      <c r="T48" s="11">
        <v>89.415379521414593</v>
      </c>
      <c r="U48" s="11">
        <v>89.399171533184898</v>
      </c>
      <c r="V48" s="11">
        <v>89.5844712219873</v>
      </c>
      <c r="W48" s="11">
        <v>89.832159834255194</v>
      </c>
      <c r="X48" s="11">
        <v>89.488219627180101</v>
      </c>
      <c r="Y48" s="11">
        <v>89.766583239625007</v>
      </c>
      <c r="Z48" s="11">
        <v>90.242009428489894</v>
      </c>
      <c r="AA48" s="64">
        <v>90.769771107268795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966</v>
      </c>
      <c r="C57" s="76">
        <v>924</v>
      </c>
      <c r="D57" s="76">
        <v>888</v>
      </c>
      <c r="E57" s="76">
        <v>866</v>
      </c>
      <c r="F57" s="76">
        <v>849</v>
      </c>
      <c r="G57" s="76">
        <v>833</v>
      </c>
      <c r="H57" s="76">
        <v>838</v>
      </c>
      <c r="I57" s="76">
        <v>819</v>
      </c>
      <c r="J57" s="76">
        <v>802</v>
      </c>
      <c r="K57" s="76">
        <v>790</v>
      </c>
      <c r="L57" s="63">
        <v>779</v>
      </c>
      <c r="M57" s="76">
        <v>760</v>
      </c>
      <c r="N57" s="76">
        <v>746</v>
      </c>
      <c r="O57" s="76">
        <v>742</v>
      </c>
      <c r="P57" s="76">
        <v>738</v>
      </c>
      <c r="Q57" s="76">
        <v>726</v>
      </c>
      <c r="R57" s="76">
        <v>726</v>
      </c>
      <c r="S57" s="76">
        <v>728</v>
      </c>
      <c r="T57" s="76">
        <v>726</v>
      </c>
      <c r="U57" s="76">
        <v>725</v>
      </c>
      <c r="V57" s="76">
        <v>722</v>
      </c>
      <c r="W57" s="76">
        <v>719</v>
      </c>
      <c r="X57" s="76">
        <v>718</v>
      </c>
      <c r="Y57" s="76">
        <v>720</v>
      </c>
      <c r="Z57" s="76">
        <v>724</v>
      </c>
      <c r="AA57" s="63">
        <v>725</v>
      </c>
    </row>
    <row r="58" spans="1:27" ht="12.75" customHeight="1" x14ac:dyDescent="0.3">
      <c r="A58" s="13" t="s">
        <v>68</v>
      </c>
      <c r="B58" s="76">
        <v>973</v>
      </c>
      <c r="C58" s="76">
        <v>953</v>
      </c>
      <c r="D58" s="76">
        <v>939</v>
      </c>
      <c r="E58" s="76">
        <v>925</v>
      </c>
      <c r="F58" s="76">
        <v>896</v>
      </c>
      <c r="G58" s="76">
        <v>885</v>
      </c>
      <c r="H58" s="76">
        <v>861</v>
      </c>
      <c r="I58" s="76">
        <v>854</v>
      </c>
      <c r="J58" s="76">
        <v>859</v>
      </c>
      <c r="K58" s="76">
        <v>857</v>
      </c>
      <c r="L58" s="63">
        <v>852</v>
      </c>
      <c r="M58" s="76">
        <v>854</v>
      </c>
      <c r="N58" s="76">
        <v>846</v>
      </c>
      <c r="O58" s="76">
        <v>843</v>
      </c>
      <c r="P58" s="76">
        <v>828</v>
      </c>
      <c r="Q58" s="76">
        <v>822</v>
      </c>
      <c r="R58" s="76">
        <v>802</v>
      </c>
      <c r="S58" s="76">
        <v>790</v>
      </c>
      <c r="T58" s="76">
        <v>776</v>
      </c>
      <c r="U58" s="76">
        <v>766</v>
      </c>
      <c r="V58" s="76">
        <v>756</v>
      </c>
      <c r="W58" s="76">
        <v>756</v>
      </c>
      <c r="X58" s="76">
        <v>746</v>
      </c>
      <c r="Y58" s="76">
        <v>735</v>
      </c>
      <c r="Z58" s="76">
        <v>726</v>
      </c>
      <c r="AA58" s="63">
        <v>719</v>
      </c>
    </row>
    <row r="59" spans="1:27" ht="12.75" customHeight="1" x14ac:dyDescent="0.3">
      <c r="A59" s="13" t="s">
        <v>69</v>
      </c>
      <c r="B59" s="76">
        <v>1041</v>
      </c>
      <c r="C59" s="76">
        <v>1027</v>
      </c>
      <c r="D59" s="76">
        <v>1033</v>
      </c>
      <c r="E59" s="76">
        <v>1039</v>
      </c>
      <c r="F59" s="76">
        <v>1059</v>
      </c>
      <c r="G59" s="76">
        <v>1056</v>
      </c>
      <c r="H59" s="76">
        <v>1054</v>
      </c>
      <c r="I59" s="76">
        <v>1052</v>
      </c>
      <c r="J59" s="76">
        <v>1042</v>
      </c>
      <c r="K59" s="76">
        <v>1039</v>
      </c>
      <c r="L59" s="63">
        <v>1044</v>
      </c>
      <c r="M59" s="76">
        <v>1040</v>
      </c>
      <c r="N59" s="76">
        <v>1030</v>
      </c>
      <c r="O59" s="76">
        <v>1028</v>
      </c>
      <c r="P59" s="76">
        <v>1018</v>
      </c>
      <c r="Q59" s="76">
        <v>1021</v>
      </c>
      <c r="R59" s="76">
        <v>1015</v>
      </c>
      <c r="S59" s="76">
        <v>1002</v>
      </c>
      <c r="T59" s="76">
        <v>995</v>
      </c>
      <c r="U59" s="76">
        <v>975</v>
      </c>
      <c r="V59" s="76">
        <v>969</v>
      </c>
      <c r="W59" s="76">
        <v>954</v>
      </c>
      <c r="X59" s="76">
        <v>947</v>
      </c>
      <c r="Y59" s="76">
        <v>952</v>
      </c>
      <c r="Z59" s="76">
        <v>952</v>
      </c>
      <c r="AA59" s="63">
        <v>949</v>
      </c>
    </row>
    <row r="60" spans="1:27" ht="12.75" customHeight="1" x14ac:dyDescent="0.3">
      <c r="A60" s="13" t="s">
        <v>70</v>
      </c>
      <c r="B60" s="76">
        <v>1890</v>
      </c>
      <c r="C60" s="76">
        <v>1860</v>
      </c>
      <c r="D60" s="76">
        <v>1789</v>
      </c>
      <c r="E60" s="76">
        <v>1745</v>
      </c>
      <c r="F60" s="76">
        <v>1709</v>
      </c>
      <c r="G60" s="76">
        <v>1651</v>
      </c>
      <c r="H60" s="76">
        <v>1613</v>
      </c>
      <c r="I60" s="76">
        <v>1582</v>
      </c>
      <c r="J60" s="76">
        <v>1526</v>
      </c>
      <c r="K60" s="76">
        <v>1488</v>
      </c>
      <c r="L60" s="63">
        <v>1437</v>
      </c>
      <c r="M60" s="76">
        <v>1401</v>
      </c>
      <c r="N60" s="76">
        <v>1386</v>
      </c>
      <c r="O60" s="76">
        <v>1368</v>
      </c>
      <c r="P60" s="76">
        <v>1343</v>
      </c>
      <c r="Q60" s="76">
        <v>1322</v>
      </c>
      <c r="R60" s="76">
        <v>1321</v>
      </c>
      <c r="S60" s="76">
        <v>1337</v>
      </c>
      <c r="T60" s="76">
        <v>1347</v>
      </c>
      <c r="U60" s="76">
        <v>1364</v>
      </c>
      <c r="V60" s="76">
        <v>1365</v>
      </c>
      <c r="W60" s="76">
        <v>1367</v>
      </c>
      <c r="X60" s="76">
        <v>1368</v>
      </c>
      <c r="Y60" s="76">
        <v>1360</v>
      </c>
      <c r="Z60" s="76">
        <v>1358</v>
      </c>
      <c r="AA60" s="63">
        <v>1362</v>
      </c>
    </row>
    <row r="61" spans="1:27" ht="12.75" customHeight="1" x14ac:dyDescent="0.3">
      <c r="A61" s="13" t="s">
        <v>71</v>
      </c>
      <c r="B61" s="76">
        <v>1674</v>
      </c>
      <c r="C61" s="76">
        <v>1700</v>
      </c>
      <c r="D61" s="76">
        <v>1760</v>
      </c>
      <c r="E61" s="76">
        <v>1796</v>
      </c>
      <c r="F61" s="76">
        <v>1769</v>
      </c>
      <c r="G61" s="76">
        <v>1795</v>
      </c>
      <c r="H61" s="76">
        <v>1797</v>
      </c>
      <c r="I61" s="76">
        <v>1809</v>
      </c>
      <c r="J61" s="76">
        <v>1834</v>
      </c>
      <c r="K61" s="76">
        <v>1831</v>
      </c>
      <c r="L61" s="63">
        <v>1848</v>
      </c>
      <c r="M61" s="76">
        <v>1850</v>
      </c>
      <c r="N61" s="76">
        <v>1856</v>
      </c>
      <c r="O61" s="76">
        <v>1820</v>
      </c>
      <c r="P61" s="76">
        <v>1815</v>
      </c>
      <c r="Q61" s="76">
        <v>1799</v>
      </c>
      <c r="R61" s="76">
        <v>1772</v>
      </c>
      <c r="S61" s="76">
        <v>1718</v>
      </c>
      <c r="T61" s="76">
        <v>1675</v>
      </c>
      <c r="U61" s="76">
        <v>1642</v>
      </c>
      <c r="V61" s="76">
        <v>1593</v>
      </c>
      <c r="W61" s="76">
        <v>1560</v>
      </c>
      <c r="X61" s="76">
        <v>1534</v>
      </c>
      <c r="Y61" s="76">
        <v>1487</v>
      </c>
      <c r="Z61" s="76">
        <v>1454</v>
      </c>
      <c r="AA61" s="63">
        <v>1411</v>
      </c>
    </row>
    <row r="62" spans="1:27" ht="12.75" customHeight="1" x14ac:dyDescent="0.3">
      <c r="A62" s="13" t="s">
        <v>72</v>
      </c>
      <c r="B62" s="76">
        <v>922</v>
      </c>
      <c r="C62" s="76">
        <v>955</v>
      </c>
      <c r="D62" s="76">
        <v>976</v>
      </c>
      <c r="E62" s="76">
        <v>986</v>
      </c>
      <c r="F62" s="76">
        <v>1038</v>
      </c>
      <c r="G62" s="76">
        <v>1076</v>
      </c>
      <c r="H62" s="76">
        <v>1111</v>
      </c>
      <c r="I62" s="76">
        <v>1129</v>
      </c>
      <c r="J62" s="76">
        <v>1157</v>
      </c>
      <c r="K62" s="76">
        <v>1186</v>
      </c>
      <c r="L62" s="63">
        <v>1202</v>
      </c>
      <c r="M62" s="76">
        <v>1226</v>
      </c>
      <c r="N62" s="76">
        <v>1238</v>
      </c>
      <c r="O62" s="76">
        <v>1278</v>
      </c>
      <c r="P62" s="76">
        <v>1300</v>
      </c>
      <c r="Q62" s="76">
        <v>1317</v>
      </c>
      <c r="R62" s="76">
        <v>1350</v>
      </c>
      <c r="S62" s="76">
        <v>1391</v>
      </c>
      <c r="T62" s="76">
        <v>1422</v>
      </c>
      <c r="U62" s="76">
        <v>1441</v>
      </c>
      <c r="V62" s="76">
        <v>1480</v>
      </c>
      <c r="W62" s="76">
        <v>1502</v>
      </c>
      <c r="X62" s="76">
        <v>1517</v>
      </c>
      <c r="Y62" s="76">
        <v>1550</v>
      </c>
      <c r="Z62" s="76">
        <v>1567</v>
      </c>
      <c r="AA62" s="63">
        <v>1591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7466</v>
      </c>
      <c r="C64" s="76">
        <f t="shared" ref="C64:AA64" si="7">SUM(C57:C62)</f>
        <v>7419</v>
      </c>
      <c r="D64" s="76">
        <f t="shared" si="7"/>
        <v>7385</v>
      </c>
      <c r="E64" s="76">
        <f t="shared" si="7"/>
        <v>7357</v>
      </c>
      <c r="F64" s="76">
        <f t="shared" si="7"/>
        <v>7320</v>
      </c>
      <c r="G64" s="76">
        <f t="shared" si="7"/>
        <v>7296</v>
      </c>
      <c r="H64" s="76">
        <f t="shared" si="7"/>
        <v>7274</v>
      </c>
      <c r="I64" s="76">
        <f t="shared" si="7"/>
        <v>7245</v>
      </c>
      <c r="J64" s="76">
        <f t="shared" si="7"/>
        <v>7220</v>
      </c>
      <c r="K64" s="76">
        <f t="shared" si="7"/>
        <v>7191</v>
      </c>
      <c r="L64" s="63">
        <f t="shared" si="7"/>
        <v>7162</v>
      </c>
      <c r="M64" s="76">
        <f t="shared" si="7"/>
        <v>7131</v>
      </c>
      <c r="N64" s="76">
        <f t="shared" si="7"/>
        <v>7102</v>
      </c>
      <c r="O64" s="76">
        <f t="shared" si="7"/>
        <v>7079</v>
      </c>
      <c r="P64" s="76">
        <f t="shared" si="7"/>
        <v>7042</v>
      </c>
      <c r="Q64" s="76">
        <f t="shared" si="7"/>
        <v>7007</v>
      </c>
      <c r="R64" s="76">
        <f t="shared" si="7"/>
        <v>6986</v>
      </c>
      <c r="S64" s="76">
        <f t="shared" si="7"/>
        <v>6966</v>
      </c>
      <c r="T64" s="76">
        <f t="shared" si="7"/>
        <v>6941</v>
      </c>
      <c r="U64" s="76">
        <f t="shared" si="7"/>
        <v>6913</v>
      </c>
      <c r="V64" s="76">
        <f t="shared" si="7"/>
        <v>6885</v>
      </c>
      <c r="W64" s="76">
        <f t="shared" si="7"/>
        <v>6858</v>
      </c>
      <c r="X64" s="76">
        <f t="shared" si="7"/>
        <v>6830</v>
      </c>
      <c r="Y64" s="76">
        <f t="shared" si="7"/>
        <v>6804</v>
      </c>
      <c r="Z64" s="76">
        <f t="shared" si="7"/>
        <v>6781</v>
      </c>
      <c r="AA64" s="63">
        <f t="shared" si="7"/>
        <v>6757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0.12938655237074739</v>
      </c>
      <c r="C67" s="38">
        <f t="shared" ref="C67:AA72" si="8">C57/C$64</f>
        <v>0.12454508693894056</v>
      </c>
      <c r="D67" s="38">
        <f t="shared" si="8"/>
        <v>0.12024373730534868</v>
      </c>
      <c r="E67" s="38">
        <f t="shared" si="8"/>
        <v>0.11771102351501971</v>
      </c>
      <c r="F67" s="38">
        <f t="shared" si="8"/>
        <v>0.11598360655737705</v>
      </c>
      <c r="G67" s="38">
        <f t="shared" si="8"/>
        <v>0.11417214912280702</v>
      </c>
      <c r="H67" s="38">
        <f t="shared" si="8"/>
        <v>0.11520483915314821</v>
      </c>
      <c r="I67" s="38">
        <f t="shared" si="8"/>
        <v>0.11304347826086956</v>
      </c>
      <c r="J67" s="38">
        <f t="shared" si="8"/>
        <v>0.1110803324099723</v>
      </c>
      <c r="K67" s="38">
        <f t="shared" si="8"/>
        <v>0.10985954665554165</v>
      </c>
      <c r="L67" s="39">
        <f t="shared" si="8"/>
        <v>0.10876850041887741</v>
      </c>
      <c r="M67" s="38">
        <f t="shared" si="8"/>
        <v>0.10657691768335437</v>
      </c>
      <c r="N67" s="38">
        <f t="shared" si="8"/>
        <v>0.10504083356800901</v>
      </c>
      <c r="O67" s="38">
        <f t="shared" si="8"/>
        <v>0.10481706455714083</v>
      </c>
      <c r="P67" s="38">
        <f t="shared" si="8"/>
        <v>0.10479977279182051</v>
      </c>
      <c r="Q67" s="38">
        <f t="shared" si="8"/>
        <v>0.10361067503924647</v>
      </c>
      <c r="R67" s="38">
        <f t="shared" si="8"/>
        <v>0.10392212997423418</v>
      </c>
      <c r="S67" s="38">
        <f t="shared" si="8"/>
        <v>0.10450760838357738</v>
      </c>
      <c r="T67" s="38">
        <f t="shared" si="8"/>
        <v>0.1045958795562599</v>
      </c>
      <c r="U67" s="38">
        <f t="shared" si="8"/>
        <v>0.1048748734268769</v>
      </c>
      <c r="V67" s="38">
        <f t="shared" si="8"/>
        <v>0.10486564996368918</v>
      </c>
      <c r="W67" s="38">
        <f t="shared" si="8"/>
        <v>0.10484106153397492</v>
      </c>
      <c r="X67" s="38">
        <f t="shared" si="8"/>
        <v>0.10512445095168375</v>
      </c>
      <c r="Y67" s="38">
        <f t="shared" si="8"/>
        <v>0.10582010582010581</v>
      </c>
      <c r="Z67" s="38">
        <f t="shared" si="8"/>
        <v>0.10676891313965492</v>
      </c>
      <c r="AA67" s="39">
        <f t="shared" si="8"/>
        <v>0.1072961373390558</v>
      </c>
    </row>
    <row r="68" spans="1:27" ht="12.75" customHeight="1" x14ac:dyDescent="0.3">
      <c r="A68" s="13" t="s">
        <v>68</v>
      </c>
      <c r="B68" s="38">
        <f t="shared" ref="B68:Q72" si="9">B58/B$64</f>
        <v>0.1303241360835789</v>
      </c>
      <c r="C68" s="38">
        <f t="shared" si="9"/>
        <v>0.12845396953767355</v>
      </c>
      <c r="D68" s="38">
        <f t="shared" si="9"/>
        <v>0.12714962762356127</v>
      </c>
      <c r="E68" s="38">
        <f t="shared" si="9"/>
        <v>0.12573059671061573</v>
      </c>
      <c r="F68" s="38">
        <f t="shared" si="9"/>
        <v>0.12240437158469945</v>
      </c>
      <c r="G68" s="38">
        <f t="shared" si="9"/>
        <v>0.12129934210526316</v>
      </c>
      <c r="H68" s="38">
        <f t="shared" si="9"/>
        <v>0.11836678581248282</v>
      </c>
      <c r="I68" s="38">
        <f t="shared" si="9"/>
        <v>0.11787439613526569</v>
      </c>
      <c r="J68" s="38">
        <f t="shared" si="9"/>
        <v>0.11897506925207756</v>
      </c>
      <c r="K68" s="38">
        <f t="shared" si="9"/>
        <v>0.11917674871366986</v>
      </c>
      <c r="L68" s="39">
        <f t="shared" si="9"/>
        <v>0.11896118402680815</v>
      </c>
      <c r="M68" s="38">
        <f t="shared" si="9"/>
        <v>0.1197587996073482</v>
      </c>
      <c r="N68" s="38">
        <f t="shared" si="9"/>
        <v>0.11912137426077161</v>
      </c>
      <c r="O68" s="38">
        <f t="shared" si="9"/>
        <v>0.119084616471253</v>
      </c>
      <c r="P68" s="38">
        <f t="shared" si="9"/>
        <v>0.11758023288838398</v>
      </c>
      <c r="Q68" s="38">
        <f t="shared" si="9"/>
        <v>0.11731126016840303</v>
      </c>
      <c r="R68" s="38">
        <f t="shared" si="8"/>
        <v>0.11480103063269397</v>
      </c>
      <c r="S68" s="38">
        <f t="shared" si="8"/>
        <v>0.11340798162503589</v>
      </c>
      <c r="T68" s="38">
        <f t="shared" si="8"/>
        <v>0.11179945252845411</v>
      </c>
      <c r="U68" s="38">
        <f t="shared" si="8"/>
        <v>0.11080572833791408</v>
      </c>
      <c r="V68" s="38">
        <f t="shared" si="8"/>
        <v>0.10980392156862745</v>
      </c>
      <c r="W68" s="38">
        <f t="shared" si="8"/>
        <v>0.11023622047244094</v>
      </c>
      <c r="X68" s="38">
        <f t="shared" si="8"/>
        <v>0.10922401171303074</v>
      </c>
      <c r="Y68" s="38">
        <f t="shared" si="8"/>
        <v>0.10802469135802469</v>
      </c>
      <c r="Z68" s="38">
        <f t="shared" si="8"/>
        <v>0.10706385488865949</v>
      </c>
      <c r="AA68" s="39">
        <f t="shared" si="8"/>
        <v>0.10640816930590499</v>
      </c>
    </row>
    <row r="69" spans="1:27" ht="12.75" customHeight="1" x14ac:dyDescent="0.3">
      <c r="A69" s="13" t="s">
        <v>69</v>
      </c>
      <c r="B69" s="38">
        <f t="shared" si="9"/>
        <v>0.13943209215108493</v>
      </c>
      <c r="C69" s="38">
        <f t="shared" si="8"/>
        <v>0.13842835961719907</v>
      </c>
      <c r="D69" s="38">
        <f t="shared" si="8"/>
        <v>0.13987813134732566</v>
      </c>
      <c r="E69" s="38">
        <f t="shared" si="8"/>
        <v>0.14122604322414029</v>
      </c>
      <c r="F69" s="38">
        <f t="shared" si="8"/>
        <v>0.14467213114754099</v>
      </c>
      <c r="G69" s="38">
        <f t="shared" si="8"/>
        <v>0.14473684210526316</v>
      </c>
      <c r="H69" s="38">
        <f t="shared" si="8"/>
        <v>0.14489964256255156</v>
      </c>
      <c r="I69" s="38">
        <f t="shared" si="8"/>
        <v>0.14520358868184954</v>
      </c>
      <c r="J69" s="38">
        <f t="shared" si="8"/>
        <v>0.1443213296398892</v>
      </c>
      <c r="K69" s="38">
        <f t="shared" si="8"/>
        <v>0.1444861632596301</v>
      </c>
      <c r="L69" s="39">
        <f t="shared" si="8"/>
        <v>0.1457693381736945</v>
      </c>
      <c r="M69" s="38">
        <f t="shared" si="8"/>
        <v>0.14584209788248492</v>
      </c>
      <c r="N69" s="38">
        <f t="shared" si="8"/>
        <v>0.14502956913545481</v>
      </c>
      <c r="O69" s="38">
        <f t="shared" si="8"/>
        <v>0.14521825116541884</v>
      </c>
      <c r="P69" s="38">
        <f t="shared" si="8"/>
        <v>0.14456120420335133</v>
      </c>
      <c r="Q69" s="38">
        <f t="shared" si="8"/>
        <v>0.14571143142571713</v>
      </c>
      <c r="R69" s="38">
        <f t="shared" si="8"/>
        <v>0.14529058116232466</v>
      </c>
      <c r="S69" s="38">
        <f t="shared" si="8"/>
        <v>0.1438415159345392</v>
      </c>
      <c r="T69" s="38">
        <f t="shared" si="8"/>
        <v>0.14335110214666474</v>
      </c>
      <c r="U69" s="38">
        <f t="shared" si="8"/>
        <v>0.14103862288442065</v>
      </c>
      <c r="V69" s="38">
        <f t="shared" si="8"/>
        <v>0.14074074074074075</v>
      </c>
      <c r="W69" s="38">
        <f t="shared" si="8"/>
        <v>0.13910761154855644</v>
      </c>
      <c r="X69" s="38">
        <f t="shared" si="8"/>
        <v>0.13865300146412884</v>
      </c>
      <c r="Y69" s="38">
        <f t="shared" si="8"/>
        <v>0.13991769547325103</v>
      </c>
      <c r="Z69" s="38">
        <f t="shared" si="8"/>
        <v>0.14039227252617609</v>
      </c>
      <c r="AA69" s="39">
        <f t="shared" si="8"/>
        <v>0.14044694391001925</v>
      </c>
    </row>
    <row r="70" spans="1:27" ht="12.75" customHeight="1" x14ac:dyDescent="0.3">
      <c r="A70" s="13" t="s">
        <v>70</v>
      </c>
      <c r="B70" s="38">
        <f t="shared" si="9"/>
        <v>0.25314760246450574</v>
      </c>
      <c r="C70" s="38">
        <f t="shared" si="8"/>
        <v>0.25070764253942579</v>
      </c>
      <c r="D70" s="38">
        <f t="shared" si="8"/>
        <v>0.24224779959377116</v>
      </c>
      <c r="E70" s="38">
        <f t="shared" si="8"/>
        <v>0.23718907163245889</v>
      </c>
      <c r="F70" s="38">
        <f t="shared" si="8"/>
        <v>0.23346994535519125</v>
      </c>
      <c r="G70" s="38">
        <f t="shared" si="8"/>
        <v>0.22628837719298245</v>
      </c>
      <c r="H70" s="38">
        <f t="shared" si="8"/>
        <v>0.22174869397855376</v>
      </c>
      <c r="I70" s="38">
        <f t="shared" si="8"/>
        <v>0.21835748792270532</v>
      </c>
      <c r="J70" s="38">
        <f t="shared" si="8"/>
        <v>0.21135734072022161</v>
      </c>
      <c r="K70" s="38">
        <f t="shared" si="8"/>
        <v>0.2069253233208177</v>
      </c>
      <c r="L70" s="39">
        <f t="shared" si="8"/>
        <v>0.20064227869310247</v>
      </c>
      <c r="M70" s="38">
        <f t="shared" si="8"/>
        <v>0.19646613378207825</v>
      </c>
      <c r="N70" s="38">
        <f t="shared" si="8"/>
        <v>0.19515629400168966</v>
      </c>
      <c r="O70" s="38">
        <f t="shared" si="8"/>
        <v>0.1932476338465885</v>
      </c>
      <c r="P70" s="38">
        <f t="shared" si="8"/>
        <v>0.19071286566316387</v>
      </c>
      <c r="Q70" s="38">
        <f t="shared" si="8"/>
        <v>0.1886684743827601</v>
      </c>
      <c r="R70" s="38">
        <f t="shared" si="8"/>
        <v>0.18909247065559689</v>
      </c>
      <c r="S70" s="38">
        <f t="shared" si="8"/>
        <v>0.19193224231983921</v>
      </c>
      <c r="T70" s="38">
        <f t="shared" si="8"/>
        <v>0.19406425587091197</v>
      </c>
      <c r="U70" s="38">
        <f t="shared" si="8"/>
        <v>0.19730941704035873</v>
      </c>
      <c r="V70" s="38">
        <f t="shared" si="8"/>
        <v>0.19825708061002179</v>
      </c>
      <c r="W70" s="38">
        <f t="shared" si="8"/>
        <v>0.19932925051035288</v>
      </c>
      <c r="X70" s="38">
        <f t="shared" si="8"/>
        <v>0.20029282576866764</v>
      </c>
      <c r="Y70" s="38">
        <f t="shared" si="8"/>
        <v>0.19988242210464433</v>
      </c>
      <c r="Z70" s="38">
        <f t="shared" si="8"/>
        <v>0.20026544757410411</v>
      </c>
      <c r="AA70" s="39">
        <f t="shared" si="8"/>
        <v>0.2015687435252331</v>
      </c>
    </row>
    <row r="71" spans="1:27" ht="12.75" customHeight="1" x14ac:dyDescent="0.3">
      <c r="A71" s="13" t="s">
        <v>71</v>
      </c>
      <c r="B71" s="38">
        <f t="shared" si="9"/>
        <v>0.22421644789713369</v>
      </c>
      <c r="C71" s="38">
        <f t="shared" si="8"/>
        <v>0.22914139371883002</v>
      </c>
      <c r="D71" s="38">
        <f t="shared" si="8"/>
        <v>0.23832092078537576</v>
      </c>
      <c r="E71" s="38">
        <f t="shared" si="8"/>
        <v>0.24412124507271987</v>
      </c>
      <c r="F71" s="38">
        <f t="shared" si="8"/>
        <v>0.24166666666666667</v>
      </c>
      <c r="G71" s="38">
        <f t="shared" si="8"/>
        <v>0.24602521929824561</v>
      </c>
      <c r="H71" s="38">
        <f t="shared" si="8"/>
        <v>0.2470442672532307</v>
      </c>
      <c r="I71" s="38">
        <f t="shared" si="8"/>
        <v>0.24968944099378881</v>
      </c>
      <c r="J71" s="38">
        <f t="shared" si="8"/>
        <v>0.25401662049861495</v>
      </c>
      <c r="K71" s="38">
        <f t="shared" si="8"/>
        <v>0.25462383534974276</v>
      </c>
      <c r="L71" s="39">
        <f t="shared" si="8"/>
        <v>0.25802848366378106</v>
      </c>
      <c r="M71" s="38">
        <f t="shared" si="8"/>
        <v>0.25943065488711259</v>
      </c>
      <c r="N71" s="38">
        <f t="shared" si="8"/>
        <v>0.26133483525767387</v>
      </c>
      <c r="O71" s="38">
        <f t="shared" si="8"/>
        <v>0.2570984602344964</v>
      </c>
      <c r="P71" s="38">
        <f t="shared" si="8"/>
        <v>0.25773927861403012</v>
      </c>
      <c r="Q71" s="38">
        <f t="shared" si="8"/>
        <v>0.25674325674325676</v>
      </c>
      <c r="R71" s="38">
        <f t="shared" si="8"/>
        <v>0.2536501574577727</v>
      </c>
      <c r="S71" s="38">
        <f t="shared" si="8"/>
        <v>0.24662647143267299</v>
      </c>
      <c r="T71" s="38">
        <f t="shared" si="8"/>
        <v>0.24131969456850597</v>
      </c>
      <c r="U71" s="38">
        <f t="shared" si="8"/>
        <v>0.2375235064371474</v>
      </c>
      <c r="V71" s="38">
        <f t="shared" si="8"/>
        <v>0.23137254901960785</v>
      </c>
      <c r="W71" s="38">
        <f t="shared" si="8"/>
        <v>0.22747156605424321</v>
      </c>
      <c r="X71" s="38">
        <f t="shared" si="8"/>
        <v>0.22459736456808199</v>
      </c>
      <c r="Y71" s="38">
        <f t="shared" si="8"/>
        <v>0.21854791299235743</v>
      </c>
      <c r="Z71" s="38">
        <f t="shared" si="8"/>
        <v>0.21442265152632356</v>
      </c>
      <c r="AA71" s="39">
        <f t="shared" si="8"/>
        <v>0.20882048246263135</v>
      </c>
    </row>
    <row r="72" spans="1:27" ht="12.75" customHeight="1" x14ac:dyDescent="0.3">
      <c r="A72" s="13" t="s">
        <v>72</v>
      </c>
      <c r="B72" s="38">
        <f t="shared" si="9"/>
        <v>0.12349316903294937</v>
      </c>
      <c r="C72" s="38">
        <f t="shared" si="8"/>
        <v>0.12872354764793098</v>
      </c>
      <c r="D72" s="38">
        <f t="shared" si="8"/>
        <v>0.13215978334461748</v>
      </c>
      <c r="E72" s="38">
        <f t="shared" si="8"/>
        <v>0.13402201984504553</v>
      </c>
      <c r="F72" s="38">
        <f t="shared" si="8"/>
        <v>0.1418032786885246</v>
      </c>
      <c r="G72" s="38">
        <f t="shared" si="8"/>
        <v>0.1474780701754386</v>
      </c>
      <c r="H72" s="38">
        <f t="shared" si="8"/>
        <v>0.15273577124003299</v>
      </c>
      <c r="I72" s="38">
        <f t="shared" si="8"/>
        <v>0.15583160800552104</v>
      </c>
      <c r="J72" s="38">
        <f t="shared" si="8"/>
        <v>0.16024930747922439</v>
      </c>
      <c r="K72" s="38">
        <f t="shared" si="8"/>
        <v>0.16492838270059798</v>
      </c>
      <c r="L72" s="39">
        <f t="shared" si="8"/>
        <v>0.16783021502373638</v>
      </c>
      <c r="M72" s="38">
        <f t="shared" si="8"/>
        <v>0.17192539615762165</v>
      </c>
      <c r="N72" s="38">
        <f t="shared" si="8"/>
        <v>0.17431709377640101</v>
      </c>
      <c r="O72" s="38">
        <f t="shared" si="8"/>
        <v>0.18053397372510241</v>
      </c>
      <c r="P72" s="38">
        <f t="shared" si="8"/>
        <v>0.18460664583925021</v>
      </c>
      <c r="Q72" s="38">
        <f t="shared" si="8"/>
        <v>0.18795490224061653</v>
      </c>
      <c r="R72" s="38">
        <f t="shared" si="8"/>
        <v>0.19324363011737761</v>
      </c>
      <c r="S72" s="38">
        <f t="shared" si="8"/>
        <v>0.19968418030433535</v>
      </c>
      <c r="T72" s="38">
        <f t="shared" si="8"/>
        <v>0.20486961532920328</v>
      </c>
      <c r="U72" s="38">
        <f t="shared" si="8"/>
        <v>0.20844785187328221</v>
      </c>
      <c r="V72" s="38">
        <f t="shared" si="8"/>
        <v>0.214960058097313</v>
      </c>
      <c r="W72" s="38">
        <f t="shared" si="8"/>
        <v>0.21901428988043162</v>
      </c>
      <c r="X72" s="38">
        <f t="shared" si="8"/>
        <v>0.22210834553440703</v>
      </c>
      <c r="Y72" s="38">
        <f t="shared" si="8"/>
        <v>0.2278071722516167</v>
      </c>
      <c r="Z72" s="38">
        <f t="shared" si="8"/>
        <v>0.23108686034508186</v>
      </c>
      <c r="AA72" s="39">
        <f t="shared" si="8"/>
        <v>0.23545952345715554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1.0000000000000002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0.99999999999999989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1039</v>
      </c>
      <c r="C83" s="76">
        <v>1008</v>
      </c>
      <c r="D83" s="76">
        <v>963</v>
      </c>
      <c r="E83" s="76">
        <v>935</v>
      </c>
      <c r="F83" s="76">
        <v>915</v>
      </c>
      <c r="G83" s="76">
        <v>899</v>
      </c>
      <c r="H83" s="76">
        <v>888</v>
      </c>
      <c r="I83" s="76">
        <v>890</v>
      </c>
      <c r="J83" s="76">
        <v>870</v>
      </c>
      <c r="K83" s="76">
        <v>851</v>
      </c>
      <c r="L83" s="63">
        <v>839</v>
      </c>
      <c r="M83" s="76">
        <v>829</v>
      </c>
      <c r="N83" s="76">
        <v>810</v>
      </c>
      <c r="O83" s="76">
        <v>800</v>
      </c>
      <c r="P83" s="76">
        <v>793</v>
      </c>
      <c r="Q83" s="76">
        <v>790</v>
      </c>
      <c r="R83" s="76">
        <v>780</v>
      </c>
      <c r="S83" s="76">
        <v>781</v>
      </c>
      <c r="T83" s="76">
        <v>780</v>
      </c>
      <c r="U83" s="76">
        <v>778</v>
      </c>
      <c r="V83" s="76">
        <v>777</v>
      </c>
      <c r="W83" s="76">
        <v>774</v>
      </c>
      <c r="X83" s="76">
        <v>772</v>
      </c>
      <c r="Y83" s="76">
        <v>772</v>
      </c>
      <c r="Z83" s="76">
        <v>773</v>
      </c>
      <c r="AA83" s="63">
        <v>775</v>
      </c>
    </row>
    <row r="84" spans="1:27" ht="12.75" customHeight="1" x14ac:dyDescent="0.3">
      <c r="A84" s="32" t="s">
        <v>77</v>
      </c>
      <c r="B84" s="76">
        <v>4417.0407999999998</v>
      </c>
      <c r="C84" s="76">
        <v>4431.0684600000004</v>
      </c>
      <c r="D84" s="76">
        <v>4452.8411100000003</v>
      </c>
      <c r="E84" s="76">
        <v>4442</v>
      </c>
      <c r="F84" s="76">
        <v>4383</v>
      </c>
      <c r="G84" s="76">
        <v>4330</v>
      </c>
      <c r="H84" s="76">
        <v>4287</v>
      </c>
      <c r="I84" s="76">
        <v>4217</v>
      </c>
      <c r="J84" s="76">
        <v>4179.9616850000002</v>
      </c>
      <c r="K84" s="76">
        <v>4192.5150599999997</v>
      </c>
      <c r="L84" s="63">
        <v>4181</v>
      </c>
      <c r="M84" s="76">
        <v>4135</v>
      </c>
      <c r="N84" s="76">
        <v>4078</v>
      </c>
      <c r="O84" s="76">
        <v>4037</v>
      </c>
      <c r="P84" s="76">
        <v>3991</v>
      </c>
      <c r="Q84" s="76">
        <v>3924</v>
      </c>
      <c r="R84" s="76">
        <v>3888</v>
      </c>
      <c r="S84" s="76">
        <v>3835</v>
      </c>
      <c r="T84" s="76">
        <v>3782</v>
      </c>
      <c r="U84" s="76">
        <v>3746</v>
      </c>
      <c r="V84" s="76">
        <v>3715</v>
      </c>
      <c r="W84" s="76">
        <v>3668</v>
      </c>
      <c r="X84" s="76">
        <v>3642</v>
      </c>
      <c r="Y84" s="76">
        <v>3617</v>
      </c>
      <c r="Z84" s="76">
        <v>3611</v>
      </c>
      <c r="AA84" s="63">
        <v>3598</v>
      </c>
    </row>
    <row r="85" spans="1:27" ht="12.75" customHeight="1" x14ac:dyDescent="0.3">
      <c r="A85" s="13" t="s">
        <v>78</v>
      </c>
      <c r="B85" s="76">
        <v>2009.9592</v>
      </c>
      <c r="C85" s="76">
        <v>1979.93154</v>
      </c>
      <c r="D85" s="76">
        <v>1969.1588899999999</v>
      </c>
      <c r="E85" s="76">
        <v>1980</v>
      </c>
      <c r="F85" s="76">
        <v>2022</v>
      </c>
      <c r="G85" s="76">
        <v>2067</v>
      </c>
      <c r="H85" s="76">
        <v>2099</v>
      </c>
      <c r="I85" s="76">
        <v>2138</v>
      </c>
      <c r="J85" s="76">
        <v>2170.0383149999998</v>
      </c>
      <c r="K85" s="76">
        <v>2147.4849399999998</v>
      </c>
      <c r="L85" s="63">
        <v>2142</v>
      </c>
      <c r="M85" s="76">
        <v>2167</v>
      </c>
      <c r="N85" s="76">
        <v>2214</v>
      </c>
      <c r="O85" s="76">
        <v>2242</v>
      </c>
      <c r="P85" s="76">
        <v>2258</v>
      </c>
      <c r="Q85" s="76">
        <v>2293</v>
      </c>
      <c r="R85" s="76">
        <v>2318</v>
      </c>
      <c r="S85" s="76">
        <v>2350</v>
      </c>
      <c r="T85" s="76">
        <v>2379</v>
      </c>
      <c r="U85" s="76">
        <v>2389</v>
      </c>
      <c r="V85" s="76">
        <v>2393</v>
      </c>
      <c r="W85" s="76">
        <v>2416</v>
      </c>
      <c r="X85" s="76">
        <v>2416</v>
      </c>
      <c r="Y85" s="76">
        <v>2415</v>
      </c>
      <c r="Z85" s="76">
        <v>2397</v>
      </c>
      <c r="AA85" s="63">
        <v>2384</v>
      </c>
    </row>
    <row r="86" spans="1:27" ht="12.75" customHeight="1" x14ac:dyDescent="0.3">
      <c r="A86" s="13" t="s">
        <v>91</v>
      </c>
      <c r="B86" s="76">
        <v>4450</v>
      </c>
      <c r="C86" s="76">
        <v>4383</v>
      </c>
      <c r="D86" s="76">
        <v>4360</v>
      </c>
      <c r="E86" s="76">
        <v>4306</v>
      </c>
      <c r="F86" s="76">
        <v>4257</v>
      </c>
      <c r="G86" s="76">
        <v>4210</v>
      </c>
      <c r="H86" s="76">
        <v>4159</v>
      </c>
      <c r="I86" s="76">
        <v>4075</v>
      </c>
      <c r="J86" s="76">
        <v>4030</v>
      </c>
      <c r="K86" s="76">
        <v>3991</v>
      </c>
      <c r="L86" s="63">
        <v>3925</v>
      </c>
      <c r="M86" s="76">
        <v>3875</v>
      </c>
      <c r="N86" s="76">
        <v>3837</v>
      </c>
      <c r="O86" s="76">
        <v>3781</v>
      </c>
      <c r="P86" s="76">
        <v>3736</v>
      </c>
      <c r="Q86" s="76">
        <v>3681</v>
      </c>
      <c r="R86" s="76">
        <v>3640</v>
      </c>
      <c r="S86" s="76">
        <v>3602</v>
      </c>
      <c r="T86" s="76">
        <v>3572</v>
      </c>
      <c r="U86" s="76">
        <v>3524</v>
      </c>
      <c r="V86" s="76">
        <v>3491</v>
      </c>
      <c r="W86" s="76">
        <v>3465</v>
      </c>
      <c r="X86" s="76">
        <v>3461</v>
      </c>
      <c r="Y86" s="76">
        <v>3453</v>
      </c>
      <c r="Z86" s="76">
        <v>3442</v>
      </c>
      <c r="AA86" s="63">
        <v>3425</v>
      </c>
    </row>
    <row r="87" spans="1:27" ht="12.75" customHeight="1" x14ac:dyDescent="0.3">
      <c r="A87" s="13" t="s">
        <v>92</v>
      </c>
      <c r="B87" s="76">
        <v>1977</v>
      </c>
      <c r="C87" s="76">
        <v>2028</v>
      </c>
      <c r="D87" s="76">
        <v>2062</v>
      </c>
      <c r="E87" s="76">
        <v>2116</v>
      </c>
      <c r="F87" s="76">
        <v>2148</v>
      </c>
      <c r="G87" s="76">
        <v>2187</v>
      </c>
      <c r="H87" s="76">
        <v>2227</v>
      </c>
      <c r="I87" s="76">
        <v>2280</v>
      </c>
      <c r="J87" s="76">
        <v>2320</v>
      </c>
      <c r="K87" s="76">
        <v>2349</v>
      </c>
      <c r="L87" s="63">
        <v>2398</v>
      </c>
      <c r="M87" s="76">
        <v>2427</v>
      </c>
      <c r="N87" s="76">
        <v>2455</v>
      </c>
      <c r="O87" s="76">
        <v>2498</v>
      </c>
      <c r="P87" s="76">
        <v>2513</v>
      </c>
      <c r="Q87" s="76">
        <v>2536</v>
      </c>
      <c r="R87" s="76">
        <v>2566</v>
      </c>
      <c r="S87" s="76">
        <v>2583</v>
      </c>
      <c r="T87" s="76">
        <v>2589</v>
      </c>
      <c r="U87" s="76">
        <v>2611</v>
      </c>
      <c r="V87" s="76">
        <v>2617</v>
      </c>
      <c r="W87" s="76">
        <v>2619</v>
      </c>
      <c r="X87" s="76">
        <v>2597</v>
      </c>
      <c r="Y87" s="76">
        <v>2579</v>
      </c>
      <c r="Z87" s="76">
        <v>2566</v>
      </c>
      <c r="AA87" s="63">
        <v>2557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0.13916421109027591</v>
      </c>
      <c r="C90" s="38">
        <f t="shared" ref="C90:AA94" si="11">C83/SUM(C$83:C$85)</f>
        <v>0.13586736756975334</v>
      </c>
      <c r="D90" s="38">
        <f t="shared" si="11"/>
        <v>0.13039945836154368</v>
      </c>
      <c r="E90" s="38">
        <f t="shared" si="11"/>
        <v>0.12708984640478455</v>
      </c>
      <c r="F90" s="38">
        <f t="shared" si="11"/>
        <v>0.125</v>
      </c>
      <c r="G90" s="38">
        <f t="shared" si="11"/>
        <v>0.12321820175438597</v>
      </c>
      <c r="H90" s="38">
        <f t="shared" si="11"/>
        <v>0.12207863623865824</v>
      </c>
      <c r="I90" s="38">
        <f t="shared" si="11"/>
        <v>0.12284334023464458</v>
      </c>
      <c r="J90" s="38">
        <f t="shared" si="11"/>
        <v>0.12049861495844875</v>
      </c>
      <c r="K90" s="38">
        <f t="shared" si="11"/>
        <v>0.11834237240995689</v>
      </c>
      <c r="L90" s="39">
        <f t="shared" si="11"/>
        <v>0.11714604858977939</v>
      </c>
      <c r="M90" s="38">
        <f t="shared" si="11"/>
        <v>0.11625297994671153</v>
      </c>
      <c r="N90" s="38">
        <f t="shared" si="11"/>
        <v>0.11405237961137708</v>
      </c>
      <c r="O90" s="38">
        <f t="shared" si="11"/>
        <v>0.11301031219098742</v>
      </c>
      <c r="P90" s="38">
        <f t="shared" si="11"/>
        <v>0.11261005396194262</v>
      </c>
      <c r="Q90" s="38">
        <f t="shared" si="11"/>
        <v>0.11274439845868417</v>
      </c>
      <c r="R90" s="38">
        <f t="shared" si="11"/>
        <v>0.11165187517892929</v>
      </c>
      <c r="S90" s="38">
        <f t="shared" si="11"/>
        <v>0.1121159919609532</v>
      </c>
      <c r="T90" s="38">
        <f t="shared" si="11"/>
        <v>0.11237573836622965</v>
      </c>
      <c r="U90" s="38">
        <f t="shared" si="11"/>
        <v>0.11254158831187618</v>
      </c>
      <c r="V90" s="38">
        <f t="shared" si="11"/>
        <v>0.11285403050108933</v>
      </c>
      <c r="W90" s="38">
        <f t="shared" si="11"/>
        <v>0.11286089238845144</v>
      </c>
      <c r="X90" s="38">
        <f t="shared" si="11"/>
        <v>0.1130307467057101</v>
      </c>
      <c r="Y90" s="38">
        <f t="shared" si="11"/>
        <v>0.11346266901822458</v>
      </c>
      <c r="Z90" s="38">
        <f t="shared" si="11"/>
        <v>0.11399498599026692</v>
      </c>
      <c r="AA90" s="39">
        <f t="shared" si="11"/>
        <v>0.11469587094864585</v>
      </c>
    </row>
    <row r="91" spans="1:27" ht="12.75" customHeight="1" x14ac:dyDescent="0.3">
      <c r="A91" s="13" t="s">
        <v>77</v>
      </c>
      <c r="B91" s="38">
        <f t="shared" ref="B91:Q94" si="12">B84/SUM(B$83:B$85)</f>
        <v>0.59162078757031877</v>
      </c>
      <c r="C91" s="38">
        <f t="shared" si="12"/>
        <v>0.59725953093408823</v>
      </c>
      <c r="D91" s="38">
        <f t="shared" si="12"/>
        <v>0.60295749627623563</v>
      </c>
      <c r="E91" s="38">
        <f t="shared" si="12"/>
        <v>0.60377871414978934</v>
      </c>
      <c r="F91" s="38">
        <f t="shared" si="12"/>
        <v>0.59877049180327868</v>
      </c>
      <c r="G91" s="38">
        <f t="shared" si="12"/>
        <v>0.59347587719298245</v>
      </c>
      <c r="H91" s="38">
        <f t="shared" si="12"/>
        <v>0.58935936211163042</v>
      </c>
      <c r="I91" s="38">
        <f t="shared" si="12"/>
        <v>0.58205659075224292</v>
      </c>
      <c r="J91" s="38">
        <f t="shared" si="12"/>
        <v>0.57894206163434903</v>
      </c>
      <c r="K91" s="38">
        <f t="shared" si="12"/>
        <v>0.5830225365039633</v>
      </c>
      <c r="L91" s="39">
        <f t="shared" si="12"/>
        <v>0.58377548170901983</v>
      </c>
      <c r="M91" s="38">
        <f t="shared" si="12"/>
        <v>0.57986257186930301</v>
      </c>
      <c r="N91" s="38">
        <f t="shared" si="12"/>
        <v>0.57420444945085891</v>
      </c>
      <c r="O91" s="38">
        <f t="shared" si="12"/>
        <v>0.57027828789377033</v>
      </c>
      <c r="P91" s="38">
        <f t="shared" si="12"/>
        <v>0.56674240272649812</v>
      </c>
      <c r="Q91" s="38">
        <f t="shared" si="12"/>
        <v>0.56001141715427427</v>
      </c>
      <c r="R91" s="38">
        <f t="shared" si="11"/>
        <v>0.55654165473804751</v>
      </c>
      <c r="S91" s="38">
        <f t="shared" si="11"/>
        <v>0.55053115130634511</v>
      </c>
      <c r="T91" s="38">
        <f t="shared" si="11"/>
        <v>0.54487825961676994</v>
      </c>
      <c r="U91" s="38">
        <f t="shared" si="11"/>
        <v>0.54187762187183564</v>
      </c>
      <c r="V91" s="38">
        <f t="shared" si="11"/>
        <v>0.5395787944807553</v>
      </c>
      <c r="W91" s="38">
        <f t="shared" si="11"/>
        <v>0.53484981044036162</v>
      </c>
      <c r="X91" s="38">
        <f t="shared" si="11"/>
        <v>0.53323572474377745</v>
      </c>
      <c r="Y91" s="38">
        <f t="shared" si="11"/>
        <v>0.53159905937683716</v>
      </c>
      <c r="Z91" s="38">
        <f t="shared" si="11"/>
        <v>0.53251732782775407</v>
      </c>
      <c r="AA91" s="39">
        <f t="shared" si="11"/>
        <v>0.5324848305461003</v>
      </c>
    </row>
    <row r="92" spans="1:27" ht="12.75" customHeight="1" x14ac:dyDescent="0.3">
      <c r="A92" s="13" t="s">
        <v>78</v>
      </c>
      <c r="B92" s="38">
        <f t="shared" si="12"/>
        <v>0.26921500133940529</v>
      </c>
      <c r="C92" s="38">
        <f t="shared" si="11"/>
        <v>0.2668731014961585</v>
      </c>
      <c r="D92" s="38">
        <f t="shared" si="11"/>
        <v>0.26664304536222072</v>
      </c>
      <c r="E92" s="38">
        <f t="shared" si="11"/>
        <v>0.26913143944542611</v>
      </c>
      <c r="F92" s="38">
        <f t="shared" si="11"/>
        <v>0.27622950819672132</v>
      </c>
      <c r="G92" s="38">
        <f t="shared" si="11"/>
        <v>0.28330592105263158</v>
      </c>
      <c r="H92" s="38">
        <f t="shared" si="11"/>
        <v>0.2885620016497113</v>
      </c>
      <c r="I92" s="38">
        <f t="shared" si="11"/>
        <v>0.29510006901311248</v>
      </c>
      <c r="J92" s="38">
        <f t="shared" si="11"/>
        <v>0.30055932340720221</v>
      </c>
      <c r="K92" s="38">
        <f t="shared" si="11"/>
        <v>0.29863509108607977</v>
      </c>
      <c r="L92" s="39">
        <f t="shared" si="11"/>
        <v>0.29907846970120078</v>
      </c>
      <c r="M92" s="38">
        <f t="shared" si="11"/>
        <v>0.30388444818398541</v>
      </c>
      <c r="N92" s="38">
        <f t="shared" si="11"/>
        <v>0.31174317093776399</v>
      </c>
      <c r="O92" s="38">
        <f t="shared" si="11"/>
        <v>0.31671139991524228</v>
      </c>
      <c r="P92" s="38">
        <f t="shared" si="11"/>
        <v>0.3206475433115592</v>
      </c>
      <c r="Q92" s="38">
        <f t="shared" si="11"/>
        <v>0.3272441843870415</v>
      </c>
      <c r="R92" s="38">
        <f t="shared" si="11"/>
        <v>0.33180647008302316</v>
      </c>
      <c r="S92" s="38">
        <f t="shared" si="11"/>
        <v>0.33735285673270171</v>
      </c>
      <c r="T92" s="38">
        <f t="shared" si="11"/>
        <v>0.34274600201700045</v>
      </c>
      <c r="U92" s="38">
        <f t="shared" si="11"/>
        <v>0.34558078981628815</v>
      </c>
      <c r="V92" s="38">
        <f t="shared" si="11"/>
        <v>0.34756717501815543</v>
      </c>
      <c r="W92" s="38">
        <f t="shared" si="11"/>
        <v>0.35228929717118695</v>
      </c>
      <c r="X92" s="38">
        <f t="shared" si="11"/>
        <v>0.35373352855051243</v>
      </c>
      <c r="Y92" s="38">
        <f t="shared" si="11"/>
        <v>0.35493827160493829</v>
      </c>
      <c r="Z92" s="38">
        <f t="shared" si="11"/>
        <v>0.35348768618197907</v>
      </c>
      <c r="AA92" s="39">
        <f t="shared" si="11"/>
        <v>0.35281929850525379</v>
      </c>
    </row>
    <row r="93" spans="1:27" ht="12.75" customHeight="1" x14ac:dyDescent="0.3">
      <c r="A93" s="13" t="s">
        <v>91</v>
      </c>
      <c r="B93" s="38">
        <f t="shared" si="12"/>
        <v>0.5960353603000268</v>
      </c>
      <c r="C93" s="38">
        <f t="shared" si="11"/>
        <v>0.59078042862919533</v>
      </c>
      <c r="D93" s="38">
        <f t="shared" si="11"/>
        <v>0.59038591740013546</v>
      </c>
      <c r="E93" s="38">
        <f t="shared" si="11"/>
        <v>0.58529291830909336</v>
      </c>
      <c r="F93" s="38">
        <f t="shared" si="11"/>
        <v>0.58155737704918031</v>
      </c>
      <c r="G93" s="38">
        <f t="shared" si="11"/>
        <v>0.57702850877192979</v>
      </c>
      <c r="H93" s="38">
        <f t="shared" si="11"/>
        <v>0.57176244157272482</v>
      </c>
      <c r="I93" s="38">
        <f t="shared" si="11"/>
        <v>0.56245686680469287</v>
      </c>
      <c r="J93" s="38">
        <f t="shared" si="11"/>
        <v>0.55817174515235457</v>
      </c>
      <c r="K93" s="38">
        <f t="shared" si="11"/>
        <v>0.55499930468641356</v>
      </c>
      <c r="L93" s="39">
        <f t="shared" si="11"/>
        <v>0.54803127617983804</v>
      </c>
      <c r="M93" s="38">
        <f t="shared" si="11"/>
        <v>0.54340204739868181</v>
      </c>
      <c r="N93" s="38">
        <f t="shared" si="11"/>
        <v>0.540270346381301</v>
      </c>
      <c r="O93" s="38">
        <f t="shared" si="11"/>
        <v>0.53411498799265433</v>
      </c>
      <c r="P93" s="38">
        <f t="shared" si="11"/>
        <v>0.53053109911956831</v>
      </c>
      <c r="Q93" s="38">
        <f t="shared" si="11"/>
        <v>0.52533181104609672</v>
      </c>
      <c r="R93" s="38">
        <f t="shared" si="11"/>
        <v>0.52104208416833664</v>
      </c>
      <c r="S93" s="38">
        <f t="shared" si="11"/>
        <v>0.51708297444731555</v>
      </c>
      <c r="T93" s="38">
        <f t="shared" si="11"/>
        <v>0.51462325313355428</v>
      </c>
      <c r="U93" s="38">
        <f t="shared" si="11"/>
        <v>0.50976421235353686</v>
      </c>
      <c r="V93" s="38">
        <f t="shared" si="11"/>
        <v>0.5070442992011619</v>
      </c>
      <c r="W93" s="38">
        <f t="shared" si="11"/>
        <v>0.50524934383202103</v>
      </c>
      <c r="X93" s="38">
        <f t="shared" si="11"/>
        <v>0.50673499267935573</v>
      </c>
      <c r="Y93" s="38">
        <f t="shared" si="11"/>
        <v>0.50749559082892415</v>
      </c>
      <c r="Z93" s="38">
        <f t="shared" si="11"/>
        <v>0.50759475003686771</v>
      </c>
      <c r="AA93" s="39">
        <f t="shared" si="11"/>
        <v>0.50688175225691878</v>
      </c>
    </row>
    <row r="94" spans="1:27" ht="12.75" customHeight="1" x14ac:dyDescent="0.3">
      <c r="A94" s="13" t="s">
        <v>92</v>
      </c>
      <c r="B94" s="38">
        <f t="shared" si="12"/>
        <v>0.26480042860969727</v>
      </c>
      <c r="C94" s="38">
        <f t="shared" si="11"/>
        <v>0.27335220380105135</v>
      </c>
      <c r="D94" s="38">
        <f t="shared" si="11"/>
        <v>0.27921462423832094</v>
      </c>
      <c r="E94" s="38">
        <f t="shared" si="11"/>
        <v>0.28761723528612204</v>
      </c>
      <c r="F94" s="38">
        <f t="shared" si="11"/>
        <v>0.29344262295081969</v>
      </c>
      <c r="G94" s="38">
        <f t="shared" si="11"/>
        <v>0.29975328947368424</v>
      </c>
      <c r="H94" s="38">
        <f t="shared" si="11"/>
        <v>0.30615892218861701</v>
      </c>
      <c r="I94" s="38">
        <f t="shared" si="11"/>
        <v>0.31469979296066253</v>
      </c>
      <c r="J94" s="38">
        <f t="shared" si="11"/>
        <v>0.32132963988919666</v>
      </c>
      <c r="K94" s="38">
        <f t="shared" si="11"/>
        <v>0.32665832290362956</v>
      </c>
      <c r="L94" s="39">
        <f t="shared" si="11"/>
        <v>0.33482267523038256</v>
      </c>
      <c r="M94" s="38">
        <f t="shared" si="11"/>
        <v>0.34034497265460667</v>
      </c>
      <c r="N94" s="38">
        <f t="shared" si="11"/>
        <v>0.3456772740073219</v>
      </c>
      <c r="O94" s="38">
        <f t="shared" si="11"/>
        <v>0.35287469981635822</v>
      </c>
      <c r="P94" s="38">
        <f t="shared" si="11"/>
        <v>0.35685884691848907</v>
      </c>
      <c r="Q94" s="38">
        <f t="shared" si="11"/>
        <v>0.36192379049521906</v>
      </c>
      <c r="R94" s="38">
        <f t="shared" si="11"/>
        <v>0.36730604065273403</v>
      </c>
      <c r="S94" s="38">
        <f t="shared" si="11"/>
        <v>0.37080103359173128</v>
      </c>
      <c r="T94" s="38">
        <f t="shared" si="11"/>
        <v>0.37300100850021611</v>
      </c>
      <c r="U94" s="38">
        <f t="shared" si="11"/>
        <v>0.37769419933458703</v>
      </c>
      <c r="V94" s="38">
        <f t="shared" si="11"/>
        <v>0.38010167029774872</v>
      </c>
      <c r="W94" s="38">
        <f t="shared" si="11"/>
        <v>0.38188976377952755</v>
      </c>
      <c r="X94" s="38">
        <f t="shared" si="11"/>
        <v>0.38023426061493409</v>
      </c>
      <c r="Y94" s="38">
        <f t="shared" si="11"/>
        <v>0.37904174015285125</v>
      </c>
      <c r="Z94" s="38">
        <f t="shared" si="11"/>
        <v>0.37841026397286537</v>
      </c>
      <c r="AA94" s="39">
        <f t="shared" si="11"/>
        <v>0.37842237679443541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235.22535721200495</v>
      </c>
      <c r="C97" s="76">
        <f t="shared" ref="C97:AA97" si="13">C83/(C84/1000)</f>
        <v>227.4846369672203</v>
      </c>
      <c r="D97" s="76">
        <f t="shared" si="13"/>
        <v>216.2664187224951</v>
      </c>
      <c r="E97" s="76">
        <f t="shared" si="13"/>
        <v>210.49076992345789</v>
      </c>
      <c r="F97" s="76">
        <f t="shared" si="13"/>
        <v>208.76112251882273</v>
      </c>
      <c r="G97" s="76">
        <f t="shared" si="13"/>
        <v>207.62124711316397</v>
      </c>
      <c r="H97" s="76">
        <f t="shared" si="13"/>
        <v>207.13785864240728</v>
      </c>
      <c r="I97" s="76">
        <f t="shared" si="13"/>
        <v>211.05050984111929</v>
      </c>
      <c r="J97" s="76">
        <f t="shared" si="13"/>
        <v>208.1358791211025</v>
      </c>
      <c r="K97" s="76">
        <f t="shared" si="13"/>
        <v>202.98078547629595</v>
      </c>
      <c r="L97" s="63">
        <f t="shared" si="13"/>
        <v>200.66969624491747</v>
      </c>
      <c r="M97" s="76">
        <f t="shared" si="13"/>
        <v>200.48367593712214</v>
      </c>
      <c r="N97" s="76">
        <f t="shared" si="13"/>
        <v>198.6267778322707</v>
      </c>
      <c r="O97" s="76">
        <f t="shared" si="13"/>
        <v>198.16695566014369</v>
      </c>
      <c r="P97" s="76">
        <f t="shared" si="13"/>
        <v>198.69706840390879</v>
      </c>
      <c r="Q97" s="76">
        <f t="shared" si="13"/>
        <v>201.32517838939859</v>
      </c>
      <c r="R97" s="76">
        <f t="shared" si="13"/>
        <v>200.61728395061729</v>
      </c>
      <c r="S97" s="76">
        <f t="shared" si="13"/>
        <v>203.65058670143415</v>
      </c>
      <c r="T97" s="76">
        <f t="shared" si="13"/>
        <v>206.24008461131677</v>
      </c>
      <c r="U97" s="76">
        <f t="shared" si="13"/>
        <v>207.68820074746395</v>
      </c>
      <c r="V97" s="76">
        <f t="shared" si="13"/>
        <v>209.15208613728129</v>
      </c>
      <c r="W97" s="76">
        <f t="shared" si="13"/>
        <v>211.01417666303161</v>
      </c>
      <c r="X97" s="76">
        <f t="shared" si="13"/>
        <v>211.97144426139485</v>
      </c>
      <c r="Y97" s="76">
        <f t="shared" si="13"/>
        <v>213.43654962676251</v>
      </c>
      <c r="Z97" s="76">
        <f t="shared" si="13"/>
        <v>214.06812517308222</v>
      </c>
      <c r="AA97" s="63">
        <f t="shared" si="13"/>
        <v>215.39744302390218</v>
      </c>
    </row>
    <row r="98" spans="1:27" ht="12.75" customHeight="1" x14ac:dyDescent="0.3">
      <c r="A98" s="13" t="s">
        <v>78</v>
      </c>
      <c r="B98" s="76">
        <f>B85/(B84/1000)</f>
        <v>455.04655515067918</v>
      </c>
      <c r="C98" s="76">
        <f t="shared" ref="C98:AA98" si="14">C85/(C84/1000)</f>
        <v>446.82937261592201</v>
      </c>
      <c r="D98" s="76">
        <f t="shared" si="14"/>
        <v>442.22527625738701</v>
      </c>
      <c r="E98" s="76">
        <f t="shared" si="14"/>
        <v>445.74515983791082</v>
      </c>
      <c r="F98" s="76">
        <f t="shared" si="14"/>
        <v>461.32785763175906</v>
      </c>
      <c r="G98" s="76">
        <f t="shared" si="14"/>
        <v>477.36720554272517</v>
      </c>
      <c r="H98" s="76">
        <f t="shared" si="14"/>
        <v>489.61978073244694</v>
      </c>
      <c r="I98" s="76">
        <f t="shared" si="14"/>
        <v>506.99549442731802</v>
      </c>
      <c r="J98" s="76">
        <f t="shared" si="14"/>
        <v>519.15268094138037</v>
      </c>
      <c r="K98" s="76">
        <f t="shared" si="14"/>
        <v>512.21877781400258</v>
      </c>
      <c r="L98" s="63">
        <f t="shared" si="14"/>
        <v>512.31762736187511</v>
      </c>
      <c r="M98" s="76">
        <f t="shared" si="14"/>
        <v>524.06287787182589</v>
      </c>
      <c r="N98" s="76">
        <f t="shared" si="14"/>
        <v>542.91319274153989</v>
      </c>
      <c r="O98" s="76">
        <f t="shared" si="14"/>
        <v>555.36289323755261</v>
      </c>
      <c r="P98" s="76">
        <f t="shared" si="14"/>
        <v>565.7729892257579</v>
      </c>
      <c r="Q98" s="76">
        <f t="shared" si="14"/>
        <v>584.35270132517837</v>
      </c>
      <c r="R98" s="76">
        <f t="shared" si="14"/>
        <v>596.19341563786008</v>
      </c>
      <c r="S98" s="76">
        <f t="shared" si="14"/>
        <v>612.77705345501954</v>
      </c>
      <c r="T98" s="76">
        <f t="shared" si="14"/>
        <v>629.0322580645161</v>
      </c>
      <c r="U98" s="76">
        <f t="shared" si="14"/>
        <v>637.74693005872928</v>
      </c>
      <c r="V98" s="76">
        <f t="shared" si="14"/>
        <v>644.14535666218035</v>
      </c>
      <c r="W98" s="76">
        <f t="shared" si="14"/>
        <v>658.66957470010902</v>
      </c>
      <c r="X98" s="76">
        <f t="shared" si="14"/>
        <v>663.37177375068643</v>
      </c>
      <c r="Y98" s="76">
        <f t="shared" si="14"/>
        <v>667.68039811998892</v>
      </c>
      <c r="Z98" s="76">
        <f t="shared" si="14"/>
        <v>663.80504015508166</v>
      </c>
      <c r="AA98" s="63">
        <f t="shared" si="14"/>
        <v>662.5903279599778</v>
      </c>
    </row>
    <row r="99" spans="1:27" ht="12.75" customHeight="1" x14ac:dyDescent="0.3">
      <c r="A99" s="13" t="s">
        <v>80</v>
      </c>
      <c r="B99" s="76">
        <f>SUM(B97:B98)</f>
        <v>690.27191236268413</v>
      </c>
      <c r="C99" s="76">
        <f t="shared" ref="C99:AA99" si="15">SUM(C97:C98)</f>
        <v>674.31400958314225</v>
      </c>
      <c r="D99" s="76">
        <f t="shared" si="15"/>
        <v>658.49169497988214</v>
      </c>
      <c r="E99" s="76">
        <f t="shared" si="15"/>
        <v>656.23592976136865</v>
      </c>
      <c r="F99" s="76">
        <f t="shared" si="15"/>
        <v>670.08898015058185</v>
      </c>
      <c r="G99" s="76">
        <f t="shared" si="15"/>
        <v>684.9884526558892</v>
      </c>
      <c r="H99" s="76">
        <f t="shared" si="15"/>
        <v>696.75763937485419</v>
      </c>
      <c r="I99" s="76">
        <f t="shared" si="15"/>
        <v>718.04600426843729</v>
      </c>
      <c r="J99" s="76">
        <f t="shared" si="15"/>
        <v>727.28856006248293</v>
      </c>
      <c r="K99" s="76">
        <f t="shared" si="15"/>
        <v>715.19956329029856</v>
      </c>
      <c r="L99" s="63">
        <f t="shared" si="15"/>
        <v>712.98732360679264</v>
      </c>
      <c r="M99" s="76">
        <f t="shared" si="15"/>
        <v>724.54655380894803</v>
      </c>
      <c r="N99" s="76">
        <f t="shared" si="15"/>
        <v>741.53997057381059</v>
      </c>
      <c r="O99" s="76">
        <f t="shared" si="15"/>
        <v>753.5298488976963</v>
      </c>
      <c r="P99" s="76">
        <f t="shared" si="15"/>
        <v>764.47005762966671</v>
      </c>
      <c r="Q99" s="76">
        <f t="shared" si="15"/>
        <v>785.67787971457699</v>
      </c>
      <c r="R99" s="76">
        <f t="shared" si="15"/>
        <v>796.81069958847741</v>
      </c>
      <c r="S99" s="76">
        <f t="shared" si="15"/>
        <v>816.42764015645366</v>
      </c>
      <c r="T99" s="76">
        <f t="shared" si="15"/>
        <v>835.27234267583287</v>
      </c>
      <c r="U99" s="76">
        <f t="shared" si="15"/>
        <v>845.43513080619323</v>
      </c>
      <c r="V99" s="76">
        <f t="shared" si="15"/>
        <v>853.29744279946158</v>
      </c>
      <c r="W99" s="76">
        <f t="shared" si="15"/>
        <v>869.68375136314057</v>
      </c>
      <c r="X99" s="76">
        <f t="shared" si="15"/>
        <v>875.34321801208125</v>
      </c>
      <c r="Y99" s="76">
        <f t="shared" si="15"/>
        <v>881.11694774675141</v>
      </c>
      <c r="Z99" s="76">
        <f t="shared" si="15"/>
        <v>877.87316532816385</v>
      </c>
      <c r="AA99" s="63">
        <f t="shared" si="15"/>
        <v>877.98777098387995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7252</v>
      </c>
      <c r="D10" s="76">
        <v>7235</v>
      </c>
      <c r="E10" s="76">
        <v>7222</v>
      </c>
      <c r="F10" s="76">
        <v>7221</v>
      </c>
      <c r="G10" s="76">
        <v>7215</v>
      </c>
      <c r="H10" s="76">
        <v>7194</v>
      </c>
      <c r="I10" s="76">
        <v>7185</v>
      </c>
      <c r="J10" s="76">
        <v>7174</v>
      </c>
      <c r="K10" s="76">
        <v>7166</v>
      </c>
      <c r="L10" s="63">
        <v>7153</v>
      </c>
      <c r="M10" s="76">
        <v>7140</v>
      </c>
      <c r="N10" s="76">
        <v>7127</v>
      </c>
      <c r="O10" s="76">
        <v>7110</v>
      </c>
      <c r="P10" s="76">
        <v>7100</v>
      </c>
      <c r="Q10" s="76">
        <v>7077</v>
      </c>
      <c r="R10" s="76">
        <v>7060</v>
      </c>
      <c r="S10" s="76">
        <v>7044</v>
      </c>
      <c r="T10" s="76">
        <v>7032</v>
      </c>
      <c r="U10" s="76">
        <v>7012</v>
      </c>
      <c r="V10" s="76">
        <v>6993</v>
      </c>
      <c r="W10" s="76">
        <v>6967</v>
      </c>
      <c r="X10" s="76">
        <v>6946</v>
      </c>
      <c r="Y10" s="76">
        <v>6929</v>
      </c>
      <c r="Z10" s="76">
        <v>6906</v>
      </c>
      <c r="AA10" s="63">
        <v>6886</v>
      </c>
    </row>
    <row r="11" spans="1:27" ht="12.75" customHeight="1" x14ac:dyDescent="0.3">
      <c r="A11" s="6" t="s">
        <v>55</v>
      </c>
      <c r="B11" s="25"/>
      <c r="C11" s="76">
        <v>38</v>
      </c>
      <c r="D11" s="76">
        <v>37</v>
      </c>
      <c r="E11" s="76">
        <v>40</v>
      </c>
      <c r="F11" s="76">
        <v>39</v>
      </c>
      <c r="G11" s="76">
        <v>38</v>
      </c>
      <c r="H11" s="76">
        <v>39</v>
      </c>
      <c r="I11" s="76">
        <v>38</v>
      </c>
      <c r="J11" s="76">
        <v>37</v>
      </c>
      <c r="K11" s="76">
        <v>35</v>
      </c>
      <c r="L11" s="63">
        <v>36</v>
      </c>
      <c r="M11" s="76">
        <v>37</v>
      </c>
      <c r="N11" s="76">
        <v>34</v>
      </c>
      <c r="O11" s="76">
        <v>38</v>
      </c>
      <c r="P11" s="76">
        <v>38</v>
      </c>
      <c r="Q11" s="76">
        <v>41</v>
      </c>
      <c r="R11" s="76">
        <v>38</v>
      </c>
      <c r="S11" s="76">
        <v>39</v>
      </c>
      <c r="T11" s="76">
        <v>37</v>
      </c>
      <c r="U11" s="76">
        <v>37</v>
      </c>
      <c r="V11" s="76">
        <v>36</v>
      </c>
      <c r="W11" s="76">
        <v>39</v>
      </c>
      <c r="X11" s="76">
        <v>41</v>
      </c>
      <c r="Y11" s="76">
        <v>39</v>
      </c>
      <c r="Z11" s="76">
        <v>38</v>
      </c>
      <c r="AA11" s="63">
        <v>38</v>
      </c>
    </row>
    <row r="12" spans="1:27" ht="12.75" customHeight="1" x14ac:dyDescent="0.3">
      <c r="A12" s="6" t="s">
        <v>56</v>
      </c>
      <c r="B12" s="25"/>
      <c r="C12" s="76">
        <v>65</v>
      </c>
      <c r="D12" s="76">
        <v>73</v>
      </c>
      <c r="E12" s="76">
        <v>75</v>
      </c>
      <c r="F12" s="76">
        <v>86</v>
      </c>
      <c r="G12" s="76">
        <v>86</v>
      </c>
      <c r="H12" s="76">
        <v>86</v>
      </c>
      <c r="I12" s="76">
        <v>88</v>
      </c>
      <c r="J12" s="76">
        <v>91</v>
      </c>
      <c r="K12" s="76">
        <v>92</v>
      </c>
      <c r="L12" s="63">
        <v>93</v>
      </c>
      <c r="M12" s="76">
        <v>90</v>
      </c>
      <c r="N12" s="76">
        <v>91</v>
      </c>
      <c r="O12" s="76">
        <v>92</v>
      </c>
      <c r="P12" s="76">
        <v>98</v>
      </c>
      <c r="Q12" s="76">
        <v>98</v>
      </c>
      <c r="R12" s="76">
        <v>95</v>
      </c>
      <c r="S12" s="76">
        <v>90</v>
      </c>
      <c r="T12" s="76">
        <v>95</v>
      </c>
      <c r="U12" s="76">
        <v>93</v>
      </c>
      <c r="V12" s="76">
        <v>98</v>
      </c>
      <c r="W12" s="76">
        <v>96</v>
      </c>
      <c r="X12" s="76">
        <v>99</v>
      </c>
      <c r="Y12" s="76">
        <v>100</v>
      </c>
      <c r="Z12" s="76">
        <v>96</v>
      </c>
      <c r="AA12" s="63">
        <v>99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-27</v>
      </c>
      <c r="D14" s="76">
        <f t="shared" ref="D14:AA14" si="0">D11-D12</f>
        <v>-36</v>
      </c>
      <c r="E14" s="76">
        <f t="shared" si="0"/>
        <v>-35</v>
      </c>
      <c r="F14" s="76">
        <f t="shared" si="0"/>
        <v>-47</v>
      </c>
      <c r="G14" s="76">
        <f t="shared" si="0"/>
        <v>-48</v>
      </c>
      <c r="H14" s="76">
        <f t="shared" si="0"/>
        <v>-47</v>
      </c>
      <c r="I14" s="76">
        <f t="shared" si="0"/>
        <v>-50</v>
      </c>
      <c r="J14" s="76">
        <f t="shared" si="0"/>
        <v>-54</v>
      </c>
      <c r="K14" s="76">
        <f t="shared" si="0"/>
        <v>-57</v>
      </c>
      <c r="L14" s="63">
        <f t="shared" si="0"/>
        <v>-57</v>
      </c>
      <c r="M14" s="76">
        <f t="shared" si="0"/>
        <v>-53</v>
      </c>
      <c r="N14" s="76">
        <f t="shared" si="0"/>
        <v>-57</v>
      </c>
      <c r="O14" s="76">
        <f t="shared" si="0"/>
        <v>-54</v>
      </c>
      <c r="P14" s="76">
        <f t="shared" si="0"/>
        <v>-60</v>
      </c>
      <c r="Q14" s="76">
        <f t="shared" si="0"/>
        <v>-57</v>
      </c>
      <c r="R14" s="76">
        <f t="shared" si="0"/>
        <v>-57</v>
      </c>
      <c r="S14" s="76">
        <f t="shared" si="0"/>
        <v>-51</v>
      </c>
      <c r="T14" s="76">
        <f t="shared" si="0"/>
        <v>-58</v>
      </c>
      <c r="U14" s="76">
        <f t="shared" si="0"/>
        <v>-56</v>
      </c>
      <c r="V14" s="76">
        <f t="shared" si="0"/>
        <v>-62</v>
      </c>
      <c r="W14" s="76">
        <f t="shared" si="0"/>
        <v>-57</v>
      </c>
      <c r="X14" s="76">
        <f t="shared" si="0"/>
        <v>-58</v>
      </c>
      <c r="Y14" s="76">
        <f t="shared" si="0"/>
        <v>-61</v>
      </c>
      <c r="Z14" s="76">
        <f t="shared" si="0"/>
        <v>-58</v>
      </c>
      <c r="AA14" s="63">
        <f t="shared" si="0"/>
        <v>-61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44</v>
      </c>
      <c r="D16" s="76">
        <v>45</v>
      </c>
      <c r="E16" s="76">
        <v>37</v>
      </c>
      <c r="F16" s="76">
        <v>39</v>
      </c>
      <c r="G16" s="76">
        <v>40</v>
      </c>
      <c r="H16" s="76">
        <v>41</v>
      </c>
      <c r="I16" s="76">
        <v>43</v>
      </c>
      <c r="J16" s="76">
        <v>43</v>
      </c>
      <c r="K16" s="76">
        <v>43</v>
      </c>
      <c r="L16" s="63">
        <v>43</v>
      </c>
      <c r="M16" s="76">
        <v>43</v>
      </c>
      <c r="N16" s="76">
        <v>43</v>
      </c>
      <c r="O16" s="76">
        <v>43</v>
      </c>
      <c r="P16" s="76">
        <v>43</v>
      </c>
      <c r="Q16" s="76">
        <v>43</v>
      </c>
      <c r="R16" s="76">
        <v>43</v>
      </c>
      <c r="S16" s="76">
        <v>43</v>
      </c>
      <c r="T16" s="76">
        <v>43</v>
      </c>
      <c r="U16" s="76">
        <v>43</v>
      </c>
      <c r="V16" s="76">
        <v>43</v>
      </c>
      <c r="W16" s="76">
        <v>43</v>
      </c>
      <c r="X16" s="76">
        <v>43</v>
      </c>
      <c r="Y16" s="76">
        <v>43</v>
      </c>
      <c r="Z16" s="76">
        <v>43</v>
      </c>
      <c r="AA16" s="63">
        <v>43</v>
      </c>
    </row>
    <row r="17" spans="1:27" ht="12.75" customHeight="1" x14ac:dyDescent="0.3">
      <c r="A17" s="81" t="s">
        <v>83</v>
      </c>
      <c r="B17" s="81"/>
      <c r="C17" s="76">
        <v>118</v>
      </c>
      <c r="D17" s="76">
        <v>119</v>
      </c>
      <c r="E17" s="76">
        <v>118</v>
      </c>
      <c r="F17" s="76">
        <v>118</v>
      </c>
      <c r="G17" s="76">
        <v>118</v>
      </c>
      <c r="H17" s="76">
        <v>119</v>
      </c>
      <c r="I17" s="76">
        <v>118</v>
      </c>
      <c r="J17" s="76">
        <v>118</v>
      </c>
      <c r="K17" s="76">
        <v>118</v>
      </c>
      <c r="L17" s="63">
        <v>118</v>
      </c>
      <c r="M17" s="76">
        <v>118</v>
      </c>
      <c r="N17" s="76">
        <v>118</v>
      </c>
      <c r="O17" s="76">
        <v>118</v>
      </c>
      <c r="P17" s="76">
        <v>118</v>
      </c>
      <c r="Q17" s="76">
        <v>118</v>
      </c>
      <c r="R17" s="76">
        <v>118</v>
      </c>
      <c r="S17" s="76">
        <v>118</v>
      </c>
      <c r="T17" s="76">
        <v>118</v>
      </c>
      <c r="U17" s="76">
        <v>118</v>
      </c>
      <c r="V17" s="76">
        <v>118</v>
      </c>
      <c r="W17" s="76">
        <v>118</v>
      </c>
      <c r="X17" s="76">
        <v>119</v>
      </c>
      <c r="Y17" s="76">
        <v>119</v>
      </c>
      <c r="Z17" s="76">
        <v>119</v>
      </c>
      <c r="AA17" s="63">
        <v>120</v>
      </c>
    </row>
    <row r="18" spans="1:27" ht="12.75" customHeight="1" x14ac:dyDescent="0.3">
      <c r="A18" s="6" t="s">
        <v>97</v>
      </c>
      <c r="B18" s="6"/>
      <c r="C18" s="76">
        <v>171</v>
      </c>
      <c r="D18" s="76">
        <v>168</v>
      </c>
      <c r="E18" s="76">
        <v>168</v>
      </c>
      <c r="F18" s="76">
        <v>169</v>
      </c>
      <c r="G18" s="76">
        <v>168</v>
      </c>
      <c r="H18" s="76">
        <v>166</v>
      </c>
      <c r="I18" s="76">
        <v>166</v>
      </c>
      <c r="J18" s="76">
        <v>166</v>
      </c>
      <c r="K18" s="76">
        <v>166</v>
      </c>
      <c r="L18" s="63">
        <v>166</v>
      </c>
      <c r="M18" s="76">
        <v>166</v>
      </c>
      <c r="N18" s="76">
        <v>166</v>
      </c>
      <c r="O18" s="76">
        <v>166</v>
      </c>
      <c r="P18" s="76">
        <v>166</v>
      </c>
      <c r="Q18" s="76">
        <v>166</v>
      </c>
      <c r="R18" s="76">
        <v>166</v>
      </c>
      <c r="S18" s="76">
        <v>166</v>
      </c>
      <c r="T18" s="76">
        <v>166</v>
      </c>
      <c r="U18" s="76">
        <v>166</v>
      </c>
      <c r="V18" s="76">
        <v>166</v>
      </c>
      <c r="W18" s="76">
        <v>166</v>
      </c>
      <c r="X18" s="76">
        <v>166</v>
      </c>
      <c r="Y18" s="76">
        <v>166</v>
      </c>
      <c r="Z18" s="76">
        <v>166</v>
      </c>
      <c r="AA18" s="63">
        <v>166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37</v>
      </c>
      <c r="D20" s="76">
        <v>38</v>
      </c>
      <c r="E20" s="76">
        <v>39</v>
      </c>
      <c r="F20" s="76">
        <v>39</v>
      </c>
      <c r="G20" s="76">
        <v>42</v>
      </c>
      <c r="H20" s="76">
        <v>40</v>
      </c>
      <c r="I20" s="76">
        <v>38</v>
      </c>
      <c r="J20" s="76">
        <v>38</v>
      </c>
      <c r="K20" s="76">
        <v>38</v>
      </c>
      <c r="L20" s="63">
        <v>38</v>
      </c>
      <c r="M20" s="76">
        <v>38</v>
      </c>
      <c r="N20" s="76">
        <v>38</v>
      </c>
      <c r="O20" s="76">
        <v>38</v>
      </c>
      <c r="P20" s="76">
        <v>38</v>
      </c>
      <c r="Q20" s="76">
        <v>38</v>
      </c>
      <c r="R20" s="76">
        <v>38</v>
      </c>
      <c r="S20" s="76">
        <v>38</v>
      </c>
      <c r="T20" s="76">
        <v>38</v>
      </c>
      <c r="U20" s="76">
        <v>38</v>
      </c>
      <c r="V20" s="76">
        <v>38</v>
      </c>
      <c r="W20" s="76">
        <v>38</v>
      </c>
      <c r="X20" s="76">
        <v>38</v>
      </c>
      <c r="Y20" s="76">
        <v>38</v>
      </c>
      <c r="Z20" s="76">
        <v>38</v>
      </c>
      <c r="AA20" s="63">
        <v>38</v>
      </c>
    </row>
    <row r="21" spans="1:27" ht="12.75" customHeight="1" x14ac:dyDescent="0.3">
      <c r="A21" s="81" t="s">
        <v>84</v>
      </c>
      <c r="B21" s="81"/>
      <c r="C21" s="76">
        <v>60</v>
      </c>
      <c r="D21" s="76">
        <v>57</v>
      </c>
      <c r="E21" s="76">
        <v>52</v>
      </c>
      <c r="F21" s="76">
        <v>49</v>
      </c>
      <c r="G21" s="76">
        <v>61</v>
      </c>
      <c r="H21" s="76">
        <v>54</v>
      </c>
      <c r="I21" s="76">
        <v>53</v>
      </c>
      <c r="J21" s="76">
        <v>54</v>
      </c>
      <c r="K21" s="76">
        <v>54</v>
      </c>
      <c r="L21" s="63">
        <v>54</v>
      </c>
      <c r="M21" s="76">
        <v>56</v>
      </c>
      <c r="N21" s="76">
        <v>56</v>
      </c>
      <c r="O21" s="76">
        <v>55</v>
      </c>
      <c r="P21" s="76">
        <v>57</v>
      </c>
      <c r="Q21" s="76">
        <v>58</v>
      </c>
      <c r="R21" s="76">
        <v>57</v>
      </c>
      <c r="S21" s="76">
        <v>58</v>
      </c>
      <c r="T21" s="76">
        <v>59</v>
      </c>
      <c r="U21" s="76">
        <v>56</v>
      </c>
      <c r="V21" s="76">
        <v>56</v>
      </c>
      <c r="W21" s="76">
        <v>57</v>
      </c>
      <c r="X21" s="76">
        <v>56</v>
      </c>
      <c r="Y21" s="76">
        <v>55</v>
      </c>
      <c r="Z21" s="76">
        <v>55</v>
      </c>
      <c r="AA21" s="63">
        <v>57</v>
      </c>
    </row>
    <row r="22" spans="1:27" ht="12.75" customHeight="1" x14ac:dyDescent="0.3">
      <c r="A22" s="6" t="s">
        <v>98</v>
      </c>
      <c r="B22" s="6"/>
      <c r="C22" s="76">
        <v>222</v>
      </c>
      <c r="D22" s="76">
        <v>210</v>
      </c>
      <c r="E22" s="76">
        <v>193</v>
      </c>
      <c r="F22" s="76">
        <v>192</v>
      </c>
      <c r="G22" s="76">
        <v>191</v>
      </c>
      <c r="H22" s="76">
        <v>187</v>
      </c>
      <c r="I22" s="76">
        <v>191</v>
      </c>
      <c r="J22" s="76">
        <v>184</v>
      </c>
      <c r="K22" s="76">
        <v>184</v>
      </c>
      <c r="L22" s="63">
        <v>184</v>
      </c>
      <c r="M22" s="76">
        <v>186</v>
      </c>
      <c r="N22" s="76">
        <v>186</v>
      </c>
      <c r="O22" s="76">
        <v>183</v>
      </c>
      <c r="P22" s="76">
        <v>187</v>
      </c>
      <c r="Q22" s="76">
        <v>184</v>
      </c>
      <c r="R22" s="76">
        <v>184</v>
      </c>
      <c r="S22" s="76">
        <v>185</v>
      </c>
      <c r="T22" s="76">
        <v>185</v>
      </c>
      <c r="U22" s="76">
        <v>189</v>
      </c>
      <c r="V22" s="76">
        <v>190</v>
      </c>
      <c r="W22" s="76">
        <v>189</v>
      </c>
      <c r="X22" s="76">
        <v>186</v>
      </c>
      <c r="Y22" s="76">
        <v>190</v>
      </c>
      <c r="Z22" s="76">
        <v>190</v>
      </c>
      <c r="AA22" s="63">
        <v>188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7</v>
      </c>
      <c r="D24" s="76">
        <f t="shared" ref="D24:AA26" si="1">D16-D20</f>
        <v>7</v>
      </c>
      <c r="E24" s="76">
        <f t="shared" si="1"/>
        <v>-2</v>
      </c>
      <c r="F24" s="76">
        <f t="shared" si="1"/>
        <v>0</v>
      </c>
      <c r="G24" s="76">
        <f t="shared" si="1"/>
        <v>-2</v>
      </c>
      <c r="H24" s="76">
        <f t="shared" si="1"/>
        <v>1</v>
      </c>
      <c r="I24" s="76">
        <f t="shared" si="1"/>
        <v>5</v>
      </c>
      <c r="J24" s="76">
        <f t="shared" si="1"/>
        <v>5</v>
      </c>
      <c r="K24" s="76">
        <f t="shared" si="1"/>
        <v>5</v>
      </c>
      <c r="L24" s="63">
        <f t="shared" si="1"/>
        <v>5</v>
      </c>
      <c r="M24" s="76">
        <f t="shared" si="1"/>
        <v>5</v>
      </c>
      <c r="N24" s="76">
        <f t="shared" si="1"/>
        <v>5</v>
      </c>
      <c r="O24" s="76">
        <f t="shared" si="1"/>
        <v>5</v>
      </c>
      <c r="P24" s="76">
        <f t="shared" si="1"/>
        <v>5</v>
      </c>
      <c r="Q24" s="76">
        <f t="shared" si="1"/>
        <v>5</v>
      </c>
      <c r="R24" s="76">
        <f t="shared" si="1"/>
        <v>5</v>
      </c>
      <c r="S24" s="76">
        <f t="shared" si="1"/>
        <v>5</v>
      </c>
      <c r="T24" s="76">
        <f t="shared" si="1"/>
        <v>5</v>
      </c>
      <c r="U24" s="76">
        <f t="shared" si="1"/>
        <v>5</v>
      </c>
      <c r="V24" s="76">
        <f t="shared" si="1"/>
        <v>5</v>
      </c>
      <c r="W24" s="76">
        <f t="shared" si="1"/>
        <v>5</v>
      </c>
      <c r="X24" s="76">
        <f t="shared" si="1"/>
        <v>5</v>
      </c>
      <c r="Y24" s="76">
        <f t="shared" si="1"/>
        <v>5</v>
      </c>
      <c r="Z24" s="76">
        <f t="shared" si="1"/>
        <v>5</v>
      </c>
      <c r="AA24" s="63">
        <f t="shared" si="1"/>
        <v>5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58</v>
      </c>
      <c r="D25" s="76">
        <f t="shared" si="2"/>
        <v>62</v>
      </c>
      <c r="E25" s="76">
        <f t="shared" si="2"/>
        <v>66</v>
      </c>
      <c r="F25" s="76">
        <f t="shared" si="2"/>
        <v>69</v>
      </c>
      <c r="G25" s="76">
        <f t="shared" si="2"/>
        <v>57</v>
      </c>
      <c r="H25" s="76">
        <f t="shared" si="2"/>
        <v>65</v>
      </c>
      <c r="I25" s="76">
        <f t="shared" si="2"/>
        <v>65</v>
      </c>
      <c r="J25" s="76">
        <f t="shared" si="2"/>
        <v>64</v>
      </c>
      <c r="K25" s="76">
        <f t="shared" si="2"/>
        <v>64</v>
      </c>
      <c r="L25" s="63">
        <f t="shared" si="2"/>
        <v>64</v>
      </c>
      <c r="M25" s="76">
        <f t="shared" si="2"/>
        <v>62</v>
      </c>
      <c r="N25" s="76">
        <f t="shared" si="2"/>
        <v>62</v>
      </c>
      <c r="O25" s="76">
        <f t="shared" si="2"/>
        <v>63</v>
      </c>
      <c r="P25" s="76">
        <f t="shared" si="2"/>
        <v>61</v>
      </c>
      <c r="Q25" s="76">
        <f t="shared" si="2"/>
        <v>60</v>
      </c>
      <c r="R25" s="76">
        <f t="shared" si="2"/>
        <v>61</v>
      </c>
      <c r="S25" s="76">
        <f t="shared" si="1"/>
        <v>60</v>
      </c>
      <c r="T25" s="76">
        <f t="shared" si="1"/>
        <v>59</v>
      </c>
      <c r="U25" s="76">
        <f t="shared" si="1"/>
        <v>62</v>
      </c>
      <c r="V25" s="76">
        <f t="shared" si="1"/>
        <v>62</v>
      </c>
      <c r="W25" s="76">
        <f t="shared" si="1"/>
        <v>61</v>
      </c>
      <c r="X25" s="76">
        <f t="shared" si="1"/>
        <v>63</v>
      </c>
      <c r="Y25" s="76">
        <f t="shared" si="1"/>
        <v>64</v>
      </c>
      <c r="Z25" s="76">
        <f t="shared" si="1"/>
        <v>64</v>
      </c>
      <c r="AA25" s="63">
        <f t="shared" si="1"/>
        <v>63</v>
      </c>
    </row>
    <row r="26" spans="1:27" ht="12.75" customHeight="1" x14ac:dyDescent="0.3">
      <c r="A26" s="6" t="s">
        <v>82</v>
      </c>
      <c r="B26" s="6"/>
      <c r="C26" s="76">
        <f t="shared" si="2"/>
        <v>-51</v>
      </c>
      <c r="D26" s="76">
        <f t="shared" si="1"/>
        <v>-42</v>
      </c>
      <c r="E26" s="76">
        <f t="shared" si="1"/>
        <v>-25</v>
      </c>
      <c r="F26" s="76">
        <f t="shared" si="1"/>
        <v>-23</v>
      </c>
      <c r="G26" s="76">
        <f t="shared" si="1"/>
        <v>-23</v>
      </c>
      <c r="H26" s="76">
        <f t="shared" si="1"/>
        <v>-21</v>
      </c>
      <c r="I26" s="76">
        <f t="shared" si="1"/>
        <v>-25</v>
      </c>
      <c r="J26" s="76">
        <f t="shared" si="1"/>
        <v>-18</v>
      </c>
      <c r="K26" s="76">
        <f t="shared" si="1"/>
        <v>-18</v>
      </c>
      <c r="L26" s="63">
        <f t="shared" si="1"/>
        <v>-18</v>
      </c>
      <c r="M26" s="76">
        <f t="shared" si="1"/>
        <v>-20</v>
      </c>
      <c r="N26" s="76">
        <f t="shared" si="1"/>
        <v>-20</v>
      </c>
      <c r="O26" s="76">
        <f t="shared" si="1"/>
        <v>-17</v>
      </c>
      <c r="P26" s="76">
        <f t="shared" si="1"/>
        <v>-21</v>
      </c>
      <c r="Q26" s="76">
        <f t="shared" si="1"/>
        <v>-18</v>
      </c>
      <c r="R26" s="76">
        <f t="shared" si="1"/>
        <v>-18</v>
      </c>
      <c r="S26" s="76">
        <f t="shared" si="1"/>
        <v>-19</v>
      </c>
      <c r="T26" s="76">
        <f t="shared" si="1"/>
        <v>-19</v>
      </c>
      <c r="U26" s="76">
        <f t="shared" si="1"/>
        <v>-23</v>
      </c>
      <c r="V26" s="76">
        <f t="shared" si="1"/>
        <v>-24</v>
      </c>
      <c r="W26" s="76">
        <f t="shared" si="1"/>
        <v>-23</v>
      </c>
      <c r="X26" s="76">
        <f t="shared" si="1"/>
        <v>-20</v>
      </c>
      <c r="Y26" s="76">
        <f t="shared" si="1"/>
        <v>-24</v>
      </c>
      <c r="Z26" s="76">
        <f t="shared" si="1"/>
        <v>-24</v>
      </c>
      <c r="AA26" s="63">
        <f t="shared" si="1"/>
        <v>-22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14</v>
      </c>
      <c r="D28" s="76">
        <f t="shared" ref="D28:AA28" si="3">SUM(D24:D26)</f>
        <v>27</v>
      </c>
      <c r="E28" s="76">
        <f t="shared" si="3"/>
        <v>39</v>
      </c>
      <c r="F28" s="76">
        <f t="shared" si="3"/>
        <v>46</v>
      </c>
      <c r="G28" s="76">
        <f t="shared" si="3"/>
        <v>32</v>
      </c>
      <c r="H28" s="76">
        <f t="shared" si="3"/>
        <v>45</v>
      </c>
      <c r="I28" s="76">
        <f t="shared" si="3"/>
        <v>45</v>
      </c>
      <c r="J28" s="76">
        <f t="shared" si="3"/>
        <v>51</v>
      </c>
      <c r="K28" s="76">
        <f t="shared" si="3"/>
        <v>51</v>
      </c>
      <c r="L28" s="63">
        <f t="shared" si="3"/>
        <v>51</v>
      </c>
      <c r="M28" s="76">
        <f t="shared" si="3"/>
        <v>47</v>
      </c>
      <c r="N28" s="76">
        <f t="shared" si="3"/>
        <v>47</v>
      </c>
      <c r="O28" s="76">
        <f t="shared" si="3"/>
        <v>51</v>
      </c>
      <c r="P28" s="76">
        <f t="shared" si="3"/>
        <v>45</v>
      </c>
      <c r="Q28" s="76">
        <f t="shared" si="3"/>
        <v>47</v>
      </c>
      <c r="R28" s="76">
        <f t="shared" si="3"/>
        <v>48</v>
      </c>
      <c r="S28" s="76">
        <f t="shared" si="3"/>
        <v>46</v>
      </c>
      <c r="T28" s="76">
        <f t="shared" si="3"/>
        <v>45</v>
      </c>
      <c r="U28" s="76">
        <f t="shared" si="3"/>
        <v>44</v>
      </c>
      <c r="V28" s="76">
        <f t="shared" si="3"/>
        <v>43</v>
      </c>
      <c r="W28" s="76">
        <f t="shared" si="3"/>
        <v>43</v>
      </c>
      <c r="X28" s="76">
        <f t="shared" si="3"/>
        <v>48</v>
      </c>
      <c r="Y28" s="76">
        <f t="shared" si="3"/>
        <v>45</v>
      </c>
      <c r="Z28" s="76">
        <f t="shared" si="3"/>
        <v>45</v>
      </c>
      <c r="AA28" s="63">
        <f t="shared" si="3"/>
        <v>46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-4</v>
      </c>
      <c r="D30" s="76">
        <v>-4</v>
      </c>
      <c r="E30" s="76">
        <v>-5</v>
      </c>
      <c r="F30" s="76">
        <v>-5</v>
      </c>
      <c r="G30" s="76">
        <v>-5</v>
      </c>
      <c r="H30" s="76">
        <v>-7</v>
      </c>
      <c r="I30" s="76">
        <v>-6</v>
      </c>
      <c r="J30" s="76">
        <v>-5</v>
      </c>
      <c r="K30" s="76">
        <v>-7</v>
      </c>
      <c r="L30" s="63">
        <v>-7</v>
      </c>
      <c r="M30" s="76">
        <v>-7</v>
      </c>
      <c r="N30" s="76">
        <v>-7</v>
      </c>
      <c r="O30" s="76">
        <v>-7</v>
      </c>
      <c r="P30" s="76">
        <v>-8</v>
      </c>
      <c r="Q30" s="76">
        <v>-7</v>
      </c>
      <c r="R30" s="76">
        <v>-7</v>
      </c>
      <c r="S30" s="76">
        <v>-7</v>
      </c>
      <c r="T30" s="76">
        <v>-7</v>
      </c>
      <c r="U30" s="76">
        <v>-7</v>
      </c>
      <c r="V30" s="76">
        <v>-7</v>
      </c>
      <c r="W30" s="76">
        <v>-7</v>
      </c>
      <c r="X30" s="76">
        <v>-7</v>
      </c>
      <c r="Y30" s="76">
        <v>-7</v>
      </c>
      <c r="Z30" s="76">
        <v>-7</v>
      </c>
      <c r="AA30" s="63">
        <v>-7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-17</v>
      </c>
      <c r="D32" s="76">
        <f t="shared" ref="D32:AA32" si="4">D30+D28+D14</f>
        <v>-13</v>
      </c>
      <c r="E32" s="76">
        <f t="shared" si="4"/>
        <v>-1</v>
      </c>
      <c r="F32" s="76">
        <f t="shared" si="4"/>
        <v>-6</v>
      </c>
      <c r="G32" s="76">
        <f t="shared" si="4"/>
        <v>-21</v>
      </c>
      <c r="H32" s="76">
        <f t="shared" si="4"/>
        <v>-9</v>
      </c>
      <c r="I32" s="76">
        <f t="shared" si="4"/>
        <v>-11</v>
      </c>
      <c r="J32" s="76">
        <f t="shared" si="4"/>
        <v>-8</v>
      </c>
      <c r="K32" s="76">
        <f t="shared" si="4"/>
        <v>-13</v>
      </c>
      <c r="L32" s="63">
        <f t="shared" si="4"/>
        <v>-13</v>
      </c>
      <c r="M32" s="76">
        <f t="shared" si="4"/>
        <v>-13</v>
      </c>
      <c r="N32" s="76">
        <f t="shared" si="4"/>
        <v>-17</v>
      </c>
      <c r="O32" s="76">
        <f t="shared" si="4"/>
        <v>-10</v>
      </c>
      <c r="P32" s="76">
        <f t="shared" si="4"/>
        <v>-23</v>
      </c>
      <c r="Q32" s="76">
        <f t="shared" si="4"/>
        <v>-17</v>
      </c>
      <c r="R32" s="76">
        <f t="shared" si="4"/>
        <v>-16</v>
      </c>
      <c r="S32" s="76">
        <f t="shared" si="4"/>
        <v>-12</v>
      </c>
      <c r="T32" s="76">
        <f t="shared" si="4"/>
        <v>-20</v>
      </c>
      <c r="U32" s="76">
        <f t="shared" si="4"/>
        <v>-19</v>
      </c>
      <c r="V32" s="76">
        <f t="shared" si="4"/>
        <v>-26</v>
      </c>
      <c r="W32" s="76">
        <f t="shared" si="4"/>
        <v>-21</v>
      </c>
      <c r="X32" s="76">
        <f t="shared" si="4"/>
        <v>-17</v>
      </c>
      <c r="Y32" s="76">
        <f t="shared" si="4"/>
        <v>-23</v>
      </c>
      <c r="Z32" s="76">
        <f t="shared" si="4"/>
        <v>-20</v>
      </c>
      <c r="AA32" s="63">
        <f t="shared" si="4"/>
        <v>-22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7235</v>
      </c>
      <c r="D34" s="76">
        <v>7222</v>
      </c>
      <c r="E34" s="76">
        <v>7221</v>
      </c>
      <c r="F34" s="76">
        <v>7215</v>
      </c>
      <c r="G34" s="76">
        <v>7194</v>
      </c>
      <c r="H34" s="76">
        <v>7185</v>
      </c>
      <c r="I34" s="76">
        <v>7174</v>
      </c>
      <c r="J34" s="76">
        <v>7166</v>
      </c>
      <c r="K34" s="76">
        <v>7153</v>
      </c>
      <c r="L34" s="63">
        <v>7140</v>
      </c>
      <c r="M34" s="76">
        <v>7127</v>
      </c>
      <c r="N34" s="76">
        <v>7110</v>
      </c>
      <c r="O34" s="76">
        <v>7100</v>
      </c>
      <c r="P34" s="76">
        <v>7077</v>
      </c>
      <c r="Q34" s="76">
        <v>7060</v>
      </c>
      <c r="R34" s="76">
        <v>7044</v>
      </c>
      <c r="S34" s="76">
        <v>7032</v>
      </c>
      <c r="T34" s="76">
        <v>7012</v>
      </c>
      <c r="U34" s="76">
        <v>6993</v>
      </c>
      <c r="V34" s="76">
        <v>6967</v>
      </c>
      <c r="W34" s="76">
        <v>6946</v>
      </c>
      <c r="X34" s="76">
        <v>6929</v>
      </c>
      <c r="Y34" s="76">
        <v>6906</v>
      </c>
      <c r="Z34" s="76">
        <v>6886</v>
      </c>
      <c r="AA34" s="63">
        <v>6864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-2.3441809156094871E-3</v>
      </c>
      <c r="D36" s="38">
        <f t="shared" si="5"/>
        <v>-1.796821008984105E-3</v>
      </c>
      <c r="E36" s="38">
        <f t="shared" si="5"/>
        <v>-1.3846579894765993E-4</v>
      </c>
      <c r="F36" s="38">
        <f t="shared" si="5"/>
        <v>-8.3090984628167843E-4</v>
      </c>
      <c r="G36" s="38">
        <f t="shared" si="5"/>
        <v>-2.9106029106029108E-3</v>
      </c>
      <c r="H36" s="38">
        <f t="shared" si="5"/>
        <v>-1.2510425354462051E-3</v>
      </c>
      <c r="I36" s="38">
        <f t="shared" si="5"/>
        <v>-1.5309672929714683E-3</v>
      </c>
      <c r="J36" s="38">
        <f t="shared" si="5"/>
        <v>-1.115137998327293E-3</v>
      </c>
      <c r="K36" s="38">
        <f t="shared" si="5"/>
        <v>-1.814122243929668E-3</v>
      </c>
      <c r="L36" s="39">
        <f t="shared" si="5"/>
        <v>-1.8174192646442052E-3</v>
      </c>
      <c r="M36" s="38">
        <f t="shared" si="5"/>
        <v>-1.8207282913165266E-3</v>
      </c>
      <c r="N36" s="38">
        <f t="shared" si="5"/>
        <v>-2.3852953556896309E-3</v>
      </c>
      <c r="O36" s="38">
        <f t="shared" si="5"/>
        <v>-1.4064697609001407E-3</v>
      </c>
      <c r="P36" s="38">
        <f t="shared" si="5"/>
        <v>-3.2394366197183097E-3</v>
      </c>
      <c r="Q36" s="38">
        <f t="shared" si="5"/>
        <v>-2.4021478027412744E-3</v>
      </c>
      <c r="R36" s="38">
        <f t="shared" si="5"/>
        <v>-2.2662889518413596E-3</v>
      </c>
      <c r="S36" s="38">
        <f t="shared" si="5"/>
        <v>-1.7035775127768314E-3</v>
      </c>
      <c r="T36" s="38">
        <f t="shared" si="5"/>
        <v>-2.844141069397042E-3</v>
      </c>
      <c r="U36" s="38">
        <f t="shared" si="5"/>
        <v>-2.7096406160867087E-3</v>
      </c>
      <c r="V36" s="38">
        <f t="shared" si="5"/>
        <v>-3.7180037180037182E-3</v>
      </c>
      <c r="W36" s="38">
        <f t="shared" si="5"/>
        <v>-3.0142098464188316E-3</v>
      </c>
      <c r="X36" s="38">
        <f t="shared" si="5"/>
        <v>-2.4474517708033402E-3</v>
      </c>
      <c r="Y36" s="38">
        <f t="shared" si="5"/>
        <v>-3.3193823062490982E-3</v>
      </c>
      <c r="Z36" s="38">
        <f t="shared" si="5"/>
        <v>-2.8960324355632784E-3</v>
      </c>
      <c r="AA36" s="39">
        <f t="shared" si="5"/>
        <v>-3.1948881789137379E-3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-2.3441809156094871E-3</v>
      </c>
      <c r="D37" s="75">
        <f t="shared" si="6"/>
        <v>-4.1367898510755651E-3</v>
      </c>
      <c r="E37" s="75">
        <f t="shared" si="6"/>
        <v>-4.2746828461114172E-3</v>
      </c>
      <c r="F37" s="75">
        <f t="shared" si="6"/>
        <v>-5.1020408163265302E-3</v>
      </c>
      <c r="G37" s="75">
        <f t="shared" si="6"/>
        <v>-7.9977937120794262E-3</v>
      </c>
      <c r="H37" s="75">
        <f t="shared" si="6"/>
        <v>-9.2388306674020954E-3</v>
      </c>
      <c r="I37" s="75">
        <f t="shared" si="6"/>
        <v>-1.075565361279647E-2</v>
      </c>
      <c r="J37" s="75">
        <f t="shared" si="6"/>
        <v>-1.1858797573083288E-2</v>
      </c>
      <c r="K37" s="75">
        <f t="shared" si="6"/>
        <v>-1.3651406508549365E-2</v>
      </c>
      <c r="L37" s="77">
        <f t="shared" si="6"/>
        <v>-1.5444015444015444E-2</v>
      </c>
      <c r="M37" s="75">
        <f t="shared" si="6"/>
        <v>-1.7236624379481522E-2</v>
      </c>
      <c r="N37" s="75">
        <f t="shared" si="6"/>
        <v>-1.958080529509101E-2</v>
      </c>
      <c r="O37" s="75">
        <f t="shared" si="6"/>
        <v>-2.0959735245449532E-2</v>
      </c>
      <c r="P37" s="75">
        <f t="shared" si="6"/>
        <v>-2.4131274131274132E-2</v>
      </c>
      <c r="Q37" s="75">
        <f t="shared" si="6"/>
        <v>-2.6475455046883617E-2</v>
      </c>
      <c r="R37" s="75">
        <f t="shared" si="6"/>
        <v>-2.8681742967457253E-2</v>
      </c>
      <c r="S37" s="75">
        <f t="shared" si="6"/>
        <v>-3.0336458907887481E-2</v>
      </c>
      <c r="T37" s="75">
        <f t="shared" si="6"/>
        <v>-3.3094318808604521E-2</v>
      </c>
      <c r="U37" s="75">
        <f t="shared" si="6"/>
        <v>-3.5714285714285712E-2</v>
      </c>
      <c r="V37" s="75">
        <f t="shared" si="6"/>
        <v>-3.9299503585217874E-2</v>
      </c>
      <c r="W37" s="75">
        <f t="shared" si="6"/>
        <v>-4.2195256480970764E-2</v>
      </c>
      <c r="X37" s="75">
        <f t="shared" si="6"/>
        <v>-4.4539437396580256E-2</v>
      </c>
      <c r="Y37" s="75">
        <f t="shared" si="6"/>
        <v>-4.7710976282404852E-2</v>
      </c>
      <c r="Z37" s="75">
        <f t="shared" si="6"/>
        <v>-5.0468836183121896E-2</v>
      </c>
      <c r="AA37" s="77">
        <f t="shared" si="6"/>
        <v>-5.3502482073910645E-2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85.153474563197705</v>
      </c>
      <c r="D47" s="11">
        <v>84.546043082960594</v>
      </c>
      <c r="E47" s="11">
        <v>84.301020544986201</v>
      </c>
      <c r="F47" s="11">
        <v>83.310164475535402</v>
      </c>
      <c r="G47" s="11">
        <v>83.576372095279098</v>
      </c>
      <c r="H47" s="11">
        <v>83.961129929034996</v>
      </c>
      <c r="I47" s="11">
        <v>83.772376933774694</v>
      </c>
      <c r="J47" s="11">
        <v>83.917205715754903</v>
      </c>
      <c r="K47" s="11">
        <v>83.989398279982296</v>
      </c>
      <c r="L47" s="64">
        <v>84.082434465001597</v>
      </c>
      <c r="M47" s="11">
        <v>84.504383471703903</v>
      </c>
      <c r="N47" s="11">
        <v>84.604448937696404</v>
      </c>
      <c r="O47" s="11">
        <v>84.921458098885907</v>
      </c>
      <c r="P47" s="11">
        <v>84.468790402770594</v>
      </c>
      <c r="Q47" s="11">
        <v>84.893264370358594</v>
      </c>
      <c r="R47" s="11">
        <v>85.320801677154293</v>
      </c>
      <c r="S47" s="11">
        <v>86.453404022902305</v>
      </c>
      <c r="T47" s="11">
        <v>85.785563222274305</v>
      </c>
      <c r="U47" s="11">
        <v>86.453119093876396</v>
      </c>
      <c r="V47" s="11">
        <v>85.996904850001599</v>
      </c>
      <c r="W47" s="11">
        <v>86.4316216711902</v>
      </c>
      <c r="X47" s="11">
        <v>86.316644443550601</v>
      </c>
      <c r="Y47" s="11">
        <v>86.350162306519195</v>
      </c>
      <c r="Z47" s="11">
        <v>86.791105359152795</v>
      </c>
      <c r="AA47" s="64">
        <v>86.416535094973597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991</v>
      </c>
      <c r="C57" s="76">
        <v>970</v>
      </c>
      <c r="D57" s="76">
        <v>957</v>
      </c>
      <c r="E57" s="76">
        <v>936</v>
      </c>
      <c r="F57" s="76">
        <v>926</v>
      </c>
      <c r="G57" s="76">
        <v>894</v>
      </c>
      <c r="H57" s="76">
        <v>876</v>
      </c>
      <c r="I57" s="76">
        <v>855</v>
      </c>
      <c r="J57" s="76">
        <v>818</v>
      </c>
      <c r="K57" s="76">
        <v>794</v>
      </c>
      <c r="L57" s="63">
        <v>782</v>
      </c>
      <c r="M57" s="76">
        <v>764</v>
      </c>
      <c r="N57" s="76">
        <v>752</v>
      </c>
      <c r="O57" s="76">
        <v>739</v>
      </c>
      <c r="P57" s="76">
        <v>736</v>
      </c>
      <c r="Q57" s="76">
        <v>733</v>
      </c>
      <c r="R57" s="76">
        <v>733</v>
      </c>
      <c r="S57" s="76">
        <v>734</v>
      </c>
      <c r="T57" s="76">
        <v>731</v>
      </c>
      <c r="U57" s="76">
        <v>729</v>
      </c>
      <c r="V57" s="76">
        <v>728</v>
      </c>
      <c r="W57" s="76">
        <v>729</v>
      </c>
      <c r="X57" s="76">
        <v>733</v>
      </c>
      <c r="Y57" s="76">
        <v>734</v>
      </c>
      <c r="Z57" s="76">
        <v>736</v>
      </c>
      <c r="AA57" s="63">
        <v>736</v>
      </c>
    </row>
    <row r="58" spans="1:27" ht="12.75" customHeight="1" x14ac:dyDescent="0.3">
      <c r="A58" s="13" t="s">
        <v>68</v>
      </c>
      <c r="B58" s="76">
        <v>1041</v>
      </c>
      <c r="C58" s="76">
        <v>1017</v>
      </c>
      <c r="D58" s="76">
        <v>986</v>
      </c>
      <c r="E58" s="76">
        <v>982</v>
      </c>
      <c r="F58" s="76">
        <v>970</v>
      </c>
      <c r="G58" s="76">
        <v>980</v>
      </c>
      <c r="H58" s="76">
        <v>979</v>
      </c>
      <c r="I58" s="76">
        <v>972</v>
      </c>
      <c r="J58" s="76">
        <v>1001</v>
      </c>
      <c r="K58" s="76">
        <v>1010</v>
      </c>
      <c r="L58" s="63">
        <v>1019</v>
      </c>
      <c r="M58" s="76">
        <v>1036</v>
      </c>
      <c r="N58" s="76">
        <v>1040</v>
      </c>
      <c r="O58" s="76">
        <v>1050</v>
      </c>
      <c r="P58" s="76">
        <v>1049</v>
      </c>
      <c r="Q58" s="76">
        <v>1044</v>
      </c>
      <c r="R58" s="76">
        <v>1034</v>
      </c>
      <c r="S58" s="76">
        <v>1029</v>
      </c>
      <c r="T58" s="76">
        <v>1018</v>
      </c>
      <c r="U58" s="76">
        <v>1011</v>
      </c>
      <c r="V58" s="76">
        <v>988</v>
      </c>
      <c r="W58" s="76">
        <v>975</v>
      </c>
      <c r="X58" s="76">
        <v>961</v>
      </c>
      <c r="Y58" s="76">
        <v>932</v>
      </c>
      <c r="Z58" s="76">
        <v>914</v>
      </c>
      <c r="AA58" s="63">
        <v>904</v>
      </c>
    </row>
    <row r="59" spans="1:27" ht="12.75" customHeight="1" x14ac:dyDescent="0.3">
      <c r="A59" s="13" t="s">
        <v>69</v>
      </c>
      <c r="B59" s="76">
        <v>1049</v>
      </c>
      <c r="C59" s="76">
        <v>1055</v>
      </c>
      <c r="D59" s="76">
        <v>1059</v>
      </c>
      <c r="E59" s="76">
        <v>1074</v>
      </c>
      <c r="F59" s="76">
        <v>1088</v>
      </c>
      <c r="G59" s="76">
        <v>1103</v>
      </c>
      <c r="H59" s="76">
        <v>1105</v>
      </c>
      <c r="I59" s="76">
        <v>1123</v>
      </c>
      <c r="J59" s="76">
        <v>1109</v>
      </c>
      <c r="K59" s="76">
        <v>1103</v>
      </c>
      <c r="L59" s="63">
        <v>1103</v>
      </c>
      <c r="M59" s="76">
        <v>1081</v>
      </c>
      <c r="N59" s="76">
        <v>1077</v>
      </c>
      <c r="O59" s="76">
        <v>1072</v>
      </c>
      <c r="P59" s="76">
        <v>1067</v>
      </c>
      <c r="Q59" s="76">
        <v>1060</v>
      </c>
      <c r="R59" s="76">
        <v>1051</v>
      </c>
      <c r="S59" s="76">
        <v>1030</v>
      </c>
      <c r="T59" s="76">
        <v>1026</v>
      </c>
      <c r="U59" s="76">
        <v>1017</v>
      </c>
      <c r="V59" s="76">
        <v>1024</v>
      </c>
      <c r="W59" s="76">
        <v>1021</v>
      </c>
      <c r="X59" s="76">
        <v>1011</v>
      </c>
      <c r="Y59" s="76">
        <v>1029</v>
      </c>
      <c r="Z59" s="76">
        <v>1032</v>
      </c>
      <c r="AA59" s="63">
        <v>1038</v>
      </c>
    </row>
    <row r="60" spans="1:27" ht="12.75" customHeight="1" x14ac:dyDescent="0.3">
      <c r="A60" s="13" t="s">
        <v>70</v>
      </c>
      <c r="B60" s="76">
        <v>1793</v>
      </c>
      <c r="C60" s="76">
        <v>1762</v>
      </c>
      <c r="D60" s="76">
        <v>1708</v>
      </c>
      <c r="E60" s="76">
        <v>1665</v>
      </c>
      <c r="F60" s="76">
        <v>1614</v>
      </c>
      <c r="G60" s="76">
        <v>1569</v>
      </c>
      <c r="H60" s="76">
        <v>1536</v>
      </c>
      <c r="I60" s="76">
        <v>1495</v>
      </c>
      <c r="J60" s="76">
        <v>1453</v>
      </c>
      <c r="K60" s="76">
        <v>1433</v>
      </c>
      <c r="L60" s="63">
        <v>1404</v>
      </c>
      <c r="M60" s="76">
        <v>1384</v>
      </c>
      <c r="N60" s="76">
        <v>1356</v>
      </c>
      <c r="O60" s="76">
        <v>1346</v>
      </c>
      <c r="P60" s="76">
        <v>1336</v>
      </c>
      <c r="Q60" s="76">
        <v>1352</v>
      </c>
      <c r="R60" s="76">
        <v>1366</v>
      </c>
      <c r="S60" s="76">
        <v>1377</v>
      </c>
      <c r="T60" s="76">
        <v>1389</v>
      </c>
      <c r="U60" s="76">
        <v>1400</v>
      </c>
      <c r="V60" s="76">
        <v>1415</v>
      </c>
      <c r="W60" s="76">
        <v>1418</v>
      </c>
      <c r="X60" s="76">
        <v>1437</v>
      </c>
      <c r="Y60" s="76">
        <v>1424</v>
      </c>
      <c r="Z60" s="76">
        <v>1417</v>
      </c>
      <c r="AA60" s="63">
        <v>1418</v>
      </c>
    </row>
    <row r="61" spans="1:27" ht="12.75" customHeight="1" x14ac:dyDescent="0.3">
      <c r="A61" s="13" t="s">
        <v>71</v>
      </c>
      <c r="B61" s="76">
        <v>1679</v>
      </c>
      <c r="C61" s="76">
        <v>1680</v>
      </c>
      <c r="D61" s="76">
        <v>1746</v>
      </c>
      <c r="E61" s="76">
        <v>1775</v>
      </c>
      <c r="F61" s="76">
        <v>1781</v>
      </c>
      <c r="G61" s="76">
        <v>1780</v>
      </c>
      <c r="H61" s="76">
        <v>1795</v>
      </c>
      <c r="I61" s="76">
        <v>1814</v>
      </c>
      <c r="J61" s="76">
        <v>1840</v>
      </c>
      <c r="K61" s="76">
        <v>1843</v>
      </c>
      <c r="L61" s="63">
        <v>1824</v>
      </c>
      <c r="M61" s="76">
        <v>1828</v>
      </c>
      <c r="N61" s="76">
        <v>1836</v>
      </c>
      <c r="O61" s="76">
        <v>1810</v>
      </c>
      <c r="P61" s="76">
        <v>1782</v>
      </c>
      <c r="Q61" s="76">
        <v>1763</v>
      </c>
      <c r="R61" s="76">
        <v>1739</v>
      </c>
      <c r="S61" s="76">
        <v>1704</v>
      </c>
      <c r="T61" s="76">
        <v>1673</v>
      </c>
      <c r="U61" s="76">
        <v>1635</v>
      </c>
      <c r="V61" s="76">
        <v>1597</v>
      </c>
      <c r="W61" s="76">
        <v>1572</v>
      </c>
      <c r="X61" s="76">
        <v>1537</v>
      </c>
      <c r="Y61" s="76">
        <v>1512</v>
      </c>
      <c r="Z61" s="76">
        <v>1501</v>
      </c>
      <c r="AA61" s="63">
        <v>1478</v>
      </c>
    </row>
    <row r="62" spans="1:27" ht="12.75" customHeight="1" x14ac:dyDescent="0.3">
      <c r="A62" s="13" t="s">
        <v>72</v>
      </c>
      <c r="B62" s="76">
        <v>699</v>
      </c>
      <c r="C62" s="76">
        <v>751</v>
      </c>
      <c r="D62" s="76">
        <v>766</v>
      </c>
      <c r="E62" s="76">
        <v>789</v>
      </c>
      <c r="F62" s="76">
        <v>836</v>
      </c>
      <c r="G62" s="76">
        <v>868</v>
      </c>
      <c r="H62" s="76">
        <v>894</v>
      </c>
      <c r="I62" s="76">
        <v>915</v>
      </c>
      <c r="J62" s="76">
        <v>945</v>
      </c>
      <c r="K62" s="76">
        <v>970</v>
      </c>
      <c r="L62" s="63">
        <v>1008</v>
      </c>
      <c r="M62" s="76">
        <v>1034</v>
      </c>
      <c r="N62" s="76">
        <v>1049</v>
      </c>
      <c r="O62" s="76">
        <v>1083</v>
      </c>
      <c r="P62" s="76">
        <v>1107</v>
      </c>
      <c r="Q62" s="76">
        <v>1108</v>
      </c>
      <c r="R62" s="76">
        <v>1121</v>
      </c>
      <c r="S62" s="76">
        <v>1158</v>
      </c>
      <c r="T62" s="76">
        <v>1175</v>
      </c>
      <c r="U62" s="76">
        <v>1201</v>
      </c>
      <c r="V62" s="76">
        <v>1215</v>
      </c>
      <c r="W62" s="76">
        <v>1231</v>
      </c>
      <c r="X62" s="76">
        <v>1250</v>
      </c>
      <c r="Y62" s="76">
        <v>1275</v>
      </c>
      <c r="Z62" s="76">
        <v>1286</v>
      </c>
      <c r="AA62" s="63">
        <v>1290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7252</v>
      </c>
      <c r="C64" s="76">
        <f t="shared" ref="C64:AA64" si="7">SUM(C57:C62)</f>
        <v>7235</v>
      </c>
      <c r="D64" s="76">
        <f t="shared" si="7"/>
        <v>7222</v>
      </c>
      <c r="E64" s="76">
        <f t="shared" si="7"/>
        <v>7221</v>
      </c>
      <c r="F64" s="76">
        <f t="shared" si="7"/>
        <v>7215</v>
      </c>
      <c r="G64" s="76">
        <f t="shared" si="7"/>
        <v>7194</v>
      </c>
      <c r="H64" s="76">
        <f t="shared" si="7"/>
        <v>7185</v>
      </c>
      <c r="I64" s="76">
        <f t="shared" si="7"/>
        <v>7174</v>
      </c>
      <c r="J64" s="76">
        <f t="shared" si="7"/>
        <v>7166</v>
      </c>
      <c r="K64" s="76">
        <f t="shared" si="7"/>
        <v>7153</v>
      </c>
      <c r="L64" s="63">
        <f t="shared" si="7"/>
        <v>7140</v>
      </c>
      <c r="M64" s="76">
        <f t="shared" si="7"/>
        <v>7127</v>
      </c>
      <c r="N64" s="76">
        <f t="shared" si="7"/>
        <v>7110</v>
      </c>
      <c r="O64" s="76">
        <f t="shared" si="7"/>
        <v>7100</v>
      </c>
      <c r="P64" s="76">
        <f t="shared" si="7"/>
        <v>7077</v>
      </c>
      <c r="Q64" s="76">
        <f t="shared" si="7"/>
        <v>7060</v>
      </c>
      <c r="R64" s="76">
        <f t="shared" si="7"/>
        <v>7044</v>
      </c>
      <c r="S64" s="76">
        <f t="shared" si="7"/>
        <v>7032</v>
      </c>
      <c r="T64" s="76">
        <f t="shared" si="7"/>
        <v>7012</v>
      </c>
      <c r="U64" s="76">
        <f t="shared" si="7"/>
        <v>6993</v>
      </c>
      <c r="V64" s="76">
        <f t="shared" si="7"/>
        <v>6967</v>
      </c>
      <c r="W64" s="76">
        <f t="shared" si="7"/>
        <v>6946</v>
      </c>
      <c r="X64" s="76">
        <f t="shared" si="7"/>
        <v>6929</v>
      </c>
      <c r="Y64" s="76">
        <f t="shared" si="7"/>
        <v>6906</v>
      </c>
      <c r="Z64" s="76">
        <f t="shared" si="7"/>
        <v>6886</v>
      </c>
      <c r="AA64" s="63">
        <f t="shared" si="7"/>
        <v>6864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0.13665195808052952</v>
      </c>
      <c r="C67" s="38">
        <f t="shared" ref="C67:AA72" si="8">C57/C$64</f>
        <v>0.13407049067035245</v>
      </c>
      <c r="D67" s="38">
        <f t="shared" si="8"/>
        <v>0.13251176959291056</v>
      </c>
      <c r="E67" s="38">
        <f t="shared" si="8"/>
        <v>0.12962193601994185</v>
      </c>
      <c r="F67" s="38">
        <f t="shared" si="8"/>
        <v>0.12834372834372834</v>
      </c>
      <c r="G67" s="38">
        <f t="shared" si="8"/>
        <v>0.12427022518765637</v>
      </c>
      <c r="H67" s="38">
        <f t="shared" si="8"/>
        <v>0.12192066805845511</v>
      </c>
      <c r="I67" s="38">
        <f t="shared" si="8"/>
        <v>0.11918037357122944</v>
      </c>
      <c r="J67" s="38">
        <f t="shared" si="8"/>
        <v>0.11415015350265141</v>
      </c>
      <c r="K67" s="38">
        <f t="shared" si="8"/>
        <v>0.11100237662519223</v>
      </c>
      <c r="L67" s="39">
        <f t="shared" si="8"/>
        <v>0.10952380952380952</v>
      </c>
      <c r="M67" s="38">
        <f t="shared" si="8"/>
        <v>0.10719797951452224</v>
      </c>
      <c r="N67" s="38">
        <f t="shared" si="8"/>
        <v>0.10576652601969058</v>
      </c>
      <c r="O67" s="38">
        <f t="shared" si="8"/>
        <v>0.10408450704225353</v>
      </c>
      <c r="P67" s="38">
        <f t="shared" si="8"/>
        <v>0.10399886957750459</v>
      </c>
      <c r="Q67" s="38">
        <f t="shared" si="8"/>
        <v>0.10382436260623229</v>
      </c>
      <c r="R67" s="38">
        <f t="shared" si="8"/>
        <v>0.10406019307211811</v>
      </c>
      <c r="S67" s="38">
        <f t="shared" si="8"/>
        <v>0.10437997724687144</v>
      </c>
      <c r="T67" s="38">
        <f t="shared" si="8"/>
        <v>0.104249857387336</v>
      </c>
      <c r="U67" s="38">
        <f t="shared" si="8"/>
        <v>0.10424710424710425</v>
      </c>
      <c r="V67" s="38">
        <f t="shared" si="8"/>
        <v>0.10449260800918617</v>
      </c>
      <c r="W67" s="38">
        <f t="shared" si="8"/>
        <v>0.10495249064209618</v>
      </c>
      <c r="X67" s="38">
        <f t="shared" si="8"/>
        <v>0.10578727089046039</v>
      </c>
      <c r="Y67" s="38">
        <f t="shared" si="8"/>
        <v>0.10628439038517232</v>
      </c>
      <c r="Z67" s="38">
        <f t="shared" si="8"/>
        <v>0.1068835318036596</v>
      </c>
      <c r="AA67" s="39">
        <f t="shared" si="8"/>
        <v>0.10722610722610723</v>
      </c>
    </row>
    <row r="68" spans="1:27" ht="12.75" customHeight="1" x14ac:dyDescent="0.3">
      <c r="A68" s="13" t="s">
        <v>68</v>
      </c>
      <c r="B68" s="38">
        <f t="shared" ref="B68:Q72" si="9">B58/B$64</f>
        <v>0.14354660783232212</v>
      </c>
      <c r="C68" s="38">
        <f t="shared" si="9"/>
        <v>0.14056668970283345</v>
      </c>
      <c r="D68" s="38">
        <f t="shared" si="9"/>
        <v>0.13652727776239268</v>
      </c>
      <c r="E68" s="38">
        <f t="shared" si="9"/>
        <v>0.13599224484143471</v>
      </c>
      <c r="F68" s="38">
        <f t="shared" si="9"/>
        <v>0.13444213444213443</v>
      </c>
      <c r="G68" s="38">
        <f t="shared" si="9"/>
        <v>0.13622463163747567</v>
      </c>
      <c r="H68" s="38">
        <f t="shared" si="9"/>
        <v>0.13625608907446068</v>
      </c>
      <c r="I68" s="38">
        <f t="shared" si="9"/>
        <v>0.13548926679676609</v>
      </c>
      <c r="J68" s="38">
        <f t="shared" si="9"/>
        <v>0.13968741278258442</v>
      </c>
      <c r="K68" s="38">
        <f t="shared" si="9"/>
        <v>0.14119949671466517</v>
      </c>
      <c r="L68" s="39">
        <f t="shared" si="9"/>
        <v>0.14271708683473389</v>
      </c>
      <c r="M68" s="38">
        <f t="shared" si="9"/>
        <v>0.14536270520555633</v>
      </c>
      <c r="N68" s="38">
        <f t="shared" si="9"/>
        <v>0.14627285513361463</v>
      </c>
      <c r="O68" s="38">
        <f t="shared" si="9"/>
        <v>0.14788732394366197</v>
      </c>
      <c r="P68" s="38">
        <f t="shared" si="9"/>
        <v>0.14822664971032923</v>
      </c>
      <c r="Q68" s="38">
        <f t="shared" si="9"/>
        <v>0.14787535410764874</v>
      </c>
      <c r="R68" s="38">
        <f t="shared" si="8"/>
        <v>0.1467915956842703</v>
      </c>
      <c r="S68" s="38">
        <f t="shared" si="8"/>
        <v>0.14633105802047783</v>
      </c>
      <c r="T68" s="38">
        <f t="shared" si="8"/>
        <v>0.14517969195664576</v>
      </c>
      <c r="U68" s="38">
        <f t="shared" si="8"/>
        <v>0.14457314457314457</v>
      </c>
      <c r="V68" s="38">
        <f t="shared" si="8"/>
        <v>0.14181139658389549</v>
      </c>
      <c r="W68" s="38">
        <f t="shared" si="8"/>
        <v>0.14036855744313273</v>
      </c>
      <c r="X68" s="38">
        <f t="shared" si="8"/>
        <v>0.13869245201327754</v>
      </c>
      <c r="Y68" s="38">
        <f t="shared" si="8"/>
        <v>0.13495511149724876</v>
      </c>
      <c r="Z68" s="38">
        <f t="shared" si="8"/>
        <v>0.13273308161487074</v>
      </c>
      <c r="AA68" s="39">
        <f t="shared" si="8"/>
        <v>0.13170163170163171</v>
      </c>
    </row>
    <row r="69" spans="1:27" ht="12.75" customHeight="1" x14ac:dyDescent="0.3">
      <c r="A69" s="13" t="s">
        <v>69</v>
      </c>
      <c r="B69" s="38">
        <f t="shared" si="9"/>
        <v>0.14464975179260894</v>
      </c>
      <c r="C69" s="38">
        <f t="shared" si="8"/>
        <v>0.14581893572909468</v>
      </c>
      <c r="D69" s="38">
        <f t="shared" si="8"/>
        <v>0.14663528108557186</v>
      </c>
      <c r="E69" s="38">
        <f t="shared" si="8"/>
        <v>0.14873286248442044</v>
      </c>
      <c r="F69" s="38">
        <f t="shared" si="8"/>
        <v>0.1507969507969508</v>
      </c>
      <c r="G69" s="38">
        <f t="shared" si="8"/>
        <v>0.15332221295524048</v>
      </c>
      <c r="H69" s="38">
        <f t="shared" si="8"/>
        <v>0.15379262352122477</v>
      </c>
      <c r="I69" s="38">
        <f t="shared" si="8"/>
        <v>0.15653749651519375</v>
      </c>
      <c r="J69" s="38">
        <f t="shared" si="8"/>
        <v>0.15475858219369243</v>
      </c>
      <c r="K69" s="38">
        <f t="shared" si="8"/>
        <v>0.15420103453096604</v>
      </c>
      <c r="L69" s="39">
        <f t="shared" si="8"/>
        <v>0.15448179271708684</v>
      </c>
      <c r="M69" s="38">
        <f t="shared" si="8"/>
        <v>0.15167672232355831</v>
      </c>
      <c r="N69" s="38">
        <f t="shared" si="8"/>
        <v>0.15147679324894514</v>
      </c>
      <c r="O69" s="38">
        <f t="shared" si="8"/>
        <v>0.15098591549295776</v>
      </c>
      <c r="P69" s="38">
        <f t="shared" si="8"/>
        <v>0.15077010032499646</v>
      </c>
      <c r="Q69" s="38">
        <f t="shared" si="8"/>
        <v>0.1501416430594901</v>
      </c>
      <c r="R69" s="38">
        <f t="shared" si="8"/>
        <v>0.14920499716070415</v>
      </c>
      <c r="S69" s="38">
        <f t="shared" si="8"/>
        <v>0.14647326507394767</v>
      </c>
      <c r="T69" s="38">
        <f t="shared" si="8"/>
        <v>0.14632059326868227</v>
      </c>
      <c r="U69" s="38">
        <f t="shared" si="8"/>
        <v>0.14543114543114544</v>
      </c>
      <c r="V69" s="38">
        <f t="shared" si="8"/>
        <v>0.14697861346347066</v>
      </c>
      <c r="W69" s="38">
        <f t="shared" si="8"/>
        <v>0.14699107399942413</v>
      </c>
      <c r="X69" s="38">
        <f t="shared" si="8"/>
        <v>0.14590850050512338</v>
      </c>
      <c r="Y69" s="38">
        <f t="shared" si="8"/>
        <v>0.14900086880973068</v>
      </c>
      <c r="Z69" s="38">
        <f t="shared" si="8"/>
        <v>0.14986930002904444</v>
      </c>
      <c r="AA69" s="39">
        <f t="shared" si="8"/>
        <v>0.15122377622377622</v>
      </c>
    </row>
    <row r="70" spans="1:27" ht="12.75" customHeight="1" x14ac:dyDescent="0.3">
      <c r="A70" s="13" t="s">
        <v>70</v>
      </c>
      <c r="B70" s="38">
        <f t="shared" si="9"/>
        <v>0.24724214009928297</v>
      </c>
      <c r="C70" s="38">
        <f t="shared" si="8"/>
        <v>0.24353835521769177</v>
      </c>
      <c r="D70" s="38">
        <f t="shared" si="8"/>
        <v>0.23649958460260315</v>
      </c>
      <c r="E70" s="38">
        <f t="shared" si="8"/>
        <v>0.23057748234316577</v>
      </c>
      <c r="F70" s="38">
        <f t="shared" si="8"/>
        <v>0.22370062370062371</v>
      </c>
      <c r="G70" s="38">
        <f t="shared" si="8"/>
        <v>0.21809841534612176</v>
      </c>
      <c r="H70" s="38">
        <f t="shared" si="8"/>
        <v>0.21377870563674323</v>
      </c>
      <c r="I70" s="38">
        <f t="shared" si="8"/>
        <v>0.20839141343741288</v>
      </c>
      <c r="J70" s="38">
        <f t="shared" si="8"/>
        <v>0.20276304772536979</v>
      </c>
      <c r="K70" s="38">
        <f t="shared" si="8"/>
        <v>0.20033552355654971</v>
      </c>
      <c r="L70" s="39">
        <f t="shared" si="8"/>
        <v>0.19663865546218487</v>
      </c>
      <c r="M70" s="38">
        <f t="shared" si="8"/>
        <v>0.19419110425143818</v>
      </c>
      <c r="N70" s="38">
        <f t="shared" si="8"/>
        <v>0.19071729957805908</v>
      </c>
      <c r="O70" s="38">
        <f t="shared" si="8"/>
        <v>0.18957746478873239</v>
      </c>
      <c r="P70" s="38">
        <f t="shared" si="8"/>
        <v>0.18878055673307897</v>
      </c>
      <c r="Q70" s="38">
        <f t="shared" si="8"/>
        <v>0.1915014164305949</v>
      </c>
      <c r="R70" s="38">
        <f t="shared" si="8"/>
        <v>0.19392390687109598</v>
      </c>
      <c r="S70" s="38">
        <f t="shared" si="8"/>
        <v>0.19581911262798635</v>
      </c>
      <c r="T70" s="38">
        <f t="shared" si="8"/>
        <v>0.19808899030233884</v>
      </c>
      <c r="U70" s="38">
        <f t="shared" si="8"/>
        <v>0.20020020020020021</v>
      </c>
      <c r="V70" s="38">
        <f t="shared" si="8"/>
        <v>0.20310033012774509</v>
      </c>
      <c r="W70" s="38">
        <f t="shared" si="8"/>
        <v>0.20414627123524332</v>
      </c>
      <c r="X70" s="38">
        <f t="shared" si="8"/>
        <v>0.20738923365565018</v>
      </c>
      <c r="Y70" s="38">
        <f t="shared" si="8"/>
        <v>0.20619750941210541</v>
      </c>
      <c r="Z70" s="38">
        <f t="shared" si="8"/>
        <v>0.20577984316003486</v>
      </c>
      <c r="AA70" s="39">
        <f t="shared" si="8"/>
        <v>0.2065850815850816</v>
      </c>
    </row>
    <row r="71" spans="1:27" ht="12.75" customHeight="1" x14ac:dyDescent="0.3">
      <c r="A71" s="13" t="s">
        <v>71</v>
      </c>
      <c r="B71" s="38">
        <f t="shared" si="9"/>
        <v>0.23152233866519581</v>
      </c>
      <c r="C71" s="38">
        <f t="shared" si="8"/>
        <v>0.23220456116102281</v>
      </c>
      <c r="D71" s="38">
        <f t="shared" si="8"/>
        <v>0.24176128496261423</v>
      </c>
      <c r="E71" s="38">
        <f t="shared" si="8"/>
        <v>0.24581082952499653</v>
      </c>
      <c r="F71" s="38">
        <f t="shared" si="8"/>
        <v>0.24684684684684685</v>
      </c>
      <c r="G71" s="38">
        <f t="shared" si="8"/>
        <v>0.24742841256602724</v>
      </c>
      <c r="H71" s="38">
        <f t="shared" si="8"/>
        <v>0.24982602644398053</v>
      </c>
      <c r="I71" s="38">
        <f t="shared" si="8"/>
        <v>0.25285754112071368</v>
      </c>
      <c r="J71" s="38">
        <f t="shared" si="8"/>
        <v>0.25676807144850683</v>
      </c>
      <c r="K71" s="38">
        <f t="shared" si="8"/>
        <v>0.25765413113379004</v>
      </c>
      <c r="L71" s="39">
        <f t="shared" si="8"/>
        <v>0.25546218487394956</v>
      </c>
      <c r="M71" s="38">
        <f t="shared" si="8"/>
        <v>0.25648940648239088</v>
      </c>
      <c r="N71" s="38">
        <f t="shared" si="8"/>
        <v>0.25822784810126581</v>
      </c>
      <c r="O71" s="38">
        <f t="shared" si="8"/>
        <v>0.25492957746478873</v>
      </c>
      <c r="P71" s="38">
        <f t="shared" si="8"/>
        <v>0.25180161085205593</v>
      </c>
      <c r="Q71" s="38">
        <f t="shared" si="8"/>
        <v>0.24971671388101982</v>
      </c>
      <c r="R71" s="38">
        <f t="shared" si="8"/>
        <v>0.24687677455990914</v>
      </c>
      <c r="S71" s="38">
        <f t="shared" si="8"/>
        <v>0.24232081911262798</v>
      </c>
      <c r="T71" s="38">
        <f t="shared" si="8"/>
        <v>0.23859098687963493</v>
      </c>
      <c r="U71" s="38">
        <f t="shared" si="8"/>
        <v>0.2338052338052338</v>
      </c>
      <c r="V71" s="38">
        <f t="shared" si="8"/>
        <v>0.22922348213004162</v>
      </c>
      <c r="W71" s="38">
        <f t="shared" si="8"/>
        <v>0.22631730492369709</v>
      </c>
      <c r="X71" s="38">
        <f t="shared" si="8"/>
        <v>0.2218213306393419</v>
      </c>
      <c r="Y71" s="38">
        <f t="shared" si="8"/>
        <v>0.21894005212858383</v>
      </c>
      <c r="Z71" s="38">
        <f t="shared" si="8"/>
        <v>0.21797850711588732</v>
      </c>
      <c r="AA71" s="39">
        <f t="shared" si="8"/>
        <v>0.21532634032634032</v>
      </c>
    </row>
    <row r="72" spans="1:27" ht="12.75" customHeight="1" x14ac:dyDescent="0.3">
      <c r="A72" s="13" t="s">
        <v>72</v>
      </c>
      <c r="B72" s="38">
        <f t="shared" si="9"/>
        <v>9.6387203530060667E-2</v>
      </c>
      <c r="C72" s="38">
        <f t="shared" si="8"/>
        <v>0.10380096751900483</v>
      </c>
      <c r="D72" s="38">
        <f t="shared" si="8"/>
        <v>0.1060648019939075</v>
      </c>
      <c r="E72" s="38">
        <f t="shared" si="8"/>
        <v>0.10926464478604071</v>
      </c>
      <c r="F72" s="38">
        <f t="shared" si="8"/>
        <v>0.11586971586971587</v>
      </c>
      <c r="G72" s="38">
        <f t="shared" si="8"/>
        <v>0.12065610230747846</v>
      </c>
      <c r="H72" s="38">
        <f t="shared" si="8"/>
        <v>0.1244258872651357</v>
      </c>
      <c r="I72" s="38">
        <f t="shared" si="8"/>
        <v>0.12754390855868414</v>
      </c>
      <c r="J72" s="38">
        <f t="shared" si="8"/>
        <v>0.1318727323471951</v>
      </c>
      <c r="K72" s="38">
        <f t="shared" si="8"/>
        <v>0.13560743743883685</v>
      </c>
      <c r="L72" s="39">
        <f t="shared" si="8"/>
        <v>0.14117647058823529</v>
      </c>
      <c r="M72" s="38">
        <f t="shared" si="8"/>
        <v>0.14508208222253402</v>
      </c>
      <c r="N72" s="38">
        <f t="shared" si="8"/>
        <v>0.14753867791842476</v>
      </c>
      <c r="O72" s="38">
        <f t="shared" si="8"/>
        <v>0.15253521126760564</v>
      </c>
      <c r="P72" s="38">
        <f t="shared" si="8"/>
        <v>0.15642221280203475</v>
      </c>
      <c r="Q72" s="38">
        <f t="shared" si="8"/>
        <v>0.15694050991501415</v>
      </c>
      <c r="R72" s="38">
        <f t="shared" si="8"/>
        <v>0.15914253265190234</v>
      </c>
      <c r="S72" s="38">
        <f t="shared" si="8"/>
        <v>0.16467576791808874</v>
      </c>
      <c r="T72" s="38">
        <f t="shared" si="8"/>
        <v>0.16756988020536223</v>
      </c>
      <c r="U72" s="38">
        <f t="shared" si="8"/>
        <v>0.17174317174317175</v>
      </c>
      <c r="V72" s="38">
        <f t="shared" si="8"/>
        <v>0.17439356968566097</v>
      </c>
      <c r="W72" s="38">
        <f t="shared" si="8"/>
        <v>0.17722430175640658</v>
      </c>
      <c r="X72" s="38">
        <f t="shared" si="8"/>
        <v>0.18040121229614664</v>
      </c>
      <c r="Y72" s="38">
        <f t="shared" si="8"/>
        <v>0.184622067767159</v>
      </c>
      <c r="Z72" s="38">
        <f t="shared" si="8"/>
        <v>0.18675573627650305</v>
      </c>
      <c r="AA72" s="39">
        <f t="shared" si="8"/>
        <v>0.18793706293706294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1057</v>
      </c>
      <c r="C83" s="76">
        <v>1038</v>
      </c>
      <c r="D83" s="76">
        <v>1017</v>
      </c>
      <c r="E83" s="76">
        <v>1007</v>
      </c>
      <c r="F83" s="76">
        <v>987</v>
      </c>
      <c r="G83" s="76">
        <v>975</v>
      </c>
      <c r="H83" s="76">
        <v>947</v>
      </c>
      <c r="I83" s="76">
        <v>931</v>
      </c>
      <c r="J83" s="76">
        <v>908</v>
      </c>
      <c r="K83" s="76">
        <v>871</v>
      </c>
      <c r="L83" s="63">
        <v>848</v>
      </c>
      <c r="M83" s="76">
        <v>837</v>
      </c>
      <c r="N83" s="76">
        <v>816</v>
      </c>
      <c r="O83" s="76">
        <v>808</v>
      </c>
      <c r="P83" s="76">
        <v>795</v>
      </c>
      <c r="Q83" s="76">
        <v>795</v>
      </c>
      <c r="R83" s="76">
        <v>789</v>
      </c>
      <c r="S83" s="76">
        <v>790</v>
      </c>
      <c r="T83" s="76">
        <v>789</v>
      </c>
      <c r="U83" s="76">
        <v>786</v>
      </c>
      <c r="V83" s="76">
        <v>784</v>
      </c>
      <c r="W83" s="76">
        <v>786</v>
      </c>
      <c r="X83" s="76">
        <v>789</v>
      </c>
      <c r="Y83" s="76">
        <v>789</v>
      </c>
      <c r="Z83" s="76">
        <v>790</v>
      </c>
      <c r="AA83" s="63">
        <v>791</v>
      </c>
    </row>
    <row r="84" spans="1:27" ht="12.75" customHeight="1" x14ac:dyDescent="0.3">
      <c r="A84" s="32" t="s">
        <v>77</v>
      </c>
      <c r="B84" s="76">
        <v>4387</v>
      </c>
      <c r="C84" s="76">
        <v>4383.6849000000002</v>
      </c>
      <c r="D84" s="76">
        <v>4405.43289</v>
      </c>
      <c r="E84" s="76">
        <v>4400</v>
      </c>
      <c r="F84" s="76">
        <v>4370</v>
      </c>
      <c r="G84" s="76">
        <v>4319</v>
      </c>
      <c r="H84" s="76">
        <v>4323</v>
      </c>
      <c r="I84" s="76">
        <v>4302</v>
      </c>
      <c r="J84" s="76">
        <v>4284.1857250000003</v>
      </c>
      <c r="K84" s="76">
        <v>4334.5150599999997</v>
      </c>
      <c r="L84" s="63">
        <v>4358</v>
      </c>
      <c r="M84" s="76">
        <v>4317</v>
      </c>
      <c r="N84" s="76">
        <v>4296</v>
      </c>
      <c r="O84" s="76">
        <v>4264</v>
      </c>
      <c r="P84" s="76">
        <v>4230</v>
      </c>
      <c r="Q84" s="76">
        <v>4175</v>
      </c>
      <c r="R84" s="76">
        <v>4147</v>
      </c>
      <c r="S84" s="76">
        <v>4119</v>
      </c>
      <c r="T84" s="76">
        <v>4081</v>
      </c>
      <c r="U84" s="76">
        <v>4050</v>
      </c>
      <c r="V84" s="76">
        <v>4030</v>
      </c>
      <c r="W84" s="76">
        <v>4012</v>
      </c>
      <c r="X84" s="76">
        <v>4012</v>
      </c>
      <c r="Y84" s="76">
        <v>4006</v>
      </c>
      <c r="Z84" s="76">
        <v>3991</v>
      </c>
      <c r="AA84" s="63">
        <v>3987</v>
      </c>
    </row>
    <row r="85" spans="1:27" ht="12.75" customHeight="1" x14ac:dyDescent="0.3">
      <c r="A85" s="13" t="s">
        <v>78</v>
      </c>
      <c r="B85" s="76">
        <v>1808</v>
      </c>
      <c r="C85" s="76">
        <v>1813.3151</v>
      </c>
      <c r="D85" s="76">
        <v>1799.56711</v>
      </c>
      <c r="E85" s="76">
        <v>1814</v>
      </c>
      <c r="F85" s="76">
        <v>1858</v>
      </c>
      <c r="G85" s="76">
        <v>1900</v>
      </c>
      <c r="H85" s="76">
        <v>1915</v>
      </c>
      <c r="I85" s="76">
        <v>1941</v>
      </c>
      <c r="J85" s="76">
        <v>1973.814275</v>
      </c>
      <c r="K85" s="76">
        <v>1947.4849400000001</v>
      </c>
      <c r="L85" s="63">
        <v>1934</v>
      </c>
      <c r="M85" s="76">
        <v>1973</v>
      </c>
      <c r="N85" s="76">
        <v>1998</v>
      </c>
      <c r="O85" s="76">
        <v>2028</v>
      </c>
      <c r="P85" s="76">
        <v>2052</v>
      </c>
      <c r="Q85" s="76">
        <v>2090</v>
      </c>
      <c r="R85" s="76">
        <v>2108</v>
      </c>
      <c r="S85" s="76">
        <v>2123</v>
      </c>
      <c r="T85" s="76">
        <v>2142</v>
      </c>
      <c r="U85" s="76">
        <v>2157</v>
      </c>
      <c r="V85" s="76">
        <v>2153</v>
      </c>
      <c r="W85" s="76">
        <v>2148</v>
      </c>
      <c r="X85" s="76">
        <v>2128</v>
      </c>
      <c r="Y85" s="76">
        <v>2111</v>
      </c>
      <c r="Z85" s="76">
        <v>2105</v>
      </c>
      <c r="AA85" s="63">
        <v>2086</v>
      </c>
    </row>
    <row r="86" spans="1:27" ht="12.75" customHeight="1" x14ac:dyDescent="0.3">
      <c r="A86" s="13" t="s">
        <v>91</v>
      </c>
      <c r="B86" s="76">
        <v>4387</v>
      </c>
      <c r="C86" s="76">
        <v>4338</v>
      </c>
      <c r="D86" s="76">
        <v>4318</v>
      </c>
      <c r="E86" s="76">
        <v>4275</v>
      </c>
      <c r="F86" s="76">
        <v>4242</v>
      </c>
      <c r="G86" s="76">
        <v>4222</v>
      </c>
      <c r="H86" s="76">
        <v>4209</v>
      </c>
      <c r="I86" s="76">
        <v>4158</v>
      </c>
      <c r="J86" s="76">
        <v>4139</v>
      </c>
      <c r="K86" s="76">
        <v>4122</v>
      </c>
      <c r="L86" s="63">
        <v>4106</v>
      </c>
      <c r="M86" s="76">
        <v>4073</v>
      </c>
      <c r="N86" s="76">
        <v>4043</v>
      </c>
      <c r="O86" s="76">
        <v>3992</v>
      </c>
      <c r="P86" s="76">
        <v>3966</v>
      </c>
      <c r="Q86" s="76">
        <v>3941</v>
      </c>
      <c r="R86" s="76">
        <v>3910</v>
      </c>
      <c r="S86" s="76">
        <v>3878</v>
      </c>
      <c r="T86" s="76">
        <v>3860</v>
      </c>
      <c r="U86" s="76">
        <v>3844</v>
      </c>
      <c r="V86" s="76">
        <v>3838</v>
      </c>
      <c r="W86" s="76">
        <v>3829</v>
      </c>
      <c r="X86" s="76">
        <v>3817</v>
      </c>
      <c r="Y86" s="76">
        <v>3812</v>
      </c>
      <c r="Z86" s="76">
        <v>3807</v>
      </c>
      <c r="AA86" s="63">
        <v>3810</v>
      </c>
    </row>
    <row r="87" spans="1:27" ht="12.75" customHeight="1" x14ac:dyDescent="0.3">
      <c r="A87" s="13" t="s">
        <v>92</v>
      </c>
      <c r="B87" s="76">
        <v>1808</v>
      </c>
      <c r="C87" s="76">
        <v>1859</v>
      </c>
      <c r="D87" s="76">
        <v>1887</v>
      </c>
      <c r="E87" s="76">
        <v>1939</v>
      </c>
      <c r="F87" s="76">
        <v>1986</v>
      </c>
      <c r="G87" s="76">
        <v>1997</v>
      </c>
      <c r="H87" s="76">
        <v>2029</v>
      </c>
      <c r="I87" s="76">
        <v>2085</v>
      </c>
      <c r="J87" s="76">
        <v>2119</v>
      </c>
      <c r="K87" s="76">
        <v>2160</v>
      </c>
      <c r="L87" s="63">
        <v>2186</v>
      </c>
      <c r="M87" s="76">
        <v>2217</v>
      </c>
      <c r="N87" s="76">
        <v>2251</v>
      </c>
      <c r="O87" s="76">
        <v>2300</v>
      </c>
      <c r="P87" s="76">
        <v>2316</v>
      </c>
      <c r="Q87" s="76">
        <v>2324</v>
      </c>
      <c r="R87" s="76">
        <v>2345</v>
      </c>
      <c r="S87" s="76">
        <v>2364</v>
      </c>
      <c r="T87" s="76">
        <v>2363</v>
      </c>
      <c r="U87" s="76">
        <v>2363</v>
      </c>
      <c r="V87" s="76">
        <v>2345</v>
      </c>
      <c r="W87" s="76">
        <v>2331</v>
      </c>
      <c r="X87" s="76">
        <v>2323</v>
      </c>
      <c r="Y87" s="76">
        <v>2305</v>
      </c>
      <c r="Z87" s="76">
        <v>2289</v>
      </c>
      <c r="AA87" s="63">
        <v>2263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0.14575289575289574</v>
      </c>
      <c r="C90" s="38">
        <f t="shared" ref="C90:AA94" si="11">C83/SUM(C$83:C$85)</f>
        <v>0.14346924671734623</v>
      </c>
      <c r="D90" s="38">
        <f t="shared" si="11"/>
        <v>0.14081971752977016</v>
      </c>
      <c r="E90" s="38">
        <f t="shared" si="11"/>
        <v>0.1394543692009417</v>
      </c>
      <c r="F90" s="38">
        <f t="shared" si="11"/>
        <v>0.13679833679833681</v>
      </c>
      <c r="G90" s="38">
        <f t="shared" si="11"/>
        <v>0.13552960800667221</v>
      </c>
      <c r="H90" s="38">
        <f t="shared" si="11"/>
        <v>0.13180236604036186</v>
      </c>
      <c r="I90" s="38">
        <f t="shared" si="11"/>
        <v>0.12977418455533873</v>
      </c>
      <c r="J90" s="38">
        <f t="shared" si="11"/>
        <v>0.12670946134524141</v>
      </c>
      <c r="K90" s="38">
        <f t="shared" si="11"/>
        <v>0.12176709073116175</v>
      </c>
      <c r="L90" s="39">
        <f t="shared" si="11"/>
        <v>0.11876750700280111</v>
      </c>
      <c r="M90" s="38">
        <f t="shared" si="11"/>
        <v>0.11744071839483654</v>
      </c>
      <c r="N90" s="38">
        <f t="shared" si="11"/>
        <v>0.11476793248945148</v>
      </c>
      <c r="O90" s="38">
        <f t="shared" si="11"/>
        <v>0.11380281690140845</v>
      </c>
      <c r="P90" s="38">
        <f t="shared" si="11"/>
        <v>0.11233573548113608</v>
      </c>
      <c r="Q90" s="38">
        <f t="shared" si="11"/>
        <v>0.11260623229461757</v>
      </c>
      <c r="R90" s="38">
        <f t="shared" si="11"/>
        <v>0.11201022146507666</v>
      </c>
      <c r="S90" s="38">
        <f t="shared" si="11"/>
        <v>0.11234357224118316</v>
      </c>
      <c r="T90" s="38">
        <f t="shared" si="11"/>
        <v>0.11252139189960068</v>
      </c>
      <c r="U90" s="38">
        <f t="shared" si="11"/>
        <v>0.1123981123981124</v>
      </c>
      <c r="V90" s="38">
        <f t="shared" si="11"/>
        <v>0.11253050093296972</v>
      </c>
      <c r="W90" s="38">
        <f t="shared" si="11"/>
        <v>0.11315865246184854</v>
      </c>
      <c r="X90" s="38">
        <f t="shared" si="11"/>
        <v>0.11386924520132775</v>
      </c>
      <c r="Y90" s="38">
        <f t="shared" si="11"/>
        <v>0.11424847958297132</v>
      </c>
      <c r="Z90" s="38">
        <f t="shared" si="11"/>
        <v>0.11472553006099331</v>
      </c>
      <c r="AA90" s="39">
        <f t="shared" si="11"/>
        <v>0.11523892773892774</v>
      </c>
    </row>
    <row r="91" spans="1:27" ht="12.75" customHeight="1" x14ac:dyDescent="0.3">
      <c r="A91" s="13" t="s">
        <v>77</v>
      </c>
      <c r="B91" s="38">
        <f t="shared" ref="B91:Q94" si="12">B84/SUM(B$83:B$85)</f>
        <v>0.60493656922228356</v>
      </c>
      <c r="C91" s="38">
        <f t="shared" si="12"/>
        <v>0.60589977885279889</v>
      </c>
      <c r="D91" s="38">
        <f t="shared" si="12"/>
        <v>0.61000178482414846</v>
      </c>
      <c r="E91" s="38">
        <f t="shared" si="12"/>
        <v>0.6093338872732309</v>
      </c>
      <c r="F91" s="38">
        <f t="shared" si="12"/>
        <v>0.60568260568260568</v>
      </c>
      <c r="G91" s="38">
        <f t="shared" si="12"/>
        <v>0.60036141228801776</v>
      </c>
      <c r="H91" s="38">
        <f t="shared" si="12"/>
        <v>0.60167014613778702</v>
      </c>
      <c r="I91" s="38">
        <f t="shared" si="12"/>
        <v>0.5996654586005018</v>
      </c>
      <c r="J91" s="38">
        <f t="shared" si="12"/>
        <v>0.59784897083449628</v>
      </c>
      <c r="K91" s="38">
        <f t="shared" si="12"/>
        <v>0.60597162868726406</v>
      </c>
      <c r="L91" s="39">
        <f t="shared" si="12"/>
        <v>0.61036414565826336</v>
      </c>
      <c r="M91" s="38">
        <f t="shared" si="12"/>
        <v>0.60572470885365515</v>
      </c>
      <c r="N91" s="38">
        <f t="shared" si="12"/>
        <v>0.60421940928270046</v>
      </c>
      <c r="O91" s="38">
        <f t="shared" si="12"/>
        <v>0.6005633802816901</v>
      </c>
      <c r="P91" s="38">
        <f t="shared" si="12"/>
        <v>0.59771089444679948</v>
      </c>
      <c r="Q91" s="38">
        <f t="shared" si="12"/>
        <v>0.59135977337110479</v>
      </c>
      <c r="R91" s="38">
        <f t="shared" si="11"/>
        <v>0.58872799545712662</v>
      </c>
      <c r="S91" s="38">
        <f t="shared" si="11"/>
        <v>0.58575085324232079</v>
      </c>
      <c r="T91" s="38">
        <f t="shared" si="11"/>
        <v>0.58200228180262403</v>
      </c>
      <c r="U91" s="38">
        <f t="shared" si="11"/>
        <v>0.5791505791505791</v>
      </c>
      <c r="V91" s="38">
        <f t="shared" si="11"/>
        <v>0.57844122290799482</v>
      </c>
      <c r="W91" s="38">
        <f t="shared" si="11"/>
        <v>0.57759861790958822</v>
      </c>
      <c r="X91" s="38">
        <f t="shared" si="11"/>
        <v>0.57901573098571224</v>
      </c>
      <c r="Y91" s="38">
        <f t="shared" si="11"/>
        <v>0.58007529684332459</v>
      </c>
      <c r="Z91" s="38">
        <f t="shared" si="11"/>
        <v>0.57958176009294216</v>
      </c>
      <c r="AA91" s="39">
        <f t="shared" si="11"/>
        <v>0.58085664335664333</v>
      </c>
    </row>
    <row r="92" spans="1:27" ht="12.75" customHeight="1" x14ac:dyDescent="0.3">
      <c r="A92" s="13" t="s">
        <v>78</v>
      </c>
      <c r="B92" s="38">
        <f t="shared" si="12"/>
        <v>0.24931053502482073</v>
      </c>
      <c r="C92" s="38">
        <f t="shared" si="11"/>
        <v>0.25063097442985488</v>
      </c>
      <c r="D92" s="38">
        <f t="shared" si="11"/>
        <v>0.24917849764608141</v>
      </c>
      <c r="E92" s="38">
        <f t="shared" si="11"/>
        <v>0.25121174352582742</v>
      </c>
      <c r="F92" s="38">
        <f t="shared" si="11"/>
        <v>0.25751905751905751</v>
      </c>
      <c r="G92" s="38">
        <f t="shared" si="11"/>
        <v>0.26410897970531</v>
      </c>
      <c r="H92" s="38">
        <f t="shared" si="11"/>
        <v>0.26652748782185109</v>
      </c>
      <c r="I92" s="38">
        <f t="shared" si="11"/>
        <v>0.27056035684415947</v>
      </c>
      <c r="J92" s="38">
        <f t="shared" si="11"/>
        <v>0.27544156782026236</v>
      </c>
      <c r="K92" s="38">
        <f t="shared" si="11"/>
        <v>0.27226128058157417</v>
      </c>
      <c r="L92" s="39">
        <f t="shared" si="11"/>
        <v>0.27086834733893556</v>
      </c>
      <c r="M92" s="38">
        <f t="shared" si="11"/>
        <v>0.27683457275150836</v>
      </c>
      <c r="N92" s="38">
        <f t="shared" si="11"/>
        <v>0.2810126582278481</v>
      </c>
      <c r="O92" s="38">
        <f t="shared" si="11"/>
        <v>0.28563380281690143</v>
      </c>
      <c r="P92" s="38">
        <f t="shared" si="11"/>
        <v>0.28995337007206445</v>
      </c>
      <c r="Q92" s="38">
        <f t="shared" si="11"/>
        <v>0.29603399433427763</v>
      </c>
      <c r="R92" s="38">
        <f t="shared" si="11"/>
        <v>0.29926178307779672</v>
      </c>
      <c r="S92" s="38">
        <f t="shared" si="11"/>
        <v>0.30190557451649602</v>
      </c>
      <c r="T92" s="38">
        <f t="shared" si="11"/>
        <v>0.30547632629777527</v>
      </c>
      <c r="U92" s="38">
        <f t="shared" si="11"/>
        <v>0.30845130845130847</v>
      </c>
      <c r="V92" s="38">
        <f t="shared" si="11"/>
        <v>0.30902827615903544</v>
      </c>
      <c r="W92" s="38">
        <f t="shared" si="11"/>
        <v>0.3092427296285632</v>
      </c>
      <c r="X92" s="38">
        <f t="shared" si="11"/>
        <v>0.30711502381296002</v>
      </c>
      <c r="Y92" s="38">
        <f t="shared" si="11"/>
        <v>0.305676223573704</v>
      </c>
      <c r="Z92" s="38">
        <f t="shared" si="11"/>
        <v>0.3056927098460645</v>
      </c>
      <c r="AA92" s="39">
        <f t="shared" si="11"/>
        <v>0.30390442890442892</v>
      </c>
    </row>
    <row r="93" spans="1:27" ht="12.75" customHeight="1" x14ac:dyDescent="0.3">
      <c r="A93" s="13" t="s">
        <v>91</v>
      </c>
      <c r="B93" s="38">
        <f t="shared" si="12"/>
        <v>0.60493656922228356</v>
      </c>
      <c r="C93" s="38">
        <f t="shared" si="11"/>
        <v>0.5995853489979267</v>
      </c>
      <c r="D93" s="38">
        <f t="shared" si="11"/>
        <v>0.59789531985599553</v>
      </c>
      <c r="E93" s="38">
        <f t="shared" si="11"/>
        <v>0.59202326547569584</v>
      </c>
      <c r="F93" s="38">
        <f t="shared" si="11"/>
        <v>0.58794178794178797</v>
      </c>
      <c r="G93" s="38">
        <f t="shared" si="11"/>
        <v>0.58687795385043096</v>
      </c>
      <c r="H93" s="38">
        <f t="shared" si="11"/>
        <v>0.58580375782881</v>
      </c>
      <c r="I93" s="38">
        <f t="shared" si="11"/>
        <v>0.57959297463061055</v>
      </c>
      <c r="J93" s="38">
        <f t="shared" si="11"/>
        <v>0.5775886128942227</v>
      </c>
      <c r="K93" s="38">
        <f t="shared" si="11"/>
        <v>0.57626170837410873</v>
      </c>
      <c r="L93" s="39">
        <f t="shared" si="11"/>
        <v>0.57507002801120444</v>
      </c>
      <c r="M93" s="38">
        <f t="shared" si="11"/>
        <v>0.57148870492493331</v>
      </c>
      <c r="N93" s="38">
        <f t="shared" si="11"/>
        <v>0.56863572433192688</v>
      </c>
      <c r="O93" s="38">
        <f t="shared" si="11"/>
        <v>0.56225352112676052</v>
      </c>
      <c r="P93" s="38">
        <f t="shared" si="11"/>
        <v>0.56040695209834679</v>
      </c>
      <c r="Q93" s="38">
        <f t="shared" si="11"/>
        <v>0.55821529745042497</v>
      </c>
      <c r="R93" s="38">
        <f t="shared" si="11"/>
        <v>0.55508233957978426</v>
      </c>
      <c r="S93" s="38">
        <f t="shared" si="11"/>
        <v>0.55147895335608643</v>
      </c>
      <c r="T93" s="38">
        <f t="shared" si="11"/>
        <v>0.55048488305761556</v>
      </c>
      <c r="U93" s="38">
        <f t="shared" si="11"/>
        <v>0.54969254969254966</v>
      </c>
      <c r="V93" s="38">
        <f t="shared" si="11"/>
        <v>0.55088273288359413</v>
      </c>
      <c r="W93" s="38">
        <f t="shared" si="11"/>
        <v>0.55125251943564646</v>
      </c>
      <c r="X93" s="38">
        <f t="shared" si="11"/>
        <v>0.55087314186751335</v>
      </c>
      <c r="Y93" s="38">
        <f t="shared" si="11"/>
        <v>0.55198378221836086</v>
      </c>
      <c r="Z93" s="38">
        <f t="shared" si="11"/>
        <v>0.55286087714202725</v>
      </c>
      <c r="AA93" s="39">
        <f t="shared" si="11"/>
        <v>0.55506993006993011</v>
      </c>
    </row>
    <row r="94" spans="1:27" ht="12.75" customHeight="1" x14ac:dyDescent="0.3">
      <c r="A94" s="13" t="s">
        <v>92</v>
      </c>
      <c r="B94" s="38">
        <f t="shared" si="12"/>
        <v>0.24931053502482073</v>
      </c>
      <c r="C94" s="38">
        <f t="shared" si="11"/>
        <v>0.25694540428472701</v>
      </c>
      <c r="D94" s="38">
        <f t="shared" si="11"/>
        <v>0.26128496261423428</v>
      </c>
      <c r="E94" s="38">
        <f t="shared" si="11"/>
        <v>0.26852236532336243</v>
      </c>
      <c r="F94" s="38">
        <f t="shared" si="11"/>
        <v>0.27525987525987528</v>
      </c>
      <c r="G94" s="38">
        <f t="shared" si="11"/>
        <v>0.27759243814289686</v>
      </c>
      <c r="H94" s="38">
        <f t="shared" si="11"/>
        <v>0.28239387613082811</v>
      </c>
      <c r="I94" s="38">
        <f t="shared" si="11"/>
        <v>0.29063284081405072</v>
      </c>
      <c r="J94" s="38">
        <f t="shared" si="11"/>
        <v>0.29570192576053589</v>
      </c>
      <c r="K94" s="38">
        <f t="shared" si="11"/>
        <v>0.30197120089472951</v>
      </c>
      <c r="L94" s="39">
        <f t="shared" si="11"/>
        <v>0.30616246498599442</v>
      </c>
      <c r="M94" s="38">
        <f t="shared" si="11"/>
        <v>0.31107057668023014</v>
      </c>
      <c r="N94" s="38">
        <f t="shared" si="11"/>
        <v>0.31659634317862168</v>
      </c>
      <c r="O94" s="38">
        <f t="shared" si="11"/>
        <v>0.323943661971831</v>
      </c>
      <c r="P94" s="38">
        <f t="shared" si="11"/>
        <v>0.32725731242051714</v>
      </c>
      <c r="Q94" s="38">
        <f t="shared" si="11"/>
        <v>0.3291784702549575</v>
      </c>
      <c r="R94" s="38">
        <f t="shared" si="11"/>
        <v>0.33290743895513913</v>
      </c>
      <c r="S94" s="38">
        <f t="shared" si="11"/>
        <v>0.33617747440273038</v>
      </c>
      <c r="T94" s="38">
        <f t="shared" si="11"/>
        <v>0.3369937250427838</v>
      </c>
      <c r="U94" s="38">
        <f t="shared" si="11"/>
        <v>0.33790933790933791</v>
      </c>
      <c r="V94" s="38">
        <f t="shared" si="11"/>
        <v>0.33658676618343619</v>
      </c>
      <c r="W94" s="38">
        <f t="shared" si="11"/>
        <v>0.33558882810250507</v>
      </c>
      <c r="X94" s="38">
        <f t="shared" si="11"/>
        <v>0.33525761293115891</v>
      </c>
      <c r="Y94" s="38">
        <f t="shared" si="11"/>
        <v>0.33376773819866784</v>
      </c>
      <c r="Z94" s="38">
        <f t="shared" si="11"/>
        <v>0.33241359279697935</v>
      </c>
      <c r="AA94" s="39">
        <f t="shared" si="11"/>
        <v>0.32969114219114221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240.93913836334627</v>
      </c>
      <c r="C97" s="76">
        <f t="shared" ref="C97:AA97" si="13">C83/(C84/1000)</f>
        <v>236.78709206494287</v>
      </c>
      <c r="D97" s="76">
        <f t="shared" si="13"/>
        <v>230.85132049304693</v>
      </c>
      <c r="E97" s="76">
        <f t="shared" si="13"/>
        <v>228.86363636363635</v>
      </c>
      <c r="F97" s="76">
        <f t="shared" si="13"/>
        <v>225.85812356979403</v>
      </c>
      <c r="G97" s="76">
        <f t="shared" si="13"/>
        <v>225.74670062514471</v>
      </c>
      <c r="H97" s="76">
        <f t="shared" si="13"/>
        <v>219.06083738144804</v>
      </c>
      <c r="I97" s="76">
        <f t="shared" si="13"/>
        <v>216.41097164109718</v>
      </c>
      <c r="J97" s="76">
        <f t="shared" si="13"/>
        <v>211.94225887581004</v>
      </c>
      <c r="K97" s="76">
        <f t="shared" si="13"/>
        <v>200.94520100709954</v>
      </c>
      <c r="L97" s="63">
        <f t="shared" si="13"/>
        <v>194.58467186782929</v>
      </c>
      <c r="M97" s="76">
        <f t="shared" si="13"/>
        <v>193.88464211257818</v>
      </c>
      <c r="N97" s="76">
        <f t="shared" si="13"/>
        <v>189.94413407821227</v>
      </c>
      <c r="O97" s="76">
        <f t="shared" si="13"/>
        <v>189.49343339587242</v>
      </c>
      <c r="P97" s="76">
        <f t="shared" si="13"/>
        <v>187.94326241134749</v>
      </c>
      <c r="Q97" s="76">
        <f t="shared" si="13"/>
        <v>190.41916167664672</v>
      </c>
      <c r="R97" s="76">
        <f t="shared" si="13"/>
        <v>190.25801784422472</v>
      </c>
      <c r="S97" s="76">
        <f t="shared" si="13"/>
        <v>191.79412478756981</v>
      </c>
      <c r="T97" s="76">
        <f t="shared" si="13"/>
        <v>193.33496691987256</v>
      </c>
      <c r="U97" s="76">
        <f t="shared" si="13"/>
        <v>194.07407407407408</v>
      </c>
      <c r="V97" s="76">
        <f t="shared" si="13"/>
        <v>194.5409429280397</v>
      </c>
      <c r="W97" s="76">
        <f t="shared" si="13"/>
        <v>195.91226321036891</v>
      </c>
      <c r="X97" s="76">
        <f t="shared" si="13"/>
        <v>196.6600199401795</v>
      </c>
      <c r="Y97" s="76">
        <f t="shared" si="13"/>
        <v>196.95456814777833</v>
      </c>
      <c r="Z97" s="76">
        <f t="shared" si="13"/>
        <v>197.94537709847157</v>
      </c>
      <c r="AA97" s="63">
        <f t="shared" si="13"/>
        <v>198.39478304489592</v>
      </c>
    </row>
    <row r="98" spans="1:27" ht="12.75" customHeight="1" x14ac:dyDescent="0.3">
      <c r="A98" s="13" t="s">
        <v>78</v>
      </c>
      <c r="B98" s="76">
        <f>B85/(B84/1000)</f>
        <v>412.12673808981083</v>
      </c>
      <c r="C98" s="76">
        <f t="shared" ref="C98:AA98" si="14">C85/(C84/1000)</f>
        <v>413.65087622972169</v>
      </c>
      <c r="D98" s="76">
        <f t="shared" si="14"/>
        <v>408.48814519110738</v>
      </c>
      <c r="E98" s="76">
        <f t="shared" si="14"/>
        <v>412.27272727272725</v>
      </c>
      <c r="F98" s="76">
        <f t="shared" si="14"/>
        <v>425.17162471395881</v>
      </c>
      <c r="G98" s="76">
        <f t="shared" si="14"/>
        <v>439.91664737207685</v>
      </c>
      <c r="H98" s="76">
        <f t="shared" si="14"/>
        <v>442.97941244506126</v>
      </c>
      <c r="I98" s="76">
        <f t="shared" si="14"/>
        <v>451.18549511854957</v>
      </c>
      <c r="J98" s="76">
        <f t="shared" si="14"/>
        <v>460.72098683350146</v>
      </c>
      <c r="K98" s="76">
        <f t="shared" si="14"/>
        <v>449.29707546107829</v>
      </c>
      <c r="L98" s="63">
        <f t="shared" si="14"/>
        <v>443.78155117026165</v>
      </c>
      <c r="M98" s="76">
        <f t="shared" si="14"/>
        <v>457.03034514709287</v>
      </c>
      <c r="N98" s="76">
        <f t="shared" si="14"/>
        <v>465.08379888268155</v>
      </c>
      <c r="O98" s="76">
        <f t="shared" si="14"/>
        <v>475.60975609756093</v>
      </c>
      <c r="P98" s="76">
        <f t="shared" si="14"/>
        <v>485.10638297872333</v>
      </c>
      <c r="Q98" s="76">
        <f t="shared" si="14"/>
        <v>500.59880239520959</v>
      </c>
      <c r="R98" s="76">
        <f t="shared" si="14"/>
        <v>508.31926693995655</v>
      </c>
      <c r="S98" s="76">
        <f t="shared" si="14"/>
        <v>515.41636319495024</v>
      </c>
      <c r="T98" s="76">
        <f t="shared" si="14"/>
        <v>524.87135506003426</v>
      </c>
      <c r="U98" s="76">
        <f t="shared" si="14"/>
        <v>532.59259259259261</v>
      </c>
      <c r="V98" s="76">
        <f t="shared" si="14"/>
        <v>534.24317617866006</v>
      </c>
      <c r="W98" s="76">
        <f t="shared" si="14"/>
        <v>535.39381854436692</v>
      </c>
      <c r="X98" s="76">
        <f t="shared" si="14"/>
        <v>530.40877367896314</v>
      </c>
      <c r="Y98" s="76">
        <f t="shared" si="14"/>
        <v>526.95956065901146</v>
      </c>
      <c r="Z98" s="76">
        <f t="shared" si="14"/>
        <v>527.43673264845904</v>
      </c>
      <c r="AA98" s="63">
        <f t="shared" si="14"/>
        <v>523.20040130423877</v>
      </c>
    </row>
    <row r="99" spans="1:27" ht="12.75" customHeight="1" x14ac:dyDescent="0.3">
      <c r="A99" s="13" t="s">
        <v>80</v>
      </c>
      <c r="B99" s="76">
        <f>SUM(B97:B98)</f>
        <v>653.0658764531571</v>
      </c>
      <c r="C99" s="76">
        <f t="shared" ref="C99:AA99" si="15">SUM(C97:C98)</f>
        <v>650.43796829466453</v>
      </c>
      <c r="D99" s="76">
        <f t="shared" si="15"/>
        <v>639.33946568415433</v>
      </c>
      <c r="E99" s="76">
        <f t="shared" si="15"/>
        <v>641.13636363636363</v>
      </c>
      <c r="F99" s="76">
        <f t="shared" si="15"/>
        <v>651.02974828375284</v>
      </c>
      <c r="G99" s="76">
        <f t="shared" si="15"/>
        <v>665.66334799722154</v>
      </c>
      <c r="H99" s="76">
        <f t="shared" si="15"/>
        <v>662.04024982650935</v>
      </c>
      <c r="I99" s="76">
        <f t="shared" si="15"/>
        <v>667.59646675964677</v>
      </c>
      <c r="J99" s="76">
        <f t="shared" si="15"/>
        <v>672.66324570931147</v>
      </c>
      <c r="K99" s="76">
        <f t="shared" si="15"/>
        <v>650.24227646817781</v>
      </c>
      <c r="L99" s="63">
        <f t="shared" si="15"/>
        <v>638.36622303809099</v>
      </c>
      <c r="M99" s="76">
        <f t="shared" si="15"/>
        <v>650.91498725967108</v>
      </c>
      <c r="N99" s="76">
        <f t="shared" si="15"/>
        <v>655.02793296089385</v>
      </c>
      <c r="O99" s="76">
        <f t="shared" si="15"/>
        <v>665.10318949343332</v>
      </c>
      <c r="P99" s="76">
        <f t="shared" si="15"/>
        <v>673.04964539007085</v>
      </c>
      <c r="Q99" s="76">
        <f t="shared" si="15"/>
        <v>691.01796407185634</v>
      </c>
      <c r="R99" s="76">
        <f t="shared" si="15"/>
        <v>698.5772847841813</v>
      </c>
      <c r="S99" s="76">
        <f t="shared" si="15"/>
        <v>707.21048798252002</v>
      </c>
      <c r="T99" s="76">
        <f t="shared" si="15"/>
        <v>718.20632197990676</v>
      </c>
      <c r="U99" s="76">
        <f t="shared" si="15"/>
        <v>726.66666666666674</v>
      </c>
      <c r="V99" s="76">
        <f t="shared" si="15"/>
        <v>728.78411910669979</v>
      </c>
      <c r="W99" s="76">
        <f t="shared" si="15"/>
        <v>731.30608175473583</v>
      </c>
      <c r="X99" s="76">
        <f t="shared" si="15"/>
        <v>727.06879361914264</v>
      </c>
      <c r="Y99" s="76">
        <f t="shared" si="15"/>
        <v>723.91412880678979</v>
      </c>
      <c r="Z99" s="76">
        <f t="shared" si="15"/>
        <v>725.38210974693061</v>
      </c>
      <c r="AA99" s="63">
        <f t="shared" si="15"/>
        <v>721.59518434913468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2020-03-24T09:09:31Z</dcterms:modified>
</cp:coreProperties>
</file>