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T99" i="9" l="1"/>
  <c r="L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U99" i="9" s="1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M99" i="9" s="1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E99" i="9" s="1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Z72" i="9"/>
  <c r="R72" i="9"/>
  <c r="J72" i="9"/>
  <c r="B72" i="9"/>
  <c r="Y71" i="9"/>
  <c r="X71" i="9"/>
  <c r="U71" i="9"/>
  <c r="T71" i="9"/>
  <c r="Q71" i="9"/>
  <c r="P71" i="9"/>
  <c r="M71" i="9"/>
  <c r="L71" i="9"/>
  <c r="I71" i="9"/>
  <c r="H71" i="9"/>
  <c r="E71" i="9"/>
  <c r="D71" i="9"/>
  <c r="V70" i="9"/>
  <c r="N70" i="9"/>
  <c r="F70" i="9"/>
  <c r="Y69" i="9"/>
  <c r="X69" i="9"/>
  <c r="U69" i="9"/>
  <c r="T69" i="9"/>
  <c r="Q69" i="9"/>
  <c r="P69" i="9"/>
  <c r="M69" i="9"/>
  <c r="L69" i="9"/>
  <c r="I69" i="9"/>
  <c r="H69" i="9"/>
  <c r="E69" i="9"/>
  <c r="D69" i="9"/>
  <c r="Z68" i="9"/>
  <c r="R68" i="9"/>
  <c r="J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2" i="9" s="1"/>
  <c r="Z64" i="9"/>
  <c r="Y64" i="9"/>
  <c r="Y72" i="9" s="1"/>
  <c r="X64" i="9"/>
  <c r="X72" i="9" s="1"/>
  <c r="W64" i="9"/>
  <c r="W70" i="9" s="1"/>
  <c r="V64" i="9"/>
  <c r="U64" i="9"/>
  <c r="U72" i="9" s="1"/>
  <c r="T64" i="9"/>
  <c r="T72" i="9" s="1"/>
  <c r="S64" i="9"/>
  <c r="S72" i="9" s="1"/>
  <c r="R64" i="9"/>
  <c r="Q64" i="9"/>
  <c r="Q72" i="9" s="1"/>
  <c r="P64" i="9"/>
  <c r="P72" i="9" s="1"/>
  <c r="O64" i="9"/>
  <c r="O70" i="9" s="1"/>
  <c r="N64" i="9"/>
  <c r="M64" i="9"/>
  <c r="M72" i="9" s="1"/>
  <c r="L64" i="9"/>
  <c r="L72" i="9" s="1"/>
  <c r="K64" i="9"/>
  <c r="K72" i="9" s="1"/>
  <c r="J64" i="9"/>
  <c r="I64" i="9"/>
  <c r="I72" i="9" s="1"/>
  <c r="H64" i="9"/>
  <c r="H72" i="9" s="1"/>
  <c r="G64" i="9"/>
  <c r="G70" i="9" s="1"/>
  <c r="F64" i="9"/>
  <c r="E64" i="9"/>
  <c r="E72" i="9" s="1"/>
  <c r="D64" i="9"/>
  <c r="D72" i="9" s="1"/>
  <c r="C64" i="9"/>
  <c r="C72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W28" i="9"/>
  <c r="W32" i="9" s="1"/>
  <c r="T28" i="9"/>
  <c r="O28" i="9"/>
  <c r="O32" i="9" s="1"/>
  <c r="L28" i="9"/>
  <c r="G28" i="9"/>
  <c r="G32" i="9" s="1"/>
  <c r="D28" i="9"/>
  <c r="AA26" i="9"/>
  <c r="Z26" i="9"/>
  <c r="Y26" i="9"/>
  <c r="X26" i="9"/>
  <c r="X28" i="9" s="1"/>
  <c r="X32" i="9" s="1"/>
  <c r="W26" i="9"/>
  <c r="V26" i="9"/>
  <c r="U26" i="9"/>
  <c r="T26" i="9"/>
  <c r="S26" i="9"/>
  <c r="R26" i="9"/>
  <c r="Q26" i="9"/>
  <c r="P26" i="9"/>
  <c r="P28" i="9" s="1"/>
  <c r="P32" i="9" s="1"/>
  <c r="O26" i="9"/>
  <c r="N26" i="9"/>
  <c r="M26" i="9"/>
  <c r="L26" i="9"/>
  <c r="K26" i="9"/>
  <c r="J26" i="9"/>
  <c r="I26" i="9"/>
  <c r="H26" i="9"/>
  <c r="H28" i="9" s="1"/>
  <c r="H32" i="9" s="1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Y24" i="9"/>
  <c r="X24" i="9"/>
  <c r="W24" i="9"/>
  <c r="V24" i="9"/>
  <c r="U24" i="9"/>
  <c r="T24" i="9"/>
  <c r="S24" i="9"/>
  <c r="S28" i="9" s="1"/>
  <c r="S32" i="9" s="1"/>
  <c r="R24" i="9"/>
  <c r="Q24" i="9"/>
  <c r="P24" i="9"/>
  <c r="O24" i="9"/>
  <c r="N24" i="9"/>
  <c r="M24" i="9"/>
  <c r="L24" i="9"/>
  <c r="K24" i="9"/>
  <c r="K28" i="9" s="1"/>
  <c r="K32" i="9" s="1"/>
  <c r="J24" i="9"/>
  <c r="I24" i="9"/>
  <c r="H24" i="9"/>
  <c r="G24" i="9"/>
  <c r="F24" i="9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M99" i="8"/>
  <c r="E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T97" i="8"/>
  <c r="T99" i="8" s="1"/>
  <c r="S97" i="8"/>
  <c r="S99" i="8" s="1"/>
  <c r="R97" i="8"/>
  <c r="Q97" i="8"/>
  <c r="Q99" i="8" s="1"/>
  <c r="P97" i="8"/>
  <c r="P99" i="8" s="1"/>
  <c r="O97" i="8"/>
  <c r="O99" i="8" s="1"/>
  <c r="N97" i="8"/>
  <c r="M97" i="8"/>
  <c r="L97" i="8"/>
  <c r="L99" i="8" s="1"/>
  <c r="K97" i="8"/>
  <c r="K99" i="8" s="1"/>
  <c r="J97" i="8"/>
  <c r="I97" i="8"/>
  <c r="I99" i="8" s="1"/>
  <c r="H97" i="8"/>
  <c r="H99" i="8" s="1"/>
  <c r="G97" i="8"/>
  <c r="G99" i="8" s="1"/>
  <c r="F97" i="8"/>
  <c r="E97" i="8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Z71" i="8"/>
  <c r="Y71" i="8"/>
  <c r="V71" i="8"/>
  <c r="U71" i="8"/>
  <c r="R71" i="8"/>
  <c r="Q71" i="8"/>
  <c r="N71" i="8"/>
  <c r="M71" i="8"/>
  <c r="J71" i="8"/>
  <c r="I71" i="8"/>
  <c r="F71" i="8"/>
  <c r="E71" i="8"/>
  <c r="B71" i="8"/>
  <c r="X70" i="8"/>
  <c r="L70" i="8"/>
  <c r="H70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X68" i="8"/>
  <c r="T68" i="8"/>
  <c r="H68" i="8"/>
  <c r="D68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AA72" i="8" s="1"/>
  <c r="Z64" i="8"/>
  <c r="Z72" i="8" s="1"/>
  <c r="Y64" i="8"/>
  <c r="Y72" i="8" s="1"/>
  <c r="X64" i="8"/>
  <c r="W64" i="8"/>
  <c r="W70" i="8" s="1"/>
  <c r="V64" i="8"/>
  <c r="V70" i="8" s="1"/>
  <c r="U64" i="8"/>
  <c r="U72" i="8" s="1"/>
  <c r="T64" i="8"/>
  <c r="S64" i="8"/>
  <c r="S72" i="8" s="1"/>
  <c r="R64" i="8"/>
  <c r="R72" i="8" s="1"/>
  <c r="Q64" i="8"/>
  <c r="Q72" i="8" s="1"/>
  <c r="P64" i="8"/>
  <c r="P70" i="8" s="1"/>
  <c r="O64" i="8"/>
  <c r="O70" i="8" s="1"/>
  <c r="N64" i="8"/>
  <c r="N70" i="8" s="1"/>
  <c r="M64" i="8"/>
  <c r="M72" i="8" s="1"/>
  <c r="L64" i="8"/>
  <c r="L68" i="8" s="1"/>
  <c r="K64" i="8"/>
  <c r="K72" i="8" s="1"/>
  <c r="J64" i="8"/>
  <c r="J72" i="8" s="1"/>
  <c r="I64" i="8"/>
  <c r="I72" i="8" s="1"/>
  <c r="H64" i="8"/>
  <c r="G64" i="8"/>
  <c r="G70" i="8" s="1"/>
  <c r="F64" i="8"/>
  <c r="F70" i="8" s="1"/>
  <c r="E64" i="8"/>
  <c r="E72" i="8" s="1"/>
  <c r="D64" i="8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Y28" i="8"/>
  <c r="Q28" i="8"/>
  <c r="I28" i="8"/>
  <c r="AA26" i="8"/>
  <c r="Z26" i="8"/>
  <c r="Y26" i="8"/>
  <c r="X26" i="8"/>
  <c r="W26" i="8"/>
  <c r="V26" i="8"/>
  <c r="U26" i="8"/>
  <c r="U28" i="8" s="1"/>
  <c r="U32" i="8" s="1"/>
  <c r="T26" i="8"/>
  <c r="S26" i="8"/>
  <c r="R26" i="8"/>
  <c r="Q26" i="8"/>
  <c r="P26" i="8"/>
  <c r="O26" i="8"/>
  <c r="N26" i="8"/>
  <c r="M26" i="8"/>
  <c r="M28" i="8" s="1"/>
  <c r="M32" i="8" s="1"/>
  <c r="L26" i="8"/>
  <c r="K26" i="8"/>
  <c r="J26" i="8"/>
  <c r="I26" i="8"/>
  <c r="H26" i="8"/>
  <c r="G26" i="8"/>
  <c r="F26" i="8"/>
  <c r="E26" i="8"/>
  <c r="E28" i="8" s="1"/>
  <c r="E32" i="8" s="1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X24" i="8"/>
  <c r="X28" i="8" s="1"/>
  <c r="X32" i="8" s="1"/>
  <c r="W24" i="8"/>
  <c r="V24" i="8"/>
  <c r="U24" i="8"/>
  <c r="T24" i="8"/>
  <c r="T28" i="8" s="1"/>
  <c r="T32" i="8" s="1"/>
  <c r="S24" i="8"/>
  <c r="R24" i="8"/>
  <c r="Q24" i="8"/>
  <c r="P24" i="8"/>
  <c r="P28" i="8" s="1"/>
  <c r="P32" i="8" s="1"/>
  <c r="O24" i="8"/>
  <c r="N24" i="8"/>
  <c r="M24" i="8"/>
  <c r="L24" i="8"/>
  <c r="L28" i="8" s="1"/>
  <c r="L32" i="8" s="1"/>
  <c r="K24" i="8"/>
  <c r="J24" i="8"/>
  <c r="I24" i="8"/>
  <c r="H24" i="8"/>
  <c r="H28" i="8" s="1"/>
  <c r="H32" i="8" s="1"/>
  <c r="G24" i="8"/>
  <c r="F24" i="8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R99" i="7"/>
  <c r="AA98" i="7"/>
  <c r="Z98" i="7"/>
  <c r="Y98" i="7"/>
  <c r="X98" i="7"/>
  <c r="W98" i="7"/>
  <c r="V98" i="7"/>
  <c r="U98" i="7"/>
  <c r="T98" i="7"/>
  <c r="S98" i="7"/>
  <c r="S99" i="7" s="1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Y99" i="7" s="1"/>
  <c r="X97" i="7"/>
  <c r="W97" i="7"/>
  <c r="V97" i="7"/>
  <c r="V99" i="7" s="1"/>
  <c r="U97" i="7"/>
  <c r="U99" i="7" s="1"/>
  <c r="T97" i="7"/>
  <c r="S97" i="7"/>
  <c r="R97" i="7"/>
  <c r="Q97" i="7"/>
  <c r="Q99" i="7" s="1"/>
  <c r="P97" i="7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1" i="7"/>
  <c r="Y71" i="7"/>
  <c r="V71" i="7"/>
  <c r="U71" i="7"/>
  <c r="R71" i="7"/>
  <c r="Q71" i="7"/>
  <c r="N71" i="7"/>
  <c r="M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72" i="7" s="1"/>
  <c r="Z64" i="7"/>
  <c r="Z72" i="7" s="1"/>
  <c r="Y64" i="7"/>
  <c r="Y72" i="7" s="1"/>
  <c r="X64" i="7"/>
  <c r="X71" i="7" s="1"/>
  <c r="W64" i="7"/>
  <c r="W70" i="7" s="1"/>
  <c r="V64" i="7"/>
  <c r="V72" i="7" s="1"/>
  <c r="U64" i="7"/>
  <c r="U72" i="7" s="1"/>
  <c r="T64" i="7"/>
  <c r="T71" i="7" s="1"/>
  <c r="S64" i="7"/>
  <c r="S71" i="7" s="1"/>
  <c r="R64" i="7"/>
  <c r="R72" i="7" s="1"/>
  <c r="Q64" i="7"/>
  <c r="Q72" i="7" s="1"/>
  <c r="P64" i="7"/>
  <c r="P71" i="7" s="1"/>
  <c r="O64" i="7"/>
  <c r="O72" i="7" s="1"/>
  <c r="N64" i="7"/>
  <c r="N72" i="7" s="1"/>
  <c r="M64" i="7"/>
  <c r="M72" i="7" s="1"/>
  <c r="L64" i="7"/>
  <c r="L71" i="7" s="1"/>
  <c r="K64" i="7"/>
  <c r="K71" i="7" s="1"/>
  <c r="J64" i="7"/>
  <c r="J72" i="7" s="1"/>
  <c r="I64" i="7"/>
  <c r="I72" i="7" s="1"/>
  <c r="H64" i="7"/>
  <c r="H71" i="7" s="1"/>
  <c r="G64" i="7"/>
  <c r="G72" i="7" s="1"/>
  <c r="F64" i="7"/>
  <c r="F72" i="7" s="1"/>
  <c r="E64" i="7"/>
  <c r="E72" i="7" s="1"/>
  <c r="D64" i="7"/>
  <c r="D71" i="7" s="1"/>
  <c r="C64" i="7"/>
  <c r="C70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X28" i="7"/>
  <c r="X32" i="7" s="1"/>
  <c r="T28" i="7"/>
  <c r="T32" i="7" s="1"/>
  <c r="P28" i="7"/>
  <c r="P32" i="7" s="1"/>
  <c r="L28" i="7"/>
  <c r="L32" i="7" s="1"/>
  <c r="H28" i="7"/>
  <c r="H32" i="7" s="1"/>
  <c r="D28" i="7"/>
  <c r="D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W24" i="7"/>
  <c r="W28" i="7" s="1"/>
  <c r="W32" i="7" s="1"/>
  <c r="V24" i="7"/>
  <c r="V28" i="7" s="1"/>
  <c r="V32" i="7" s="1"/>
  <c r="U24" i="7"/>
  <c r="T24" i="7"/>
  <c r="S24" i="7"/>
  <c r="S28" i="7" s="1"/>
  <c r="S32" i="7" s="1"/>
  <c r="R24" i="7"/>
  <c r="R28" i="7" s="1"/>
  <c r="R32" i="7" s="1"/>
  <c r="Q24" i="7"/>
  <c r="P24" i="7"/>
  <c r="O24" i="7"/>
  <c r="O28" i="7" s="1"/>
  <c r="O32" i="7" s="1"/>
  <c r="N24" i="7"/>
  <c r="N28" i="7" s="1"/>
  <c r="N32" i="7" s="1"/>
  <c r="M24" i="7"/>
  <c r="L24" i="7"/>
  <c r="K24" i="7"/>
  <c r="K28" i="7" s="1"/>
  <c r="K32" i="7" s="1"/>
  <c r="J24" i="7"/>
  <c r="J28" i="7" s="1"/>
  <c r="J32" i="7" s="1"/>
  <c r="I24" i="7"/>
  <c r="H24" i="7"/>
  <c r="G24" i="7"/>
  <c r="G28" i="7" s="1"/>
  <c r="G32" i="7" s="1"/>
  <c r="F24" i="7"/>
  <c r="F28" i="7" s="1"/>
  <c r="F32" i="7" s="1"/>
  <c r="E24" i="7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Y74" i="7" l="1"/>
  <c r="K68" i="7"/>
  <c r="G70" i="7"/>
  <c r="C72" i="7"/>
  <c r="W72" i="7"/>
  <c r="D68" i="7"/>
  <c r="L68" i="7"/>
  <c r="P68" i="7"/>
  <c r="T68" i="7"/>
  <c r="D70" i="7"/>
  <c r="H70" i="7"/>
  <c r="L70" i="7"/>
  <c r="P70" i="7"/>
  <c r="T70" i="7"/>
  <c r="X70" i="7"/>
  <c r="D72" i="7"/>
  <c r="H72" i="7"/>
  <c r="L72" i="7"/>
  <c r="P72" i="7"/>
  <c r="T72" i="7"/>
  <c r="X72" i="7"/>
  <c r="I32" i="8"/>
  <c r="Q32" i="8"/>
  <c r="Y32" i="8"/>
  <c r="N74" i="8"/>
  <c r="G68" i="7"/>
  <c r="S68" i="7"/>
  <c r="AA68" i="7"/>
  <c r="K70" i="7"/>
  <c r="S70" i="7"/>
  <c r="AA70" i="7"/>
  <c r="K72" i="7"/>
  <c r="S72" i="7"/>
  <c r="H68" i="7"/>
  <c r="X68" i="7"/>
  <c r="C67" i="7"/>
  <c r="G67" i="7"/>
  <c r="K67" i="7"/>
  <c r="O67" i="7"/>
  <c r="S67" i="7"/>
  <c r="W67" i="7"/>
  <c r="AA67" i="7"/>
  <c r="E68" i="7"/>
  <c r="E74" i="7" s="1"/>
  <c r="I68" i="7"/>
  <c r="I74" i="7" s="1"/>
  <c r="M68" i="7"/>
  <c r="M74" i="7" s="1"/>
  <c r="Q68" i="7"/>
  <c r="Q74" i="7" s="1"/>
  <c r="U68" i="7"/>
  <c r="U74" i="7" s="1"/>
  <c r="Y68" i="7"/>
  <c r="C69" i="7"/>
  <c r="G69" i="7"/>
  <c r="K69" i="7"/>
  <c r="O69" i="7"/>
  <c r="S69" i="7"/>
  <c r="W69" i="7"/>
  <c r="AA69" i="7"/>
  <c r="E70" i="7"/>
  <c r="I70" i="7"/>
  <c r="M70" i="7"/>
  <c r="Q70" i="7"/>
  <c r="U70" i="7"/>
  <c r="Y70" i="7"/>
  <c r="C71" i="7"/>
  <c r="G71" i="7"/>
  <c r="O71" i="7"/>
  <c r="W71" i="7"/>
  <c r="AA71" i="7"/>
  <c r="W99" i="7"/>
  <c r="AA99" i="7"/>
  <c r="F28" i="8"/>
  <c r="F32" i="8" s="1"/>
  <c r="J28" i="8"/>
  <c r="J32" i="8" s="1"/>
  <c r="N28" i="8"/>
  <c r="N32" i="8" s="1"/>
  <c r="R28" i="8"/>
  <c r="R32" i="8" s="1"/>
  <c r="V28" i="8"/>
  <c r="V32" i="8" s="1"/>
  <c r="Z28" i="8"/>
  <c r="Z32" i="8" s="1"/>
  <c r="C68" i="7"/>
  <c r="O68" i="7"/>
  <c r="W68" i="7"/>
  <c r="O70" i="7"/>
  <c r="I74" i="9"/>
  <c r="D67" i="7"/>
  <c r="H67" i="7"/>
  <c r="L67" i="7"/>
  <c r="P67" i="7"/>
  <c r="P74" i="7" s="1"/>
  <c r="T67" i="7"/>
  <c r="X67" i="7"/>
  <c r="B68" i="7"/>
  <c r="B74" i="7" s="1"/>
  <c r="F68" i="7"/>
  <c r="F74" i="7" s="1"/>
  <c r="J68" i="7"/>
  <c r="J74" i="7" s="1"/>
  <c r="N68" i="7"/>
  <c r="N74" i="7" s="1"/>
  <c r="R68" i="7"/>
  <c r="V68" i="7"/>
  <c r="V74" i="7" s="1"/>
  <c r="Z68" i="7"/>
  <c r="Z74" i="7" s="1"/>
  <c r="D69" i="7"/>
  <c r="H69" i="7"/>
  <c r="L69" i="7"/>
  <c r="P69" i="7"/>
  <c r="T69" i="7"/>
  <c r="X69" i="7"/>
  <c r="B70" i="7"/>
  <c r="F70" i="7"/>
  <c r="J70" i="7"/>
  <c r="N70" i="7"/>
  <c r="R70" i="7"/>
  <c r="R74" i="7" s="1"/>
  <c r="V70" i="7"/>
  <c r="Z70" i="7"/>
  <c r="P99" i="7"/>
  <c r="T99" i="7"/>
  <c r="X99" i="7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D72" i="8"/>
  <c r="D71" i="8"/>
  <c r="D69" i="8"/>
  <c r="D67" i="8"/>
  <c r="D74" i="8" s="1"/>
  <c r="H72" i="8"/>
  <c r="H71" i="8"/>
  <c r="H69" i="8"/>
  <c r="H67" i="8"/>
  <c r="H74" i="8" s="1"/>
  <c r="L72" i="8"/>
  <c r="L71" i="8"/>
  <c r="L69" i="8"/>
  <c r="L67" i="8"/>
  <c r="L74" i="8" s="1"/>
  <c r="P72" i="8"/>
  <c r="P71" i="8"/>
  <c r="P69" i="8"/>
  <c r="P67" i="8"/>
  <c r="P74" i="8" s="1"/>
  <c r="T72" i="8"/>
  <c r="T71" i="8"/>
  <c r="T69" i="8"/>
  <c r="T67" i="8"/>
  <c r="T74" i="8" s="1"/>
  <c r="X72" i="8"/>
  <c r="X71" i="8"/>
  <c r="X69" i="8"/>
  <c r="X67" i="8"/>
  <c r="X74" i="8" s="1"/>
  <c r="P68" i="8"/>
  <c r="D70" i="8"/>
  <c r="T70" i="8"/>
  <c r="C67" i="8"/>
  <c r="G67" i="8"/>
  <c r="K67" i="8"/>
  <c r="O67" i="8"/>
  <c r="S67" i="8"/>
  <c r="S74" i="8" s="1"/>
  <c r="W67" i="8"/>
  <c r="AA67" i="8"/>
  <c r="E68" i="8"/>
  <c r="E74" i="8" s="1"/>
  <c r="I68" i="8"/>
  <c r="I74" i="8" s="1"/>
  <c r="M68" i="8"/>
  <c r="M74" i="8" s="1"/>
  <c r="Q68" i="8"/>
  <c r="Q74" i="8" s="1"/>
  <c r="U68" i="8"/>
  <c r="U74" i="8" s="1"/>
  <c r="Y68" i="8"/>
  <c r="Y74" i="8" s="1"/>
  <c r="C69" i="8"/>
  <c r="G69" i="8"/>
  <c r="K69" i="8"/>
  <c r="O69" i="8"/>
  <c r="S69" i="8"/>
  <c r="W69" i="8"/>
  <c r="AA69" i="8"/>
  <c r="E70" i="8"/>
  <c r="I70" i="8"/>
  <c r="M70" i="8"/>
  <c r="Q70" i="8"/>
  <c r="U70" i="8"/>
  <c r="Y70" i="8"/>
  <c r="C71" i="8"/>
  <c r="G71" i="8"/>
  <c r="K71" i="8"/>
  <c r="O71" i="8"/>
  <c r="S71" i="8"/>
  <c r="W71" i="8"/>
  <c r="AA71" i="8"/>
  <c r="G72" i="8"/>
  <c r="O72" i="8"/>
  <c r="W72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C68" i="9"/>
  <c r="K68" i="9"/>
  <c r="S68" i="9"/>
  <c r="AA68" i="9"/>
  <c r="B68" i="8"/>
  <c r="B74" i="8" s="1"/>
  <c r="F68" i="8"/>
  <c r="F74" i="8" s="1"/>
  <c r="J68" i="8"/>
  <c r="J74" i="8" s="1"/>
  <c r="N68" i="8"/>
  <c r="R68" i="8"/>
  <c r="V68" i="8"/>
  <c r="V74" i="8" s="1"/>
  <c r="Z68" i="8"/>
  <c r="Z74" i="8" s="1"/>
  <c r="B70" i="8"/>
  <c r="J70" i="8"/>
  <c r="R70" i="8"/>
  <c r="R74" i="8" s="1"/>
  <c r="Z70" i="8"/>
  <c r="B99" i="8"/>
  <c r="F99" i="8"/>
  <c r="J99" i="8"/>
  <c r="N99" i="8"/>
  <c r="R99" i="8"/>
  <c r="V99" i="8"/>
  <c r="Z99" i="8"/>
  <c r="F28" i="9"/>
  <c r="F32" i="9" s="1"/>
  <c r="J28" i="9"/>
  <c r="J32" i="9" s="1"/>
  <c r="N28" i="9"/>
  <c r="N32" i="9" s="1"/>
  <c r="R28" i="9"/>
  <c r="R32" i="9" s="1"/>
  <c r="V28" i="9"/>
  <c r="V32" i="9" s="1"/>
  <c r="Z28" i="9"/>
  <c r="Z32" i="9" s="1"/>
  <c r="B71" i="9"/>
  <c r="B69" i="9"/>
  <c r="B67" i="9"/>
  <c r="B74" i="9" s="1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F68" i="9"/>
  <c r="N68" i="9"/>
  <c r="V68" i="9"/>
  <c r="B70" i="9"/>
  <c r="J70" i="9"/>
  <c r="R70" i="9"/>
  <c r="Z70" i="9"/>
  <c r="F72" i="9"/>
  <c r="N72" i="9"/>
  <c r="V72" i="9"/>
  <c r="C68" i="8"/>
  <c r="G68" i="8"/>
  <c r="K68" i="8"/>
  <c r="O68" i="8"/>
  <c r="S68" i="8"/>
  <c r="W68" i="8"/>
  <c r="AA68" i="8"/>
  <c r="C70" i="8"/>
  <c r="K70" i="8"/>
  <c r="S70" i="8"/>
  <c r="AA70" i="8"/>
  <c r="D32" i="9"/>
  <c r="L32" i="9"/>
  <c r="T32" i="9"/>
  <c r="C71" i="9"/>
  <c r="C69" i="9"/>
  <c r="C67" i="9"/>
  <c r="G71" i="9"/>
  <c r="G69" i="9"/>
  <c r="G67" i="9"/>
  <c r="K71" i="9"/>
  <c r="K69" i="9"/>
  <c r="K67" i="9"/>
  <c r="O71" i="9"/>
  <c r="O69" i="9"/>
  <c r="O67" i="9"/>
  <c r="S71" i="9"/>
  <c r="S69" i="9"/>
  <c r="S67" i="9"/>
  <c r="W71" i="9"/>
  <c r="W69" i="9"/>
  <c r="W67" i="9"/>
  <c r="W74" i="9" s="1"/>
  <c r="AA71" i="9"/>
  <c r="AA69" i="9"/>
  <c r="AA67" i="9"/>
  <c r="AA74" i="9" s="1"/>
  <c r="G68" i="9"/>
  <c r="O68" i="9"/>
  <c r="W68" i="9"/>
  <c r="C70" i="9"/>
  <c r="K70" i="9"/>
  <c r="S70" i="9"/>
  <c r="AA70" i="9"/>
  <c r="G72" i="9"/>
  <c r="O72" i="9"/>
  <c r="W72" i="9"/>
  <c r="D68" i="9"/>
  <c r="D74" i="9" s="1"/>
  <c r="H68" i="9"/>
  <c r="H74" i="9" s="1"/>
  <c r="L68" i="9"/>
  <c r="L74" i="9" s="1"/>
  <c r="P68" i="9"/>
  <c r="T68" i="9"/>
  <c r="X68" i="9"/>
  <c r="X74" i="9" s="1"/>
  <c r="D70" i="9"/>
  <c r="H70" i="9"/>
  <c r="L70" i="9"/>
  <c r="P70" i="9"/>
  <c r="T70" i="9"/>
  <c r="T74" i="9" s="1"/>
  <c r="X70" i="9"/>
  <c r="E68" i="9"/>
  <c r="I68" i="9"/>
  <c r="M68" i="9"/>
  <c r="M74" i="9" s="1"/>
  <c r="Q68" i="9"/>
  <c r="Q74" i="9" s="1"/>
  <c r="U68" i="9"/>
  <c r="Y68" i="9"/>
  <c r="Y74" i="9" s="1"/>
  <c r="E70" i="9"/>
  <c r="I70" i="9"/>
  <c r="M70" i="9"/>
  <c r="Q70" i="9"/>
  <c r="U70" i="9"/>
  <c r="Y70" i="9"/>
  <c r="O74" i="7" l="1"/>
  <c r="K74" i="9"/>
  <c r="F74" i="9"/>
  <c r="O74" i="8"/>
  <c r="L74" i="7"/>
  <c r="AA74" i="7"/>
  <c r="K74" i="7"/>
  <c r="C74" i="8"/>
  <c r="U74" i="9"/>
  <c r="E74" i="9"/>
  <c r="O74" i="9"/>
  <c r="Z74" i="9"/>
  <c r="J74" i="9"/>
  <c r="AA74" i="8"/>
  <c r="K74" i="8"/>
  <c r="X74" i="7"/>
  <c r="H74" i="7"/>
  <c r="W74" i="7"/>
  <c r="G74" i="7"/>
  <c r="G74" i="9"/>
  <c r="R74" i="9"/>
  <c r="V74" i="9"/>
  <c r="P74" i="9"/>
  <c r="S74" i="9"/>
  <c r="C74" i="9"/>
  <c r="N74" i="9"/>
  <c r="W74" i="8"/>
  <c r="G74" i="8"/>
  <c r="T74" i="7"/>
  <c r="D74" i="7"/>
  <c r="S74" i="7"/>
  <c r="C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<sst xmlns="http://schemas.openxmlformats.org/spreadsheetml/2006/main" count="1660" uniqueCount="104">
  <si>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</si>
  <si>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</si>
  <si>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</si>
  <si>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</si>
  <si>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</si>
  <si>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</si>
  <si>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</si>
  <si>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</si>
  <si>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</si>
  <si>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</si>
  <si>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</si>
  <si>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</si>
  <si>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</si>
  <si>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</si>
  <si>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</si>
  <si>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</si>
  <si>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</si>
  <si>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</si>
  <si>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</si>
  <si>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</si>
  <si>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</si>
  <si>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</si>
  <si>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</si>
  <si>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</si>
  <si>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</si>
  <si>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</si>
  <si>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</si>
  <si>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</si>
  <si>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</si>
  <si>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</si>
  <si>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</si>
  <si>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</si>
  <si>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</si>
  <si>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</si>
  <si>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</si>
  <si>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</si>
  <si>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</si>
  <si>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</si>
  <si>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</si>
  <si>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</si>
  <si>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</si>
  <si>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</si>
  <si>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</si>
  <si>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</si>
  <si>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</si>
  <si>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</si>
  <si>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</si>
  <si>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</si>
  <si>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</si>
  <si>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</si>
  <si>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</si>
  <si>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</si>
  <si>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</si>
  <si>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</si>
  <si>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</si>
  <si>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</si>
  <si>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</si>
  <si>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</si>
  <si>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</si>
  <si>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</si>
  <si>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</si>
  <si>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</si>
  <si>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</si>
  <si>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</si>
  <si>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</si>
  <si>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</si>
  <si>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</si>
  <si>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</si>
  <si>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</si>
  <si>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</si>
  <si>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</si>
  <si>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</si>
  <si>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</si>
  <si>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</si>
  <si>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</si>
  <si>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</si>
  <si>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</si>
  <si>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</si>
  <si>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</si>
  <si>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</si>
  <si>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</si>
  <si>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</si>
  <si>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</si>
  <si>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</si>
  <si>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</si>
  <si>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</si>
  <si>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</si>
  <si>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</si>
  <si>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</si>
  <si>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</si>
  <si>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</si>
  <si>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</si>
  <si>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</si>
  <si>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</si>
  <si>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</si>
  <si>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</si>
  <si>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</si>
  <si>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</si>
  <si>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</si>
  <si>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</si>
  <si>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Aberdeen City and Shire (S11000001), Persons</t>
  </si>
  <si>
    <t>© Crown Copyright 2020</t>
  </si>
  <si>
    <t>Summary table for Aberdeen City and Shire (S11000001), Females</t>
  </si>
  <si>
    <t>Summary table for Aberdeen City and Shire (S11000001),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</si>
</sst>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485650</v>
      </c>
      <c r="D10" s="76">
        <v>486607</v>
      </c>
      <c r="E10" s="76">
        <v>487321</v>
      </c>
      <c r="F10" s="76">
        <v>488015</v>
      </c>
      <c r="G10" s="76">
        <v>488973</v>
      </c>
      <c r="H10" s="76">
        <v>490102</v>
      </c>
      <c r="I10" s="76">
        <v>491198</v>
      </c>
      <c r="J10" s="76">
        <v>492164</v>
      </c>
      <c r="K10" s="76">
        <v>493032</v>
      </c>
      <c r="L10" s="63">
        <v>493849</v>
      </c>
      <c r="M10" s="76">
        <v>494562</v>
      </c>
      <c r="N10" s="76">
        <v>495180</v>
      </c>
      <c r="O10" s="76">
        <v>495691</v>
      </c>
      <c r="P10" s="76">
        <v>496153</v>
      </c>
      <c r="Q10" s="76">
        <v>496500</v>
      </c>
      <c r="R10" s="76">
        <v>496798</v>
      </c>
      <c r="S10" s="76">
        <v>497026</v>
      </c>
      <c r="T10" s="76">
        <v>497140</v>
      </c>
      <c r="U10" s="76">
        <v>497188</v>
      </c>
      <c r="V10" s="76">
        <v>497179</v>
      </c>
      <c r="W10" s="76">
        <v>497156</v>
      </c>
      <c r="X10" s="76">
        <v>497085</v>
      </c>
      <c r="Y10" s="76">
        <v>497065</v>
      </c>
      <c r="Z10" s="76">
        <v>497054</v>
      </c>
      <c r="AA10" s="63">
        <v>497014</v>
      </c>
    </row>
    <row r="11" spans="1:27" ht="12.75" customHeight="1" x14ac:dyDescent="0.3">
      <c r="A11" s="6" t="s">
        <v>55</v>
      </c>
      <c r="B11" s="25"/>
      <c r="C11" s="76">
        <v>4875</v>
      </c>
      <c r="D11" s="76">
        <v>4892</v>
      </c>
      <c r="E11" s="76">
        <v>4830</v>
      </c>
      <c r="F11" s="76">
        <v>4770</v>
      </c>
      <c r="G11" s="76">
        <v>4726</v>
      </c>
      <c r="H11" s="76">
        <v>4692</v>
      </c>
      <c r="I11" s="76">
        <v>4659</v>
      </c>
      <c r="J11" s="76">
        <v>4626</v>
      </c>
      <c r="K11" s="76">
        <v>4593</v>
      </c>
      <c r="L11" s="63">
        <v>4558</v>
      </c>
      <c r="M11" s="76">
        <v>4533</v>
      </c>
      <c r="N11" s="76">
        <v>4508</v>
      </c>
      <c r="O11" s="76">
        <v>4501</v>
      </c>
      <c r="P11" s="76">
        <v>4495</v>
      </c>
      <c r="Q11" s="76">
        <v>4485</v>
      </c>
      <c r="R11" s="76">
        <v>4490</v>
      </c>
      <c r="S11" s="76">
        <v>4498</v>
      </c>
      <c r="T11" s="76">
        <v>4511</v>
      </c>
      <c r="U11" s="76">
        <v>4534</v>
      </c>
      <c r="V11" s="76">
        <v>4559</v>
      </c>
      <c r="W11" s="76">
        <v>4593</v>
      </c>
      <c r="X11" s="76">
        <v>4609</v>
      </c>
      <c r="Y11" s="76">
        <v>4626</v>
      </c>
      <c r="Z11" s="76">
        <v>4646</v>
      </c>
      <c r="AA11" s="63">
        <v>4650</v>
      </c>
    </row>
    <row r="12" spans="1:27" ht="12.75" customHeight="1" x14ac:dyDescent="0.3">
      <c r="A12" s="6" t="s">
        <v>56</v>
      </c>
      <c r="B12" s="25"/>
      <c r="C12" s="76">
        <v>4489</v>
      </c>
      <c r="D12" s="76">
        <v>4649</v>
      </c>
      <c r="E12" s="76">
        <v>4678</v>
      </c>
      <c r="F12" s="76">
        <v>4746</v>
      </c>
      <c r="G12" s="76">
        <v>4760</v>
      </c>
      <c r="H12" s="76">
        <v>4814</v>
      </c>
      <c r="I12" s="76">
        <v>4841</v>
      </c>
      <c r="J12" s="76">
        <v>4900</v>
      </c>
      <c r="K12" s="76">
        <v>4931</v>
      </c>
      <c r="L12" s="63">
        <v>4978</v>
      </c>
      <c r="M12" s="76">
        <v>5031</v>
      </c>
      <c r="N12" s="76">
        <v>5130</v>
      </c>
      <c r="O12" s="76">
        <v>5145</v>
      </c>
      <c r="P12" s="76">
        <v>5232</v>
      </c>
      <c r="Q12" s="76">
        <v>5231</v>
      </c>
      <c r="R12" s="76">
        <v>5268</v>
      </c>
      <c r="S12" s="76">
        <v>5353</v>
      </c>
      <c r="T12" s="76">
        <v>5461</v>
      </c>
      <c r="U12" s="76">
        <v>5498</v>
      </c>
      <c r="V12" s="76">
        <v>5523</v>
      </c>
      <c r="W12" s="76">
        <v>5593</v>
      </c>
      <c r="X12" s="76">
        <v>5579</v>
      </c>
      <c r="Y12" s="76">
        <v>5606</v>
      </c>
      <c r="Z12" s="76">
        <v>5643</v>
      </c>
      <c r="AA12" s="63">
        <v>5621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386</v>
      </c>
      <c r="D14" s="76">
        <f t="shared" ref="D14:AA14" si="0">D11-D12</f>
        <v>243</v>
      </c>
      <c r="E14" s="76">
        <f t="shared" si="0"/>
        <v>152</v>
      </c>
      <c r="F14" s="76">
        <f t="shared" si="0"/>
        <v>24</v>
      </c>
      <c r="G14" s="76">
        <f t="shared" si="0"/>
        <v>-34</v>
      </c>
      <c r="H14" s="76">
        <f t="shared" si="0"/>
        <v>-122</v>
      </c>
      <c r="I14" s="76">
        <f t="shared" si="0"/>
        <v>-182</v>
      </c>
      <c r="J14" s="76">
        <f t="shared" si="0"/>
        <v>-274</v>
      </c>
      <c r="K14" s="76">
        <f t="shared" si="0"/>
        <v>-338</v>
      </c>
      <c r="L14" s="63">
        <f t="shared" si="0"/>
        <v>-420</v>
      </c>
      <c r="M14" s="76">
        <f t="shared" si="0"/>
        <v>-498</v>
      </c>
      <c r="N14" s="76">
        <f t="shared" si="0"/>
        <v>-622</v>
      </c>
      <c r="O14" s="76">
        <f t="shared" si="0"/>
        <v>-644</v>
      </c>
      <c r="P14" s="76">
        <f t="shared" si="0"/>
        <v>-737</v>
      </c>
      <c r="Q14" s="76">
        <f t="shared" si="0"/>
        <v>-746</v>
      </c>
      <c r="R14" s="76">
        <f t="shared" si="0"/>
        <v>-778</v>
      </c>
      <c r="S14" s="76">
        <f t="shared" si="0"/>
        <v>-855</v>
      </c>
      <c r="T14" s="76">
        <f t="shared" si="0"/>
        <v>-950</v>
      </c>
      <c r="U14" s="76">
        <f t="shared" si="0"/>
        <v>-964</v>
      </c>
      <c r="V14" s="76">
        <f t="shared" si="0"/>
        <v>-964</v>
      </c>
      <c r="W14" s="76">
        <f t="shared" si="0"/>
        <v>-1000</v>
      </c>
      <c r="X14" s="76">
        <f t="shared" si="0"/>
        <v>-970</v>
      </c>
      <c r="Y14" s="76">
        <f t="shared" si="0"/>
        <v>-980</v>
      </c>
      <c r="Z14" s="76">
        <f t="shared" si="0"/>
        <v>-997</v>
      </c>
      <c r="AA14" s="63">
        <f t="shared" si="0"/>
        <v>-971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3767</v>
      </c>
      <c r="D16" s="76">
        <v>4091</v>
      </c>
      <c r="E16" s="76">
        <v>4367</v>
      </c>
      <c r="F16" s="76">
        <v>4596</v>
      </c>
      <c r="G16" s="76">
        <v>4717</v>
      </c>
      <c r="H16" s="76">
        <v>4753</v>
      </c>
      <c r="I16" s="76">
        <v>4730</v>
      </c>
      <c r="J16" s="76">
        <v>4730</v>
      </c>
      <c r="K16" s="76">
        <v>4730</v>
      </c>
      <c r="L16" s="63">
        <v>4730</v>
      </c>
      <c r="M16" s="76">
        <v>4730</v>
      </c>
      <c r="N16" s="76">
        <v>4730</v>
      </c>
      <c r="O16" s="76">
        <v>4730</v>
      </c>
      <c r="P16" s="76">
        <v>4730</v>
      </c>
      <c r="Q16" s="76">
        <v>4730</v>
      </c>
      <c r="R16" s="76">
        <v>4730</v>
      </c>
      <c r="S16" s="76">
        <v>4730</v>
      </c>
      <c r="T16" s="76">
        <v>4730</v>
      </c>
      <c r="U16" s="76">
        <v>4730</v>
      </c>
      <c r="V16" s="76">
        <v>4730</v>
      </c>
      <c r="W16" s="76">
        <v>4730</v>
      </c>
      <c r="X16" s="76">
        <v>4730</v>
      </c>
      <c r="Y16" s="76">
        <v>4730</v>
      </c>
      <c r="Z16" s="76">
        <v>4730</v>
      </c>
      <c r="AA16" s="63">
        <v>4730</v>
      </c>
    </row>
    <row r="17" spans="1:27" ht="12.75" customHeight="1" x14ac:dyDescent="0.3">
      <c r="A17" s="81" t="s">
        <v>83</v>
      </c>
      <c r="B17" s="81"/>
      <c r="C17" s="76">
        <v>4825</v>
      </c>
      <c r="D17" s="76">
        <v>4795</v>
      </c>
      <c r="E17" s="76">
        <v>4794</v>
      </c>
      <c r="F17" s="76">
        <v>4762</v>
      </c>
      <c r="G17" s="76">
        <v>4756</v>
      </c>
      <c r="H17" s="76">
        <v>4749</v>
      </c>
      <c r="I17" s="76">
        <v>4733</v>
      </c>
      <c r="J17" s="76">
        <v>4712</v>
      </c>
      <c r="K17" s="76">
        <v>4709</v>
      </c>
      <c r="L17" s="63">
        <v>4711</v>
      </c>
      <c r="M17" s="76">
        <v>4693</v>
      </c>
      <c r="N17" s="76">
        <v>4698</v>
      </c>
      <c r="O17" s="76">
        <v>4689</v>
      </c>
      <c r="P17" s="76">
        <v>4694</v>
      </c>
      <c r="Q17" s="76">
        <v>4692</v>
      </c>
      <c r="R17" s="76">
        <v>4684</v>
      </c>
      <c r="S17" s="76">
        <v>4682</v>
      </c>
      <c r="T17" s="76">
        <v>4683</v>
      </c>
      <c r="U17" s="76">
        <v>4670</v>
      </c>
      <c r="V17" s="76">
        <v>4657</v>
      </c>
      <c r="W17" s="76">
        <v>4642</v>
      </c>
      <c r="X17" s="76">
        <v>4633</v>
      </c>
      <c r="Y17" s="76">
        <v>4629</v>
      </c>
      <c r="Z17" s="76">
        <v>4619</v>
      </c>
      <c r="AA17" s="63">
        <v>4604</v>
      </c>
    </row>
    <row r="18" spans="1:27" ht="12.75" customHeight="1" x14ac:dyDescent="0.3">
      <c r="A18" s="6" t="s">
        <v>97</v>
      </c>
      <c r="B18" s="6"/>
      <c r="C18" s="76">
        <v>5824</v>
      </c>
      <c r="D18" s="76">
        <v>5508</v>
      </c>
      <c r="E18" s="76">
        <v>5277</v>
      </c>
      <c r="F18" s="76">
        <v>5274</v>
      </c>
      <c r="G18" s="76">
        <v>5261</v>
      </c>
      <c r="H18" s="76">
        <v>5274</v>
      </c>
      <c r="I18" s="76">
        <v>5255</v>
      </c>
      <c r="J18" s="76">
        <v>5271</v>
      </c>
      <c r="K18" s="76">
        <v>5296</v>
      </c>
      <c r="L18" s="63">
        <v>5294</v>
      </c>
      <c r="M18" s="76">
        <v>5326</v>
      </c>
      <c r="N18" s="76">
        <v>5325</v>
      </c>
      <c r="O18" s="76">
        <v>5316</v>
      </c>
      <c r="P18" s="76">
        <v>5307</v>
      </c>
      <c r="Q18" s="76">
        <v>5294</v>
      </c>
      <c r="R18" s="76">
        <v>5286</v>
      </c>
      <c r="S18" s="76">
        <v>5265</v>
      </c>
      <c r="T18" s="76">
        <v>5247</v>
      </c>
      <c r="U18" s="76">
        <v>5212</v>
      </c>
      <c r="V18" s="76">
        <v>5187</v>
      </c>
      <c r="W18" s="76">
        <v>5179</v>
      </c>
      <c r="X18" s="76">
        <v>5175</v>
      </c>
      <c r="Y18" s="76">
        <v>5168</v>
      </c>
      <c r="Z18" s="76">
        <v>5160</v>
      </c>
      <c r="AA18" s="63">
        <v>5154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2564</v>
      </c>
      <c r="D20" s="76">
        <v>2606</v>
      </c>
      <c r="E20" s="76">
        <v>2595</v>
      </c>
      <c r="F20" s="76">
        <v>2578</v>
      </c>
      <c r="G20" s="76">
        <v>2586</v>
      </c>
      <c r="H20" s="76">
        <v>2579</v>
      </c>
      <c r="I20" s="76">
        <v>2570</v>
      </c>
      <c r="J20" s="76">
        <v>2570</v>
      </c>
      <c r="K20" s="76">
        <v>2570</v>
      </c>
      <c r="L20" s="63">
        <v>2570</v>
      </c>
      <c r="M20" s="76">
        <v>2570</v>
      </c>
      <c r="N20" s="76">
        <v>2570</v>
      </c>
      <c r="O20" s="76">
        <v>2570</v>
      </c>
      <c r="P20" s="76">
        <v>2570</v>
      </c>
      <c r="Q20" s="76">
        <v>2570</v>
      </c>
      <c r="R20" s="76">
        <v>2570</v>
      </c>
      <c r="S20" s="76">
        <v>2570</v>
      </c>
      <c r="T20" s="76">
        <v>2570</v>
      </c>
      <c r="U20" s="76">
        <v>2570</v>
      </c>
      <c r="V20" s="76">
        <v>2570</v>
      </c>
      <c r="W20" s="76">
        <v>2570</v>
      </c>
      <c r="X20" s="76">
        <v>2570</v>
      </c>
      <c r="Y20" s="76">
        <v>2570</v>
      </c>
      <c r="Z20" s="76">
        <v>2570</v>
      </c>
      <c r="AA20" s="63">
        <v>2570</v>
      </c>
    </row>
    <row r="21" spans="1:27" ht="12.75" customHeight="1" x14ac:dyDescent="0.3">
      <c r="A21" s="81" t="s">
        <v>84</v>
      </c>
      <c r="B21" s="81"/>
      <c r="C21" s="76">
        <v>4134</v>
      </c>
      <c r="D21" s="76">
        <v>4190</v>
      </c>
      <c r="E21" s="76">
        <v>4192</v>
      </c>
      <c r="F21" s="76">
        <v>4117</v>
      </c>
      <c r="G21" s="76">
        <v>4063</v>
      </c>
      <c r="H21" s="76">
        <v>4093</v>
      </c>
      <c r="I21" s="76">
        <v>4089</v>
      </c>
      <c r="J21" s="76">
        <v>4078</v>
      </c>
      <c r="K21" s="76">
        <v>4064</v>
      </c>
      <c r="L21" s="63">
        <v>4059</v>
      </c>
      <c r="M21" s="76">
        <v>4063</v>
      </c>
      <c r="N21" s="76">
        <v>4055</v>
      </c>
      <c r="O21" s="76">
        <v>4060</v>
      </c>
      <c r="P21" s="76">
        <v>4062</v>
      </c>
      <c r="Q21" s="76">
        <v>4071</v>
      </c>
      <c r="R21" s="76">
        <v>4084</v>
      </c>
      <c r="S21" s="76">
        <v>4085</v>
      </c>
      <c r="T21" s="76">
        <v>4076</v>
      </c>
      <c r="U21" s="76">
        <v>4080</v>
      </c>
      <c r="V21" s="76">
        <v>4068</v>
      </c>
      <c r="W21" s="76">
        <v>4070</v>
      </c>
      <c r="X21" s="76">
        <v>4050</v>
      </c>
      <c r="Y21" s="76">
        <v>4050</v>
      </c>
      <c r="Z21" s="76">
        <v>4047</v>
      </c>
      <c r="AA21" s="63">
        <v>4018</v>
      </c>
    </row>
    <row r="22" spans="1:27" ht="12.75" customHeight="1" x14ac:dyDescent="0.3">
      <c r="A22" s="6" t="s">
        <v>98</v>
      </c>
      <c r="B22" s="6"/>
      <c r="C22" s="76">
        <v>7174</v>
      </c>
      <c r="D22" s="76">
        <v>7169</v>
      </c>
      <c r="E22" s="76">
        <v>7137</v>
      </c>
      <c r="F22" s="76">
        <v>7038</v>
      </c>
      <c r="G22" s="76">
        <v>6957</v>
      </c>
      <c r="H22" s="76">
        <v>6921</v>
      </c>
      <c r="I22" s="76">
        <v>6939</v>
      </c>
      <c r="J22" s="76">
        <v>6953</v>
      </c>
      <c r="K22" s="76">
        <v>6976</v>
      </c>
      <c r="L22" s="63">
        <v>7004</v>
      </c>
      <c r="M22" s="76">
        <v>7031</v>
      </c>
      <c r="N22" s="76">
        <v>7035</v>
      </c>
      <c r="O22" s="76">
        <v>7041</v>
      </c>
      <c r="P22" s="76">
        <v>7058</v>
      </c>
      <c r="Q22" s="76">
        <v>7066</v>
      </c>
      <c r="R22" s="76">
        <v>7076</v>
      </c>
      <c r="S22" s="76">
        <v>7079</v>
      </c>
      <c r="T22" s="76">
        <v>7056</v>
      </c>
      <c r="U22" s="76">
        <v>7051</v>
      </c>
      <c r="V22" s="76">
        <v>7028</v>
      </c>
      <c r="W22" s="76">
        <v>7014</v>
      </c>
      <c r="X22" s="76">
        <v>7001</v>
      </c>
      <c r="Y22" s="76">
        <v>6981</v>
      </c>
      <c r="Z22" s="76">
        <v>6970</v>
      </c>
      <c r="AA22" s="63">
        <v>6961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1203</v>
      </c>
      <c r="D24" s="76">
        <f t="shared" ref="D24:AA26" si="1">D16-D20</f>
        <v>1485</v>
      </c>
      <c r="E24" s="76">
        <f t="shared" si="1"/>
        <v>1772</v>
      </c>
      <c r="F24" s="76">
        <f t="shared" si="1"/>
        <v>2018</v>
      </c>
      <c r="G24" s="76">
        <f t="shared" si="1"/>
        <v>2131</v>
      </c>
      <c r="H24" s="76">
        <f t="shared" si="1"/>
        <v>2174</v>
      </c>
      <c r="I24" s="76">
        <f t="shared" si="1"/>
        <v>2160</v>
      </c>
      <c r="J24" s="76">
        <f t="shared" si="1"/>
        <v>2160</v>
      </c>
      <c r="K24" s="76">
        <f t="shared" si="1"/>
        <v>2160</v>
      </c>
      <c r="L24" s="63">
        <f t="shared" si="1"/>
        <v>2160</v>
      </c>
      <c r="M24" s="76">
        <f t="shared" si="1"/>
        <v>2160</v>
      </c>
      <c r="N24" s="76">
        <f t="shared" si="1"/>
        <v>2160</v>
      </c>
      <c r="O24" s="76">
        <f t="shared" si="1"/>
        <v>2160</v>
      </c>
      <c r="P24" s="76">
        <f t="shared" si="1"/>
        <v>2160</v>
      </c>
      <c r="Q24" s="76">
        <f t="shared" si="1"/>
        <v>2160</v>
      </c>
      <c r="R24" s="76">
        <f t="shared" si="1"/>
        <v>2160</v>
      </c>
      <c r="S24" s="76">
        <f t="shared" si="1"/>
        <v>2160</v>
      </c>
      <c r="T24" s="76">
        <f t="shared" si="1"/>
        <v>2160</v>
      </c>
      <c r="U24" s="76">
        <f t="shared" si="1"/>
        <v>2160</v>
      </c>
      <c r="V24" s="76">
        <f t="shared" si="1"/>
        <v>2160</v>
      </c>
      <c r="W24" s="76">
        <f t="shared" si="1"/>
        <v>2160</v>
      </c>
      <c r="X24" s="76">
        <f t="shared" si="1"/>
        <v>2160</v>
      </c>
      <c r="Y24" s="76">
        <f t="shared" si="1"/>
        <v>2160</v>
      </c>
      <c r="Z24" s="76">
        <f t="shared" si="1"/>
        <v>2160</v>
      </c>
      <c r="AA24" s="63">
        <f t="shared" si="1"/>
        <v>2160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691</v>
      </c>
      <c r="D25" s="76">
        <f t="shared" si="2"/>
        <v>605</v>
      </c>
      <c r="E25" s="76">
        <f t="shared" si="2"/>
        <v>602</v>
      </c>
      <c r="F25" s="76">
        <f t="shared" si="2"/>
        <v>645</v>
      </c>
      <c r="G25" s="76">
        <f t="shared" si="2"/>
        <v>693</v>
      </c>
      <c r="H25" s="76">
        <f t="shared" si="2"/>
        <v>656</v>
      </c>
      <c r="I25" s="76">
        <f t="shared" si="2"/>
        <v>644</v>
      </c>
      <c r="J25" s="76">
        <f t="shared" si="2"/>
        <v>634</v>
      </c>
      <c r="K25" s="76">
        <f t="shared" si="2"/>
        <v>645</v>
      </c>
      <c r="L25" s="63">
        <f t="shared" si="2"/>
        <v>652</v>
      </c>
      <c r="M25" s="76">
        <f t="shared" si="2"/>
        <v>630</v>
      </c>
      <c r="N25" s="76">
        <f t="shared" si="2"/>
        <v>643</v>
      </c>
      <c r="O25" s="76">
        <f t="shared" si="2"/>
        <v>629</v>
      </c>
      <c r="P25" s="76">
        <f t="shared" si="2"/>
        <v>632</v>
      </c>
      <c r="Q25" s="76">
        <f t="shared" si="2"/>
        <v>621</v>
      </c>
      <c r="R25" s="76">
        <f t="shared" si="2"/>
        <v>600</v>
      </c>
      <c r="S25" s="76">
        <f t="shared" si="1"/>
        <v>597</v>
      </c>
      <c r="T25" s="76">
        <f t="shared" si="1"/>
        <v>607</v>
      </c>
      <c r="U25" s="76">
        <f t="shared" si="1"/>
        <v>590</v>
      </c>
      <c r="V25" s="76">
        <f t="shared" si="1"/>
        <v>589</v>
      </c>
      <c r="W25" s="76">
        <f t="shared" si="1"/>
        <v>572</v>
      </c>
      <c r="X25" s="76">
        <f t="shared" si="1"/>
        <v>583</v>
      </c>
      <c r="Y25" s="76">
        <f t="shared" si="1"/>
        <v>579</v>
      </c>
      <c r="Z25" s="76">
        <f t="shared" si="1"/>
        <v>572</v>
      </c>
      <c r="AA25" s="63">
        <f t="shared" si="1"/>
        <v>586</v>
      </c>
    </row>
    <row r="26" spans="1:27" ht="12.75" customHeight="1" x14ac:dyDescent="0.3">
      <c r="A26" s="6" t="s">
        <v>82</v>
      </c>
      <c r="B26" s="6"/>
      <c r="C26" s="76">
        <f t="shared" si="2"/>
        <v>-1350</v>
      </c>
      <c r="D26" s="76">
        <f t="shared" si="1"/>
        <v>-1661</v>
      </c>
      <c r="E26" s="76">
        <f t="shared" si="1"/>
        <v>-1860</v>
      </c>
      <c r="F26" s="76">
        <f t="shared" si="1"/>
        <v>-1764</v>
      </c>
      <c r="G26" s="76">
        <f t="shared" si="1"/>
        <v>-1696</v>
      </c>
      <c r="H26" s="76">
        <f t="shared" si="1"/>
        <v>-1647</v>
      </c>
      <c r="I26" s="76">
        <f t="shared" si="1"/>
        <v>-1684</v>
      </c>
      <c r="J26" s="76">
        <f t="shared" si="1"/>
        <v>-1682</v>
      </c>
      <c r="K26" s="76">
        <f t="shared" si="1"/>
        <v>-1680</v>
      </c>
      <c r="L26" s="63">
        <f t="shared" si="1"/>
        <v>-1710</v>
      </c>
      <c r="M26" s="76">
        <f t="shared" si="1"/>
        <v>-1705</v>
      </c>
      <c r="N26" s="76">
        <f t="shared" si="1"/>
        <v>-1710</v>
      </c>
      <c r="O26" s="76">
        <f t="shared" si="1"/>
        <v>-1725</v>
      </c>
      <c r="P26" s="76">
        <f t="shared" si="1"/>
        <v>-1751</v>
      </c>
      <c r="Q26" s="76">
        <f t="shared" si="1"/>
        <v>-1772</v>
      </c>
      <c r="R26" s="76">
        <f t="shared" si="1"/>
        <v>-1790</v>
      </c>
      <c r="S26" s="76">
        <f t="shared" si="1"/>
        <v>-1814</v>
      </c>
      <c r="T26" s="76">
        <f t="shared" si="1"/>
        <v>-1809</v>
      </c>
      <c r="U26" s="76">
        <f t="shared" si="1"/>
        <v>-1839</v>
      </c>
      <c r="V26" s="76">
        <f t="shared" si="1"/>
        <v>-1841</v>
      </c>
      <c r="W26" s="76">
        <f t="shared" si="1"/>
        <v>-1835</v>
      </c>
      <c r="X26" s="76">
        <f t="shared" si="1"/>
        <v>-1826</v>
      </c>
      <c r="Y26" s="76">
        <f t="shared" si="1"/>
        <v>-1813</v>
      </c>
      <c r="Z26" s="76">
        <f t="shared" si="1"/>
        <v>-1810</v>
      </c>
      <c r="AA26" s="63">
        <f t="shared" si="1"/>
        <v>-1807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544</v>
      </c>
      <c r="D28" s="76">
        <f t="shared" ref="D28:AA28" si="3">SUM(D24:D26)</f>
        <v>429</v>
      </c>
      <c r="E28" s="76">
        <f t="shared" si="3"/>
        <v>514</v>
      </c>
      <c r="F28" s="76">
        <f t="shared" si="3"/>
        <v>899</v>
      </c>
      <c r="G28" s="76">
        <f t="shared" si="3"/>
        <v>1128</v>
      </c>
      <c r="H28" s="76">
        <f t="shared" si="3"/>
        <v>1183</v>
      </c>
      <c r="I28" s="76">
        <f t="shared" si="3"/>
        <v>1120</v>
      </c>
      <c r="J28" s="76">
        <f t="shared" si="3"/>
        <v>1112</v>
      </c>
      <c r="K28" s="76">
        <f t="shared" si="3"/>
        <v>1125</v>
      </c>
      <c r="L28" s="63">
        <f t="shared" si="3"/>
        <v>1102</v>
      </c>
      <c r="M28" s="76">
        <f t="shared" si="3"/>
        <v>1085</v>
      </c>
      <c r="N28" s="76">
        <f t="shared" si="3"/>
        <v>1093</v>
      </c>
      <c r="O28" s="76">
        <f t="shared" si="3"/>
        <v>1064</v>
      </c>
      <c r="P28" s="76">
        <f t="shared" si="3"/>
        <v>1041</v>
      </c>
      <c r="Q28" s="76">
        <f t="shared" si="3"/>
        <v>1009</v>
      </c>
      <c r="R28" s="76">
        <f t="shared" si="3"/>
        <v>970</v>
      </c>
      <c r="S28" s="76">
        <f t="shared" si="3"/>
        <v>943</v>
      </c>
      <c r="T28" s="76">
        <f t="shared" si="3"/>
        <v>958</v>
      </c>
      <c r="U28" s="76">
        <f t="shared" si="3"/>
        <v>911</v>
      </c>
      <c r="V28" s="76">
        <f t="shared" si="3"/>
        <v>908</v>
      </c>
      <c r="W28" s="76">
        <f t="shared" si="3"/>
        <v>897</v>
      </c>
      <c r="X28" s="76">
        <f t="shared" si="3"/>
        <v>917</v>
      </c>
      <c r="Y28" s="76">
        <f t="shared" si="3"/>
        <v>926</v>
      </c>
      <c r="Z28" s="76">
        <f t="shared" si="3"/>
        <v>922</v>
      </c>
      <c r="AA28" s="63">
        <f t="shared" si="3"/>
        <v>939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27</v>
      </c>
      <c r="D30" s="76">
        <v>42</v>
      </c>
      <c r="E30" s="76">
        <v>28</v>
      </c>
      <c r="F30" s="76">
        <v>35</v>
      </c>
      <c r="G30" s="76">
        <v>35</v>
      </c>
      <c r="H30" s="76">
        <v>35</v>
      </c>
      <c r="I30" s="76">
        <v>28</v>
      </c>
      <c r="J30" s="76">
        <v>30</v>
      </c>
      <c r="K30" s="76">
        <v>30</v>
      </c>
      <c r="L30" s="63">
        <v>31</v>
      </c>
      <c r="M30" s="76">
        <v>31</v>
      </c>
      <c r="N30" s="76">
        <v>40</v>
      </c>
      <c r="O30" s="76">
        <v>42</v>
      </c>
      <c r="P30" s="76">
        <v>43</v>
      </c>
      <c r="Q30" s="76">
        <v>35</v>
      </c>
      <c r="R30" s="76">
        <v>36</v>
      </c>
      <c r="S30" s="76">
        <v>26</v>
      </c>
      <c r="T30" s="76">
        <v>40</v>
      </c>
      <c r="U30" s="76">
        <v>44</v>
      </c>
      <c r="V30" s="76">
        <v>33</v>
      </c>
      <c r="W30" s="76">
        <v>32</v>
      </c>
      <c r="X30" s="76">
        <v>33</v>
      </c>
      <c r="Y30" s="76">
        <v>43</v>
      </c>
      <c r="Z30" s="76">
        <v>35</v>
      </c>
      <c r="AA30" s="63">
        <v>36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957</v>
      </c>
      <c r="D32" s="76">
        <f t="shared" ref="D32:AA32" si="4">D30+D28+D14</f>
        <v>714</v>
      </c>
      <c r="E32" s="76">
        <f t="shared" si="4"/>
        <v>694</v>
      </c>
      <c r="F32" s="76">
        <f t="shared" si="4"/>
        <v>958</v>
      </c>
      <c r="G32" s="76">
        <f t="shared" si="4"/>
        <v>1129</v>
      </c>
      <c r="H32" s="76">
        <f t="shared" si="4"/>
        <v>1096</v>
      </c>
      <c r="I32" s="76">
        <f t="shared" si="4"/>
        <v>966</v>
      </c>
      <c r="J32" s="76">
        <f t="shared" si="4"/>
        <v>868</v>
      </c>
      <c r="K32" s="76">
        <f t="shared" si="4"/>
        <v>817</v>
      </c>
      <c r="L32" s="63">
        <f t="shared" si="4"/>
        <v>713</v>
      </c>
      <c r="M32" s="76">
        <f t="shared" si="4"/>
        <v>618</v>
      </c>
      <c r="N32" s="76">
        <f t="shared" si="4"/>
        <v>511</v>
      </c>
      <c r="O32" s="76">
        <f t="shared" si="4"/>
        <v>462</v>
      </c>
      <c r="P32" s="76">
        <f t="shared" si="4"/>
        <v>347</v>
      </c>
      <c r="Q32" s="76">
        <f t="shared" si="4"/>
        <v>298</v>
      </c>
      <c r="R32" s="76">
        <f t="shared" si="4"/>
        <v>228</v>
      </c>
      <c r="S32" s="76">
        <f t="shared" si="4"/>
        <v>114</v>
      </c>
      <c r="T32" s="76">
        <f t="shared" si="4"/>
        <v>48</v>
      </c>
      <c r="U32" s="76">
        <f t="shared" si="4"/>
        <v>-9</v>
      </c>
      <c r="V32" s="76">
        <f t="shared" si="4"/>
        <v>-23</v>
      </c>
      <c r="W32" s="76">
        <f t="shared" si="4"/>
        <v>-71</v>
      </c>
      <c r="X32" s="76">
        <f t="shared" si="4"/>
        <v>-20</v>
      </c>
      <c r="Y32" s="76">
        <f t="shared" si="4"/>
        <v>-11</v>
      </c>
      <c r="Z32" s="76">
        <f t="shared" si="4"/>
        <v>-40</v>
      </c>
      <c r="AA32" s="63">
        <f t="shared" si="4"/>
        <v>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486607</v>
      </c>
      <c r="D34" s="76">
        <v>487321</v>
      </c>
      <c r="E34" s="76">
        <v>488015</v>
      </c>
      <c r="F34" s="76">
        <v>488973</v>
      </c>
      <c r="G34" s="76">
        <v>490102</v>
      </c>
      <c r="H34" s="76">
        <v>491198</v>
      </c>
      <c r="I34" s="76">
        <v>492164</v>
      </c>
      <c r="J34" s="76">
        <v>493032</v>
      </c>
      <c r="K34" s="76">
        <v>493849</v>
      </c>
      <c r="L34" s="63">
        <v>494562</v>
      </c>
      <c r="M34" s="76">
        <v>495180</v>
      </c>
      <c r="N34" s="76">
        <v>495691</v>
      </c>
      <c r="O34" s="76">
        <v>496153</v>
      </c>
      <c r="P34" s="76">
        <v>496500</v>
      </c>
      <c r="Q34" s="76">
        <v>496798</v>
      </c>
      <c r="R34" s="76">
        <v>497026</v>
      </c>
      <c r="S34" s="76">
        <v>497140</v>
      </c>
      <c r="T34" s="76">
        <v>497188</v>
      </c>
      <c r="U34" s="76">
        <v>497179</v>
      </c>
      <c r="V34" s="76">
        <v>497156</v>
      </c>
      <c r="W34" s="76">
        <v>497085</v>
      </c>
      <c r="X34" s="76">
        <v>497065</v>
      </c>
      <c r="Y34" s="76">
        <v>497054</v>
      </c>
      <c r="Z34" s="76">
        <v>497014</v>
      </c>
      <c r="AA34" s="63">
        <v>497018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1.970554926387316E-3</v>
      </c>
      <c r="D36" s="38">
        <f t="shared" si="5"/>
        <v>1.4673031830614849E-3</v>
      </c>
      <c r="E36" s="38">
        <f t="shared" si="5"/>
        <v>1.4241126485417209E-3</v>
      </c>
      <c r="F36" s="38">
        <f t="shared" si="5"/>
        <v>1.9630544143110357E-3</v>
      </c>
      <c r="G36" s="38">
        <f t="shared" si="5"/>
        <v>2.3089209424651258E-3</v>
      </c>
      <c r="H36" s="38">
        <f t="shared" si="5"/>
        <v>2.2362691847819431E-3</v>
      </c>
      <c r="I36" s="38">
        <f t="shared" si="5"/>
        <v>1.9666203852621552E-3</v>
      </c>
      <c r="J36" s="38">
        <f t="shared" si="5"/>
        <v>1.7636397623556376E-3</v>
      </c>
      <c r="K36" s="38">
        <f t="shared" si="5"/>
        <v>1.6570932515536517E-3</v>
      </c>
      <c r="L36" s="39">
        <f t="shared" si="5"/>
        <v>1.4437611496631562E-3</v>
      </c>
      <c r="M36" s="38">
        <f t="shared" si="5"/>
        <v>1.2495905467868537E-3</v>
      </c>
      <c r="N36" s="38">
        <f t="shared" si="5"/>
        <v>1.0319479785128639E-3</v>
      </c>
      <c r="O36" s="38">
        <f t="shared" si="5"/>
        <v>9.320322539646675E-4</v>
      </c>
      <c r="P36" s="38">
        <f t="shared" si="5"/>
        <v>6.9938103770409528E-4</v>
      </c>
      <c r="Q36" s="38">
        <f t="shared" si="5"/>
        <v>6.0020140986908363E-4</v>
      </c>
      <c r="R36" s="38">
        <f t="shared" si="5"/>
        <v>4.5893904564833191E-4</v>
      </c>
      <c r="S36" s="38">
        <f t="shared" si="5"/>
        <v>2.2936425861021356E-4</v>
      </c>
      <c r="T36" s="38">
        <f t="shared" si="5"/>
        <v>9.6552279036086412E-5</v>
      </c>
      <c r="U36" s="38">
        <f t="shared" si="5"/>
        <v>-1.8101804548782351E-5</v>
      </c>
      <c r="V36" s="38">
        <f t="shared" si="5"/>
        <v>-4.6261004587884844E-5</v>
      </c>
      <c r="W36" s="38">
        <f t="shared" si="5"/>
        <v>-1.4281231645600173E-4</v>
      </c>
      <c r="X36" s="38">
        <f t="shared" si="5"/>
        <v>-4.0234567528692276E-5</v>
      </c>
      <c r="Y36" s="38">
        <f t="shared" si="5"/>
        <v>-2.2129902527838412E-5</v>
      </c>
      <c r="Z36" s="38">
        <f t="shared" si="5"/>
        <v>-8.0474153713681014E-5</v>
      </c>
      <c r="AA36" s="39">
        <f t="shared" si="5"/>
        <v>8.04806303242967E-6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1.970554926387316E-3</v>
      </c>
      <c r="D37" s="75">
        <f t="shared" si="6"/>
        <v>3.4407495109646867E-3</v>
      </c>
      <c r="E37" s="75">
        <f t="shared" si="6"/>
        <v>4.869762174405436E-3</v>
      </c>
      <c r="F37" s="75">
        <f t="shared" si="6"/>
        <v>6.8423761968495833E-3</v>
      </c>
      <c r="G37" s="75">
        <f t="shared" si="6"/>
        <v>9.1670956450118392E-3</v>
      </c>
      <c r="H37" s="75">
        <f t="shared" si="6"/>
        <v>1.1423864923298672E-2</v>
      </c>
      <c r="I37" s="75">
        <f t="shared" si="6"/>
        <v>1.3412951714197468E-2</v>
      </c>
      <c r="J37" s="75">
        <f t="shared" si="6"/>
        <v>1.5200247091526819E-2</v>
      </c>
      <c r="K37" s="75">
        <f t="shared" si="6"/>
        <v>1.688252856995779E-2</v>
      </c>
      <c r="L37" s="77">
        <f t="shared" si="6"/>
        <v>1.8350664058478329E-2</v>
      </c>
      <c r="M37" s="75">
        <f t="shared" si="6"/>
        <v>1.9623185421599916E-2</v>
      </c>
      <c r="N37" s="75">
        <f t="shared" si="6"/>
        <v>2.0675383506640586E-2</v>
      </c>
      <c r="O37" s="75">
        <f t="shared" si="6"/>
        <v>2.1626685884896531E-2</v>
      </c>
      <c r="P37" s="75">
        <f t="shared" si="6"/>
        <v>2.2341192216616904E-2</v>
      </c>
      <c r="Q37" s="75">
        <f t="shared" si="6"/>
        <v>2.295480284155256E-2</v>
      </c>
      <c r="R37" s="75">
        <f t="shared" si="6"/>
        <v>2.3424276742510037E-2</v>
      </c>
      <c r="S37" s="75">
        <f t="shared" si="6"/>
        <v>2.3659013692988777E-2</v>
      </c>
      <c r="T37" s="75">
        <f t="shared" si="6"/>
        <v>2.3757850303716667E-2</v>
      </c>
      <c r="U37" s="75">
        <f t="shared" si="6"/>
        <v>2.3739318439205188E-2</v>
      </c>
      <c r="V37" s="75">
        <f t="shared" si="6"/>
        <v>2.3691959229898075E-2</v>
      </c>
      <c r="W37" s="75">
        <f t="shared" si="6"/>
        <v>2.3545763409863071E-2</v>
      </c>
      <c r="X37" s="75">
        <f t="shared" si="6"/>
        <v>2.3504581488726448E-2</v>
      </c>
      <c r="Y37" s="75">
        <f t="shared" si="6"/>
        <v>2.3481931432101307E-2</v>
      </c>
      <c r="Z37" s="75">
        <f t="shared" si="6"/>
        <v>2.3399567589828064E-2</v>
      </c>
      <c r="AA37" s="77">
        <f t="shared" si="6"/>
        <v>2.340780397405539E-2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1.4529486925999999</v>
      </c>
      <c r="D44" s="3">
        <v>1.4657844335000001</v>
      </c>
      <c r="E44" s="3">
        <v>1.4590085240999999</v>
      </c>
      <c r="F44" s="3">
        <v>1.4545778439999999</v>
      </c>
      <c r="G44" s="3">
        <v>1.4553604076</v>
      </c>
      <c r="H44" s="3">
        <v>1.4599209643</v>
      </c>
      <c r="I44" s="3">
        <v>1.4658872989</v>
      </c>
      <c r="J44" s="3">
        <v>1.4719361467000001</v>
      </c>
      <c r="K44" s="3">
        <v>1.4779650070000001</v>
      </c>
      <c r="L44" s="4">
        <v>1.4824399548</v>
      </c>
      <c r="M44" s="3">
        <v>1.4891551546999999</v>
      </c>
      <c r="N44" s="3">
        <v>1.4945522362000001</v>
      </c>
      <c r="O44" s="3">
        <v>1.5040071048999999</v>
      </c>
      <c r="P44" s="3">
        <v>1.5118691353</v>
      </c>
      <c r="Q44" s="3">
        <v>1.5164564140000001</v>
      </c>
      <c r="R44" s="3">
        <v>1.5242638007</v>
      </c>
      <c r="S44" s="3">
        <v>1.5302378325999999</v>
      </c>
      <c r="T44" s="3">
        <v>1.5352142281000001</v>
      </c>
      <c r="U44" s="3">
        <v>1.5414415755999999</v>
      </c>
      <c r="V44" s="3">
        <v>1.5469501785999999</v>
      </c>
      <c r="W44" s="3">
        <v>1.5545958532999999</v>
      </c>
      <c r="X44" s="3">
        <v>1.5561917119999999</v>
      </c>
      <c r="Y44" s="3">
        <v>1.5585665452999999</v>
      </c>
      <c r="Z44" s="3">
        <v>1.5630029394</v>
      </c>
      <c r="AA44" s="4">
        <v>1.5638100267999999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78.565476625183706</v>
      </c>
      <c r="D47" s="11">
        <v>78.413652672985194</v>
      </c>
      <c r="E47" s="11">
        <v>78.490922567893804</v>
      </c>
      <c r="F47" s="11">
        <v>78.620110466767201</v>
      </c>
      <c r="G47" s="11">
        <v>78.696072620093304</v>
      </c>
      <c r="H47" s="11">
        <v>78.833759547011397</v>
      </c>
      <c r="I47" s="11">
        <v>78.920768329740497</v>
      </c>
      <c r="J47" s="11">
        <v>79.004424422876696</v>
      </c>
      <c r="K47" s="11">
        <v>79.229483379125199</v>
      </c>
      <c r="L47" s="64">
        <v>79.354066012097405</v>
      </c>
      <c r="M47" s="11">
        <v>79.467483804339196</v>
      </c>
      <c r="N47" s="11">
        <v>79.493276244183093</v>
      </c>
      <c r="O47" s="11">
        <v>79.668778408670306</v>
      </c>
      <c r="P47" s="11">
        <v>79.838584790327403</v>
      </c>
      <c r="Q47" s="11">
        <v>79.936011959299094</v>
      </c>
      <c r="R47" s="11">
        <v>80.062124299595595</v>
      </c>
      <c r="S47" s="11">
        <v>80.133140233024605</v>
      </c>
      <c r="T47" s="11">
        <v>80.141189679739</v>
      </c>
      <c r="U47" s="11">
        <v>80.304753470837497</v>
      </c>
      <c r="V47" s="11">
        <v>80.467394129332803</v>
      </c>
      <c r="W47" s="11">
        <v>80.503972610208606</v>
      </c>
      <c r="X47" s="11">
        <v>80.693724902449603</v>
      </c>
      <c r="Y47" s="11">
        <v>80.769822534039207</v>
      </c>
      <c r="Z47" s="11">
        <v>80.941997345330094</v>
      </c>
      <c r="AA47" s="64">
        <v>81.172777345647205</v>
      </c>
    </row>
    <row r="48" spans="1:27" ht="12.75" customHeight="1" x14ac:dyDescent="0.3">
      <c r="A48" s="6" t="s">
        <v>89</v>
      </c>
      <c r="B48" s="25"/>
      <c r="C48" s="11">
        <v>82.184901397778106</v>
      </c>
      <c r="D48" s="11">
        <v>81.9548027663173</v>
      </c>
      <c r="E48" s="11">
        <v>82.108277866743705</v>
      </c>
      <c r="F48" s="11">
        <v>82.107237325359506</v>
      </c>
      <c r="G48" s="11">
        <v>82.311467933123296</v>
      </c>
      <c r="H48" s="11">
        <v>82.318041803067601</v>
      </c>
      <c r="I48" s="11">
        <v>82.452923396463405</v>
      </c>
      <c r="J48" s="11">
        <v>82.490935059692006</v>
      </c>
      <c r="K48" s="11">
        <v>82.585186158366497</v>
      </c>
      <c r="L48" s="64">
        <v>82.720257592554503</v>
      </c>
      <c r="M48" s="11">
        <v>82.857894067102194</v>
      </c>
      <c r="N48" s="11">
        <v>82.834741039750298</v>
      </c>
      <c r="O48" s="11">
        <v>82.938876732223903</v>
      </c>
      <c r="P48" s="11">
        <v>82.9775708647458</v>
      </c>
      <c r="Q48" s="11">
        <v>83.246617775732901</v>
      </c>
      <c r="R48" s="11">
        <v>83.348240361944093</v>
      </c>
      <c r="S48" s="11">
        <v>83.338480042348394</v>
      </c>
      <c r="T48" s="11">
        <v>83.386311096153904</v>
      </c>
      <c r="U48" s="11">
        <v>83.541155199332195</v>
      </c>
      <c r="V48" s="11">
        <v>83.620674902365195</v>
      </c>
      <c r="W48" s="11">
        <v>83.6670958886465</v>
      </c>
      <c r="X48" s="11">
        <v>83.808561103505795</v>
      </c>
      <c r="Y48" s="11">
        <v>83.916023876137601</v>
      </c>
      <c r="Z48" s="11">
        <v>83.942598608463896</v>
      </c>
      <c r="AA48" s="64">
        <v>84.097542576421006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78843</v>
      </c>
      <c r="C57" s="76">
        <v>79073</v>
      </c>
      <c r="D57" s="76">
        <v>79184</v>
      </c>
      <c r="E57" s="76">
        <v>79076</v>
      </c>
      <c r="F57" s="76">
        <v>78863</v>
      </c>
      <c r="G57" s="76">
        <v>78311</v>
      </c>
      <c r="H57" s="76">
        <v>77605</v>
      </c>
      <c r="I57" s="76">
        <v>76746</v>
      </c>
      <c r="J57" s="76">
        <v>75867</v>
      </c>
      <c r="K57" s="76">
        <v>75124</v>
      </c>
      <c r="L57" s="63">
        <v>74428</v>
      </c>
      <c r="M57" s="76">
        <v>73700</v>
      </c>
      <c r="N57" s="76">
        <v>73005</v>
      </c>
      <c r="O57" s="76">
        <v>72161</v>
      </c>
      <c r="P57" s="76">
        <v>71647</v>
      </c>
      <c r="Q57" s="76">
        <v>71134</v>
      </c>
      <c r="R57" s="76">
        <v>70803</v>
      </c>
      <c r="S57" s="76">
        <v>70447</v>
      </c>
      <c r="T57" s="76">
        <v>70153</v>
      </c>
      <c r="U57" s="76">
        <v>69942</v>
      </c>
      <c r="V57" s="76">
        <v>69792</v>
      </c>
      <c r="W57" s="76">
        <v>69701</v>
      </c>
      <c r="X57" s="76">
        <v>69661</v>
      </c>
      <c r="Y57" s="76">
        <v>69673</v>
      </c>
      <c r="Z57" s="76">
        <v>69728</v>
      </c>
      <c r="AA57" s="63">
        <v>69822</v>
      </c>
    </row>
    <row r="58" spans="1:27" ht="12.75" customHeight="1" x14ac:dyDescent="0.3">
      <c r="A58" s="13" t="s">
        <v>68</v>
      </c>
      <c r="B58" s="76">
        <v>91792</v>
      </c>
      <c r="C58" s="76">
        <v>90149</v>
      </c>
      <c r="D58" s="76">
        <v>88528</v>
      </c>
      <c r="E58" s="76">
        <v>86899</v>
      </c>
      <c r="F58" s="76">
        <v>85852</v>
      </c>
      <c r="G58" s="76">
        <v>85801</v>
      </c>
      <c r="H58" s="76">
        <v>86173</v>
      </c>
      <c r="I58" s="76">
        <v>86576</v>
      </c>
      <c r="J58" s="76">
        <v>87031</v>
      </c>
      <c r="K58" s="76">
        <v>87280</v>
      </c>
      <c r="L58" s="63">
        <v>87587</v>
      </c>
      <c r="M58" s="76">
        <v>87992</v>
      </c>
      <c r="N58" s="76">
        <v>88517</v>
      </c>
      <c r="O58" s="76">
        <v>89351</v>
      </c>
      <c r="P58" s="76">
        <v>89952</v>
      </c>
      <c r="Q58" s="76">
        <v>90434</v>
      </c>
      <c r="R58" s="76">
        <v>90605</v>
      </c>
      <c r="S58" s="76">
        <v>90620</v>
      </c>
      <c r="T58" s="76">
        <v>90448</v>
      </c>
      <c r="U58" s="76">
        <v>90074</v>
      </c>
      <c r="V58" s="76">
        <v>89367</v>
      </c>
      <c r="W58" s="76">
        <v>88554</v>
      </c>
      <c r="X58" s="76">
        <v>87722</v>
      </c>
      <c r="Y58" s="76">
        <v>86776</v>
      </c>
      <c r="Z58" s="76">
        <v>85952</v>
      </c>
      <c r="AA58" s="63">
        <v>85197</v>
      </c>
    </row>
    <row r="59" spans="1:27" ht="12.75" customHeight="1" x14ac:dyDescent="0.3">
      <c r="A59" s="13" t="s">
        <v>69</v>
      </c>
      <c r="B59" s="76">
        <v>100606</v>
      </c>
      <c r="C59" s="76">
        <v>101664</v>
      </c>
      <c r="D59" s="76">
        <v>102916</v>
      </c>
      <c r="E59" s="76">
        <v>104206</v>
      </c>
      <c r="F59" s="76">
        <v>105484</v>
      </c>
      <c r="G59" s="76">
        <v>106234</v>
      </c>
      <c r="H59" s="76">
        <v>106422</v>
      </c>
      <c r="I59" s="76">
        <v>106325</v>
      </c>
      <c r="J59" s="76">
        <v>105965</v>
      </c>
      <c r="K59" s="76">
        <v>105607</v>
      </c>
      <c r="L59" s="63">
        <v>105062</v>
      </c>
      <c r="M59" s="76">
        <v>104646</v>
      </c>
      <c r="N59" s="76">
        <v>103718</v>
      </c>
      <c r="O59" s="76">
        <v>102574</v>
      </c>
      <c r="P59" s="76">
        <v>101255</v>
      </c>
      <c r="Q59" s="76">
        <v>99883</v>
      </c>
      <c r="R59" s="76">
        <v>98537</v>
      </c>
      <c r="S59" s="76">
        <v>97300</v>
      </c>
      <c r="T59" s="76">
        <v>96014</v>
      </c>
      <c r="U59" s="76">
        <v>95027</v>
      </c>
      <c r="V59" s="76">
        <v>94821</v>
      </c>
      <c r="W59" s="76">
        <v>94926</v>
      </c>
      <c r="X59" s="76">
        <v>95041</v>
      </c>
      <c r="Y59" s="76">
        <v>95323</v>
      </c>
      <c r="Z59" s="76">
        <v>95422</v>
      </c>
      <c r="AA59" s="63">
        <v>95591</v>
      </c>
    </row>
    <row r="60" spans="1:27" ht="12.75" customHeight="1" x14ac:dyDescent="0.3">
      <c r="A60" s="13" t="s">
        <v>70</v>
      </c>
      <c r="B60" s="76">
        <v>100841</v>
      </c>
      <c r="C60" s="76">
        <v>100331</v>
      </c>
      <c r="D60" s="76">
        <v>99570</v>
      </c>
      <c r="E60" s="76">
        <v>98870</v>
      </c>
      <c r="F60" s="76">
        <v>97745</v>
      </c>
      <c r="G60" s="76">
        <v>96429</v>
      </c>
      <c r="H60" s="76">
        <v>95620</v>
      </c>
      <c r="I60" s="76">
        <v>94973</v>
      </c>
      <c r="J60" s="76">
        <v>94824</v>
      </c>
      <c r="K60" s="76">
        <v>94659</v>
      </c>
      <c r="L60" s="63">
        <v>94762</v>
      </c>
      <c r="M60" s="76">
        <v>94469</v>
      </c>
      <c r="N60" s="76">
        <v>94855</v>
      </c>
      <c r="O60" s="76">
        <v>94956</v>
      </c>
      <c r="P60" s="76">
        <v>95375</v>
      </c>
      <c r="Q60" s="76">
        <v>96053</v>
      </c>
      <c r="R60" s="76">
        <v>97158</v>
      </c>
      <c r="S60" s="76">
        <v>98498</v>
      </c>
      <c r="T60" s="76">
        <v>99921</v>
      </c>
      <c r="U60" s="76">
        <v>101308</v>
      </c>
      <c r="V60" s="76">
        <v>102168</v>
      </c>
      <c r="W60" s="76">
        <v>102458</v>
      </c>
      <c r="X60" s="76">
        <v>102459</v>
      </c>
      <c r="Y60" s="76">
        <v>102211</v>
      </c>
      <c r="Z60" s="76">
        <v>101949</v>
      </c>
      <c r="AA60" s="63">
        <v>101518</v>
      </c>
    </row>
    <row r="61" spans="1:27" ht="12.75" customHeight="1" x14ac:dyDescent="0.3">
      <c r="A61" s="13" t="s">
        <v>71</v>
      </c>
      <c r="B61" s="76">
        <v>76756</v>
      </c>
      <c r="C61" s="76">
        <v>77965</v>
      </c>
      <c r="D61" s="76">
        <v>79255</v>
      </c>
      <c r="E61" s="76">
        <v>80218</v>
      </c>
      <c r="F61" s="76">
        <v>80223</v>
      </c>
      <c r="G61" s="76">
        <v>81012</v>
      </c>
      <c r="H61" s="76">
        <v>81603</v>
      </c>
      <c r="I61" s="76">
        <v>82663</v>
      </c>
      <c r="J61" s="76">
        <v>83484</v>
      </c>
      <c r="K61" s="76">
        <v>84389</v>
      </c>
      <c r="L61" s="63">
        <v>85101</v>
      </c>
      <c r="M61" s="76">
        <v>85693</v>
      </c>
      <c r="N61" s="76">
        <v>85936</v>
      </c>
      <c r="O61" s="76">
        <v>86333</v>
      </c>
      <c r="P61" s="76">
        <v>86551</v>
      </c>
      <c r="Q61" s="76">
        <v>86470</v>
      </c>
      <c r="R61" s="76">
        <v>86087</v>
      </c>
      <c r="S61" s="76">
        <v>85481</v>
      </c>
      <c r="T61" s="76">
        <v>84920</v>
      </c>
      <c r="U61" s="76">
        <v>83969</v>
      </c>
      <c r="V61" s="76">
        <v>82853</v>
      </c>
      <c r="W61" s="76">
        <v>82215</v>
      </c>
      <c r="X61" s="76">
        <v>81759</v>
      </c>
      <c r="Y61" s="76">
        <v>81726</v>
      </c>
      <c r="Z61" s="76">
        <v>81702</v>
      </c>
      <c r="AA61" s="63">
        <v>81878</v>
      </c>
    </row>
    <row r="62" spans="1:27" ht="12.75" customHeight="1" x14ac:dyDescent="0.3">
      <c r="A62" s="13" t="s">
        <v>72</v>
      </c>
      <c r="B62" s="76">
        <v>36812</v>
      </c>
      <c r="C62" s="76">
        <v>37425</v>
      </c>
      <c r="D62" s="76">
        <v>37868</v>
      </c>
      <c r="E62" s="76">
        <v>38746</v>
      </c>
      <c r="F62" s="76">
        <v>40806</v>
      </c>
      <c r="G62" s="76">
        <v>42315</v>
      </c>
      <c r="H62" s="76">
        <v>43775</v>
      </c>
      <c r="I62" s="76">
        <v>44881</v>
      </c>
      <c r="J62" s="76">
        <v>45861</v>
      </c>
      <c r="K62" s="76">
        <v>46790</v>
      </c>
      <c r="L62" s="63">
        <v>47622</v>
      </c>
      <c r="M62" s="76">
        <v>48680</v>
      </c>
      <c r="N62" s="76">
        <v>49660</v>
      </c>
      <c r="O62" s="76">
        <v>50778</v>
      </c>
      <c r="P62" s="76">
        <v>51720</v>
      </c>
      <c r="Q62" s="76">
        <v>52824</v>
      </c>
      <c r="R62" s="76">
        <v>53836</v>
      </c>
      <c r="S62" s="76">
        <v>54794</v>
      </c>
      <c r="T62" s="76">
        <v>55732</v>
      </c>
      <c r="U62" s="76">
        <v>56859</v>
      </c>
      <c r="V62" s="76">
        <v>58155</v>
      </c>
      <c r="W62" s="76">
        <v>59231</v>
      </c>
      <c r="X62" s="76">
        <v>60423</v>
      </c>
      <c r="Y62" s="76">
        <v>61345</v>
      </c>
      <c r="Z62" s="76">
        <v>62261</v>
      </c>
      <c r="AA62" s="63">
        <v>63012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485650</v>
      </c>
      <c r="C64" s="76">
        <f t="shared" ref="C64:AA64" si="7">SUM(C57:C62)</f>
        <v>486607</v>
      </c>
      <c r="D64" s="76">
        <f t="shared" si="7"/>
        <v>487321</v>
      </c>
      <c r="E64" s="76">
        <f t="shared" si="7"/>
        <v>488015</v>
      </c>
      <c r="F64" s="76">
        <f t="shared" si="7"/>
        <v>488973</v>
      </c>
      <c r="G64" s="76">
        <f t="shared" si="7"/>
        <v>490102</v>
      </c>
      <c r="H64" s="76">
        <f t="shared" si="7"/>
        <v>491198</v>
      </c>
      <c r="I64" s="76">
        <f t="shared" si="7"/>
        <v>492164</v>
      </c>
      <c r="J64" s="76">
        <f t="shared" si="7"/>
        <v>493032</v>
      </c>
      <c r="K64" s="76">
        <f t="shared" si="7"/>
        <v>493849</v>
      </c>
      <c r="L64" s="63">
        <f t="shared" si="7"/>
        <v>494562</v>
      </c>
      <c r="M64" s="76">
        <f t="shared" si="7"/>
        <v>495180</v>
      </c>
      <c r="N64" s="76">
        <f t="shared" si="7"/>
        <v>495691</v>
      </c>
      <c r="O64" s="76">
        <f t="shared" si="7"/>
        <v>496153</v>
      </c>
      <c r="P64" s="76">
        <f t="shared" si="7"/>
        <v>496500</v>
      </c>
      <c r="Q64" s="76">
        <f t="shared" si="7"/>
        <v>496798</v>
      </c>
      <c r="R64" s="76">
        <f t="shared" si="7"/>
        <v>497026</v>
      </c>
      <c r="S64" s="76">
        <f t="shared" si="7"/>
        <v>497140</v>
      </c>
      <c r="T64" s="76">
        <f t="shared" si="7"/>
        <v>497188</v>
      </c>
      <c r="U64" s="76">
        <f t="shared" si="7"/>
        <v>497179</v>
      </c>
      <c r="V64" s="76">
        <f t="shared" si="7"/>
        <v>497156</v>
      </c>
      <c r="W64" s="76">
        <f t="shared" si="7"/>
        <v>497085</v>
      </c>
      <c r="X64" s="76">
        <f t="shared" si="7"/>
        <v>497065</v>
      </c>
      <c r="Y64" s="76">
        <f t="shared" si="7"/>
        <v>497054</v>
      </c>
      <c r="Z64" s="76">
        <f t="shared" si="7"/>
        <v>497014</v>
      </c>
      <c r="AA64" s="63">
        <f t="shared" si="7"/>
        <v>497018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0.16234531040873057</v>
      </c>
      <c r="C67" s="38">
        <f t="shared" ref="C67:AA72" si="8">C57/C$64</f>
        <v>0.16249868990787228</v>
      </c>
      <c r="D67" s="38">
        <f t="shared" si="8"/>
        <v>0.16248838034888707</v>
      </c>
      <c r="E67" s="38">
        <f t="shared" si="8"/>
        <v>0.16203600299171131</v>
      </c>
      <c r="F67" s="38">
        <f t="shared" si="8"/>
        <v>0.1612829338225219</v>
      </c>
      <c r="G67" s="38">
        <f t="shared" si="8"/>
        <v>0.15978510595753537</v>
      </c>
      <c r="H67" s="38">
        <f t="shared" si="8"/>
        <v>0.15799127846611755</v>
      </c>
      <c r="I67" s="38">
        <f t="shared" si="8"/>
        <v>0.15593582626929234</v>
      </c>
      <c r="J67" s="38">
        <f t="shared" si="8"/>
        <v>0.15387845008031933</v>
      </c>
      <c r="K67" s="38">
        <f t="shared" si="8"/>
        <v>0.15211937252075028</v>
      </c>
      <c r="L67" s="39">
        <f t="shared" si="8"/>
        <v>0.15049275924959862</v>
      </c>
      <c r="M67" s="38">
        <f t="shared" si="8"/>
        <v>0.14883476715537786</v>
      </c>
      <c r="N67" s="38">
        <f t="shared" si="8"/>
        <v>0.14727925259889729</v>
      </c>
      <c r="O67" s="38">
        <f t="shared" si="8"/>
        <v>0.14544102323275279</v>
      </c>
      <c r="P67" s="38">
        <f t="shared" si="8"/>
        <v>0.14430412890231623</v>
      </c>
      <c r="Q67" s="38">
        <f t="shared" si="8"/>
        <v>0.14318495646117738</v>
      </c>
      <c r="R67" s="38">
        <f t="shared" si="8"/>
        <v>0.14245331230156974</v>
      </c>
      <c r="S67" s="38">
        <f t="shared" si="8"/>
        <v>0.14170455002614957</v>
      </c>
      <c r="T67" s="38">
        <f t="shared" si="8"/>
        <v>0.14109954383452536</v>
      </c>
      <c r="U67" s="38">
        <f t="shared" si="8"/>
        <v>0.14067770360373225</v>
      </c>
      <c r="V67" s="38">
        <f t="shared" si="8"/>
        <v>0.14038249563517285</v>
      </c>
      <c r="W67" s="38">
        <f t="shared" si="8"/>
        <v>0.14021947956586903</v>
      </c>
      <c r="X67" s="38">
        <f t="shared" si="8"/>
        <v>0.14014464909015922</v>
      </c>
      <c r="Y67" s="38">
        <f t="shared" si="8"/>
        <v>0.14017189279233241</v>
      </c>
      <c r="Z67" s="38">
        <f t="shared" si="8"/>
        <v>0.14029383478131402</v>
      </c>
      <c r="AA67" s="39">
        <f t="shared" si="8"/>
        <v>0.14048183365592393</v>
      </c>
    </row>
    <row r="68" spans="1:27" ht="12.75" customHeight="1" x14ac:dyDescent="0.3">
      <c r="A68" s="13" t="s">
        <v>68</v>
      </c>
      <c r="B68" s="38">
        <f t="shared" ref="B68:Q72" si="9">B58/B$64</f>
        <v>0.18900854524863586</v>
      </c>
      <c r="C68" s="38">
        <f t="shared" si="9"/>
        <v>0.18526038466359918</v>
      </c>
      <c r="D68" s="38">
        <f t="shared" si="9"/>
        <v>0.18166260021628455</v>
      </c>
      <c r="E68" s="38">
        <f t="shared" si="9"/>
        <v>0.17806624796368964</v>
      </c>
      <c r="F68" s="38">
        <f t="shared" si="9"/>
        <v>0.1755761565567015</v>
      </c>
      <c r="G68" s="38">
        <f t="shared" si="9"/>
        <v>0.17506763898127328</v>
      </c>
      <c r="H68" s="38">
        <f t="shared" si="9"/>
        <v>0.17543434623105142</v>
      </c>
      <c r="I68" s="38">
        <f t="shared" si="9"/>
        <v>0.17590884339366553</v>
      </c>
      <c r="J68" s="38">
        <f t="shared" si="9"/>
        <v>0.17652201074169627</v>
      </c>
      <c r="K68" s="38">
        <f t="shared" si="9"/>
        <v>0.17673418393071566</v>
      </c>
      <c r="L68" s="39">
        <f t="shared" si="9"/>
        <v>0.1771001411349841</v>
      </c>
      <c r="M68" s="38">
        <f t="shared" si="9"/>
        <v>0.17769699907104486</v>
      </c>
      <c r="N68" s="38">
        <f t="shared" si="9"/>
        <v>0.17857294161080189</v>
      </c>
      <c r="O68" s="38">
        <f t="shared" si="9"/>
        <v>0.18008759394783463</v>
      </c>
      <c r="P68" s="38">
        <f t="shared" si="9"/>
        <v>0.18117220543806647</v>
      </c>
      <c r="Q68" s="38">
        <f t="shared" si="9"/>
        <v>0.18203374409719847</v>
      </c>
      <c r="R68" s="38">
        <f t="shared" si="8"/>
        <v>0.1822942864156</v>
      </c>
      <c r="S68" s="38">
        <f t="shared" si="8"/>
        <v>0.18228265679687813</v>
      </c>
      <c r="T68" s="38">
        <f t="shared" si="8"/>
        <v>0.18191911309202957</v>
      </c>
      <c r="U68" s="38">
        <f t="shared" si="8"/>
        <v>0.18117016205431041</v>
      </c>
      <c r="V68" s="38">
        <f t="shared" si="8"/>
        <v>0.17975645471441559</v>
      </c>
      <c r="W68" s="38">
        <f t="shared" si="8"/>
        <v>0.17814659464679078</v>
      </c>
      <c r="X68" s="38">
        <f t="shared" si="8"/>
        <v>0.1764799372315492</v>
      </c>
      <c r="Y68" s="38">
        <f t="shared" si="8"/>
        <v>0.17458062906645958</v>
      </c>
      <c r="Z68" s="38">
        <f t="shared" si="8"/>
        <v>0.17293677844084876</v>
      </c>
      <c r="AA68" s="39">
        <f t="shared" si="8"/>
        <v>0.17141632697407339</v>
      </c>
    </row>
    <row r="69" spans="1:27" ht="12.75" customHeight="1" x14ac:dyDescent="0.3">
      <c r="A69" s="13" t="s">
        <v>69</v>
      </c>
      <c r="B69" s="38">
        <f t="shared" si="9"/>
        <v>0.20715741789354472</v>
      </c>
      <c r="C69" s="38">
        <f t="shared" si="8"/>
        <v>0.20892424482179664</v>
      </c>
      <c r="D69" s="38">
        <f t="shared" si="8"/>
        <v>0.21118728722956737</v>
      </c>
      <c r="E69" s="38">
        <f t="shared" si="8"/>
        <v>0.21353032181387868</v>
      </c>
      <c r="F69" s="38">
        <f t="shared" si="8"/>
        <v>0.21572561266163981</v>
      </c>
      <c r="G69" s="38">
        <f t="shared" si="8"/>
        <v>0.21675896037967607</v>
      </c>
      <c r="H69" s="38">
        <f t="shared" si="8"/>
        <v>0.21665804828195553</v>
      </c>
      <c r="I69" s="38">
        <f t="shared" si="8"/>
        <v>0.21603571167334465</v>
      </c>
      <c r="J69" s="38">
        <f t="shared" si="8"/>
        <v>0.21492519755309999</v>
      </c>
      <c r="K69" s="38">
        <f t="shared" si="8"/>
        <v>0.21384471771735894</v>
      </c>
      <c r="L69" s="39">
        <f t="shared" si="8"/>
        <v>0.21243443693611722</v>
      </c>
      <c r="M69" s="38">
        <f t="shared" si="8"/>
        <v>0.21132921361928997</v>
      </c>
      <c r="N69" s="38">
        <f t="shared" si="8"/>
        <v>0.20923922362923678</v>
      </c>
      <c r="O69" s="38">
        <f t="shared" si="8"/>
        <v>0.20673864715118118</v>
      </c>
      <c r="P69" s="38">
        <f t="shared" si="8"/>
        <v>0.2039375629405841</v>
      </c>
      <c r="Q69" s="38">
        <f t="shared" si="8"/>
        <v>0.20105354691444008</v>
      </c>
      <c r="R69" s="38">
        <f t="shared" si="8"/>
        <v>0.19825321009363694</v>
      </c>
      <c r="S69" s="38">
        <f t="shared" si="8"/>
        <v>0.19571951562940018</v>
      </c>
      <c r="T69" s="38">
        <f t="shared" si="8"/>
        <v>0.19311407354964319</v>
      </c>
      <c r="U69" s="38">
        <f t="shared" si="8"/>
        <v>0.19113236882491014</v>
      </c>
      <c r="V69" s="38">
        <f t="shared" si="8"/>
        <v>0.19072685434752876</v>
      </c>
      <c r="W69" s="38">
        <f t="shared" si="8"/>
        <v>0.19096532786143214</v>
      </c>
      <c r="X69" s="38">
        <f t="shared" si="8"/>
        <v>0.19120436964984458</v>
      </c>
      <c r="Y69" s="38">
        <f t="shared" si="8"/>
        <v>0.19177594386123037</v>
      </c>
      <c r="Z69" s="38">
        <f t="shared" si="8"/>
        <v>0.19199056767012598</v>
      </c>
      <c r="AA69" s="39">
        <f t="shared" si="8"/>
        <v>0.19232905045692511</v>
      </c>
    </row>
    <row r="70" spans="1:27" ht="12.75" customHeight="1" x14ac:dyDescent="0.3">
      <c r="A70" s="13" t="s">
        <v>70</v>
      </c>
      <c r="B70" s="38">
        <f t="shared" si="9"/>
        <v>0.20764130546690004</v>
      </c>
      <c r="C70" s="38">
        <f t="shared" si="8"/>
        <v>0.20618486787078691</v>
      </c>
      <c r="D70" s="38">
        <f t="shared" si="8"/>
        <v>0.20432117639092098</v>
      </c>
      <c r="E70" s="38">
        <f t="shared" si="8"/>
        <v>0.20259623167320676</v>
      </c>
      <c r="F70" s="38">
        <f t="shared" si="8"/>
        <v>0.19989856290633634</v>
      </c>
      <c r="G70" s="38">
        <f t="shared" si="8"/>
        <v>0.19675292082056389</v>
      </c>
      <c r="H70" s="38">
        <f t="shared" si="8"/>
        <v>0.1946669163962394</v>
      </c>
      <c r="I70" s="38">
        <f t="shared" si="8"/>
        <v>0.19297022943571654</v>
      </c>
      <c r="J70" s="38">
        <f t="shared" si="8"/>
        <v>0.19232828700773985</v>
      </c>
      <c r="K70" s="38">
        <f t="shared" si="8"/>
        <v>0.19167599812898276</v>
      </c>
      <c r="L70" s="39">
        <f t="shared" si="8"/>
        <v>0.19160792782300298</v>
      </c>
      <c r="M70" s="38">
        <f t="shared" si="8"/>
        <v>0.19077709115877053</v>
      </c>
      <c r="N70" s="38">
        <f t="shared" si="8"/>
        <v>0.19135913300826524</v>
      </c>
      <c r="O70" s="38">
        <f t="shared" si="8"/>
        <v>0.19138451243870339</v>
      </c>
      <c r="P70" s="38">
        <f t="shared" si="8"/>
        <v>0.19209466263846928</v>
      </c>
      <c r="Q70" s="38">
        <f t="shared" si="8"/>
        <v>0.19334417610376853</v>
      </c>
      <c r="R70" s="38">
        <f t="shared" si="8"/>
        <v>0.19547870735132569</v>
      </c>
      <c r="S70" s="38">
        <f t="shared" si="8"/>
        <v>0.19812929959367584</v>
      </c>
      <c r="T70" s="38">
        <f t="shared" si="8"/>
        <v>0.20097226803543128</v>
      </c>
      <c r="U70" s="38">
        <f t="shared" si="8"/>
        <v>0.20376564577345382</v>
      </c>
      <c r="V70" s="38">
        <f t="shared" si="8"/>
        <v>0.20550491193910966</v>
      </c>
      <c r="W70" s="38">
        <f t="shared" si="8"/>
        <v>0.20611766599273765</v>
      </c>
      <c r="X70" s="38">
        <f t="shared" si="8"/>
        <v>0.20612797119089052</v>
      </c>
      <c r="Y70" s="38">
        <f t="shared" si="8"/>
        <v>0.20563359313072624</v>
      </c>
      <c r="Z70" s="38">
        <f t="shared" si="8"/>
        <v>0.20512299452329311</v>
      </c>
      <c r="AA70" s="39">
        <f t="shared" si="8"/>
        <v>0.20425417188109887</v>
      </c>
    </row>
    <row r="71" spans="1:27" ht="12.75" customHeight="1" x14ac:dyDescent="0.3">
      <c r="A71" s="13" t="s">
        <v>71</v>
      </c>
      <c r="B71" s="38">
        <f t="shared" si="9"/>
        <v>0.15804797693812417</v>
      </c>
      <c r="C71" s="38">
        <f t="shared" si="8"/>
        <v>0.16022169841370962</v>
      </c>
      <c r="D71" s="38">
        <f t="shared" si="8"/>
        <v>0.16263407487056786</v>
      </c>
      <c r="E71" s="38">
        <f t="shared" si="8"/>
        <v>0.16437609499708</v>
      </c>
      <c r="F71" s="38">
        <f t="shared" si="8"/>
        <v>0.16406427348749317</v>
      </c>
      <c r="G71" s="38">
        <f t="shared" si="8"/>
        <v>0.16529620364740402</v>
      </c>
      <c r="H71" s="38">
        <f t="shared" si="8"/>
        <v>0.16613056242085678</v>
      </c>
      <c r="I71" s="38">
        <f t="shared" si="8"/>
        <v>0.16795824156175584</v>
      </c>
      <c r="J71" s="38">
        <f t="shared" si="8"/>
        <v>0.16932775154553861</v>
      </c>
      <c r="K71" s="38">
        <f t="shared" si="8"/>
        <v>0.17088016782457796</v>
      </c>
      <c r="L71" s="39">
        <f t="shared" si="8"/>
        <v>0.17207347107137225</v>
      </c>
      <c r="M71" s="38">
        <f t="shared" si="8"/>
        <v>0.17305424290157115</v>
      </c>
      <c r="N71" s="38">
        <f t="shared" si="8"/>
        <v>0.17336606878075253</v>
      </c>
      <c r="O71" s="38">
        <f t="shared" si="8"/>
        <v>0.17400479287639095</v>
      </c>
      <c r="P71" s="38">
        <f t="shared" si="8"/>
        <v>0.17432225579053373</v>
      </c>
      <c r="Q71" s="38">
        <f t="shared" si="8"/>
        <v>0.17405464595268097</v>
      </c>
      <c r="R71" s="38">
        <f t="shared" si="8"/>
        <v>0.17320421869278468</v>
      </c>
      <c r="S71" s="38">
        <f t="shared" si="8"/>
        <v>0.17194552842257715</v>
      </c>
      <c r="T71" s="38">
        <f t="shared" si="8"/>
        <v>0.17080058247584415</v>
      </c>
      <c r="U71" s="38">
        <f t="shared" si="8"/>
        <v>0.16889088235826533</v>
      </c>
      <c r="V71" s="38">
        <f t="shared" si="8"/>
        <v>0.16665392753984665</v>
      </c>
      <c r="W71" s="38">
        <f t="shared" si="8"/>
        <v>0.16539424846857179</v>
      </c>
      <c r="X71" s="38">
        <f t="shared" si="8"/>
        <v>0.16448351825214005</v>
      </c>
      <c r="Y71" s="38">
        <f t="shared" si="8"/>
        <v>0.16442076716010734</v>
      </c>
      <c r="Z71" s="38">
        <f t="shared" si="8"/>
        <v>0.16438571146889222</v>
      </c>
      <c r="AA71" s="39">
        <f t="shared" si="8"/>
        <v>0.16473850041648391</v>
      </c>
    </row>
    <row r="72" spans="1:27" ht="12.75" customHeight="1" x14ac:dyDescent="0.3">
      <c r="A72" s="13" t="s">
        <v>72</v>
      </c>
      <c r="B72" s="38">
        <f t="shared" si="9"/>
        <v>7.5799444044064662E-2</v>
      </c>
      <c r="C72" s="38">
        <f t="shared" si="8"/>
        <v>7.6910114322235393E-2</v>
      </c>
      <c r="D72" s="38">
        <f t="shared" si="8"/>
        <v>7.770648094377218E-2</v>
      </c>
      <c r="E72" s="38">
        <f t="shared" si="8"/>
        <v>7.9395100560433599E-2</v>
      </c>
      <c r="F72" s="38">
        <f t="shared" si="8"/>
        <v>8.3452460565307293E-2</v>
      </c>
      <c r="G72" s="38">
        <f t="shared" si="8"/>
        <v>8.6339170213547381E-2</v>
      </c>
      <c r="H72" s="38">
        <f t="shared" si="8"/>
        <v>8.9118848203779327E-2</v>
      </c>
      <c r="I72" s="38">
        <f t="shared" si="8"/>
        <v>9.1191147666225075E-2</v>
      </c>
      <c r="J72" s="38">
        <f t="shared" si="8"/>
        <v>9.3018303071605898E-2</v>
      </c>
      <c r="K72" s="38">
        <f t="shared" si="8"/>
        <v>9.4745559877614419E-2</v>
      </c>
      <c r="L72" s="39">
        <f t="shared" si="8"/>
        <v>9.6291263784924849E-2</v>
      </c>
      <c r="M72" s="38">
        <f t="shared" si="8"/>
        <v>9.8307686093945634E-2</v>
      </c>
      <c r="N72" s="38">
        <f t="shared" si="8"/>
        <v>0.1001833803720463</v>
      </c>
      <c r="O72" s="38">
        <f t="shared" si="8"/>
        <v>0.10234343035313703</v>
      </c>
      <c r="P72" s="38">
        <f t="shared" si="8"/>
        <v>0.10416918429003021</v>
      </c>
      <c r="Q72" s="38">
        <f t="shared" si="8"/>
        <v>0.10632893047073458</v>
      </c>
      <c r="R72" s="38">
        <f t="shared" si="8"/>
        <v>0.10831626514508295</v>
      </c>
      <c r="S72" s="38">
        <f t="shared" si="8"/>
        <v>0.11021844953131915</v>
      </c>
      <c r="T72" s="38">
        <f t="shared" si="8"/>
        <v>0.11209441901252645</v>
      </c>
      <c r="U72" s="38">
        <f t="shared" si="8"/>
        <v>0.11436323738532803</v>
      </c>
      <c r="V72" s="38">
        <f t="shared" si="8"/>
        <v>0.1169753558239265</v>
      </c>
      <c r="W72" s="38">
        <f t="shared" si="8"/>
        <v>0.11915668346459861</v>
      </c>
      <c r="X72" s="38">
        <f t="shared" si="8"/>
        <v>0.1215595545854164</v>
      </c>
      <c r="Y72" s="38">
        <f t="shared" si="8"/>
        <v>0.12341717398914404</v>
      </c>
      <c r="Z72" s="38">
        <f t="shared" si="8"/>
        <v>0.12527011311552591</v>
      </c>
      <c r="AA72" s="39">
        <f t="shared" si="8"/>
        <v>0.12678011661549482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83430</v>
      </c>
      <c r="C83" s="76">
        <v>83740</v>
      </c>
      <c r="D83" s="76">
        <v>84001</v>
      </c>
      <c r="E83" s="76">
        <v>84078</v>
      </c>
      <c r="F83" s="76">
        <v>83981</v>
      </c>
      <c r="G83" s="76">
        <v>83726</v>
      </c>
      <c r="H83" s="76">
        <v>83140</v>
      </c>
      <c r="I83" s="76">
        <v>82396</v>
      </c>
      <c r="J83" s="76">
        <v>81504</v>
      </c>
      <c r="K83" s="76">
        <v>80598</v>
      </c>
      <c r="L83" s="63">
        <v>79819</v>
      </c>
      <c r="M83" s="76">
        <v>79103</v>
      </c>
      <c r="N83" s="76">
        <v>78357</v>
      </c>
      <c r="O83" s="76">
        <v>77653</v>
      </c>
      <c r="P83" s="76">
        <v>76806</v>
      </c>
      <c r="Q83" s="76">
        <v>76278</v>
      </c>
      <c r="R83" s="76">
        <v>75775</v>
      </c>
      <c r="S83" s="76">
        <v>75448</v>
      </c>
      <c r="T83" s="76">
        <v>75107</v>
      </c>
      <c r="U83" s="76">
        <v>74840</v>
      </c>
      <c r="V83" s="76">
        <v>74652</v>
      </c>
      <c r="W83" s="76">
        <v>74535</v>
      </c>
      <c r="X83" s="76">
        <v>74463</v>
      </c>
      <c r="Y83" s="76">
        <v>74445</v>
      </c>
      <c r="Z83" s="76">
        <v>74474</v>
      </c>
      <c r="AA83" s="63">
        <v>74538</v>
      </c>
    </row>
    <row r="84" spans="1:27" ht="12.75" customHeight="1" x14ac:dyDescent="0.3">
      <c r="A84" s="32" t="s">
        <v>77</v>
      </c>
      <c r="B84" s="76">
        <v>317095.78419999999</v>
      </c>
      <c r="C84" s="76">
        <v>319000.03960000002</v>
      </c>
      <c r="D84" s="76">
        <v>320694.39526999998</v>
      </c>
      <c r="E84" s="76">
        <v>320333</v>
      </c>
      <c r="F84" s="76">
        <v>319777</v>
      </c>
      <c r="G84" s="76">
        <v>319658</v>
      </c>
      <c r="H84" s="76">
        <v>319701</v>
      </c>
      <c r="I84" s="76">
        <v>319879</v>
      </c>
      <c r="J84" s="76">
        <v>320998.03016999998</v>
      </c>
      <c r="K84" s="76">
        <v>324023.57494999998</v>
      </c>
      <c r="L84" s="63">
        <v>326031</v>
      </c>
      <c r="M84" s="76">
        <v>325656</v>
      </c>
      <c r="N84" s="76">
        <v>325074</v>
      </c>
      <c r="O84" s="76">
        <v>324586</v>
      </c>
      <c r="P84" s="76">
        <v>324093</v>
      </c>
      <c r="Q84" s="76">
        <v>323524</v>
      </c>
      <c r="R84" s="76">
        <v>322827</v>
      </c>
      <c r="S84" s="76">
        <v>322143</v>
      </c>
      <c r="T84" s="76">
        <v>321355</v>
      </c>
      <c r="U84" s="76">
        <v>320805</v>
      </c>
      <c r="V84" s="76">
        <v>319886</v>
      </c>
      <c r="W84" s="76">
        <v>319175</v>
      </c>
      <c r="X84" s="76">
        <v>318595</v>
      </c>
      <c r="Y84" s="76">
        <v>318328</v>
      </c>
      <c r="Z84" s="76">
        <v>318211</v>
      </c>
      <c r="AA84" s="63">
        <v>317968</v>
      </c>
    </row>
    <row r="85" spans="1:27" ht="12.75" customHeight="1" x14ac:dyDescent="0.3">
      <c r="A85" s="13" t="s">
        <v>78</v>
      </c>
      <c r="B85" s="76">
        <v>85124.215800000005</v>
      </c>
      <c r="C85" s="76">
        <v>83866.960399999996</v>
      </c>
      <c r="D85" s="76">
        <v>82625.604730000006</v>
      </c>
      <c r="E85" s="76">
        <v>83604</v>
      </c>
      <c r="F85" s="76">
        <v>85215</v>
      </c>
      <c r="G85" s="76">
        <v>86718</v>
      </c>
      <c r="H85" s="76">
        <v>88357</v>
      </c>
      <c r="I85" s="76">
        <v>89889</v>
      </c>
      <c r="J85" s="76">
        <v>90529.969830000002</v>
      </c>
      <c r="K85" s="76">
        <v>89227.425050000005</v>
      </c>
      <c r="L85" s="63">
        <v>88712</v>
      </c>
      <c r="M85" s="76">
        <v>90421</v>
      </c>
      <c r="N85" s="76">
        <v>92260</v>
      </c>
      <c r="O85" s="76">
        <v>93914</v>
      </c>
      <c r="P85" s="76">
        <v>95601</v>
      </c>
      <c r="Q85" s="76">
        <v>96996</v>
      </c>
      <c r="R85" s="76">
        <v>98424</v>
      </c>
      <c r="S85" s="76">
        <v>99549</v>
      </c>
      <c r="T85" s="76">
        <v>100726</v>
      </c>
      <c r="U85" s="76">
        <v>101534</v>
      </c>
      <c r="V85" s="76">
        <v>102618</v>
      </c>
      <c r="W85" s="76">
        <v>103375</v>
      </c>
      <c r="X85" s="76">
        <v>104007</v>
      </c>
      <c r="Y85" s="76">
        <v>104281</v>
      </c>
      <c r="Z85" s="76">
        <v>104329</v>
      </c>
      <c r="AA85" s="63">
        <v>104512</v>
      </c>
    </row>
    <row r="86" spans="1:27" ht="12.75" customHeight="1" x14ac:dyDescent="0.3">
      <c r="A86" s="13" t="s">
        <v>91</v>
      </c>
      <c r="B86" s="76">
        <v>317827</v>
      </c>
      <c r="C86" s="76">
        <v>316831</v>
      </c>
      <c r="D86" s="76">
        <v>315763</v>
      </c>
      <c r="E86" s="76">
        <v>314682</v>
      </c>
      <c r="F86" s="76">
        <v>314218</v>
      </c>
      <c r="G86" s="76">
        <v>313903</v>
      </c>
      <c r="H86" s="76">
        <v>314023</v>
      </c>
      <c r="I86" s="76">
        <v>314163</v>
      </c>
      <c r="J86" s="76">
        <v>314325</v>
      </c>
      <c r="K86" s="76">
        <v>314209</v>
      </c>
      <c r="L86" s="63">
        <v>313690</v>
      </c>
      <c r="M86" s="76">
        <v>313243</v>
      </c>
      <c r="N86" s="76">
        <v>312679</v>
      </c>
      <c r="O86" s="76">
        <v>312332</v>
      </c>
      <c r="P86" s="76">
        <v>312043</v>
      </c>
      <c r="Q86" s="76">
        <v>311613</v>
      </c>
      <c r="R86" s="76">
        <v>310967</v>
      </c>
      <c r="S86" s="76">
        <v>310444</v>
      </c>
      <c r="T86" s="76">
        <v>309661</v>
      </c>
      <c r="U86" s="76">
        <v>309050</v>
      </c>
      <c r="V86" s="76">
        <v>308505</v>
      </c>
      <c r="W86" s="76">
        <v>308257</v>
      </c>
      <c r="X86" s="76">
        <v>308189</v>
      </c>
      <c r="Y86" s="76">
        <v>307981</v>
      </c>
      <c r="Z86" s="76">
        <v>307905</v>
      </c>
      <c r="AA86" s="63">
        <v>307776</v>
      </c>
    </row>
    <row r="87" spans="1:27" ht="12.75" customHeight="1" x14ac:dyDescent="0.3">
      <c r="A87" s="13" t="s">
        <v>92</v>
      </c>
      <c r="B87" s="76">
        <v>84393</v>
      </c>
      <c r="C87" s="76">
        <v>86036</v>
      </c>
      <c r="D87" s="76">
        <v>87557</v>
      </c>
      <c r="E87" s="76">
        <v>89255</v>
      </c>
      <c r="F87" s="76">
        <v>90774</v>
      </c>
      <c r="G87" s="76">
        <v>92473</v>
      </c>
      <c r="H87" s="76">
        <v>94035</v>
      </c>
      <c r="I87" s="76">
        <v>95605</v>
      </c>
      <c r="J87" s="76">
        <v>97203</v>
      </c>
      <c r="K87" s="76">
        <v>99042</v>
      </c>
      <c r="L87" s="63">
        <v>101053</v>
      </c>
      <c r="M87" s="76">
        <v>102834</v>
      </c>
      <c r="N87" s="76">
        <v>104655</v>
      </c>
      <c r="O87" s="76">
        <v>106168</v>
      </c>
      <c r="P87" s="76">
        <v>107651</v>
      </c>
      <c r="Q87" s="76">
        <v>108907</v>
      </c>
      <c r="R87" s="76">
        <v>110284</v>
      </c>
      <c r="S87" s="76">
        <v>111248</v>
      </c>
      <c r="T87" s="76">
        <v>112420</v>
      </c>
      <c r="U87" s="76">
        <v>113289</v>
      </c>
      <c r="V87" s="76">
        <v>113999</v>
      </c>
      <c r="W87" s="76">
        <v>114293</v>
      </c>
      <c r="X87" s="76">
        <v>114413</v>
      </c>
      <c r="Y87" s="76">
        <v>114628</v>
      </c>
      <c r="Z87" s="76">
        <v>114635</v>
      </c>
      <c r="AA87" s="63">
        <v>114704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0.17179038402141461</v>
      </c>
      <c r="C90" s="38">
        <f t="shared" ref="C90:AA94" si="11">C83/SUM(C$83:C$85)</f>
        <v>0.17208959180611869</v>
      </c>
      <c r="D90" s="38">
        <f t="shared" si="11"/>
        <v>0.17237303543249727</v>
      </c>
      <c r="E90" s="38">
        <f t="shared" si="11"/>
        <v>0.17228568793991988</v>
      </c>
      <c r="F90" s="38">
        <f t="shared" si="11"/>
        <v>0.17174976941467116</v>
      </c>
      <c r="G90" s="38">
        <f t="shared" si="11"/>
        <v>0.17083382642796804</v>
      </c>
      <c r="H90" s="38">
        <f t="shared" si="11"/>
        <v>0.16925964682266623</v>
      </c>
      <c r="I90" s="38">
        <f t="shared" si="11"/>
        <v>0.16741573946895749</v>
      </c>
      <c r="J90" s="38">
        <f t="shared" si="11"/>
        <v>0.1653117850362654</v>
      </c>
      <c r="K90" s="38">
        <f t="shared" si="11"/>
        <v>0.16320373231493837</v>
      </c>
      <c r="L90" s="39">
        <f t="shared" si="11"/>
        <v>0.1613933136795791</v>
      </c>
      <c r="M90" s="38">
        <f t="shared" si="11"/>
        <v>0.15974595096732502</v>
      </c>
      <c r="N90" s="38">
        <f t="shared" si="11"/>
        <v>0.15807630156690358</v>
      </c>
      <c r="O90" s="38">
        <f t="shared" si="11"/>
        <v>0.15651018939722222</v>
      </c>
      <c r="P90" s="38">
        <f t="shared" si="11"/>
        <v>0.15469486404833838</v>
      </c>
      <c r="Q90" s="38">
        <f t="shared" si="11"/>
        <v>0.1535392654559801</v>
      </c>
      <c r="R90" s="38">
        <f t="shared" si="11"/>
        <v>0.15245681312446432</v>
      </c>
      <c r="S90" s="38">
        <f t="shared" si="11"/>
        <v>0.15176409059822182</v>
      </c>
      <c r="T90" s="38">
        <f t="shared" si="11"/>
        <v>0.15106358158282179</v>
      </c>
      <c r="U90" s="38">
        <f t="shared" si="11"/>
        <v>0.15052928623292616</v>
      </c>
      <c r="V90" s="38">
        <f t="shared" si="11"/>
        <v>0.15015809926864002</v>
      </c>
      <c r="W90" s="38">
        <f t="shared" si="11"/>
        <v>0.14994417453755393</v>
      </c>
      <c r="X90" s="38">
        <f t="shared" si="11"/>
        <v>0.14980535744822107</v>
      </c>
      <c r="Y90" s="38">
        <f t="shared" si="11"/>
        <v>0.14977245933037456</v>
      </c>
      <c r="Z90" s="38">
        <f t="shared" si="11"/>
        <v>0.1498428615692918</v>
      </c>
      <c r="AA90" s="39">
        <f t="shared" si="11"/>
        <v>0.14997042360638851</v>
      </c>
    </row>
    <row r="91" spans="1:27" ht="12.75" customHeight="1" x14ac:dyDescent="0.3">
      <c r="A91" s="13" t="s">
        <v>77</v>
      </c>
      <c r="B91" s="38">
        <f t="shared" ref="B91:Q94" si="12">B84/SUM(B$83:B$85)</f>
        <v>0.65293067888396994</v>
      </c>
      <c r="C91" s="38">
        <f t="shared" si="12"/>
        <v>0.65555990686529375</v>
      </c>
      <c r="D91" s="38">
        <f t="shared" si="12"/>
        <v>0.65807628907845128</v>
      </c>
      <c r="E91" s="38">
        <f t="shared" si="12"/>
        <v>0.65639990574060225</v>
      </c>
      <c r="F91" s="38">
        <f t="shared" si="12"/>
        <v>0.6539768044452352</v>
      </c>
      <c r="G91" s="38">
        <f t="shared" si="12"/>
        <v>0.6522274955009365</v>
      </c>
      <c r="H91" s="38">
        <f t="shared" si="12"/>
        <v>0.65085973477090708</v>
      </c>
      <c r="I91" s="38">
        <f t="shared" si="12"/>
        <v>0.64994392113198041</v>
      </c>
      <c r="J91" s="38">
        <f t="shared" si="12"/>
        <v>0.65106936298252438</v>
      </c>
      <c r="K91" s="38">
        <f t="shared" si="12"/>
        <v>0.65611872242325076</v>
      </c>
      <c r="L91" s="39">
        <f t="shared" si="12"/>
        <v>0.65923180511240254</v>
      </c>
      <c r="M91" s="38">
        <f t="shared" si="12"/>
        <v>0.65765176299527439</v>
      </c>
      <c r="N91" s="38">
        <f t="shared" si="12"/>
        <v>0.65579968165651581</v>
      </c>
      <c r="O91" s="38">
        <f t="shared" si="12"/>
        <v>0.65420545678449993</v>
      </c>
      <c r="P91" s="38">
        <f t="shared" si="12"/>
        <v>0.65275528700906349</v>
      </c>
      <c r="Q91" s="38">
        <f t="shared" si="12"/>
        <v>0.65121840265057429</v>
      </c>
      <c r="R91" s="38">
        <f t="shared" si="11"/>
        <v>0.64951732907332815</v>
      </c>
      <c r="S91" s="38">
        <f t="shared" si="11"/>
        <v>0.6479925171983747</v>
      </c>
      <c r="T91" s="38">
        <f t="shared" si="11"/>
        <v>0.64634504453043917</v>
      </c>
      <c r="U91" s="38">
        <f t="shared" si="11"/>
        <v>0.64525050333984335</v>
      </c>
      <c r="V91" s="38">
        <f t="shared" si="11"/>
        <v>0.64343184030766998</v>
      </c>
      <c r="W91" s="38">
        <f t="shared" si="11"/>
        <v>0.64209340454851782</v>
      </c>
      <c r="X91" s="38">
        <f t="shared" si="11"/>
        <v>0.64095239053242536</v>
      </c>
      <c r="Y91" s="38">
        <f t="shared" si="11"/>
        <v>0.64042941008421617</v>
      </c>
      <c r="Z91" s="38">
        <f t="shared" si="11"/>
        <v>0.64024554640311948</v>
      </c>
      <c r="AA91" s="39">
        <f t="shared" si="11"/>
        <v>0.6397514778136808</v>
      </c>
    </row>
    <row r="92" spans="1:27" ht="12.75" customHeight="1" x14ac:dyDescent="0.3">
      <c r="A92" s="13" t="s">
        <v>78</v>
      </c>
      <c r="B92" s="38">
        <f t="shared" si="12"/>
        <v>0.17527893709461548</v>
      </c>
      <c r="C92" s="38">
        <f t="shared" si="11"/>
        <v>0.17235050132858754</v>
      </c>
      <c r="D92" s="38">
        <f t="shared" si="11"/>
        <v>0.16955067548905137</v>
      </c>
      <c r="E92" s="38">
        <f t="shared" si="11"/>
        <v>0.17131440631947789</v>
      </c>
      <c r="F92" s="38">
        <f t="shared" si="11"/>
        <v>0.17427342614009361</v>
      </c>
      <c r="G92" s="38">
        <f t="shared" si="11"/>
        <v>0.1769386780710954</v>
      </c>
      <c r="H92" s="38">
        <f t="shared" si="11"/>
        <v>0.17988061840642675</v>
      </c>
      <c r="I92" s="38">
        <f t="shared" si="11"/>
        <v>0.1826403393990621</v>
      </c>
      <c r="J92" s="38">
        <f t="shared" si="11"/>
        <v>0.18361885198121014</v>
      </c>
      <c r="K92" s="38">
        <f t="shared" si="11"/>
        <v>0.18067754526181082</v>
      </c>
      <c r="L92" s="39">
        <f t="shared" si="11"/>
        <v>0.17937488120801842</v>
      </c>
      <c r="M92" s="38">
        <f t="shared" si="11"/>
        <v>0.18260228603740053</v>
      </c>
      <c r="N92" s="38">
        <f t="shared" si="11"/>
        <v>0.18612401677658058</v>
      </c>
      <c r="O92" s="38">
        <f t="shared" si="11"/>
        <v>0.18928435381827782</v>
      </c>
      <c r="P92" s="38">
        <f t="shared" si="11"/>
        <v>0.19254984894259819</v>
      </c>
      <c r="Q92" s="38">
        <f t="shared" si="11"/>
        <v>0.19524233189344561</v>
      </c>
      <c r="R92" s="38">
        <f t="shared" si="11"/>
        <v>0.19802585780220752</v>
      </c>
      <c r="S92" s="38">
        <f t="shared" si="11"/>
        <v>0.20024339220340348</v>
      </c>
      <c r="T92" s="38">
        <f t="shared" si="11"/>
        <v>0.20259137388673901</v>
      </c>
      <c r="U92" s="38">
        <f t="shared" si="11"/>
        <v>0.20422021042723043</v>
      </c>
      <c r="V92" s="38">
        <f t="shared" si="11"/>
        <v>0.20641006042368995</v>
      </c>
      <c r="W92" s="38">
        <f t="shared" si="11"/>
        <v>0.20796242091392819</v>
      </c>
      <c r="X92" s="38">
        <f t="shared" si="11"/>
        <v>0.20924225201935362</v>
      </c>
      <c r="Y92" s="38">
        <f t="shared" si="11"/>
        <v>0.20979813058540922</v>
      </c>
      <c r="Z92" s="38">
        <f t="shared" si="11"/>
        <v>0.20991159202758877</v>
      </c>
      <c r="AA92" s="39">
        <f t="shared" si="11"/>
        <v>0.21027809857993071</v>
      </c>
    </row>
    <row r="93" spans="1:27" ht="12.75" customHeight="1" x14ac:dyDescent="0.3">
      <c r="A93" s="13" t="s">
        <v>91</v>
      </c>
      <c r="B93" s="38">
        <f t="shared" si="12"/>
        <v>0.6544363224544425</v>
      </c>
      <c r="C93" s="38">
        <f t="shared" si="11"/>
        <v>0.65110242968144727</v>
      </c>
      <c r="D93" s="38">
        <f t="shared" si="11"/>
        <v>0.64795689083786667</v>
      </c>
      <c r="E93" s="38">
        <f t="shared" si="11"/>
        <v>0.64482034363697838</v>
      </c>
      <c r="F93" s="38">
        <f t="shared" si="11"/>
        <v>0.64260807856466517</v>
      </c>
      <c r="G93" s="38">
        <f t="shared" si="11"/>
        <v>0.64048504188923938</v>
      </c>
      <c r="H93" s="38">
        <f t="shared" si="11"/>
        <v>0.63930024145049447</v>
      </c>
      <c r="I93" s="38">
        <f t="shared" si="11"/>
        <v>0.63832990629139885</v>
      </c>
      <c r="J93" s="38">
        <f t="shared" si="11"/>
        <v>0.6375346833471256</v>
      </c>
      <c r="K93" s="38">
        <f t="shared" si="11"/>
        <v>0.63624508706102467</v>
      </c>
      <c r="L93" s="39">
        <f t="shared" si="11"/>
        <v>0.63427841200901003</v>
      </c>
      <c r="M93" s="38">
        <f t="shared" si="11"/>
        <v>0.63258411082838562</v>
      </c>
      <c r="N93" s="38">
        <f t="shared" si="11"/>
        <v>0.63079418428012612</v>
      </c>
      <c r="O93" s="38">
        <f t="shared" si="11"/>
        <v>0.62950743016771038</v>
      </c>
      <c r="P93" s="38">
        <f t="shared" si="11"/>
        <v>0.62848539778449142</v>
      </c>
      <c r="Q93" s="38">
        <f t="shared" si="11"/>
        <v>0.6272428632965511</v>
      </c>
      <c r="R93" s="38">
        <f t="shared" si="11"/>
        <v>0.62565539830914274</v>
      </c>
      <c r="S93" s="38">
        <f t="shared" si="11"/>
        <v>0.62445991068914186</v>
      </c>
      <c r="T93" s="38">
        <f t="shared" si="11"/>
        <v>0.62282476648672136</v>
      </c>
      <c r="U93" s="38">
        <f t="shared" si="11"/>
        <v>0.62160710729938307</v>
      </c>
      <c r="V93" s="38">
        <f t="shared" si="11"/>
        <v>0.62053962941209595</v>
      </c>
      <c r="W93" s="38">
        <f t="shared" si="11"/>
        <v>0.62012935413460479</v>
      </c>
      <c r="X93" s="38">
        <f t="shared" si="11"/>
        <v>0.62001750274109024</v>
      </c>
      <c r="Y93" s="38">
        <f t="shared" si="11"/>
        <v>0.61961275837232976</v>
      </c>
      <c r="Z93" s="38">
        <f t="shared" si="11"/>
        <v>0.61950971200006444</v>
      </c>
      <c r="AA93" s="39">
        <f t="shared" si="11"/>
        <v>0.61924517824304148</v>
      </c>
    </row>
    <row r="94" spans="1:27" ht="12.75" customHeight="1" x14ac:dyDescent="0.3">
      <c r="A94" s="13" t="s">
        <v>92</v>
      </c>
      <c r="B94" s="38">
        <f t="shared" si="12"/>
        <v>0.17377329352414289</v>
      </c>
      <c r="C94" s="38">
        <f t="shared" si="11"/>
        <v>0.17680797851243407</v>
      </c>
      <c r="D94" s="38">
        <f t="shared" si="11"/>
        <v>0.17967007372963612</v>
      </c>
      <c r="E94" s="38">
        <f t="shared" si="11"/>
        <v>0.18289396842310174</v>
      </c>
      <c r="F94" s="38">
        <f t="shared" si="11"/>
        <v>0.18564215202066373</v>
      </c>
      <c r="G94" s="38">
        <f t="shared" si="11"/>
        <v>0.18868113168279257</v>
      </c>
      <c r="H94" s="38">
        <f t="shared" si="11"/>
        <v>0.19144011172683928</v>
      </c>
      <c r="I94" s="38">
        <f t="shared" si="11"/>
        <v>0.19425435423964368</v>
      </c>
      <c r="J94" s="38">
        <f t="shared" si="11"/>
        <v>0.19715353161660906</v>
      </c>
      <c r="K94" s="38">
        <f t="shared" si="11"/>
        <v>0.2005511806240369</v>
      </c>
      <c r="L94" s="39">
        <f t="shared" si="11"/>
        <v>0.2043282743114109</v>
      </c>
      <c r="M94" s="38">
        <f t="shared" si="11"/>
        <v>0.20766993820428936</v>
      </c>
      <c r="N94" s="38">
        <f t="shared" si="11"/>
        <v>0.21112951415297029</v>
      </c>
      <c r="O94" s="38">
        <f t="shared" si="11"/>
        <v>0.2139823804350674</v>
      </c>
      <c r="P94" s="38">
        <f t="shared" si="11"/>
        <v>0.21681973816717018</v>
      </c>
      <c r="Q94" s="38">
        <f t="shared" si="11"/>
        <v>0.21921787124746878</v>
      </c>
      <c r="R94" s="38">
        <f t="shared" si="11"/>
        <v>0.22188778856639291</v>
      </c>
      <c r="S94" s="38">
        <f t="shared" si="11"/>
        <v>0.22377599871263629</v>
      </c>
      <c r="T94" s="38">
        <f t="shared" si="11"/>
        <v>0.2261116519304569</v>
      </c>
      <c r="U94" s="38">
        <f t="shared" si="11"/>
        <v>0.22786360646769072</v>
      </c>
      <c r="V94" s="38">
        <f t="shared" si="11"/>
        <v>0.22930227131926398</v>
      </c>
      <c r="W94" s="38">
        <f t="shared" si="11"/>
        <v>0.2299264713278413</v>
      </c>
      <c r="X94" s="38">
        <f t="shared" si="11"/>
        <v>0.23017713981068874</v>
      </c>
      <c r="Y94" s="38">
        <f t="shared" si="11"/>
        <v>0.23061478229729568</v>
      </c>
      <c r="Z94" s="38">
        <f t="shared" si="11"/>
        <v>0.23064742643064381</v>
      </c>
      <c r="AA94" s="39">
        <f t="shared" si="11"/>
        <v>0.23078439815057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263.10662000910958</v>
      </c>
      <c r="C97" s="76">
        <f t="shared" ref="C97:AA97" si="13">C83/(C84/1000)</f>
        <v>262.50780440341987</v>
      </c>
      <c r="D97" s="76">
        <f t="shared" si="13"/>
        <v>261.93473050652358</v>
      </c>
      <c r="E97" s="76">
        <f t="shared" si="13"/>
        <v>262.47061651468937</v>
      </c>
      <c r="F97" s="76">
        <f t="shared" si="13"/>
        <v>262.62364084971716</v>
      </c>
      <c r="G97" s="76">
        <f t="shared" si="13"/>
        <v>261.92368093399818</v>
      </c>
      <c r="H97" s="76">
        <f t="shared" si="13"/>
        <v>260.05548934785941</v>
      </c>
      <c r="I97" s="76">
        <f t="shared" si="13"/>
        <v>257.58489929004401</v>
      </c>
      <c r="J97" s="76">
        <f t="shared" si="13"/>
        <v>253.90810017380986</v>
      </c>
      <c r="K97" s="76">
        <f t="shared" si="13"/>
        <v>248.74116030735439</v>
      </c>
      <c r="L97" s="63">
        <f t="shared" si="13"/>
        <v>244.82027782634165</v>
      </c>
      <c r="M97" s="76">
        <f t="shared" si="13"/>
        <v>242.90355467118678</v>
      </c>
      <c r="N97" s="76">
        <f t="shared" si="13"/>
        <v>241.04357776998467</v>
      </c>
      <c r="O97" s="76">
        <f t="shared" si="13"/>
        <v>239.23705889964447</v>
      </c>
      <c r="P97" s="76">
        <f t="shared" si="13"/>
        <v>236.98753135674019</v>
      </c>
      <c r="Q97" s="76">
        <f t="shared" si="13"/>
        <v>235.77230746405212</v>
      </c>
      <c r="R97" s="76">
        <f t="shared" si="13"/>
        <v>234.72324186019137</v>
      </c>
      <c r="S97" s="76">
        <f t="shared" si="13"/>
        <v>234.20654802370379</v>
      </c>
      <c r="T97" s="76">
        <f t="shared" si="13"/>
        <v>233.71971806880239</v>
      </c>
      <c r="U97" s="76">
        <f t="shared" si="13"/>
        <v>233.28813453655647</v>
      </c>
      <c r="V97" s="76">
        <f t="shared" si="13"/>
        <v>233.37063828989076</v>
      </c>
      <c r="W97" s="76">
        <f t="shared" si="13"/>
        <v>233.52392887914152</v>
      </c>
      <c r="X97" s="76">
        <f t="shared" si="13"/>
        <v>233.72306533373089</v>
      </c>
      <c r="Y97" s="76">
        <f t="shared" si="13"/>
        <v>233.86255685959139</v>
      </c>
      <c r="Z97" s="76">
        <f t="shared" si="13"/>
        <v>234.03967807523938</v>
      </c>
      <c r="AA97" s="63">
        <f t="shared" si="13"/>
        <v>234.41981583052382</v>
      </c>
    </row>
    <row r="98" spans="1:27" ht="12.75" customHeight="1" x14ac:dyDescent="0.3">
      <c r="A98" s="13" t="s">
        <v>78</v>
      </c>
      <c r="B98" s="76">
        <f>B85/(B84/1000)</f>
        <v>268.44953494023781</v>
      </c>
      <c r="C98" s="76">
        <f t="shared" ref="C98:AA98" si="14">C85/(C84/1000)</f>
        <v>262.90579933833959</v>
      </c>
      <c r="D98" s="76">
        <f t="shared" si="14"/>
        <v>257.64592692814483</v>
      </c>
      <c r="E98" s="76">
        <f t="shared" si="14"/>
        <v>260.99090633809192</v>
      </c>
      <c r="F98" s="76">
        <f t="shared" si="14"/>
        <v>266.48258004797094</v>
      </c>
      <c r="G98" s="76">
        <f t="shared" si="14"/>
        <v>271.28368443774281</v>
      </c>
      <c r="H98" s="76">
        <f t="shared" si="14"/>
        <v>276.37386182714471</v>
      </c>
      <c r="I98" s="76">
        <f t="shared" si="14"/>
        <v>281.00938167244487</v>
      </c>
      <c r="J98" s="76">
        <f t="shared" si="14"/>
        <v>282.02655879868013</v>
      </c>
      <c r="K98" s="76">
        <f t="shared" si="14"/>
        <v>275.37325043021542</v>
      </c>
      <c r="L98" s="63">
        <f t="shared" si="14"/>
        <v>272.09682514852881</v>
      </c>
      <c r="M98" s="76">
        <f t="shared" si="14"/>
        <v>277.65801950524479</v>
      </c>
      <c r="N98" s="76">
        <f t="shared" si="14"/>
        <v>283.81230119911157</v>
      </c>
      <c r="O98" s="76">
        <f t="shared" si="14"/>
        <v>289.33472176865297</v>
      </c>
      <c r="P98" s="76">
        <f t="shared" si="14"/>
        <v>294.98014458812747</v>
      </c>
      <c r="Q98" s="76">
        <f t="shared" si="14"/>
        <v>299.81083319939171</v>
      </c>
      <c r="R98" s="76">
        <f t="shared" si="14"/>
        <v>304.88156195113794</v>
      </c>
      <c r="S98" s="76">
        <f t="shared" si="14"/>
        <v>309.02114899283862</v>
      </c>
      <c r="T98" s="76">
        <f t="shared" si="14"/>
        <v>313.44152105926463</v>
      </c>
      <c r="U98" s="76">
        <f t="shared" si="14"/>
        <v>316.49756082355321</v>
      </c>
      <c r="V98" s="76">
        <f t="shared" si="14"/>
        <v>320.79553340877686</v>
      </c>
      <c r="W98" s="76">
        <f t="shared" si="14"/>
        <v>323.88188297955668</v>
      </c>
      <c r="X98" s="76">
        <f t="shared" si="14"/>
        <v>326.45521743906841</v>
      </c>
      <c r="Y98" s="76">
        <f t="shared" si="14"/>
        <v>327.58978160890655</v>
      </c>
      <c r="Z98" s="76">
        <f t="shared" si="14"/>
        <v>327.86107331299041</v>
      </c>
      <c r="AA98" s="63">
        <f t="shared" si="14"/>
        <v>328.68716348814974</v>
      </c>
    </row>
    <row r="99" spans="1:27" ht="12.75" customHeight="1" x14ac:dyDescent="0.3">
      <c r="A99" s="13" t="s">
        <v>80</v>
      </c>
      <c r="B99" s="76">
        <f>SUM(B97:B98)</f>
        <v>531.55615494934739</v>
      </c>
      <c r="C99" s="76">
        <f t="shared" ref="C99:AA99" si="15">SUM(C97:C98)</f>
        <v>525.41360374175952</v>
      </c>
      <c r="D99" s="76">
        <f t="shared" si="15"/>
        <v>519.58065743466841</v>
      </c>
      <c r="E99" s="76">
        <f t="shared" si="15"/>
        <v>523.46152285278129</v>
      </c>
      <c r="F99" s="76">
        <f t="shared" si="15"/>
        <v>529.1062208976881</v>
      </c>
      <c r="G99" s="76">
        <f t="shared" si="15"/>
        <v>533.20736537174093</v>
      </c>
      <c r="H99" s="76">
        <f t="shared" si="15"/>
        <v>536.42935117500406</v>
      </c>
      <c r="I99" s="76">
        <f t="shared" si="15"/>
        <v>538.59428096248894</v>
      </c>
      <c r="J99" s="76">
        <f t="shared" si="15"/>
        <v>535.93465897248996</v>
      </c>
      <c r="K99" s="76">
        <f t="shared" si="15"/>
        <v>524.11441073756987</v>
      </c>
      <c r="L99" s="63">
        <f t="shared" si="15"/>
        <v>516.91710297487043</v>
      </c>
      <c r="M99" s="76">
        <f t="shared" si="15"/>
        <v>520.56157417643158</v>
      </c>
      <c r="N99" s="76">
        <f t="shared" si="15"/>
        <v>524.85587896909624</v>
      </c>
      <c r="O99" s="76">
        <f t="shared" si="15"/>
        <v>528.57178066829738</v>
      </c>
      <c r="P99" s="76">
        <f t="shared" si="15"/>
        <v>531.96767594486766</v>
      </c>
      <c r="Q99" s="76">
        <f t="shared" si="15"/>
        <v>535.58314066344383</v>
      </c>
      <c r="R99" s="76">
        <f t="shared" si="15"/>
        <v>539.60480381132925</v>
      </c>
      <c r="S99" s="76">
        <f t="shared" si="15"/>
        <v>543.22769701654238</v>
      </c>
      <c r="T99" s="76">
        <f t="shared" si="15"/>
        <v>547.161239128067</v>
      </c>
      <c r="U99" s="76">
        <f t="shared" si="15"/>
        <v>549.78569536010968</v>
      </c>
      <c r="V99" s="76">
        <f t="shared" si="15"/>
        <v>554.16617169866765</v>
      </c>
      <c r="W99" s="76">
        <f t="shared" si="15"/>
        <v>557.40581185869814</v>
      </c>
      <c r="X99" s="76">
        <f t="shared" si="15"/>
        <v>560.17828277279932</v>
      </c>
      <c r="Y99" s="76">
        <f t="shared" si="15"/>
        <v>561.45233846849794</v>
      </c>
      <c r="Z99" s="76">
        <f t="shared" si="15"/>
        <v>561.90075138822976</v>
      </c>
      <c r="AA99" s="63">
        <f t="shared" si="15"/>
        <v>563.10697931867355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243930</v>
      </c>
      <c r="D10" s="76">
        <v>244299</v>
      </c>
      <c r="E10" s="76">
        <v>244519</v>
      </c>
      <c r="F10" s="76">
        <v>244668</v>
      </c>
      <c r="G10" s="76">
        <v>244913</v>
      </c>
      <c r="H10" s="76">
        <v>245257</v>
      </c>
      <c r="I10" s="76">
        <v>245563</v>
      </c>
      <c r="J10" s="76">
        <v>245864</v>
      </c>
      <c r="K10" s="76">
        <v>246132</v>
      </c>
      <c r="L10" s="63">
        <v>246366</v>
      </c>
      <c r="M10" s="76">
        <v>246548</v>
      </c>
      <c r="N10" s="76">
        <v>246696</v>
      </c>
      <c r="O10" s="76">
        <v>246787</v>
      </c>
      <c r="P10" s="76">
        <v>246849</v>
      </c>
      <c r="Q10" s="76">
        <v>246845</v>
      </c>
      <c r="R10" s="76">
        <v>246841</v>
      </c>
      <c r="S10" s="76">
        <v>246802</v>
      </c>
      <c r="T10" s="76">
        <v>246690</v>
      </c>
      <c r="U10" s="76">
        <v>246536</v>
      </c>
      <c r="V10" s="76">
        <v>246360</v>
      </c>
      <c r="W10" s="76">
        <v>246181</v>
      </c>
      <c r="X10" s="76">
        <v>245984</v>
      </c>
      <c r="Y10" s="76">
        <v>245802</v>
      </c>
      <c r="Z10" s="76">
        <v>245634</v>
      </c>
      <c r="AA10" s="63">
        <v>245444</v>
      </c>
    </row>
    <row r="11" spans="1:27" ht="12.75" customHeight="1" x14ac:dyDescent="0.3">
      <c r="A11" s="6" t="s">
        <v>55</v>
      </c>
      <c r="B11" s="25"/>
      <c r="C11" s="76">
        <v>2379</v>
      </c>
      <c r="D11" s="76">
        <v>2386</v>
      </c>
      <c r="E11" s="76">
        <v>2356</v>
      </c>
      <c r="F11" s="76">
        <v>2326</v>
      </c>
      <c r="G11" s="76">
        <v>2306</v>
      </c>
      <c r="H11" s="76">
        <v>2290</v>
      </c>
      <c r="I11" s="76">
        <v>2271</v>
      </c>
      <c r="J11" s="76">
        <v>2258</v>
      </c>
      <c r="K11" s="76">
        <v>2240</v>
      </c>
      <c r="L11" s="63">
        <v>2223</v>
      </c>
      <c r="M11" s="76">
        <v>2213</v>
      </c>
      <c r="N11" s="76">
        <v>2200</v>
      </c>
      <c r="O11" s="76">
        <v>2196</v>
      </c>
      <c r="P11" s="76">
        <v>2195</v>
      </c>
      <c r="Q11" s="76">
        <v>2190</v>
      </c>
      <c r="R11" s="76">
        <v>2190</v>
      </c>
      <c r="S11" s="76">
        <v>2194</v>
      </c>
      <c r="T11" s="76">
        <v>2199</v>
      </c>
      <c r="U11" s="76">
        <v>2213</v>
      </c>
      <c r="V11" s="76">
        <v>2227</v>
      </c>
      <c r="W11" s="76">
        <v>2242</v>
      </c>
      <c r="X11" s="76">
        <v>2249</v>
      </c>
      <c r="Y11" s="76">
        <v>2259</v>
      </c>
      <c r="Z11" s="76">
        <v>2266</v>
      </c>
      <c r="AA11" s="63">
        <v>2267</v>
      </c>
    </row>
    <row r="12" spans="1:27" ht="12.75" customHeight="1" x14ac:dyDescent="0.3">
      <c r="A12" s="6" t="s">
        <v>56</v>
      </c>
      <c r="B12" s="25"/>
      <c r="C12" s="76">
        <v>2257</v>
      </c>
      <c r="D12" s="76">
        <v>2337</v>
      </c>
      <c r="E12" s="76">
        <v>2339</v>
      </c>
      <c r="F12" s="76">
        <v>2382</v>
      </c>
      <c r="G12" s="76">
        <v>2362</v>
      </c>
      <c r="H12" s="76">
        <v>2397</v>
      </c>
      <c r="I12" s="76">
        <v>2396</v>
      </c>
      <c r="J12" s="76">
        <v>2426</v>
      </c>
      <c r="K12" s="76">
        <v>2449</v>
      </c>
      <c r="L12" s="63">
        <v>2462</v>
      </c>
      <c r="M12" s="76">
        <v>2482</v>
      </c>
      <c r="N12" s="76">
        <v>2530</v>
      </c>
      <c r="O12" s="76">
        <v>2543</v>
      </c>
      <c r="P12" s="76">
        <v>2592</v>
      </c>
      <c r="Q12" s="76">
        <v>2564</v>
      </c>
      <c r="R12" s="76">
        <v>2584</v>
      </c>
      <c r="S12" s="76">
        <v>2637</v>
      </c>
      <c r="T12" s="76">
        <v>2694</v>
      </c>
      <c r="U12" s="76">
        <v>2707</v>
      </c>
      <c r="V12" s="76">
        <v>2724</v>
      </c>
      <c r="W12" s="76">
        <v>2761</v>
      </c>
      <c r="X12" s="76">
        <v>2764</v>
      </c>
      <c r="Y12" s="76">
        <v>2775</v>
      </c>
      <c r="Z12" s="76">
        <v>2804</v>
      </c>
      <c r="AA12" s="63">
        <v>2796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122</v>
      </c>
      <c r="D14" s="76">
        <f t="shared" ref="D14:AA14" si="0">D11-D12</f>
        <v>49</v>
      </c>
      <c r="E14" s="76">
        <f t="shared" si="0"/>
        <v>17</v>
      </c>
      <c r="F14" s="76">
        <f t="shared" si="0"/>
        <v>-56</v>
      </c>
      <c r="G14" s="76">
        <f t="shared" si="0"/>
        <v>-56</v>
      </c>
      <c r="H14" s="76">
        <f t="shared" si="0"/>
        <v>-107</v>
      </c>
      <c r="I14" s="76">
        <f t="shared" si="0"/>
        <v>-125</v>
      </c>
      <c r="J14" s="76">
        <f t="shared" si="0"/>
        <v>-168</v>
      </c>
      <c r="K14" s="76">
        <f t="shared" si="0"/>
        <v>-209</v>
      </c>
      <c r="L14" s="63">
        <f t="shared" si="0"/>
        <v>-239</v>
      </c>
      <c r="M14" s="76">
        <f t="shared" si="0"/>
        <v>-269</v>
      </c>
      <c r="N14" s="76">
        <f t="shared" si="0"/>
        <v>-330</v>
      </c>
      <c r="O14" s="76">
        <f t="shared" si="0"/>
        <v>-347</v>
      </c>
      <c r="P14" s="76">
        <f t="shared" si="0"/>
        <v>-397</v>
      </c>
      <c r="Q14" s="76">
        <f t="shared" si="0"/>
        <v>-374</v>
      </c>
      <c r="R14" s="76">
        <f t="shared" si="0"/>
        <v>-394</v>
      </c>
      <c r="S14" s="76">
        <f t="shared" si="0"/>
        <v>-443</v>
      </c>
      <c r="T14" s="76">
        <f t="shared" si="0"/>
        <v>-495</v>
      </c>
      <c r="U14" s="76">
        <f t="shared" si="0"/>
        <v>-494</v>
      </c>
      <c r="V14" s="76">
        <f t="shared" si="0"/>
        <v>-497</v>
      </c>
      <c r="W14" s="76">
        <f t="shared" si="0"/>
        <v>-519</v>
      </c>
      <c r="X14" s="76">
        <f t="shared" si="0"/>
        <v>-515</v>
      </c>
      <c r="Y14" s="76">
        <f t="shared" si="0"/>
        <v>-516</v>
      </c>
      <c r="Z14" s="76">
        <f t="shared" si="0"/>
        <v>-538</v>
      </c>
      <c r="AA14" s="63">
        <f t="shared" si="0"/>
        <v>-529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1881</v>
      </c>
      <c r="D16" s="76">
        <v>2006</v>
      </c>
      <c r="E16" s="76">
        <v>2080</v>
      </c>
      <c r="F16" s="76">
        <v>2149</v>
      </c>
      <c r="G16" s="76">
        <v>2182</v>
      </c>
      <c r="H16" s="76">
        <v>2198</v>
      </c>
      <c r="I16" s="76">
        <v>2212</v>
      </c>
      <c r="J16" s="76">
        <v>2212</v>
      </c>
      <c r="K16" s="76">
        <v>2212</v>
      </c>
      <c r="L16" s="63">
        <v>2212</v>
      </c>
      <c r="M16" s="76">
        <v>2212</v>
      </c>
      <c r="N16" s="76">
        <v>2212</v>
      </c>
      <c r="O16" s="76">
        <v>2212</v>
      </c>
      <c r="P16" s="76">
        <v>2212</v>
      </c>
      <c r="Q16" s="76">
        <v>2212</v>
      </c>
      <c r="R16" s="76">
        <v>2212</v>
      </c>
      <c r="S16" s="76">
        <v>2212</v>
      </c>
      <c r="T16" s="76">
        <v>2212</v>
      </c>
      <c r="U16" s="76">
        <v>2212</v>
      </c>
      <c r="V16" s="76">
        <v>2212</v>
      </c>
      <c r="W16" s="76">
        <v>2212</v>
      </c>
      <c r="X16" s="76">
        <v>2212</v>
      </c>
      <c r="Y16" s="76">
        <v>2212</v>
      </c>
      <c r="Z16" s="76">
        <v>2212</v>
      </c>
      <c r="AA16" s="63">
        <v>2212</v>
      </c>
    </row>
    <row r="17" spans="1:27" ht="12.75" customHeight="1" x14ac:dyDescent="0.3">
      <c r="A17" s="81" t="s">
        <v>83</v>
      </c>
      <c r="B17" s="81"/>
      <c r="C17" s="76">
        <v>2282</v>
      </c>
      <c r="D17" s="76">
        <v>2267</v>
      </c>
      <c r="E17" s="76">
        <v>2257</v>
      </c>
      <c r="F17" s="76">
        <v>2240</v>
      </c>
      <c r="G17" s="76">
        <v>2237</v>
      </c>
      <c r="H17" s="76">
        <v>2231</v>
      </c>
      <c r="I17" s="76">
        <v>2222</v>
      </c>
      <c r="J17" s="76">
        <v>2212</v>
      </c>
      <c r="K17" s="76">
        <v>2208</v>
      </c>
      <c r="L17" s="63">
        <v>2212</v>
      </c>
      <c r="M17" s="76">
        <v>2202</v>
      </c>
      <c r="N17" s="76">
        <v>2202</v>
      </c>
      <c r="O17" s="76">
        <v>2201</v>
      </c>
      <c r="P17" s="76">
        <v>2203</v>
      </c>
      <c r="Q17" s="76">
        <v>2203</v>
      </c>
      <c r="R17" s="76">
        <v>2196</v>
      </c>
      <c r="S17" s="76">
        <v>2194</v>
      </c>
      <c r="T17" s="76">
        <v>2189</v>
      </c>
      <c r="U17" s="76">
        <v>2187</v>
      </c>
      <c r="V17" s="76">
        <v>2180</v>
      </c>
      <c r="W17" s="76">
        <v>2174</v>
      </c>
      <c r="X17" s="76">
        <v>2167</v>
      </c>
      <c r="Y17" s="76">
        <v>2165</v>
      </c>
      <c r="Z17" s="76">
        <v>2160</v>
      </c>
      <c r="AA17" s="63">
        <v>2147</v>
      </c>
    </row>
    <row r="18" spans="1:27" ht="12.75" customHeight="1" x14ac:dyDescent="0.3">
      <c r="A18" s="6" t="s">
        <v>97</v>
      </c>
      <c r="B18" s="6"/>
      <c r="C18" s="76">
        <v>3096</v>
      </c>
      <c r="D18" s="76">
        <v>2944</v>
      </c>
      <c r="E18" s="76">
        <v>2834</v>
      </c>
      <c r="F18" s="76">
        <v>2816</v>
      </c>
      <c r="G18" s="76">
        <v>2811</v>
      </c>
      <c r="H18" s="76">
        <v>2821</v>
      </c>
      <c r="I18" s="76">
        <v>2819</v>
      </c>
      <c r="J18" s="76">
        <v>2836</v>
      </c>
      <c r="K18" s="76">
        <v>2851</v>
      </c>
      <c r="L18" s="63">
        <v>2859</v>
      </c>
      <c r="M18" s="76">
        <v>2877</v>
      </c>
      <c r="N18" s="76">
        <v>2875</v>
      </c>
      <c r="O18" s="76">
        <v>2874</v>
      </c>
      <c r="P18" s="76">
        <v>2861</v>
      </c>
      <c r="Q18" s="76">
        <v>2856</v>
      </c>
      <c r="R18" s="76">
        <v>2849</v>
      </c>
      <c r="S18" s="76">
        <v>2828</v>
      </c>
      <c r="T18" s="76">
        <v>2812</v>
      </c>
      <c r="U18" s="76">
        <v>2789</v>
      </c>
      <c r="V18" s="76">
        <v>2773</v>
      </c>
      <c r="W18" s="76">
        <v>2767</v>
      </c>
      <c r="X18" s="76">
        <v>2764</v>
      </c>
      <c r="Y18" s="76">
        <v>2762</v>
      </c>
      <c r="Z18" s="76">
        <v>2757</v>
      </c>
      <c r="AA18" s="63">
        <v>2754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1213</v>
      </c>
      <c r="D20" s="76">
        <v>1235</v>
      </c>
      <c r="E20" s="76">
        <v>1230</v>
      </c>
      <c r="F20" s="76">
        <v>1223</v>
      </c>
      <c r="G20" s="76">
        <v>1231</v>
      </c>
      <c r="H20" s="76">
        <v>1225</v>
      </c>
      <c r="I20" s="76">
        <v>1219</v>
      </c>
      <c r="J20" s="76">
        <v>1219</v>
      </c>
      <c r="K20" s="76">
        <v>1219</v>
      </c>
      <c r="L20" s="63">
        <v>1219</v>
      </c>
      <c r="M20" s="76">
        <v>1219</v>
      </c>
      <c r="N20" s="76">
        <v>1219</v>
      </c>
      <c r="O20" s="76">
        <v>1219</v>
      </c>
      <c r="P20" s="76">
        <v>1219</v>
      </c>
      <c r="Q20" s="76">
        <v>1219</v>
      </c>
      <c r="R20" s="76">
        <v>1219</v>
      </c>
      <c r="S20" s="76">
        <v>1219</v>
      </c>
      <c r="T20" s="76">
        <v>1219</v>
      </c>
      <c r="U20" s="76">
        <v>1219</v>
      </c>
      <c r="V20" s="76">
        <v>1219</v>
      </c>
      <c r="W20" s="76">
        <v>1219</v>
      </c>
      <c r="X20" s="76">
        <v>1219</v>
      </c>
      <c r="Y20" s="76">
        <v>1219</v>
      </c>
      <c r="Z20" s="76">
        <v>1219</v>
      </c>
      <c r="AA20" s="63">
        <v>1219</v>
      </c>
    </row>
    <row r="21" spans="1:27" ht="12.75" customHeight="1" x14ac:dyDescent="0.3">
      <c r="A21" s="81" t="s">
        <v>84</v>
      </c>
      <c r="B21" s="81"/>
      <c r="C21" s="76">
        <v>2035</v>
      </c>
      <c r="D21" s="76">
        <v>2043</v>
      </c>
      <c r="E21" s="76">
        <v>2047</v>
      </c>
      <c r="F21" s="76">
        <v>1992</v>
      </c>
      <c r="G21" s="76">
        <v>1965</v>
      </c>
      <c r="H21" s="76">
        <v>1981</v>
      </c>
      <c r="I21" s="76">
        <v>1969</v>
      </c>
      <c r="J21" s="76">
        <v>1963</v>
      </c>
      <c r="K21" s="76">
        <v>1947</v>
      </c>
      <c r="L21" s="63">
        <v>1953</v>
      </c>
      <c r="M21" s="76">
        <v>1945</v>
      </c>
      <c r="N21" s="76">
        <v>1942</v>
      </c>
      <c r="O21" s="76">
        <v>1944</v>
      </c>
      <c r="P21" s="76">
        <v>1942</v>
      </c>
      <c r="Q21" s="76">
        <v>1945</v>
      </c>
      <c r="R21" s="76">
        <v>1947</v>
      </c>
      <c r="S21" s="76">
        <v>1947</v>
      </c>
      <c r="T21" s="76">
        <v>1944</v>
      </c>
      <c r="U21" s="76">
        <v>1947</v>
      </c>
      <c r="V21" s="76">
        <v>1936</v>
      </c>
      <c r="W21" s="76">
        <v>1933</v>
      </c>
      <c r="X21" s="76">
        <v>1922</v>
      </c>
      <c r="Y21" s="76">
        <v>1919</v>
      </c>
      <c r="Z21" s="76">
        <v>1916</v>
      </c>
      <c r="AA21" s="63">
        <v>1899</v>
      </c>
    </row>
    <row r="22" spans="1:27" ht="12.75" customHeight="1" x14ac:dyDescent="0.3">
      <c r="A22" s="6" t="s">
        <v>98</v>
      </c>
      <c r="B22" s="6"/>
      <c r="C22" s="76">
        <v>3773</v>
      </c>
      <c r="D22" s="76">
        <v>3788</v>
      </c>
      <c r="E22" s="76">
        <v>3775</v>
      </c>
      <c r="F22" s="76">
        <v>3708</v>
      </c>
      <c r="G22" s="76">
        <v>3649</v>
      </c>
      <c r="H22" s="76">
        <v>3645</v>
      </c>
      <c r="I22" s="76">
        <v>3655</v>
      </c>
      <c r="J22" s="76">
        <v>3660</v>
      </c>
      <c r="K22" s="76">
        <v>3681</v>
      </c>
      <c r="L22" s="63">
        <v>3704</v>
      </c>
      <c r="M22" s="76">
        <v>3724</v>
      </c>
      <c r="N22" s="76">
        <v>3727</v>
      </c>
      <c r="O22" s="76">
        <v>3730</v>
      </c>
      <c r="P22" s="76">
        <v>3743</v>
      </c>
      <c r="Q22" s="76">
        <v>3749</v>
      </c>
      <c r="R22" s="76">
        <v>3749</v>
      </c>
      <c r="S22" s="76">
        <v>3747</v>
      </c>
      <c r="T22" s="76">
        <v>3730</v>
      </c>
      <c r="U22" s="76">
        <v>3722</v>
      </c>
      <c r="V22" s="76">
        <v>3707</v>
      </c>
      <c r="W22" s="76">
        <v>3693</v>
      </c>
      <c r="X22" s="76">
        <v>3683</v>
      </c>
      <c r="Y22" s="76">
        <v>3669</v>
      </c>
      <c r="Z22" s="76">
        <v>3662</v>
      </c>
      <c r="AA22" s="63">
        <v>3657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668</v>
      </c>
      <c r="D24" s="76">
        <f t="shared" ref="D24:AA26" si="1">D16-D20</f>
        <v>771</v>
      </c>
      <c r="E24" s="76">
        <f t="shared" si="1"/>
        <v>850</v>
      </c>
      <c r="F24" s="76">
        <f t="shared" si="1"/>
        <v>926</v>
      </c>
      <c r="G24" s="76">
        <f t="shared" si="1"/>
        <v>951</v>
      </c>
      <c r="H24" s="76">
        <f t="shared" si="1"/>
        <v>973</v>
      </c>
      <c r="I24" s="76">
        <f t="shared" si="1"/>
        <v>993</v>
      </c>
      <c r="J24" s="76">
        <f t="shared" si="1"/>
        <v>993</v>
      </c>
      <c r="K24" s="76">
        <f t="shared" si="1"/>
        <v>993</v>
      </c>
      <c r="L24" s="63">
        <f t="shared" si="1"/>
        <v>993</v>
      </c>
      <c r="M24" s="76">
        <f t="shared" si="1"/>
        <v>993</v>
      </c>
      <c r="N24" s="76">
        <f t="shared" si="1"/>
        <v>993</v>
      </c>
      <c r="O24" s="76">
        <f t="shared" si="1"/>
        <v>993</v>
      </c>
      <c r="P24" s="76">
        <f t="shared" si="1"/>
        <v>993</v>
      </c>
      <c r="Q24" s="76">
        <f t="shared" si="1"/>
        <v>993</v>
      </c>
      <c r="R24" s="76">
        <f t="shared" si="1"/>
        <v>993</v>
      </c>
      <c r="S24" s="76">
        <f t="shared" si="1"/>
        <v>993</v>
      </c>
      <c r="T24" s="76">
        <f t="shared" si="1"/>
        <v>993</v>
      </c>
      <c r="U24" s="76">
        <f t="shared" si="1"/>
        <v>993</v>
      </c>
      <c r="V24" s="76">
        <f t="shared" si="1"/>
        <v>993</v>
      </c>
      <c r="W24" s="76">
        <f t="shared" si="1"/>
        <v>993</v>
      </c>
      <c r="X24" s="76">
        <f t="shared" si="1"/>
        <v>993</v>
      </c>
      <c r="Y24" s="76">
        <f t="shared" si="1"/>
        <v>993</v>
      </c>
      <c r="Z24" s="76">
        <f t="shared" si="1"/>
        <v>993</v>
      </c>
      <c r="AA24" s="63">
        <f t="shared" si="1"/>
        <v>993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247</v>
      </c>
      <c r="D25" s="76">
        <f t="shared" si="2"/>
        <v>224</v>
      </c>
      <c r="E25" s="76">
        <f t="shared" si="2"/>
        <v>210</v>
      </c>
      <c r="F25" s="76">
        <f t="shared" si="2"/>
        <v>248</v>
      </c>
      <c r="G25" s="76">
        <f t="shared" si="2"/>
        <v>272</v>
      </c>
      <c r="H25" s="76">
        <f t="shared" si="2"/>
        <v>250</v>
      </c>
      <c r="I25" s="76">
        <f t="shared" si="2"/>
        <v>253</v>
      </c>
      <c r="J25" s="76">
        <f t="shared" si="2"/>
        <v>249</v>
      </c>
      <c r="K25" s="76">
        <f t="shared" si="2"/>
        <v>261</v>
      </c>
      <c r="L25" s="63">
        <f t="shared" si="2"/>
        <v>259</v>
      </c>
      <c r="M25" s="76">
        <f t="shared" si="2"/>
        <v>257</v>
      </c>
      <c r="N25" s="76">
        <f t="shared" si="2"/>
        <v>260</v>
      </c>
      <c r="O25" s="76">
        <f t="shared" si="2"/>
        <v>257</v>
      </c>
      <c r="P25" s="76">
        <f t="shared" si="2"/>
        <v>261</v>
      </c>
      <c r="Q25" s="76">
        <f t="shared" si="2"/>
        <v>258</v>
      </c>
      <c r="R25" s="76">
        <f t="shared" si="2"/>
        <v>249</v>
      </c>
      <c r="S25" s="76">
        <f t="shared" si="1"/>
        <v>247</v>
      </c>
      <c r="T25" s="76">
        <f t="shared" si="1"/>
        <v>245</v>
      </c>
      <c r="U25" s="76">
        <f t="shared" si="1"/>
        <v>240</v>
      </c>
      <c r="V25" s="76">
        <f t="shared" si="1"/>
        <v>244</v>
      </c>
      <c r="W25" s="76">
        <f t="shared" si="1"/>
        <v>241</v>
      </c>
      <c r="X25" s="76">
        <f t="shared" si="1"/>
        <v>245</v>
      </c>
      <c r="Y25" s="76">
        <f t="shared" si="1"/>
        <v>246</v>
      </c>
      <c r="Z25" s="76">
        <f t="shared" si="1"/>
        <v>244</v>
      </c>
      <c r="AA25" s="63">
        <f t="shared" si="1"/>
        <v>248</v>
      </c>
    </row>
    <row r="26" spans="1:27" ht="12.75" customHeight="1" x14ac:dyDescent="0.3">
      <c r="A26" s="6" t="s">
        <v>82</v>
      </c>
      <c r="B26" s="6"/>
      <c r="C26" s="76">
        <f t="shared" si="2"/>
        <v>-677</v>
      </c>
      <c r="D26" s="76">
        <f t="shared" si="1"/>
        <v>-844</v>
      </c>
      <c r="E26" s="76">
        <f t="shared" si="1"/>
        <v>-941</v>
      </c>
      <c r="F26" s="76">
        <f t="shared" si="1"/>
        <v>-892</v>
      </c>
      <c r="G26" s="76">
        <f t="shared" si="1"/>
        <v>-838</v>
      </c>
      <c r="H26" s="76">
        <f t="shared" si="1"/>
        <v>-824</v>
      </c>
      <c r="I26" s="76">
        <f t="shared" si="1"/>
        <v>-836</v>
      </c>
      <c r="J26" s="76">
        <f t="shared" si="1"/>
        <v>-824</v>
      </c>
      <c r="K26" s="76">
        <f t="shared" si="1"/>
        <v>-830</v>
      </c>
      <c r="L26" s="63">
        <f t="shared" si="1"/>
        <v>-845</v>
      </c>
      <c r="M26" s="76">
        <f t="shared" si="1"/>
        <v>-847</v>
      </c>
      <c r="N26" s="76">
        <f t="shared" si="1"/>
        <v>-852</v>
      </c>
      <c r="O26" s="76">
        <f t="shared" si="1"/>
        <v>-856</v>
      </c>
      <c r="P26" s="76">
        <f t="shared" si="1"/>
        <v>-882</v>
      </c>
      <c r="Q26" s="76">
        <f t="shared" si="1"/>
        <v>-893</v>
      </c>
      <c r="R26" s="76">
        <f t="shared" si="1"/>
        <v>-900</v>
      </c>
      <c r="S26" s="76">
        <f t="shared" si="1"/>
        <v>-919</v>
      </c>
      <c r="T26" s="76">
        <f t="shared" si="1"/>
        <v>-918</v>
      </c>
      <c r="U26" s="76">
        <f t="shared" si="1"/>
        <v>-933</v>
      </c>
      <c r="V26" s="76">
        <f t="shared" si="1"/>
        <v>-934</v>
      </c>
      <c r="W26" s="76">
        <f t="shared" si="1"/>
        <v>-926</v>
      </c>
      <c r="X26" s="76">
        <f t="shared" si="1"/>
        <v>-919</v>
      </c>
      <c r="Y26" s="76">
        <f t="shared" si="1"/>
        <v>-907</v>
      </c>
      <c r="Z26" s="76">
        <f t="shared" si="1"/>
        <v>-905</v>
      </c>
      <c r="AA26" s="63">
        <f t="shared" si="1"/>
        <v>-903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238</v>
      </c>
      <c r="D28" s="76">
        <f t="shared" ref="D28:AA28" si="3">SUM(D24:D26)</f>
        <v>151</v>
      </c>
      <c r="E28" s="76">
        <f t="shared" si="3"/>
        <v>119</v>
      </c>
      <c r="F28" s="76">
        <f t="shared" si="3"/>
        <v>282</v>
      </c>
      <c r="G28" s="76">
        <f t="shared" si="3"/>
        <v>385</v>
      </c>
      <c r="H28" s="76">
        <f t="shared" si="3"/>
        <v>399</v>
      </c>
      <c r="I28" s="76">
        <f t="shared" si="3"/>
        <v>410</v>
      </c>
      <c r="J28" s="76">
        <f t="shared" si="3"/>
        <v>418</v>
      </c>
      <c r="K28" s="76">
        <f t="shared" si="3"/>
        <v>424</v>
      </c>
      <c r="L28" s="63">
        <f t="shared" si="3"/>
        <v>407</v>
      </c>
      <c r="M28" s="76">
        <f t="shared" si="3"/>
        <v>403</v>
      </c>
      <c r="N28" s="76">
        <f t="shared" si="3"/>
        <v>401</v>
      </c>
      <c r="O28" s="76">
        <f t="shared" si="3"/>
        <v>394</v>
      </c>
      <c r="P28" s="76">
        <f t="shared" si="3"/>
        <v>372</v>
      </c>
      <c r="Q28" s="76">
        <f t="shared" si="3"/>
        <v>358</v>
      </c>
      <c r="R28" s="76">
        <f t="shared" si="3"/>
        <v>342</v>
      </c>
      <c r="S28" s="76">
        <f t="shared" si="3"/>
        <v>321</v>
      </c>
      <c r="T28" s="76">
        <f t="shared" si="3"/>
        <v>320</v>
      </c>
      <c r="U28" s="76">
        <f t="shared" si="3"/>
        <v>300</v>
      </c>
      <c r="V28" s="76">
        <f t="shared" si="3"/>
        <v>303</v>
      </c>
      <c r="W28" s="76">
        <f t="shared" si="3"/>
        <v>308</v>
      </c>
      <c r="X28" s="76">
        <f t="shared" si="3"/>
        <v>319</v>
      </c>
      <c r="Y28" s="76">
        <f t="shared" si="3"/>
        <v>332</v>
      </c>
      <c r="Z28" s="76">
        <f t="shared" si="3"/>
        <v>332</v>
      </c>
      <c r="AA28" s="63">
        <f t="shared" si="3"/>
        <v>338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9</v>
      </c>
      <c r="D30" s="76">
        <v>20</v>
      </c>
      <c r="E30" s="76">
        <v>13</v>
      </c>
      <c r="F30" s="76">
        <v>19</v>
      </c>
      <c r="G30" s="76">
        <v>15</v>
      </c>
      <c r="H30" s="76">
        <v>14</v>
      </c>
      <c r="I30" s="76">
        <v>16</v>
      </c>
      <c r="J30" s="76">
        <v>18</v>
      </c>
      <c r="K30" s="76">
        <v>19</v>
      </c>
      <c r="L30" s="63">
        <v>14</v>
      </c>
      <c r="M30" s="76">
        <v>14</v>
      </c>
      <c r="N30" s="76">
        <v>20</v>
      </c>
      <c r="O30" s="76">
        <v>15</v>
      </c>
      <c r="P30" s="76">
        <v>21</v>
      </c>
      <c r="Q30" s="76">
        <v>12</v>
      </c>
      <c r="R30" s="76">
        <v>13</v>
      </c>
      <c r="S30" s="76">
        <v>10</v>
      </c>
      <c r="T30" s="76">
        <v>21</v>
      </c>
      <c r="U30" s="76">
        <v>18</v>
      </c>
      <c r="V30" s="76">
        <v>15</v>
      </c>
      <c r="W30" s="76">
        <v>14</v>
      </c>
      <c r="X30" s="76">
        <v>14</v>
      </c>
      <c r="Y30" s="76">
        <v>16</v>
      </c>
      <c r="Z30" s="76">
        <v>16</v>
      </c>
      <c r="AA30" s="63">
        <v>17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369</v>
      </c>
      <c r="D32" s="76">
        <f t="shared" ref="D32:AA32" si="4">D30+D28+D14</f>
        <v>220</v>
      </c>
      <c r="E32" s="76">
        <f t="shared" si="4"/>
        <v>149</v>
      </c>
      <c r="F32" s="76">
        <f t="shared" si="4"/>
        <v>245</v>
      </c>
      <c r="G32" s="76">
        <f t="shared" si="4"/>
        <v>344</v>
      </c>
      <c r="H32" s="76">
        <f t="shared" si="4"/>
        <v>306</v>
      </c>
      <c r="I32" s="76">
        <f t="shared" si="4"/>
        <v>301</v>
      </c>
      <c r="J32" s="76">
        <f t="shared" si="4"/>
        <v>268</v>
      </c>
      <c r="K32" s="76">
        <f t="shared" si="4"/>
        <v>234</v>
      </c>
      <c r="L32" s="63">
        <f t="shared" si="4"/>
        <v>182</v>
      </c>
      <c r="M32" s="76">
        <f t="shared" si="4"/>
        <v>148</v>
      </c>
      <c r="N32" s="76">
        <f t="shared" si="4"/>
        <v>91</v>
      </c>
      <c r="O32" s="76">
        <f t="shared" si="4"/>
        <v>62</v>
      </c>
      <c r="P32" s="76">
        <f t="shared" si="4"/>
        <v>-4</v>
      </c>
      <c r="Q32" s="76">
        <f t="shared" si="4"/>
        <v>-4</v>
      </c>
      <c r="R32" s="76">
        <f t="shared" si="4"/>
        <v>-39</v>
      </c>
      <c r="S32" s="76">
        <f t="shared" si="4"/>
        <v>-112</v>
      </c>
      <c r="T32" s="76">
        <f t="shared" si="4"/>
        <v>-154</v>
      </c>
      <c r="U32" s="76">
        <f t="shared" si="4"/>
        <v>-176</v>
      </c>
      <c r="V32" s="76">
        <f t="shared" si="4"/>
        <v>-179</v>
      </c>
      <c r="W32" s="76">
        <f t="shared" si="4"/>
        <v>-197</v>
      </c>
      <c r="X32" s="76">
        <f t="shared" si="4"/>
        <v>-182</v>
      </c>
      <c r="Y32" s="76">
        <f t="shared" si="4"/>
        <v>-168</v>
      </c>
      <c r="Z32" s="76">
        <f t="shared" si="4"/>
        <v>-190</v>
      </c>
      <c r="AA32" s="63">
        <f t="shared" si="4"/>
        <v>-174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244299</v>
      </c>
      <c r="D34" s="76">
        <v>244519</v>
      </c>
      <c r="E34" s="76">
        <v>244668</v>
      </c>
      <c r="F34" s="76">
        <v>244913</v>
      </c>
      <c r="G34" s="76">
        <v>245257</v>
      </c>
      <c r="H34" s="76">
        <v>245563</v>
      </c>
      <c r="I34" s="76">
        <v>245864</v>
      </c>
      <c r="J34" s="76">
        <v>246132</v>
      </c>
      <c r="K34" s="76">
        <v>246366</v>
      </c>
      <c r="L34" s="63">
        <v>246548</v>
      </c>
      <c r="M34" s="76">
        <v>246696</v>
      </c>
      <c r="N34" s="76">
        <v>246787</v>
      </c>
      <c r="O34" s="76">
        <v>246849</v>
      </c>
      <c r="P34" s="76">
        <v>246845</v>
      </c>
      <c r="Q34" s="76">
        <v>246841</v>
      </c>
      <c r="R34" s="76">
        <v>246802</v>
      </c>
      <c r="S34" s="76">
        <v>246690</v>
      </c>
      <c r="T34" s="76">
        <v>246536</v>
      </c>
      <c r="U34" s="76">
        <v>246360</v>
      </c>
      <c r="V34" s="76">
        <v>246181</v>
      </c>
      <c r="W34" s="76">
        <v>245984</v>
      </c>
      <c r="X34" s="76">
        <v>245802</v>
      </c>
      <c r="Y34" s="76">
        <v>245634</v>
      </c>
      <c r="Z34" s="76">
        <v>245444</v>
      </c>
      <c r="AA34" s="63">
        <v>245270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1.5127290616160373E-3</v>
      </c>
      <c r="D36" s="38">
        <f t="shared" si="5"/>
        <v>9.0053581881219323E-4</v>
      </c>
      <c r="E36" s="38">
        <f t="shared" si="5"/>
        <v>6.0935959986749494E-4</v>
      </c>
      <c r="F36" s="38">
        <f t="shared" si="5"/>
        <v>1.00135694083411E-3</v>
      </c>
      <c r="G36" s="38">
        <f t="shared" si="5"/>
        <v>1.4045804020203093E-3</v>
      </c>
      <c r="H36" s="38">
        <f t="shared" si="5"/>
        <v>1.2476708106190649E-3</v>
      </c>
      <c r="I36" s="38">
        <f t="shared" si="5"/>
        <v>1.2257546943146972E-3</v>
      </c>
      <c r="J36" s="38">
        <f t="shared" si="5"/>
        <v>1.0900335144632806E-3</v>
      </c>
      <c r="K36" s="38">
        <f t="shared" si="5"/>
        <v>9.5070937545707179E-4</v>
      </c>
      <c r="L36" s="39">
        <f t="shared" si="5"/>
        <v>7.3873829992774981E-4</v>
      </c>
      <c r="M36" s="38">
        <f t="shared" si="5"/>
        <v>6.0028878757888929E-4</v>
      </c>
      <c r="N36" s="38">
        <f t="shared" si="5"/>
        <v>3.6887505269643609E-4</v>
      </c>
      <c r="O36" s="38">
        <f t="shared" si="5"/>
        <v>2.5122879244044458E-4</v>
      </c>
      <c r="P36" s="38">
        <f t="shared" si="5"/>
        <v>-1.6204238218506051E-5</v>
      </c>
      <c r="Q36" s="38">
        <f t="shared" si="5"/>
        <v>-1.6204500800097226E-5</v>
      </c>
      <c r="R36" s="38">
        <f t="shared" si="5"/>
        <v>-1.5799644305443584E-4</v>
      </c>
      <c r="S36" s="38">
        <f t="shared" si="5"/>
        <v>-4.5380507451317248E-4</v>
      </c>
      <c r="T36" s="38">
        <f t="shared" si="5"/>
        <v>-6.2426527220398075E-4</v>
      </c>
      <c r="U36" s="38">
        <f t="shared" si="5"/>
        <v>-7.1389168316189112E-4</v>
      </c>
      <c r="V36" s="38">
        <f t="shared" si="5"/>
        <v>-7.2657899009579481E-4</v>
      </c>
      <c r="W36" s="38">
        <f t="shared" si="5"/>
        <v>-8.0022422526515049E-4</v>
      </c>
      <c r="X36" s="38">
        <f t="shared" si="5"/>
        <v>-7.3988552100949653E-4</v>
      </c>
      <c r="Y36" s="38">
        <f t="shared" si="5"/>
        <v>-6.8347694485805651E-4</v>
      </c>
      <c r="Z36" s="38">
        <f t="shared" si="5"/>
        <v>-7.7350855337616131E-4</v>
      </c>
      <c r="AA36" s="39">
        <f t="shared" si="5"/>
        <v>-7.0891934616450192E-4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1.5127290616160373E-3</v>
      </c>
      <c r="D37" s="75">
        <f t="shared" si="6"/>
        <v>2.4146271471323739E-3</v>
      </c>
      <c r="E37" s="75">
        <f t="shared" si="6"/>
        <v>3.0254581232320747E-3</v>
      </c>
      <c r="F37" s="75">
        <f t="shared" si="6"/>
        <v>4.0298446275570865E-3</v>
      </c>
      <c r="G37" s="75">
        <f t="shared" si="6"/>
        <v>5.4400852703644486E-3</v>
      </c>
      <c r="H37" s="75">
        <f t="shared" si="6"/>
        <v>6.6945435165826263E-3</v>
      </c>
      <c r="I37" s="75">
        <f t="shared" si="6"/>
        <v>7.9285040790390681E-3</v>
      </c>
      <c r="J37" s="75">
        <f t="shared" si="6"/>
        <v>9.0271799286680606E-3</v>
      </c>
      <c r="K37" s="75">
        <f t="shared" si="6"/>
        <v>9.9864715287172542E-3</v>
      </c>
      <c r="L37" s="77">
        <f t="shared" si="6"/>
        <v>1.0732587217644406E-2</v>
      </c>
      <c r="M37" s="75">
        <f t="shared" si="6"/>
        <v>1.1339318656991761E-2</v>
      </c>
      <c r="N37" s="75">
        <f t="shared" si="6"/>
        <v>1.1712376501455336E-2</v>
      </c>
      <c r="O37" s="75">
        <f t="shared" si="6"/>
        <v>1.1966547780100848E-2</v>
      </c>
      <c r="P37" s="75">
        <f t="shared" si="6"/>
        <v>1.1950149633091461E-2</v>
      </c>
      <c r="Q37" s="75">
        <f t="shared" si="6"/>
        <v>1.1933751486082073E-2</v>
      </c>
      <c r="R37" s="75">
        <f t="shared" si="6"/>
        <v>1.177386955274054E-2</v>
      </c>
      <c r="S37" s="75">
        <f t="shared" si="6"/>
        <v>1.1314721436477678E-2</v>
      </c>
      <c r="T37" s="75">
        <f t="shared" si="6"/>
        <v>1.0683392776616242E-2</v>
      </c>
      <c r="U37" s="75">
        <f t="shared" si="6"/>
        <v>9.9618743082031738E-3</v>
      </c>
      <c r="V37" s="75">
        <f t="shared" si="6"/>
        <v>9.2280572295330623E-3</v>
      </c>
      <c r="W37" s="75">
        <f t="shared" si="6"/>
        <v>8.420448489320706E-3</v>
      </c>
      <c r="X37" s="75">
        <f t="shared" si="6"/>
        <v>7.6743328003935551E-3</v>
      </c>
      <c r="Y37" s="75">
        <f t="shared" si="6"/>
        <v>6.9856106259992617E-3</v>
      </c>
      <c r="Z37" s="75">
        <f t="shared" si="6"/>
        <v>6.2066986430533346E-3</v>
      </c>
      <c r="AA37" s="77">
        <f t="shared" si="6"/>
        <v>5.4933792481449599E-3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1.4529486925999999</v>
      </c>
      <c r="D44" s="3">
        <v>1.4657844335000001</v>
      </c>
      <c r="E44" s="3">
        <v>1.4590085240999999</v>
      </c>
      <c r="F44" s="3">
        <v>1.4545778439999999</v>
      </c>
      <c r="G44" s="3">
        <v>1.4553604076</v>
      </c>
      <c r="H44" s="3">
        <v>1.4599209643</v>
      </c>
      <c r="I44" s="3">
        <v>1.4658872989</v>
      </c>
      <c r="J44" s="3">
        <v>1.4719361467000001</v>
      </c>
      <c r="K44" s="3">
        <v>1.4779650070000001</v>
      </c>
      <c r="L44" s="4">
        <v>1.4824399548</v>
      </c>
      <c r="M44" s="3">
        <v>1.4891551546999999</v>
      </c>
      <c r="N44" s="3">
        <v>1.4945522362000001</v>
      </c>
      <c r="O44" s="3">
        <v>1.5040071048999999</v>
      </c>
      <c r="P44" s="3">
        <v>1.5118691353</v>
      </c>
      <c r="Q44" s="3">
        <v>1.5164564140000001</v>
      </c>
      <c r="R44" s="3">
        <v>1.5242638007</v>
      </c>
      <c r="S44" s="3">
        <v>1.5302378325999999</v>
      </c>
      <c r="T44" s="3">
        <v>1.5352142281000001</v>
      </c>
      <c r="U44" s="3">
        <v>1.5414415755999999</v>
      </c>
      <c r="V44" s="3">
        <v>1.5469501785999999</v>
      </c>
      <c r="W44" s="3">
        <v>1.5545958532999999</v>
      </c>
      <c r="X44" s="3">
        <v>1.5561917119999999</v>
      </c>
      <c r="Y44" s="3">
        <v>1.5585665452999999</v>
      </c>
      <c r="Z44" s="3">
        <v>1.5630029394</v>
      </c>
      <c r="AA44" s="4">
        <v>1.5638100267999999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82.184901397778106</v>
      </c>
      <c r="D48" s="11">
        <v>81.9548027663173</v>
      </c>
      <c r="E48" s="11">
        <v>82.108277866743705</v>
      </c>
      <c r="F48" s="11">
        <v>82.107237325359506</v>
      </c>
      <c r="G48" s="11">
        <v>82.311467933123296</v>
      </c>
      <c r="H48" s="11">
        <v>82.318041803067601</v>
      </c>
      <c r="I48" s="11">
        <v>82.452923396463405</v>
      </c>
      <c r="J48" s="11">
        <v>82.490935059692006</v>
      </c>
      <c r="K48" s="11">
        <v>82.585186158366497</v>
      </c>
      <c r="L48" s="64">
        <v>82.720257592554503</v>
      </c>
      <c r="M48" s="11">
        <v>82.857894067102194</v>
      </c>
      <c r="N48" s="11">
        <v>82.834741039750298</v>
      </c>
      <c r="O48" s="11">
        <v>82.938876732223903</v>
      </c>
      <c r="P48" s="11">
        <v>82.9775708647458</v>
      </c>
      <c r="Q48" s="11">
        <v>83.246617775732901</v>
      </c>
      <c r="R48" s="11">
        <v>83.348240361944093</v>
      </c>
      <c r="S48" s="11">
        <v>83.338480042348394</v>
      </c>
      <c r="T48" s="11">
        <v>83.386311096153904</v>
      </c>
      <c r="U48" s="11">
        <v>83.541155199332195</v>
      </c>
      <c r="V48" s="11">
        <v>83.620674902365195</v>
      </c>
      <c r="W48" s="11">
        <v>83.6670958886465</v>
      </c>
      <c r="X48" s="11">
        <v>83.808561103505795</v>
      </c>
      <c r="Y48" s="11">
        <v>83.916023876137601</v>
      </c>
      <c r="Z48" s="11">
        <v>83.942598608463896</v>
      </c>
      <c r="AA48" s="64">
        <v>84.097542576421006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38445</v>
      </c>
      <c r="C57" s="76">
        <v>38587</v>
      </c>
      <c r="D57" s="76">
        <v>38649</v>
      </c>
      <c r="E57" s="76">
        <v>38580</v>
      </c>
      <c r="F57" s="76">
        <v>38474</v>
      </c>
      <c r="G57" s="76">
        <v>38254</v>
      </c>
      <c r="H57" s="76">
        <v>37894</v>
      </c>
      <c r="I57" s="76">
        <v>37438</v>
      </c>
      <c r="J57" s="76">
        <v>37030</v>
      </c>
      <c r="K57" s="76">
        <v>36665</v>
      </c>
      <c r="L57" s="63">
        <v>36345</v>
      </c>
      <c r="M57" s="76">
        <v>35981</v>
      </c>
      <c r="N57" s="76">
        <v>35651</v>
      </c>
      <c r="O57" s="76">
        <v>35256</v>
      </c>
      <c r="P57" s="76">
        <v>35048</v>
      </c>
      <c r="Q57" s="76">
        <v>34783</v>
      </c>
      <c r="R57" s="76">
        <v>34621</v>
      </c>
      <c r="S57" s="76">
        <v>34444</v>
      </c>
      <c r="T57" s="76">
        <v>34300</v>
      </c>
      <c r="U57" s="76">
        <v>34201</v>
      </c>
      <c r="V57" s="76">
        <v>34131</v>
      </c>
      <c r="W57" s="76">
        <v>34087</v>
      </c>
      <c r="X57" s="76">
        <v>34072</v>
      </c>
      <c r="Y57" s="76">
        <v>34080</v>
      </c>
      <c r="Z57" s="76">
        <v>34108</v>
      </c>
      <c r="AA57" s="63">
        <v>34154</v>
      </c>
    </row>
    <row r="58" spans="1:27" ht="12.75" customHeight="1" x14ac:dyDescent="0.3">
      <c r="A58" s="13" t="s">
        <v>68</v>
      </c>
      <c r="B58" s="76">
        <v>44863</v>
      </c>
      <c r="C58" s="76">
        <v>44122</v>
      </c>
      <c r="D58" s="76">
        <v>43308</v>
      </c>
      <c r="E58" s="76">
        <v>42547</v>
      </c>
      <c r="F58" s="76">
        <v>41922</v>
      </c>
      <c r="G58" s="76">
        <v>41742</v>
      </c>
      <c r="H58" s="76">
        <v>41887</v>
      </c>
      <c r="I58" s="76">
        <v>42070</v>
      </c>
      <c r="J58" s="76">
        <v>42299</v>
      </c>
      <c r="K58" s="76">
        <v>42454</v>
      </c>
      <c r="L58" s="63">
        <v>42630</v>
      </c>
      <c r="M58" s="76">
        <v>42822</v>
      </c>
      <c r="N58" s="76">
        <v>43108</v>
      </c>
      <c r="O58" s="76">
        <v>43484</v>
      </c>
      <c r="P58" s="76">
        <v>43713</v>
      </c>
      <c r="Q58" s="76">
        <v>43942</v>
      </c>
      <c r="R58" s="76">
        <v>44020</v>
      </c>
      <c r="S58" s="76">
        <v>44003</v>
      </c>
      <c r="T58" s="76">
        <v>43876</v>
      </c>
      <c r="U58" s="76">
        <v>43660</v>
      </c>
      <c r="V58" s="76">
        <v>43309</v>
      </c>
      <c r="W58" s="76">
        <v>42892</v>
      </c>
      <c r="X58" s="76">
        <v>42456</v>
      </c>
      <c r="Y58" s="76">
        <v>42002</v>
      </c>
      <c r="Z58" s="76">
        <v>41591</v>
      </c>
      <c r="AA58" s="63">
        <v>41227</v>
      </c>
    </row>
    <row r="59" spans="1:27" ht="12.75" customHeight="1" x14ac:dyDescent="0.3">
      <c r="A59" s="13" t="s">
        <v>69</v>
      </c>
      <c r="B59" s="76">
        <v>49387</v>
      </c>
      <c r="C59" s="76">
        <v>49771</v>
      </c>
      <c r="D59" s="76">
        <v>50305</v>
      </c>
      <c r="E59" s="76">
        <v>50744</v>
      </c>
      <c r="F59" s="76">
        <v>51370</v>
      </c>
      <c r="G59" s="76">
        <v>51620</v>
      </c>
      <c r="H59" s="76">
        <v>51581</v>
      </c>
      <c r="I59" s="76">
        <v>51359</v>
      </c>
      <c r="J59" s="76">
        <v>51017</v>
      </c>
      <c r="K59" s="76">
        <v>50609</v>
      </c>
      <c r="L59" s="63">
        <v>50070</v>
      </c>
      <c r="M59" s="76">
        <v>49671</v>
      </c>
      <c r="N59" s="76">
        <v>48955</v>
      </c>
      <c r="O59" s="76">
        <v>48238</v>
      </c>
      <c r="P59" s="76">
        <v>47521</v>
      </c>
      <c r="Q59" s="76">
        <v>46740</v>
      </c>
      <c r="R59" s="76">
        <v>46046</v>
      </c>
      <c r="S59" s="76">
        <v>45383</v>
      </c>
      <c r="T59" s="76">
        <v>44765</v>
      </c>
      <c r="U59" s="76">
        <v>44179</v>
      </c>
      <c r="V59" s="76">
        <v>43963</v>
      </c>
      <c r="W59" s="76">
        <v>43987</v>
      </c>
      <c r="X59" s="76">
        <v>44013</v>
      </c>
      <c r="Y59" s="76">
        <v>44144</v>
      </c>
      <c r="Z59" s="76">
        <v>44202</v>
      </c>
      <c r="AA59" s="63">
        <v>44300</v>
      </c>
    </row>
    <row r="60" spans="1:27" ht="12.75" customHeight="1" x14ac:dyDescent="0.3">
      <c r="A60" s="13" t="s">
        <v>70</v>
      </c>
      <c r="B60" s="76">
        <v>50896</v>
      </c>
      <c r="C60" s="76">
        <v>50565</v>
      </c>
      <c r="D60" s="76">
        <v>50159</v>
      </c>
      <c r="E60" s="76">
        <v>49764</v>
      </c>
      <c r="F60" s="76">
        <v>49108</v>
      </c>
      <c r="G60" s="76">
        <v>48405</v>
      </c>
      <c r="H60" s="76">
        <v>47893</v>
      </c>
      <c r="I60" s="76">
        <v>47570</v>
      </c>
      <c r="J60" s="76">
        <v>47343</v>
      </c>
      <c r="K60" s="76">
        <v>47305</v>
      </c>
      <c r="L60" s="63">
        <v>47456</v>
      </c>
      <c r="M60" s="76">
        <v>47260</v>
      </c>
      <c r="N60" s="76">
        <v>47433</v>
      </c>
      <c r="O60" s="76">
        <v>47362</v>
      </c>
      <c r="P60" s="76">
        <v>47437</v>
      </c>
      <c r="Q60" s="76">
        <v>47762</v>
      </c>
      <c r="R60" s="76">
        <v>48177</v>
      </c>
      <c r="S60" s="76">
        <v>48741</v>
      </c>
      <c r="T60" s="76">
        <v>49264</v>
      </c>
      <c r="U60" s="76">
        <v>49955</v>
      </c>
      <c r="V60" s="76">
        <v>50276</v>
      </c>
      <c r="W60" s="76">
        <v>50304</v>
      </c>
      <c r="X60" s="76">
        <v>50124</v>
      </c>
      <c r="Y60" s="76">
        <v>49835</v>
      </c>
      <c r="Z60" s="76">
        <v>49480</v>
      </c>
      <c r="AA60" s="63">
        <v>49003</v>
      </c>
    </row>
    <row r="61" spans="1:27" ht="12.75" customHeight="1" x14ac:dyDescent="0.3">
      <c r="A61" s="13" t="s">
        <v>71</v>
      </c>
      <c r="B61" s="76">
        <v>38844</v>
      </c>
      <c r="C61" s="76">
        <v>39534</v>
      </c>
      <c r="D61" s="76">
        <v>40201</v>
      </c>
      <c r="E61" s="76">
        <v>40740</v>
      </c>
      <c r="F61" s="76">
        <v>40759</v>
      </c>
      <c r="G61" s="76">
        <v>41272</v>
      </c>
      <c r="H61" s="76">
        <v>41691</v>
      </c>
      <c r="I61" s="76">
        <v>42271</v>
      </c>
      <c r="J61" s="76">
        <v>42807</v>
      </c>
      <c r="K61" s="76">
        <v>43242</v>
      </c>
      <c r="L61" s="63">
        <v>43523</v>
      </c>
      <c r="M61" s="76">
        <v>43928</v>
      </c>
      <c r="N61" s="76">
        <v>44095</v>
      </c>
      <c r="O61" s="76">
        <v>44369</v>
      </c>
      <c r="P61" s="76">
        <v>44503</v>
      </c>
      <c r="Q61" s="76">
        <v>44425</v>
      </c>
      <c r="R61" s="76">
        <v>44172</v>
      </c>
      <c r="S61" s="76">
        <v>43835</v>
      </c>
      <c r="T61" s="76">
        <v>43517</v>
      </c>
      <c r="U61" s="76">
        <v>42951</v>
      </c>
      <c r="V61" s="76">
        <v>42350</v>
      </c>
      <c r="W61" s="76">
        <v>41939</v>
      </c>
      <c r="X61" s="76">
        <v>41702</v>
      </c>
      <c r="Y61" s="76">
        <v>41559</v>
      </c>
      <c r="Z61" s="76">
        <v>41584</v>
      </c>
      <c r="AA61" s="63">
        <v>41757</v>
      </c>
    </row>
    <row r="62" spans="1:27" ht="12.75" customHeight="1" x14ac:dyDescent="0.3">
      <c r="A62" s="13" t="s">
        <v>72</v>
      </c>
      <c r="B62" s="76">
        <v>21495</v>
      </c>
      <c r="C62" s="76">
        <v>21720</v>
      </c>
      <c r="D62" s="76">
        <v>21897</v>
      </c>
      <c r="E62" s="76">
        <v>22293</v>
      </c>
      <c r="F62" s="76">
        <v>23280</v>
      </c>
      <c r="G62" s="76">
        <v>23964</v>
      </c>
      <c r="H62" s="76">
        <v>24617</v>
      </c>
      <c r="I62" s="76">
        <v>25156</v>
      </c>
      <c r="J62" s="76">
        <v>25636</v>
      </c>
      <c r="K62" s="76">
        <v>26091</v>
      </c>
      <c r="L62" s="63">
        <v>26524</v>
      </c>
      <c r="M62" s="76">
        <v>27034</v>
      </c>
      <c r="N62" s="76">
        <v>27545</v>
      </c>
      <c r="O62" s="76">
        <v>28140</v>
      </c>
      <c r="P62" s="76">
        <v>28623</v>
      </c>
      <c r="Q62" s="76">
        <v>29189</v>
      </c>
      <c r="R62" s="76">
        <v>29766</v>
      </c>
      <c r="S62" s="76">
        <v>30284</v>
      </c>
      <c r="T62" s="76">
        <v>30814</v>
      </c>
      <c r="U62" s="76">
        <v>31414</v>
      </c>
      <c r="V62" s="76">
        <v>32152</v>
      </c>
      <c r="W62" s="76">
        <v>32775</v>
      </c>
      <c r="X62" s="76">
        <v>33435</v>
      </c>
      <c r="Y62" s="76">
        <v>34014</v>
      </c>
      <c r="Z62" s="76">
        <v>34479</v>
      </c>
      <c r="AA62" s="63">
        <v>34829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243930</v>
      </c>
      <c r="C64" s="76">
        <f t="shared" ref="C64:AA64" si="7">SUM(C57:C62)</f>
        <v>244299</v>
      </c>
      <c r="D64" s="76">
        <f t="shared" si="7"/>
        <v>244519</v>
      </c>
      <c r="E64" s="76">
        <f t="shared" si="7"/>
        <v>244668</v>
      </c>
      <c r="F64" s="76">
        <f t="shared" si="7"/>
        <v>244913</v>
      </c>
      <c r="G64" s="76">
        <f t="shared" si="7"/>
        <v>245257</v>
      </c>
      <c r="H64" s="76">
        <f t="shared" si="7"/>
        <v>245563</v>
      </c>
      <c r="I64" s="76">
        <f t="shared" si="7"/>
        <v>245864</v>
      </c>
      <c r="J64" s="76">
        <f t="shared" si="7"/>
        <v>246132</v>
      </c>
      <c r="K64" s="76">
        <f t="shared" si="7"/>
        <v>246366</v>
      </c>
      <c r="L64" s="63">
        <f t="shared" si="7"/>
        <v>246548</v>
      </c>
      <c r="M64" s="76">
        <f t="shared" si="7"/>
        <v>246696</v>
      </c>
      <c r="N64" s="76">
        <f t="shared" si="7"/>
        <v>246787</v>
      </c>
      <c r="O64" s="76">
        <f t="shared" si="7"/>
        <v>246849</v>
      </c>
      <c r="P64" s="76">
        <f t="shared" si="7"/>
        <v>246845</v>
      </c>
      <c r="Q64" s="76">
        <f t="shared" si="7"/>
        <v>246841</v>
      </c>
      <c r="R64" s="76">
        <f t="shared" si="7"/>
        <v>246802</v>
      </c>
      <c r="S64" s="76">
        <f t="shared" si="7"/>
        <v>246690</v>
      </c>
      <c r="T64" s="76">
        <f t="shared" si="7"/>
        <v>246536</v>
      </c>
      <c r="U64" s="76">
        <f t="shared" si="7"/>
        <v>246360</v>
      </c>
      <c r="V64" s="76">
        <f t="shared" si="7"/>
        <v>246181</v>
      </c>
      <c r="W64" s="76">
        <f t="shared" si="7"/>
        <v>245984</v>
      </c>
      <c r="X64" s="76">
        <f t="shared" si="7"/>
        <v>245802</v>
      </c>
      <c r="Y64" s="76">
        <f t="shared" si="7"/>
        <v>245634</v>
      </c>
      <c r="Z64" s="76">
        <f t="shared" si="7"/>
        <v>245444</v>
      </c>
      <c r="AA64" s="63">
        <f t="shared" si="7"/>
        <v>245270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0.15760669044397982</v>
      </c>
      <c r="C67" s="38">
        <f t="shared" ref="C67:AA72" si="8">C57/C$64</f>
        <v>0.15794988927502773</v>
      </c>
      <c r="D67" s="38">
        <f t="shared" si="8"/>
        <v>0.15806133674683767</v>
      </c>
      <c r="E67" s="38">
        <f t="shared" si="8"/>
        <v>0.15768306439746924</v>
      </c>
      <c r="F67" s="38">
        <f t="shared" si="8"/>
        <v>0.15709251856781797</v>
      </c>
      <c r="G67" s="38">
        <f t="shared" si="8"/>
        <v>0.15597516074974416</v>
      </c>
      <c r="H67" s="38">
        <f t="shared" si="8"/>
        <v>0.1543147786922297</v>
      </c>
      <c r="I67" s="38">
        <f t="shared" si="8"/>
        <v>0.15227117430774736</v>
      </c>
      <c r="J67" s="38">
        <f t="shared" si="8"/>
        <v>0.15044772723579217</v>
      </c>
      <c r="K67" s="38">
        <f t="shared" si="8"/>
        <v>0.14882329542225795</v>
      </c>
      <c r="L67" s="39">
        <f t="shared" si="8"/>
        <v>0.1474155134091536</v>
      </c>
      <c r="M67" s="38">
        <f t="shared" si="8"/>
        <v>0.14585157440736776</v>
      </c>
      <c r="N67" s="38">
        <f t="shared" si="8"/>
        <v>0.14446060773055308</v>
      </c>
      <c r="O67" s="38">
        <f t="shared" si="8"/>
        <v>0.14282415565791232</v>
      </c>
      <c r="P67" s="38">
        <f t="shared" si="8"/>
        <v>0.14198383601045189</v>
      </c>
      <c r="Q67" s="38">
        <f t="shared" si="8"/>
        <v>0.14091257125031903</v>
      </c>
      <c r="R67" s="38">
        <f t="shared" si="8"/>
        <v>0.140278441827862</v>
      </c>
      <c r="S67" s="38">
        <f t="shared" si="8"/>
        <v>0.13962463010255788</v>
      </c>
      <c r="T67" s="38">
        <f t="shared" si="8"/>
        <v>0.13912775416166401</v>
      </c>
      <c r="U67" s="38">
        <f t="shared" si="8"/>
        <v>0.13882529631433674</v>
      </c>
      <c r="V67" s="38">
        <f t="shared" si="8"/>
        <v>0.13864189356611598</v>
      </c>
      <c r="W67" s="38">
        <f t="shared" si="8"/>
        <v>0.13857405359698191</v>
      </c>
      <c r="X67" s="38">
        <f t="shared" si="8"/>
        <v>0.13861563372145061</v>
      </c>
      <c r="Y67" s="38">
        <f t="shared" si="8"/>
        <v>0.13874300788978725</v>
      </c>
      <c r="Z67" s="38">
        <f t="shared" si="8"/>
        <v>0.13896448884470591</v>
      </c>
      <c r="AA67" s="39">
        <f t="shared" si="8"/>
        <v>0.13925062176377054</v>
      </c>
    </row>
    <row r="68" spans="1:27" ht="12.75" customHeight="1" x14ac:dyDescent="0.3">
      <c r="A68" s="13" t="s">
        <v>68</v>
      </c>
      <c r="B68" s="38">
        <f t="shared" ref="B68:Q72" si="9">B58/B$64</f>
        <v>0.18391751732054279</v>
      </c>
      <c r="C68" s="38">
        <f t="shared" si="9"/>
        <v>0.18060655180741633</v>
      </c>
      <c r="D68" s="38">
        <f t="shared" si="9"/>
        <v>0.17711507081249309</v>
      </c>
      <c r="E68" s="38">
        <f t="shared" si="9"/>
        <v>0.17389687249660765</v>
      </c>
      <c r="F68" s="38">
        <f t="shared" si="9"/>
        <v>0.17117098724853316</v>
      </c>
      <c r="G68" s="38">
        <f t="shared" si="9"/>
        <v>0.17019697704856537</v>
      </c>
      <c r="H68" s="38">
        <f t="shared" si="9"/>
        <v>0.17057537169687617</v>
      </c>
      <c r="I68" s="38">
        <f t="shared" si="9"/>
        <v>0.1711108580353366</v>
      </c>
      <c r="J68" s="38">
        <f t="shared" si="9"/>
        <v>0.17185493962589179</v>
      </c>
      <c r="K68" s="38">
        <f t="shared" si="9"/>
        <v>0.17232085596226751</v>
      </c>
      <c r="L68" s="39">
        <f t="shared" si="9"/>
        <v>0.17290750685464901</v>
      </c>
      <c r="M68" s="38">
        <f t="shared" si="9"/>
        <v>0.17358206051172292</v>
      </c>
      <c r="N68" s="38">
        <f t="shared" si="9"/>
        <v>0.17467694813746268</v>
      </c>
      <c r="O68" s="38">
        <f t="shared" si="9"/>
        <v>0.17615627367337927</v>
      </c>
      <c r="P68" s="38">
        <f t="shared" si="9"/>
        <v>0.17708683586866253</v>
      </c>
      <c r="Q68" s="38">
        <f t="shared" si="9"/>
        <v>0.17801742822302616</v>
      </c>
      <c r="R68" s="38">
        <f t="shared" si="8"/>
        <v>0.17836160160776654</v>
      </c>
      <c r="S68" s="38">
        <f t="shared" si="8"/>
        <v>0.17837366735579066</v>
      </c>
      <c r="T68" s="38">
        <f t="shared" si="8"/>
        <v>0.17796995165006327</v>
      </c>
      <c r="U68" s="38">
        <f t="shared" si="8"/>
        <v>0.17722032797532067</v>
      </c>
      <c r="V68" s="38">
        <f t="shared" si="8"/>
        <v>0.17592340594928121</v>
      </c>
      <c r="W68" s="38">
        <f t="shared" si="8"/>
        <v>0.17436906465461169</v>
      </c>
      <c r="X68" s="38">
        <f t="shared" si="8"/>
        <v>0.17272438792198599</v>
      </c>
      <c r="Y68" s="38">
        <f t="shared" si="8"/>
        <v>0.17099424346792383</v>
      </c>
      <c r="Z68" s="38">
        <f t="shared" si="8"/>
        <v>0.16945209497889538</v>
      </c>
      <c r="AA68" s="39">
        <f t="shared" si="8"/>
        <v>0.16808822929832429</v>
      </c>
    </row>
    <row r="69" spans="1:27" ht="12.75" customHeight="1" x14ac:dyDescent="0.3">
      <c r="A69" s="13" t="s">
        <v>69</v>
      </c>
      <c r="B69" s="38">
        <f t="shared" si="9"/>
        <v>0.20246382158816054</v>
      </c>
      <c r="C69" s="38">
        <f t="shared" si="8"/>
        <v>0.20372985562773488</v>
      </c>
      <c r="D69" s="38">
        <f t="shared" si="8"/>
        <v>0.20573043403580091</v>
      </c>
      <c r="E69" s="38">
        <f t="shared" si="8"/>
        <v>0.20739941471708601</v>
      </c>
      <c r="F69" s="38">
        <f t="shared" si="8"/>
        <v>0.20974795131332349</v>
      </c>
      <c r="G69" s="38">
        <f t="shared" si="8"/>
        <v>0.21047309556913768</v>
      </c>
      <c r="H69" s="38">
        <f t="shared" si="8"/>
        <v>0.2100520029483269</v>
      </c>
      <c r="I69" s="38">
        <f t="shared" si="8"/>
        <v>0.20889190772134189</v>
      </c>
      <c r="J69" s="38">
        <f t="shared" si="8"/>
        <v>0.20727495815253605</v>
      </c>
      <c r="K69" s="38">
        <f t="shared" si="8"/>
        <v>0.20542201440133784</v>
      </c>
      <c r="L69" s="39">
        <f t="shared" si="8"/>
        <v>0.20308418644645262</v>
      </c>
      <c r="M69" s="38">
        <f t="shared" si="8"/>
        <v>0.20134497519213931</v>
      </c>
      <c r="N69" s="38">
        <f t="shared" si="8"/>
        <v>0.19836944409551557</v>
      </c>
      <c r="O69" s="38">
        <f t="shared" si="8"/>
        <v>0.19541501079607371</v>
      </c>
      <c r="P69" s="38">
        <f t="shared" si="8"/>
        <v>0.19251352063035509</v>
      </c>
      <c r="Q69" s="38">
        <f t="shared" si="8"/>
        <v>0.18935266021447003</v>
      </c>
      <c r="R69" s="38">
        <f t="shared" si="8"/>
        <v>0.18657061125922805</v>
      </c>
      <c r="S69" s="38">
        <f t="shared" si="8"/>
        <v>0.18396773278203413</v>
      </c>
      <c r="T69" s="38">
        <f t="shared" si="8"/>
        <v>0.18157591589057986</v>
      </c>
      <c r="U69" s="38">
        <f t="shared" si="8"/>
        <v>0.17932700113654815</v>
      </c>
      <c r="V69" s="38">
        <f t="shared" si="8"/>
        <v>0.17857998789508533</v>
      </c>
      <c r="W69" s="38">
        <f t="shared" si="8"/>
        <v>0.17882057369585014</v>
      </c>
      <c r="X69" s="38">
        <f t="shared" si="8"/>
        <v>0.17905875460736689</v>
      </c>
      <c r="Y69" s="38">
        <f t="shared" si="8"/>
        <v>0.17971453463282772</v>
      </c>
      <c r="Z69" s="38">
        <f t="shared" si="8"/>
        <v>0.18008995942047881</v>
      </c>
      <c r="AA69" s="39">
        <f t="shared" si="8"/>
        <v>0.18061727891711177</v>
      </c>
    </row>
    <row r="70" spans="1:27" ht="12.75" customHeight="1" x14ac:dyDescent="0.3">
      <c r="A70" s="13" t="s">
        <v>70</v>
      </c>
      <c r="B70" s="38">
        <f t="shared" si="9"/>
        <v>0.20865002254745213</v>
      </c>
      <c r="C70" s="38">
        <f t="shared" si="8"/>
        <v>0.2069799712647207</v>
      </c>
      <c r="D70" s="38">
        <f t="shared" si="8"/>
        <v>0.20513334342116563</v>
      </c>
      <c r="E70" s="38">
        <f t="shared" si="8"/>
        <v>0.20339398695374958</v>
      </c>
      <c r="F70" s="38">
        <f t="shared" si="8"/>
        <v>0.20051201855352718</v>
      </c>
      <c r="G70" s="38">
        <f t="shared" si="8"/>
        <v>0.19736439734645697</v>
      </c>
      <c r="H70" s="38">
        <f t="shared" si="8"/>
        <v>0.19503345373692291</v>
      </c>
      <c r="I70" s="38">
        <f t="shared" si="8"/>
        <v>0.1934809488172323</v>
      </c>
      <c r="J70" s="38">
        <f t="shared" si="8"/>
        <v>0.19234800838574423</v>
      </c>
      <c r="K70" s="38">
        <f t="shared" si="8"/>
        <v>0.19201107295649561</v>
      </c>
      <c r="L70" s="39">
        <f t="shared" si="8"/>
        <v>0.19248178853610656</v>
      </c>
      <c r="M70" s="38">
        <f t="shared" si="8"/>
        <v>0.19157181308168758</v>
      </c>
      <c r="N70" s="38">
        <f t="shared" si="8"/>
        <v>0.19220218244883239</v>
      </c>
      <c r="O70" s="38">
        <f t="shared" si="8"/>
        <v>0.19186628262622088</v>
      </c>
      <c r="P70" s="38">
        <f t="shared" si="8"/>
        <v>0.19217322611355303</v>
      </c>
      <c r="Q70" s="38">
        <f t="shared" si="8"/>
        <v>0.19349297726066578</v>
      </c>
      <c r="R70" s="38">
        <f t="shared" si="8"/>
        <v>0.19520506316804564</v>
      </c>
      <c r="S70" s="38">
        <f t="shared" si="8"/>
        <v>0.19757995865255989</v>
      </c>
      <c r="T70" s="38">
        <f t="shared" si="8"/>
        <v>0.19982477204140572</v>
      </c>
      <c r="U70" s="38">
        <f t="shared" si="8"/>
        <v>0.20277236564377335</v>
      </c>
      <c r="V70" s="38">
        <f t="shared" si="8"/>
        <v>0.20422372157071422</v>
      </c>
      <c r="W70" s="38">
        <f t="shared" si="8"/>
        <v>0.20450110576297645</v>
      </c>
      <c r="X70" s="38">
        <f t="shared" si="8"/>
        <v>0.2039202284765787</v>
      </c>
      <c r="Y70" s="38">
        <f t="shared" si="8"/>
        <v>0.20288315135526841</v>
      </c>
      <c r="Z70" s="38">
        <f t="shared" si="8"/>
        <v>0.20159384625413537</v>
      </c>
      <c r="AA70" s="39">
        <f t="shared" si="8"/>
        <v>0.19979206588657397</v>
      </c>
    </row>
    <row r="71" spans="1:27" ht="12.75" customHeight="1" x14ac:dyDescent="0.3">
      <c r="A71" s="13" t="s">
        <v>71</v>
      </c>
      <c r="B71" s="38">
        <f t="shared" si="9"/>
        <v>0.15924240560816627</v>
      </c>
      <c r="C71" s="38">
        <f t="shared" si="8"/>
        <v>0.16182628664055113</v>
      </c>
      <c r="D71" s="38">
        <f t="shared" si="8"/>
        <v>0.16440849177364542</v>
      </c>
      <c r="E71" s="38">
        <f t="shared" si="8"/>
        <v>0.16651135416155771</v>
      </c>
      <c r="F71" s="38">
        <f t="shared" si="8"/>
        <v>0.16642236222658657</v>
      </c>
      <c r="G71" s="38">
        <f t="shared" si="8"/>
        <v>0.16828061992114393</v>
      </c>
      <c r="H71" s="38">
        <f t="shared" si="8"/>
        <v>0.16977720584941541</v>
      </c>
      <c r="I71" s="38">
        <f t="shared" si="8"/>
        <v>0.17192838317118406</v>
      </c>
      <c r="J71" s="38">
        <f t="shared" si="8"/>
        <v>0.17391887279996099</v>
      </c>
      <c r="K71" s="38">
        <f t="shared" si="8"/>
        <v>0.1755193492608558</v>
      </c>
      <c r="L71" s="39">
        <f t="shared" si="8"/>
        <v>0.17652951960672972</v>
      </c>
      <c r="M71" s="38">
        <f t="shared" si="8"/>
        <v>0.17806531115218729</v>
      </c>
      <c r="N71" s="38">
        <f t="shared" si="8"/>
        <v>0.17867634843002264</v>
      </c>
      <c r="O71" s="38">
        <f t="shared" si="8"/>
        <v>0.17974146137922373</v>
      </c>
      <c r="P71" s="38">
        <f t="shared" si="8"/>
        <v>0.18028722477668171</v>
      </c>
      <c r="Q71" s="38">
        <f t="shared" si="8"/>
        <v>0.17997415340239264</v>
      </c>
      <c r="R71" s="38">
        <f t="shared" si="8"/>
        <v>0.17897747992317728</v>
      </c>
      <c r="S71" s="38">
        <f t="shared" si="8"/>
        <v>0.17769265069520451</v>
      </c>
      <c r="T71" s="38">
        <f t="shared" si="8"/>
        <v>0.17651377486452283</v>
      </c>
      <c r="U71" s="38">
        <f t="shared" si="8"/>
        <v>0.17434242571846079</v>
      </c>
      <c r="V71" s="38">
        <f t="shared" si="8"/>
        <v>0.17202789817248285</v>
      </c>
      <c r="W71" s="38">
        <f t="shared" si="8"/>
        <v>0.17049482893196305</v>
      </c>
      <c r="X71" s="38">
        <f t="shared" si="8"/>
        <v>0.16965687830042067</v>
      </c>
      <c r="Y71" s="38">
        <f t="shared" si="8"/>
        <v>0.16919074720926255</v>
      </c>
      <c r="Z71" s="38">
        <f t="shared" si="8"/>
        <v>0.16942357523508417</v>
      </c>
      <c r="AA71" s="39">
        <f t="shared" si="8"/>
        <v>0.17024911322216332</v>
      </c>
    </row>
    <row r="72" spans="1:27" ht="12.75" customHeight="1" x14ac:dyDescent="0.3">
      <c r="A72" s="13" t="s">
        <v>72</v>
      </c>
      <c r="B72" s="38">
        <f t="shared" si="9"/>
        <v>8.8119542491698441E-2</v>
      </c>
      <c r="C72" s="38">
        <f t="shared" si="8"/>
        <v>8.8907445384549255E-2</v>
      </c>
      <c r="D72" s="38">
        <f t="shared" si="8"/>
        <v>8.9551323210057293E-2</v>
      </c>
      <c r="E72" s="38">
        <f t="shared" si="8"/>
        <v>9.1115307273529844E-2</v>
      </c>
      <c r="F72" s="38">
        <f t="shared" si="8"/>
        <v>9.5054162090211627E-2</v>
      </c>
      <c r="G72" s="38">
        <f t="shared" si="8"/>
        <v>9.7709749364951873E-2</v>
      </c>
      <c r="H72" s="38">
        <f t="shared" si="8"/>
        <v>0.10024718707622891</v>
      </c>
      <c r="I72" s="38">
        <f t="shared" si="8"/>
        <v>0.10231672794715778</v>
      </c>
      <c r="J72" s="38">
        <f t="shared" si="8"/>
        <v>0.10415549380007476</v>
      </c>
      <c r="K72" s="38">
        <f t="shared" si="8"/>
        <v>0.10590341199678527</v>
      </c>
      <c r="L72" s="39">
        <f t="shared" si="8"/>
        <v>0.10758148514690852</v>
      </c>
      <c r="M72" s="38">
        <f t="shared" si="8"/>
        <v>0.1095842656548951</v>
      </c>
      <c r="N72" s="38">
        <f t="shared" si="8"/>
        <v>0.11161446915761365</v>
      </c>
      <c r="O72" s="38">
        <f t="shared" si="8"/>
        <v>0.11399681586719006</v>
      </c>
      <c r="P72" s="38">
        <f t="shared" si="8"/>
        <v>0.11595535660029573</v>
      </c>
      <c r="Q72" s="38">
        <f t="shared" si="8"/>
        <v>0.11825020964912636</v>
      </c>
      <c r="R72" s="38">
        <f t="shared" si="8"/>
        <v>0.12060680221392046</v>
      </c>
      <c r="S72" s="38">
        <f t="shared" si="8"/>
        <v>0.12276136041185293</v>
      </c>
      <c r="T72" s="38">
        <f t="shared" si="8"/>
        <v>0.12498783139176428</v>
      </c>
      <c r="U72" s="38">
        <f t="shared" si="8"/>
        <v>0.12751258321156031</v>
      </c>
      <c r="V72" s="38">
        <f t="shared" si="8"/>
        <v>0.13060309284632038</v>
      </c>
      <c r="W72" s="38">
        <f t="shared" si="8"/>
        <v>0.13324037335761676</v>
      </c>
      <c r="X72" s="38">
        <f t="shared" si="8"/>
        <v>0.13602411697219713</v>
      </c>
      <c r="Y72" s="38">
        <f t="shared" si="8"/>
        <v>0.13847431544493027</v>
      </c>
      <c r="Z72" s="38">
        <f t="shared" si="8"/>
        <v>0.14047603526670036</v>
      </c>
      <c r="AA72" s="39">
        <f t="shared" si="8"/>
        <v>0.14200269091205611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0.99999999999999989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40676</v>
      </c>
      <c r="C83" s="76">
        <v>40841</v>
      </c>
      <c r="D83" s="76">
        <v>40996</v>
      </c>
      <c r="E83" s="76">
        <v>41030</v>
      </c>
      <c r="F83" s="76">
        <v>40965</v>
      </c>
      <c r="G83" s="76">
        <v>40829</v>
      </c>
      <c r="H83" s="76">
        <v>40586</v>
      </c>
      <c r="I83" s="76">
        <v>40211</v>
      </c>
      <c r="J83" s="76">
        <v>39741</v>
      </c>
      <c r="K83" s="76">
        <v>39320</v>
      </c>
      <c r="L83" s="63">
        <v>38938</v>
      </c>
      <c r="M83" s="76">
        <v>38611</v>
      </c>
      <c r="N83" s="76">
        <v>38235</v>
      </c>
      <c r="O83" s="76">
        <v>37903</v>
      </c>
      <c r="P83" s="76">
        <v>37509</v>
      </c>
      <c r="Q83" s="76">
        <v>37293</v>
      </c>
      <c r="R83" s="76">
        <v>37032</v>
      </c>
      <c r="S83" s="76">
        <v>36871</v>
      </c>
      <c r="T83" s="76">
        <v>36701</v>
      </c>
      <c r="U83" s="76">
        <v>36573</v>
      </c>
      <c r="V83" s="76">
        <v>36487</v>
      </c>
      <c r="W83" s="76">
        <v>36432</v>
      </c>
      <c r="X83" s="76">
        <v>36399</v>
      </c>
      <c r="Y83" s="76">
        <v>36396</v>
      </c>
      <c r="Z83" s="76">
        <v>36409</v>
      </c>
      <c r="AA83" s="63">
        <v>36441</v>
      </c>
    </row>
    <row r="84" spans="1:27" ht="12.75" customHeight="1" x14ac:dyDescent="0.3">
      <c r="A84" s="32" t="s">
        <v>77</v>
      </c>
      <c r="B84" s="76">
        <v>156741.78419999999</v>
      </c>
      <c r="C84" s="76">
        <v>158015.35542000001</v>
      </c>
      <c r="D84" s="76">
        <v>158764.09078999999</v>
      </c>
      <c r="E84" s="76">
        <v>158411</v>
      </c>
      <c r="F84" s="76">
        <v>157921</v>
      </c>
      <c r="G84" s="76">
        <v>157664</v>
      </c>
      <c r="H84" s="76">
        <v>157442</v>
      </c>
      <c r="I84" s="76">
        <v>157318</v>
      </c>
      <c r="J84" s="76">
        <v>157728.81834</v>
      </c>
      <c r="K84" s="76">
        <v>159042.58335999999</v>
      </c>
      <c r="L84" s="63">
        <v>159849</v>
      </c>
      <c r="M84" s="76">
        <v>159455</v>
      </c>
      <c r="N84" s="76">
        <v>158934</v>
      </c>
      <c r="O84" s="76">
        <v>158432</v>
      </c>
      <c r="P84" s="76">
        <v>157927</v>
      </c>
      <c r="Q84" s="76">
        <v>157299</v>
      </c>
      <c r="R84" s="76">
        <v>156793</v>
      </c>
      <c r="S84" s="76">
        <v>156305</v>
      </c>
      <c r="T84" s="76">
        <v>155638</v>
      </c>
      <c r="U84" s="76">
        <v>155109</v>
      </c>
      <c r="V84" s="76">
        <v>154347</v>
      </c>
      <c r="W84" s="76">
        <v>153774</v>
      </c>
      <c r="X84" s="76">
        <v>153346</v>
      </c>
      <c r="Y84" s="76">
        <v>153051</v>
      </c>
      <c r="Z84" s="76">
        <v>152827</v>
      </c>
      <c r="AA84" s="63">
        <v>152515</v>
      </c>
    </row>
    <row r="85" spans="1:27" ht="12.75" customHeight="1" x14ac:dyDescent="0.3">
      <c r="A85" s="13" t="s">
        <v>78</v>
      </c>
      <c r="B85" s="76">
        <v>46512.215799999998</v>
      </c>
      <c r="C85" s="76">
        <v>45442.64458</v>
      </c>
      <c r="D85" s="76">
        <v>44758.909209999998</v>
      </c>
      <c r="E85" s="76">
        <v>45227</v>
      </c>
      <c r="F85" s="76">
        <v>46027</v>
      </c>
      <c r="G85" s="76">
        <v>46764</v>
      </c>
      <c r="H85" s="76">
        <v>47535</v>
      </c>
      <c r="I85" s="76">
        <v>48335</v>
      </c>
      <c r="J85" s="76">
        <v>48662.181660000002</v>
      </c>
      <c r="K85" s="76">
        <v>48003.416640000003</v>
      </c>
      <c r="L85" s="63">
        <v>47761</v>
      </c>
      <c r="M85" s="76">
        <v>48630</v>
      </c>
      <c r="N85" s="76">
        <v>49618</v>
      </c>
      <c r="O85" s="76">
        <v>50514</v>
      </c>
      <c r="P85" s="76">
        <v>51409</v>
      </c>
      <c r="Q85" s="76">
        <v>52249</v>
      </c>
      <c r="R85" s="76">
        <v>52977</v>
      </c>
      <c r="S85" s="76">
        <v>53514</v>
      </c>
      <c r="T85" s="76">
        <v>54197</v>
      </c>
      <c r="U85" s="76">
        <v>54678</v>
      </c>
      <c r="V85" s="76">
        <v>55347</v>
      </c>
      <c r="W85" s="76">
        <v>55778</v>
      </c>
      <c r="X85" s="76">
        <v>56057</v>
      </c>
      <c r="Y85" s="76">
        <v>56187</v>
      </c>
      <c r="Z85" s="76">
        <v>56208</v>
      </c>
      <c r="AA85" s="63">
        <v>56314</v>
      </c>
    </row>
    <row r="86" spans="1:27" ht="12.75" customHeight="1" x14ac:dyDescent="0.3">
      <c r="A86" s="13" t="s">
        <v>91</v>
      </c>
      <c r="B86" s="76">
        <v>157473</v>
      </c>
      <c r="C86" s="76">
        <v>156936</v>
      </c>
      <c r="D86" s="76">
        <v>156270</v>
      </c>
      <c r="E86" s="76">
        <v>155535</v>
      </c>
      <c r="F86" s="76">
        <v>155122</v>
      </c>
      <c r="G86" s="76">
        <v>154796</v>
      </c>
      <c r="H86" s="76">
        <v>154543</v>
      </c>
      <c r="I86" s="76">
        <v>154423</v>
      </c>
      <c r="J86" s="76">
        <v>154319</v>
      </c>
      <c r="K86" s="76">
        <v>154056</v>
      </c>
      <c r="L86" s="63">
        <v>153559</v>
      </c>
      <c r="M86" s="76">
        <v>153074</v>
      </c>
      <c r="N86" s="76">
        <v>152579</v>
      </c>
      <c r="O86" s="76">
        <v>152099</v>
      </c>
      <c r="P86" s="76">
        <v>151754</v>
      </c>
      <c r="Q86" s="76">
        <v>151356</v>
      </c>
      <c r="R86" s="76">
        <v>150781</v>
      </c>
      <c r="S86" s="76">
        <v>150273</v>
      </c>
      <c r="T86" s="76">
        <v>149581</v>
      </c>
      <c r="U86" s="76">
        <v>149047</v>
      </c>
      <c r="V86" s="76">
        <v>148626</v>
      </c>
      <c r="W86" s="76">
        <v>148337</v>
      </c>
      <c r="X86" s="76">
        <v>148126</v>
      </c>
      <c r="Y86" s="76">
        <v>147833</v>
      </c>
      <c r="Z86" s="76">
        <v>147690</v>
      </c>
      <c r="AA86" s="63">
        <v>147419</v>
      </c>
    </row>
    <row r="87" spans="1:27" ht="12.75" customHeight="1" x14ac:dyDescent="0.3">
      <c r="A87" s="13" t="s">
        <v>92</v>
      </c>
      <c r="B87" s="76">
        <v>45781</v>
      </c>
      <c r="C87" s="76">
        <v>46522</v>
      </c>
      <c r="D87" s="76">
        <v>47253</v>
      </c>
      <c r="E87" s="76">
        <v>48103</v>
      </c>
      <c r="F87" s="76">
        <v>48826</v>
      </c>
      <c r="G87" s="76">
        <v>49632</v>
      </c>
      <c r="H87" s="76">
        <v>50434</v>
      </c>
      <c r="I87" s="76">
        <v>51230</v>
      </c>
      <c r="J87" s="76">
        <v>52072</v>
      </c>
      <c r="K87" s="76">
        <v>52990</v>
      </c>
      <c r="L87" s="63">
        <v>54051</v>
      </c>
      <c r="M87" s="76">
        <v>55011</v>
      </c>
      <c r="N87" s="76">
        <v>55973</v>
      </c>
      <c r="O87" s="76">
        <v>56847</v>
      </c>
      <c r="P87" s="76">
        <v>57582</v>
      </c>
      <c r="Q87" s="76">
        <v>58192</v>
      </c>
      <c r="R87" s="76">
        <v>58989</v>
      </c>
      <c r="S87" s="76">
        <v>59546</v>
      </c>
      <c r="T87" s="76">
        <v>60254</v>
      </c>
      <c r="U87" s="76">
        <v>60740</v>
      </c>
      <c r="V87" s="76">
        <v>61068</v>
      </c>
      <c r="W87" s="76">
        <v>61215</v>
      </c>
      <c r="X87" s="76">
        <v>61277</v>
      </c>
      <c r="Y87" s="76">
        <v>61405</v>
      </c>
      <c r="Z87" s="76">
        <v>61345</v>
      </c>
      <c r="AA87" s="63">
        <v>61410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0.16675275693846595</v>
      </c>
      <c r="C90" s="38">
        <f t="shared" ref="C90:AA94" si="11">C83/SUM(C$83:C$85)</f>
        <v>0.16717628807322174</v>
      </c>
      <c r="D90" s="38">
        <f t="shared" si="11"/>
        <v>0.16765977286018674</v>
      </c>
      <c r="E90" s="38">
        <f t="shared" si="11"/>
        <v>0.16769663380581032</v>
      </c>
      <c r="F90" s="38">
        <f t="shared" si="11"/>
        <v>0.16726347723477317</v>
      </c>
      <c r="G90" s="38">
        <f t="shared" si="11"/>
        <v>0.16647435139465949</v>
      </c>
      <c r="H90" s="38">
        <f t="shared" si="11"/>
        <v>0.16527734227061894</v>
      </c>
      <c r="I90" s="38">
        <f t="shared" si="11"/>
        <v>0.16354976735105586</v>
      </c>
      <c r="J90" s="38">
        <f t="shared" si="11"/>
        <v>0.16146214226512604</v>
      </c>
      <c r="K90" s="38">
        <f t="shared" si="11"/>
        <v>0.15959994479757758</v>
      </c>
      <c r="L90" s="39">
        <f t="shared" si="11"/>
        <v>0.15793273520774859</v>
      </c>
      <c r="M90" s="38">
        <f t="shared" si="11"/>
        <v>0.15651246878749553</v>
      </c>
      <c r="N90" s="38">
        <f t="shared" si="11"/>
        <v>0.15493117546710322</v>
      </c>
      <c r="O90" s="38">
        <f t="shared" si="11"/>
        <v>0.1535473102990087</v>
      </c>
      <c r="P90" s="38">
        <f t="shared" si="11"/>
        <v>0.15195365512771172</v>
      </c>
      <c r="Q90" s="38">
        <f t="shared" si="11"/>
        <v>0.15108106027766863</v>
      </c>
      <c r="R90" s="38">
        <f t="shared" si="11"/>
        <v>0.15004740642296255</v>
      </c>
      <c r="S90" s="38">
        <f t="shared" si="11"/>
        <v>0.14946288864566865</v>
      </c>
      <c r="T90" s="38">
        <f t="shared" si="11"/>
        <v>0.14886669695298049</v>
      </c>
      <c r="U90" s="38">
        <f t="shared" si="11"/>
        <v>0.14845348270823186</v>
      </c>
      <c r="V90" s="38">
        <f t="shared" si="11"/>
        <v>0.14821208785405859</v>
      </c>
      <c r="W90" s="38">
        <f t="shared" si="11"/>
        <v>0.14810719396383504</v>
      </c>
      <c r="X90" s="38">
        <f t="shared" si="11"/>
        <v>0.14808260307076426</v>
      </c>
      <c r="Y90" s="38">
        <f t="shared" si="11"/>
        <v>0.14817167004567772</v>
      </c>
      <c r="Z90" s="38">
        <f t="shared" si="11"/>
        <v>0.14833933606036406</v>
      </c>
      <c r="AA90" s="39">
        <f t="shared" si="11"/>
        <v>0.14857503975210992</v>
      </c>
    </row>
    <row r="91" spans="1:27" ht="12.75" customHeight="1" x14ac:dyDescent="0.3">
      <c r="A91" s="13" t="s">
        <v>77</v>
      </c>
      <c r="B91" s="38">
        <f t="shared" ref="B91:Q94" si="12">B84/SUM(B$83:B$85)</f>
        <v>0.64256870495633989</v>
      </c>
      <c r="C91" s="38">
        <f t="shared" si="12"/>
        <v>0.64681130671840659</v>
      </c>
      <c r="D91" s="38">
        <f t="shared" si="12"/>
        <v>0.6492914284370539</v>
      </c>
      <c r="E91" s="38">
        <f t="shared" si="12"/>
        <v>0.64745287491621295</v>
      </c>
      <c r="F91" s="38">
        <f t="shared" si="12"/>
        <v>0.64480448159142223</v>
      </c>
      <c r="G91" s="38">
        <f t="shared" si="12"/>
        <v>0.64285219178249753</v>
      </c>
      <c r="H91" s="38">
        <f t="shared" si="12"/>
        <v>0.64114707834649354</v>
      </c>
      <c r="I91" s="38">
        <f t="shared" si="12"/>
        <v>0.63985780756841182</v>
      </c>
      <c r="J91" s="38">
        <f t="shared" si="12"/>
        <v>0.64083019818633902</v>
      </c>
      <c r="K91" s="38">
        <f t="shared" si="12"/>
        <v>0.64555410795320778</v>
      </c>
      <c r="L91" s="39">
        <f t="shared" si="12"/>
        <v>0.64834839463309379</v>
      </c>
      <c r="M91" s="38">
        <f t="shared" si="12"/>
        <v>0.64636232448033204</v>
      </c>
      <c r="N91" s="38">
        <f t="shared" si="12"/>
        <v>0.64401285318918744</v>
      </c>
      <c r="O91" s="38">
        <f t="shared" si="12"/>
        <v>0.64181746735858769</v>
      </c>
      <c r="P91" s="38">
        <f t="shared" si="12"/>
        <v>0.63978204946423867</v>
      </c>
      <c r="Q91" s="38">
        <f t="shared" si="12"/>
        <v>0.63724826912871035</v>
      </c>
      <c r="R91" s="38">
        <f t="shared" si="11"/>
        <v>0.6352987415012844</v>
      </c>
      <c r="S91" s="38">
        <f t="shared" si="11"/>
        <v>0.63360898293404677</v>
      </c>
      <c r="T91" s="38">
        <f t="shared" si="11"/>
        <v>0.63129928286335468</v>
      </c>
      <c r="U91" s="38">
        <f t="shared" si="11"/>
        <v>0.6296030199707745</v>
      </c>
      <c r="V91" s="38">
        <f t="shared" si="11"/>
        <v>0.62696552536548311</v>
      </c>
      <c r="W91" s="38">
        <f t="shared" si="11"/>
        <v>0.62513822037205669</v>
      </c>
      <c r="X91" s="38">
        <f t="shared" si="11"/>
        <v>0.62385985467978289</v>
      </c>
      <c r="Y91" s="38">
        <f t="shared" si="11"/>
        <v>0.62308556633039403</v>
      </c>
      <c r="Z91" s="38">
        <f t="shared" si="11"/>
        <v>0.62265526963380646</v>
      </c>
      <c r="AA91" s="39">
        <f t="shared" si="11"/>
        <v>0.62182492763077424</v>
      </c>
    </row>
    <row r="92" spans="1:27" ht="12.75" customHeight="1" x14ac:dyDescent="0.3">
      <c r="A92" s="13" t="s">
        <v>78</v>
      </c>
      <c r="B92" s="38">
        <f t="shared" si="12"/>
        <v>0.19067853810519411</v>
      </c>
      <c r="C92" s="38">
        <f t="shared" si="11"/>
        <v>0.1860124052083717</v>
      </c>
      <c r="D92" s="38">
        <f t="shared" si="11"/>
        <v>0.18304879870275928</v>
      </c>
      <c r="E92" s="38">
        <f t="shared" si="11"/>
        <v>0.18485049127797668</v>
      </c>
      <c r="F92" s="38">
        <f t="shared" si="11"/>
        <v>0.18793204117380458</v>
      </c>
      <c r="G92" s="38">
        <f t="shared" si="11"/>
        <v>0.19067345682284298</v>
      </c>
      <c r="H92" s="38">
        <f t="shared" si="11"/>
        <v>0.1935755793828875</v>
      </c>
      <c r="I92" s="38">
        <f t="shared" si="11"/>
        <v>0.19659242508053232</v>
      </c>
      <c r="J92" s="38">
        <f t="shared" si="11"/>
        <v>0.19770765954853495</v>
      </c>
      <c r="K92" s="38">
        <f t="shared" si="11"/>
        <v>0.19484594724921458</v>
      </c>
      <c r="L92" s="39">
        <f t="shared" si="11"/>
        <v>0.19371887015915765</v>
      </c>
      <c r="M92" s="38">
        <f t="shared" si="11"/>
        <v>0.1971252067321724</v>
      </c>
      <c r="N92" s="38">
        <f t="shared" si="11"/>
        <v>0.20105597134370934</v>
      </c>
      <c r="O92" s="38">
        <f t="shared" si="11"/>
        <v>0.20463522234240367</v>
      </c>
      <c r="P92" s="38">
        <f t="shared" si="11"/>
        <v>0.20826429540804958</v>
      </c>
      <c r="Q92" s="38">
        <f t="shared" si="11"/>
        <v>0.21167067059362099</v>
      </c>
      <c r="R92" s="38">
        <f t="shared" si="11"/>
        <v>0.21465385207575302</v>
      </c>
      <c r="S92" s="38">
        <f t="shared" si="11"/>
        <v>0.21692812842028456</v>
      </c>
      <c r="T92" s="38">
        <f t="shared" si="11"/>
        <v>0.21983402018366485</v>
      </c>
      <c r="U92" s="38">
        <f t="shared" si="11"/>
        <v>0.22194349732099367</v>
      </c>
      <c r="V92" s="38">
        <f t="shared" si="11"/>
        <v>0.22482238678045829</v>
      </c>
      <c r="W92" s="38">
        <f t="shared" si="11"/>
        <v>0.22675458566410822</v>
      </c>
      <c r="X92" s="38">
        <f t="shared" si="11"/>
        <v>0.22805754224945282</v>
      </c>
      <c r="Y92" s="38">
        <f t="shared" si="11"/>
        <v>0.22874276362392829</v>
      </c>
      <c r="Z92" s="38">
        <f t="shared" si="11"/>
        <v>0.22900539430582945</v>
      </c>
      <c r="AA92" s="39">
        <f t="shared" si="11"/>
        <v>0.22960003261711584</v>
      </c>
    </row>
    <row r="93" spans="1:27" ht="12.75" customHeight="1" x14ac:dyDescent="0.3">
      <c r="A93" s="13" t="s">
        <v>91</v>
      </c>
      <c r="B93" s="38">
        <f t="shared" si="12"/>
        <v>0.64556635100233672</v>
      </c>
      <c r="C93" s="38">
        <f t="shared" si="11"/>
        <v>0.64239313300504708</v>
      </c>
      <c r="D93" s="38">
        <f t="shared" si="11"/>
        <v>0.6390914407469358</v>
      </c>
      <c r="E93" s="38">
        <f t="shared" si="11"/>
        <v>0.6356981705821767</v>
      </c>
      <c r="F93" s="38">
        <f t="shared" si="11"/>
        <v>0.63337593349475119</v>
      </c>
      <c r="G93" s="38">
        <f t="shared" si="11"/>
        <v>0.63115833594963655</v>
      </c>
      <c r="H93" s="38">
        <f t="shared" si="11"/>
        <v>0.62934155389859225</v>
      </c>
      <c r="I93" s="38">
        <f t="shared" si="11"/>
        <v>0.62808300523866856</v>
      </c>
      <c r="J93" s="38">
        <f t="shared" si="11"/>
        <v>0.6269765816716234</v>
      </c>
      <c r="K93" s="38">
        <f t="shared" si="11"/>
        <v>0.62531355787730447</v>
      </c>
      <c r="L93" s="39">
        <f t="shared" si="11"/>
        <v>0.62283612116099096</v>
      </c>
      <c r="M93" s="38">
        <f t="shared" si="11"/>
        <v>0.62049648149949732</v>
      </c>
      <c r="N93" s="38">
        <f t="shared" si="11"/>
        <v>0.61826190196404185</v>
      </c>
      <c r="O93" s="38">
        <f t="shared" si="11"/>
        <v>0.61616210719913789</v>
      </c>
      <c r="P93" s="38">
        <f t="shared" si="11"/>
        <v>0.61477445360448868</v>
      </c>
      <c r="Q93" s="38">
        <f t="shared" si="11"/>
        <v>0.61317204192172292</v>
      </c>
      <c r="R93" s="38">
        <f t="shared" si="11"/>
        <v>0.61093913339438088</v>
      </c>
      <c r="S93" s="38">
        <f t="shared" si="11"/>
        <v>0.60915724188252462</v>
      </c>
      <c r="T93" s="38">
        <f t="shared" si="11"/>
        <v>0.60673086283544797</v>
      </c>
      <c r="U93" s="38">
        <f t="shared" si="11"/>
        <v>0.6049967527195973</v>
      </c>
      <c r="V93" s="38">
        <f t="shared" si="11"/>
        <v>0.60372652641755453</v>
      </c>
      <c r="W93" s="38">
        <f t="shared" si="11"/>
        <v>0.6030351567581631</v>
      </c>
      <c r="X93" s="38">
        <f t="shared" si="11"/>
        <v>0.60262324960740754</v>
      </c>
      <c r="Y93" s="38">
        <f t="shared" si="11"/>
        <v>0.60184257879609504</v>
      </c>
      <c r="Z93" s="38">
        <f t="shared" si="11"/>
        <v>0.60172585192549011</v>
      </c>
      <c r="AA93" s="39">
        <f t="shared" si="11"/>
        <v>0.60104782484608799</v>
      </c>
    </row>
    <row r="94" spans="1:27" ht="12.75" customHeight="1" x14ac:dyDescent="0.3">
      <c r="A94" s="13" t="s">
        <v>92</v>
      </c>
      <c r="B94" s="38">
        <f t="shared" si="12"/>
        <v>0.1876808920591973</v>
      </c>
      <c r="C94" s="38">
        <f t="shared" si="11"/>
        <v>0.19043057892173115</v>
      </c>
      <c r="D94" s="38">
        <f t="shared" si="11"/>
        <v>0.19324878639287746</v>
      </c>
      <c r="E94" s="38">
        <f t="shared" si="11"/>
        <v>0.19660519561201301</v>
      </c>
      <c r="F94" s="38">
        <f t="shared" si="11"/>
        <v>0.19936058927047565</v>
      </c>
      <c r="G94" s="38">
        <f t="shared" si="11"/>
        <v>0.20236731265570401</v>
      </c>
      <c r="H94" s="38">
        <f t="shared" si="11"/>
        <v>0.20538110383078884</v>
      </c>
      <c r="I94" s="38">
        <f t="shared" si="11"/>
        <v>0.20836722741027561</v>
      </c>
      <c r="J94" s="38">
        <f t="shared" si="11"/>
        <v>0.21156127606325062</v>
      </c>
      <c r="K94" s="38">
        <f t="shared" si="11"/>
        <v>0.21508649732511792</v>
      </c>
      <c r="L94" s="39">
        <f t="shared" si="11"/>
        <v>0.21923114363126045</v>
      </c>
      <c r="M94" s="38">
        <f t="shared" si="11"/>
        <v>0.22299104971300709</v>
      </c>
      <c r="N94" s="38">
        <f t="shared" si="11"/>
        <v>0.22680692256885493</v>
      </c>
      <c r="O94" s="38">
        <f t="shared" si="11"/>
        <v>0.23029058250185336</v>
      </c>
      <c r="P94" s="38">
        <f t="shared" si="11"/>
        <v>0.23327189126779962</v>
      </c>
      <c r="Q94" s="38">
        <f t="shared" si="11"/>
        <v>0.23574689780060848</v>
      </c>
      <c r="R94" s="38">
        <f t="shared" si="11"/>
        <v>0.23901346018265654</v>
      </c>
      <c r="S94" s="38">
        <f t="shared" si="11"/>
        <v>0.24137986947180673</v>
      </c>
      <c r="T94" s="38">
        <f t="shared" si="11"/>
        <v>0.24440244021157154</v>
      </c>
      <c r="U94" s="38">
        <f t="shared" si="11"/>
        <v>0.24654976457217082</v>
      </c>
      <c r="V94" s="38">
        <f t="shared" si="11"/>
        <v>0.24806138572838685</v>
      </c>
      <c r="W94" s="38">
        <f t="shared" si="11"/>
        <v>0.24885764927800183</v>
      </c>
      <c r="X94" s="38">
        <f t="shared" si="11"/>
        <v>0.24929414732182814</v>
      </c>
      <c r="Y94" s="38">
        <f t="shared" si="11"/>
        <v>0.24998575115822727</v>
      </c>
      <c r="Z94" s="38">
        <f t="shared" si="11"/>
        <v>0.2499348120141458</v>
      </c>
      <c r="AA94" s="39">
        <f t="shared" si="11"/>
        <v>0.25037713540180212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259.50961453965641</v>
      </c>
      <c r="C97" s="76">
        <f t="shared" ref="C97:AA97" si="13">C83/(C84/1000)</f>
        <v>258.46222281021903</v>
      </c>
      <c r="D97" s="76">
        <f t="shared" si="13"/>
        <v>258.21959988563231</v>
      </c>
      <c r="E97" s="76">
        <f t="shared" si="13"/>
        <v>259.00979098673702</v>
      </c>
      <c r="F97" s="76">
        <f t="shared" si="13"/>
        <v>259.40185282514676</v>
      </c>
      <c r="G97" s="76">
        <f t="shared" si="13"/>
        <v>258.96209661051353</v>
      </c>
      <c r="H97" s="76">
        <f t="shared" si="13"/>
        <v>257.7838188031148</v>
      </c>
      <c r="I97" s="76">
        <f t="shared" si="13"/>
        <v>255.60330032164148</v>
      </c>
      <c r="J97" s="76">
        <f t="shared" si="13"/>
        <v>251.95776154446526</v>
      </c>
      <c r="K97" s="76">
        <f t="shared" si="13"/>
        <v>247.22938454160686</v>
      </c>
      <c r="L97" s="63">
        <f t="shared" si="13"/>
        <v>243.59239031836296</v>
      </c>
      <c r="M97" s="76">
        <f t="shared" si="13"/>
        <v>242.14355147220218</v>
      </c>
      <c r="N97" s="76">
        <f t="shared" si="13"/>
        <v>240.57155800520971</v>
      </c>
      <c r="O97" s="76">
        <f t="shared" si="13"/>
        <v>239.23828519491013</v>
      </c>
      <c r="P97" s="76">
        <f t="shared" si="13"/>
        <v>237.50846910281334</v>
      </c>
      <c r="Q97" s="76">
        <f t="shared" si="13"/>
        <v>237.08351610626895</v>
      </c>
      <c r="R97" s="76">
        <f t="shared" si="13"/>
        <v>236.18401331692104</v>
      </c>
      <c r="S97" s="76">
        <f t="shared" si="13"/>
        <v>235.89136623908382</v>
      </c>
      <c r="T97" s="76">
        <f t="shared" si="13"/>
        <v>235.81002068903481</v>
      </c>
      <c r="U97" s="76">
        <f t="shared" si="13"/>
        <v>235.7890257818695</v>
      </c>
      <c r="V97" s="76">
        <f t="shared" si="13"/>
        <v>236.39591310488703</v>
      </c>
      <c r="W97" s="76">
        <f t="shared" si="13"/>
        <v>236.91911506496547</v>
      </c>
      <c r="X97" s="76">
        <f t="shared" si="13"/>
        <v>237.36517418126328</v>
      </c>
      <c r="Y97" s="76">
        <f t="shared" si="13"/>
        <v>237.80308524609447</v>
      </c>
      <c r="Z97" s="76">
        <f t="shared" si="13"/>
        <v>238.23669901260902</v>
      </c>
      <c r="AA97" s="63">
        <f t="shared" si="13"/>
        <v>238.93387535652232</v>
      </c>
    </row>
    <row r="98" spans="1:27" ht="12.75" customHeight="1" x14ac:dyDescent="0.3">
      <c r="A98" s="13" t="s">
        <v>78</v>
      </c>
      <c r="B98" s="76">
        <f>B85/(B84/1000)</f>
        <v>296.74420281353417</v>
      </c>
      <c r="C98" s="76">
        <f t="shared" ref="C98:AA98" si="14">C85/(C84/1000)</f>
        <v>287.58372538678174</v>
      </c>
      <c r="D98" s="76">
        <f t="shared" si="14"/>
        <v>281.92086124313454</v>
      </c>
      <c r="E98" s="76">
        <f t="shared" si="14"/>
        <v>285.50416322098846</v>
      </c>
      <c r="F98" s="76">
        <f t="shared" si="14"/>
        <v>291.45585450953325</v>
      </c>
      <c r="G98" s="76">
        <f t="shared" si="14"/>
        <v>296.60543941546581</v>
      </c>
      <c r="H98" s="76">
        <f t="shared" si="14"/>
        <v>301.92070730808803</v>
      </c>
      <c r="I98" s="76">
        <f t="shared" si="14"/>
        <v>307.24392631485267</v>
      </c>
      <c r="J98" s="76">
        <f t="shared" si="14"/>
        <v>308.5180132086191</v>
      </c>
      <c r="K98" s="76">
        <f t="shared" si="14"/>
        <v>301.82744536626478</v>
      </c>
      <c r="L98" s="63">
        <f t="shared" si="14"/>
        <v>298.78823139337754</v>
      </c>
      <c r="M98" s="76">
        <f t="shared" si="14"/>
        <v>304.97632560910597</v>
      </c>
      <c r="N98" s="76">
        <f t="shared" si="14"/>
        <v>312.19248241408383</v>
      </c>
      <c r="O98" s="76">
        <f t="shared" si="14"/>
        <v>318.83710361543126</v>
      </c>
      <c r="P98" s="76">
        <f t="shared" si="14"/>
        <v>325.52381796652884</v>
      </c>
      <c r="Q98" s="76">
        <f t="shared" si="14"/>
        <v>332.16358654536901</v>
      </c>
      <c r="R98" s="76">
        <f t="shared" si="14"/>
        <v>337.87860427442553</v>
      </c>
      <c r="S98" s="76">
        <f t="shared" si="14"/>
        <v>342.36908608169921</v>
      </c>
      <c r="T98" s="76">
        <f t="shared" si="14"/>
        <v>348.22472660918282</v>
      </c>
      <c r="U98" s="76">
        <f t="shared" si="14"/>
        <v>352.51339380693577</v>
      </c>
      <c r="V98" s="76">
        <f t="shared" si="14"/>
        <v>358.58811638710176</v>
      </c>
      <c r="W98" s="76">
        <f t="shared" si="14"/>
        <v>362.72711901881985</v>
      </c>
      <c r="X98" s="76">
        <f t="shared" si="14"/>
        <v>365.5589320882188</v>
      </c>
      <c r="Y98" s="76">
        <f t="shared" si="14"/>
        <v>367.11292314326602</v>
      </c>
      <c r="Z98" s="76">
        <f t="shared" si="14"/>
        <v>367.7884143508673</v>
      </c>
      <c r="AA98" s="63">
        <f t="shared" si="14"/>
        <v>369.23581287086517</v>
      </c>
    </row>
    <row r="99" spans="1:27" ht="12.75" customHeight="1" x14ac:dyDescent="0.3">
      <c r="A99" s="13" t="s">
        <v>80</v>
      </c>
      <c r="B99" s="76">
        <f>SUM(B97:B98)</f>
        <v>556.25381735319058</v>
      </c>
      <c r="C99" s="76">
        <f t="shared" ref="C99:AA99" si="15">SUM(C97:C98)</f>
        <v>546.04594819700083</v>
      </c>
      <c r="D99" s="76">
        <f t="shared" si="15"/>
        <v>540.1404611287669</v>
      </c>
      <c r="E99" s="76">
        <f t="shared" si="15"/>
        <v>544.51395420772542</v>
      </c>
      <c r="F99" s="76">
        <f t="shared" si="15"/>
        <v>550.85770733468007</v>
      </c>
      <c r="G99" s="76">
        <f t="shared" si="15"/>
        <v>555.56753602597928</v>
      </c>
      <c r="H99" s="76">
        <f t="shared" si="15"/>
        <v>559.70452611120277</v>
      </c>
      <c r="I99" s="76">
        <f t="shared" si="15"/>
        <v>562.84722663649416</v>
      </c>
      <c r="J99" s="76">
        <f t="shared" si="15"/>
        <v>560.47577475308435</v>
      </c>
      <c r="K99" s="76">
        <f t="shared" si="15"/>
        <v>549.05682990787159</v>
      </c>
      <c r="L99" s="63">
        <f t="shared" si="15"/>
        <v>542.38062171174056</v>
      </c>
      <c r="M99" s="76">
        <f t="shared" si="15"/>
        <v>547.11987708130812</v>
      </c>
      <c r="N99" s="76">
        <f t="shared" si="15"/>
        <v>552.76404041929356</v>
      </c>
      <c r="O99" s="76">
        <f t="shared" si="15"/>
        <v>558.07538881034134</v>
      </c>
      <c r="P99" s="76">
        <f t="shared" si="15"/>
        <v>563.03228706934215</v>
      </c>
      <c r="Q99" s="76">
        <f t="shared" si="15"/>
        <v>569.24710265163799</v>
      </c>
      <c r="R99" s="76">
        <f t="shared" si="15"/>
        <v>574.06261759134657</v>
      </c>
      <c r="S99" s="76">
        <f t="shared" si="15"/>
        <v>578.26045232078309</v>
      </c>
      <c r="T99" s="76">
        <f t="shared" si="15"/>
        <v>584.03474729821767</v>
      </c>
      <c r="U99" s="76">
        <f t="shared" si="15"/>
        <v>588.30241958880526</v>
      </c>
      <c r="V99" s="76">
        <f t="shared" si="15"/>
        <v>594.98402949198885</v>
      </c>
      <c r="W99" s="76">
        <f t="shared" si="15"/>
        <v>599.64623408378532</v>
      </c>
      <c r="X99" s="76">
        <f t="shared" si="15"/>
        <v>602.92410626948208</v>
      </c>
      <c r="Y99" s="76">
        <f t="shared" si="15"/>
        <v>604.91600838936051</v>
      </c>
      <c r="Z99" s="76">
        <f t="shared" si="15"/>
        <v>606.02511336347629</v>
      </c>
      <c r="AA99" s="63">
        <f t="shared" si="15"/>
        <v>608.1696882273875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241720</v>
      </c>
      <c r="D10" s="76">
        <v>242308</v>
      </c>
      <c r="E10" s="76">
        <v>242802</v>
      </c>
      <c r="F10" s="76">
        <v>243347</v>
      </c>
      <c r="G10" s="76">
        <v>244060</v>
      </c>
      <c r="H10" s="76">
        <v>244845</v>
      </c>
      <c r="I10" s="76">
        <v>245635</v>
      </c>
      <c r="J10" s="76">
        <v>246300</v>
      </c>
      <c r="K10" s="76">
        <v>246900</v>
      </c>
      <c r="L10" s="63">
        <v>247483</v>
      </c>
      <c r="M10" s="76">
        <v>248014</v>
      </c>
      <c r="N10" s="76">
        <v>248484</v>
      </c>
      <c r="O10" s="76">
        <v>248904</v>
      </c>
      <c r="P10" s="76">
        <v>249304</v>
      </c>
      <c r="Q10" s="76">
        <v>249655</v>
      </c>
      <c r="R10" s="76">
        <v>249957</v>
      </c>
      <c r="S10" s="76">
        <v>250224</v>
      </c>
      <c r="T10" s="76">
        <v>250450</v>
      </c>
      <c r="U10" s="76">
        <v>250652</v>
      </c>
      <c r="V10" s="76">
        <v>250819</v>
      </c>
      <c r="W10" s="76">
        <v>250975</v>
      </c>
      <c r="X10" s="76">
        <v>251101</v>
      </c>
      <c r="Y10" s="76">
        <v>251263</v>
      </c>
      <c r="Z10" s="76">
        <v>251420</v>
      </c>
      <c r="AA10" s="63">
        <v>251570</v>
      </c>
    </row>
    <row r="11" spans="1:27" ht="12.75" customHeight="1" x14ac:dyDescent="0.3">
      <c r="A11" s="6" t="s">
        <v>55</v>
      </c>
      <c r="B11" s="25"/>
      <c r="C11" s="76">
        <v>2496</v>
      </c>
      <c r="D11" s="76">
        <v>2506</v>
      </c>
      <c r="E11" s="76">
        <v>2474</v>
      </c>
      <c r="F11" s="76">
        <v>2444</v>
      </c>
      <c r="G11" s="76">
        <v>2420</v>
      </c>
      <c r="H11" s="76">
        <v>2402</v>
      </c>
      <c r="I11" s="76">
        <v>2388</v>
      </c>
      <c r="J11" s="76">
        <v>2368</v>
      </c>
      <c r="K11" s="76">
        <v>2353</v>
      </c>
      <c r="L11" s="63">
        <v>2335</v>
      </c>
      <c r="M11" s="76">
        <v>2320</v>
      </c>
      <c r="N11" s="76">
        <v>2308</v>
      </c>
      <c r="O11" s="76">
        <v>2305</v>
      </c>
      <c r="P11" s="76">
        <v>2300</v>
      </c>
      <c r="Q11" s="76">
        <v>2295</v>
      </c>
      <c r="R11" s="76">
        <v>2300</v>
      </c>
      <c r="S11" s="76">
        <v>2304</v>
      </c>
      <c r="T11" s="76">
        <v>2312</v>
      </c>
      <c r="U11" s="76">
        <v>2321</v>
      </c>
      <c r="V11" s="76">
        <v>2332</v>
      </c>
      <c r="W11" s="76">
        <v>2351</v>
      </c>
      <c r="X11" s="76">
        <v>2360</v>
      </c>
      <c r="Y11" s="76">
        <v>2367</v>
      </c>
      <c r="Z11" s="76">
        <v>2380</v>
      </c>
      <c r="AA11" s="63">
        <v>2383</v>
      </c>
    </row>
    <row r="12" spans="1:27" ht="12.75" customHeight="1" x14ac:dyDescent="0.3">
      <c r="A12" s="6" t="s">
        <v>56</v>
      </c>
      <c r="B12" s="25"/>
      <c r="C12" s="76">
        <v>2232</v>
      </c>
      <c r="D12" s="76">
        <v>2312</v>
      </c>
      <c r="E12" s="76">
        <v>2339</v>
      </c>
      <c r="F12" s="76">
        <v>2364</v>
      </c>
      <c r="G12" s="76">
        <v>2398</v>
      </c>
      <c r="H12" s="76">
        <v>2417</v>
      </c>
      <c r="I12" s="76">
        <v>2445</v>
      </c>
      <c r="J12" s="76">
        <v>2474</v>
      </c>
      <c r="K12" s="76">
        <v>2482</v>
      </c>
      <c r="L12" s="63">
        <v>2516</v>
      </c>
      <c r="M12" s="76">
        <v>2549</v>
      </c>
      <c r="N12" s="76">
        <v>2600</v>
      </c>
      <c r="O12" s="76">
        <v>2602</v>
      </c>
      <c r="P12" s="76">
        <v>2640</v>
      </c>
      <c r="Q12" s="76">
        <v>2667</v>
      </c>
      <c r="R12" s="76">
        <v>2684</v>
      </c>
      <c r="S12" s="76">
        <v>2716</v>
      </c>
      <c r="T12" s="76">
        <v>2767</v>
      </c>
      <c r="U12" s="76">
        <v>2791</v>
      </c>
      <c r="V12" s="76">
        <v>2799</v>
      </c>
      <c r="W12" s="76">
        <v>2832</v>
      </c>
      <c r="X12" s="76">
        <v>2815</v>
      </c>
      <c r="Y12" s="76">
        <v>2831</v>
      </c>
      <c r="Z12" s="76">
        <v>2839</v>
      </c>
      <c r="AA12" s="63">
        <v>2825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264</v>
      </c>
      <c r="D14" s="76">
        <f t="shared" ref="D14:AA14" si="0">D11-D12</f>
        <v>194</v>
      </c>
      <c r="E14" s="76">
        <f t="shared" si="0"/>
        <v>135</v>
      </c>
      <c r="F14" s="76">
        <f t="shared" si="0"/>
        <v>80</v>
      </c>
      <c r="G14" s="76">
        <f t="shared" si="0"/>
        <v>22</v>
      </c>
      <c r="H14" s="76">
        <f t="shared" si="0"/>
        <v>-15</v>
      </c>
      <c r="I14" s="76">
        <f t="shared" si="0"/>
        <v>-57</v>
      </c>
      <c r="J14" s="76">
        <f t="shared" si="0"/>
        <v>-106</v>
      </c>
      <c r="K14" s="76">
        <f t="shared" si="0"/>
        <v>-129</v>
      </c>
      <c r="L14" s="63">
        <f t="shared" si="0"/>
        <v>-181</v>
      </c>
      <c r="M14" s="76">
        <f t="shared" si="0"/>
        <v>-229</v>
      </c>
      <c r="N14" s="76">
        <f t="shared" si="0"/>
        <v>-292</v>
      </c>
      <c r="O14" s="76">
        <f t="shared" si="0"/>
        <v>-297</v>
      </c>
      <c r="P14" s="76">
        <f t="shared" si="0"/>
        <v>-340</v>
      </c>
      <c r="Q14" s="76">
        <f t="shared" si="0"/>
        <v>-372</v>
      </c>
      <c r="R14" s="76">
        <f t="shared" si="0"/>
        <v>-384</v>
      </c>
      <c r="S14" s="76">
        <f t="shared" si="0"/>
        <v>-412</v>
      </c>
      <c r="T14" s="76">
        <f t="shared" si="0"/>
        <v>-455</v>
      </c>
      <c r="U14" s="76">
        <f t="shared" si="0"/>
        <v>-470</v>
      </c>
      <c r="V14" s="76">
        <f t="shared" si="0"/>
        <v>-467</v>
      </c>
      <c r="W14" s="76">
        <f t="shared" si="0"/>
        <v>-481</v>
      </c>
      <c r="X14" s="76">
        <f t="shared" si="0"/>
        <v>-455</v>
      </c>
      <c r="Y14" s="76">
        <f t="shared" si="0"/>
        <v>-464</v>
      </c>
      <c r="Z14" s="76">
        <f t="shared" si="0"/>
        <v>-459</v>
      </c>
      <c r="AA14" s="63">
        <f t="shared" si="0"/>
        <v>-442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1886</v>
      </c>
      <c r="D16" s="76">
        <v>2085</v>
      </c>
      <c r="E16" s="76">
        <v>2287</v>
      </c>
      <c r="F16" s="76">
        <v>2447</v>
      </c>
      <c r="G16" s="76">
        <v>2535</v>
      </c>
      <c r="H16" s="76">
        <v>2555</v>
      </c>
      <c r="I16" s="76">
        <v>2518</v>
      </c>
      <c r="J16" s="76">
        <v>2518</v>
      </c>
      <c r="K16" s="76">
        <v>2518</v>
      </c>
      <c r="L16" s="63">
        <v>2518</v>
      </c>
      <c r="M16" s="76">
        <v>2518</v>
      </c>
      <c r="N16" s="76">
        <v>2518</v>
      </c>
      <c r="O16" s="76">
        <v>2518</v>
      </c>
      <c r="P16" s="76">
        <v>2518</v>
      </c>
      <c r="Q16" s="76">
        <v>2518</v>
      </c>
      <c r="R16" s="76">
        <v>2518</v>
      </c>
      <c r="S16" s="76">
        <v>2518</v>
      </c>
      <c r="T16" s="76">
        <v>2518</v>
      </c>
      <c r="U16" s="76">
        <v>2518</v>
      </c>
      <c r="V16" s="76">
        <v>2518</v>
      </c>
      <c r="W16" s="76">
        <v>2518</v>
      </c>
      <c r="X16" s="76">
        <v>2518</v>
      </c>
      <c r="Y16" s="76">
        <v>2518</v>
      </c>
      <c r="Z16" s="76">
        <v>2518</v>
      </c>
      <c r="AA16" s="63">
        <v>2518</v>
      </c>
    </row>
    <row r="17" spans="1:27" ht="12.75" customHeight="1" x14ac:dyDescent="0.3">
      <c r="A17" s="81" t="s">
        <v>83</v>
      </c>
      <c r="B17" s="81"/>
      <c r="C17" s="76">
        <v>2543</v>
      </c>
      <c r="D17" s="76">
        <v>2528</v>
      </c>
      <c r="E17" s="76">
        <v>2537</v>
      </c>
      <c r="F17" s="76">
        <v>2522</v>
      </c>
      <c r="G17" s="76">
        <v>2519</v>
      </c>
      <c r="H17" s="76">
        <v>2518</v>
      </c>
      <c r="I17" s="76">
        <v>2511</v>
      </c>
      <c r="J17" s="76">
        <v>2500</v>
      </c>
      <c r="K17" s="76">
        <v>2501</v>
      </c>
      <c r="L17" s="63">
        <v>2499</v>
      </c>
      <c r="M17" s="76">
        <v>2491</v>
      </c>
      <c r="N17" s="76">
        <v>2496</v>
      </c>
      <c r="O17" s="76">
        <v>2488</v>
      </c>
      <c r="P17" s="76">
        <v>2491</v>
      </c>
      <c r="Q17" s="76">
        <v>2489</v>
      </c>
      <c r="R17" s="76">
        <v>2488</v>
      </c>
      <c r="S17" s="76">
        <v>2488</v>
      </c>
      <c r="T17" s="76">
        <v>2494</v>
      </c>
      <c r="U17" s="76">
        <v>2483</v>
      </c>
      <c r="V17" s="76">
        <v>2477</v>
      </c>
      <c r="W17" s="76">
        <v>2468</v>
      </c>
      <c r="X17" s="76">
        <v>2466</v>
      </c>
      <c r="Y17" s="76">
        <v>2464</v>
      </c>
      <c r="Z17" s="76">
        <v>2459</v>
      </c>
      <c r="AA17" s="63">
        <v>2457</v>
      </c>
    </row>
    <row r="18" spans="1:27" ht="12.75" customHeight="1" x14ac:dyDescent="0.3">
      <c r="A18" s="6" t="s">
        <v>97</v>
      </c>
      <c r="B18" s="6"/>
      <c r="C18" s="76">
        <v>2728</v>
      </c>
      <c r="D18" s="76">
        <v>2564</v>
      </c>
      <c r="E18" s="76">
        <v>2443</v>
      </c>
      <c r="F18" s="76">
        <v>2458</v>
      </c>
      <c r="G18" s="76">
        <v>2450</v>
      </c>
      <c r="H18" s="76">
        <v>2453</v>
      </c>
      <c r="I18" s="76">
        <v>2436</v>
      </c>
      <c r="J18" s="76">
        <v>2435</v>
      </c>
      <c r="K18" s="76">
        <v>2445</v>
      </c>
      <c r="L18" s="63">
        <v>2435</v>
      </c>
      <c r="M18" s="76">
        <v>2449</v>
      </c>
      <c r="N18" s="76">
        <v>2450</v>
      </c>
      <c r="O18" s="76">
        <v>2442</v>
      </c>
      <c r="P18" s="76">
        <v>2446</v>
      </c>
      <c r="Q18" s="76">
        <v>2438</v>
      </c>
      <c r="R18" s="76">
        <v>2437</v>
      </c>
      <c r="S18" s="76">
        <v>2437</v>
      </c>
      <c r="T18" s="76">
        <v>2435</v>
      </c>
      <c r="U18" s="76">
        <v>2423</v>
      </c>
      <c r="V18" s="76">
        <v>2414</v>
      </c>
      <c r="W18" s="76">
        <v>2412</v>
      </c>
      <c r="X18" s="76">
        <v>2411</v>
      </c>
      <c r="Y18" s="76">
        <v>2406</v>
      </c>
      <c r="Z18" s="76">
        <v>2403</v>
      </c>
      <c r="AA18" s="63">
        <v>2400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1351</v>
      </c>
      <c r="D20" s="76">
        <v>1371</v>
      </c>
      <c r="E20" s="76">
        <v>1365</v>
      </c>
      <c r="F20" s="76">
        <v>1355</v>
      </c>
      <c r="G20" s="76">
        <v>1355</v>
      </c>
      <c r="H20" s="76">
        <v>1354</v>
      </c>
      <c r="I20" s="76">
        <v>1351</v>
      </c>
      <c r="J20" s="76">
        <v>1351</v>
      </c>
      <c r="K20" s="76">
        <v>1351</v>
      </c>
      <c r="L20" s="63">
        <v>1351</v>
      </c>
      <c r="M20" s="76">
        <v>1351</v>
      </c>
      <c r="N20" s="76">
        <v>1351</v>
      </c>
      <c r="O20" s="76">
        <v>1351</v>
      </c>
      <c r="P20" s="76">
        <v>1351</v>
      </c>
      <c r="Q20" s="76">
        <v>1351</v>
      </c>
      <c r="R20" s="76">
        <v>1351</v>
      </c>
      <c r="S20" s="76">
        <v>1351</v>
      </c>
      <c r="T20" s="76">
        <v>1351</v>
      </c>
      <c r="U20" s="76">
        <v>1351</v>
      </c>
      <c r="V20" s="76">
        <v>1351</v>
      </c>
      <c r="W20" s="76">
        <v>1351</v>
      </c>
      <c r="X20" s="76">
        <v>1351</v>
      </c>
      <c r="Y20" s="76">
        <v>1351</v>
      </c>
      <c r="Z20" s="76">
        <v>1351</v>
      </c>
      <c r="AA20" s="63">
        <v>1351</v>
      </c>
    </row>
    <row r="21" spans="1:27" ht="12.75" customHeight="1" x14ac:dyDescent="0.3">
      <c r="A21" s="81" t="s">
        <v>84</v>
      </c>
      <c r="B21" s="81"/>
      <c r="C21" s="76">
        <v>2099</v>
      </c>
      <c r="D21" s="76">
        <v>2147</v>
      </c>
      <c r="E21" s="76">
        <v>2145</v>
      </c>
      <c r="F21" s="76">
        <v>2125</v>
      </c>
      <c r="G21" s="76">
        <v>2098</v>
      </c>
      <c r="H21" s="76">
        <v>2112</v>
      </c>
      <c r="I21" s="76">
        <v>2120</v>
      </c>
      <c r="J21" s="76">
        <v>2115</v>
      </c>
      <c r="K21" s="76">
        <v>2117</v>
      </c>
      <c r="L21" s="63">
        <v>2106</v>
      </c>
      <c r="M21" s="76">
        <v>2118</v>
      </c>
      <c r="N21" s="76">
        <v>2113</v>
      </c>
      <c r="O21" s="76">
        <v>2116</v>
      </c>
      <c r="P21" s="76">
        <v>2120</v>
      </c>
      <c r="Q21" s="76">
        <v>2126</v>
      </c>
      <c r="R21" s="76">
        <v>2137</v>
      </c>
      <c r="S21" s="76">
        <v>2138</v>
      </c>
      <c r="T21" s="76">
        <v>2132</v>
      </c>
      <c r="U21" s="76">
        <v>2133</v>
      </c>
      <c r="V21" s="76">
        <v>2132</v>
      </c>
      <c r="W21" s="76">
        <v>2137</v>
      </c>
      <c r="X21" s="76">
        <v>2128</v>
      </c>
      <c r="Y21" s="76">
        <v>2131</v>
      </c>
      <c r="Z21" s="76">
        <v>2131</v>
      </c>
      <c r="AA21" s="63">
        <v>2119</v>
      </c>
    </row>
    <row r="22" spans="1:27" ht="12.75" customHeight="1" x14ac:dyDescent="0.3">
      <c r="A22" s="6" t="s">
        <v>98</v>
      </c>
      <c r="B22" s="6"/>
      <c r="C22" s="76">
        <v>3401</v>
      </c>
      <c r="D22" s="76">
        <v>3381</v>
      </c>
      <c r="E22" s="76">
        <v>3362</v>
      </c>
      <c r="F22" s="76">
        <v>3330</v>
      </c>
      <c r="G22" s="76">
        <v>3308</v>
      </c>
      <c r="H22" s="76">
        <v>3276</v>
      </c>
      <c r="I22" s="76">
        <v>3284</v>
      </c>
      <c r="J22" s="76">
        <v>3293</v>
      </c>
      <c r="K22" s="76">
        <v>3295</v>
      </c>
      <c r="L22" s="63">
        <v>3300</v>
      </c>
      <c r="M22" s="76">
        <v>3307</v>
      </c>
      <c r="N22" s="76">
        <v>3308</v>
      </c>
      <c r="O22" s="76">
        <v>3311</v>
      </c>
      <c r="P22" s="76">
        <v>3315</v>
      </c>
      <c r="Q22" s="76">
        <v>3317</v>
      </c>
      <c r="R22" s="76">
        <v>3327</v>
      </c>
      <c r="S22" s="76">
        <v>3332</v>
      </c>
      <c r="T22" s="76">
        <v>3326</v>
      </c>
      <c r="U22" s="76">
        <v>3329</v>
      </c>
      <c r="V22" s="76">
        <v>3321</v>
      </c>
      <c r="W22" s="76">
        <v>3321</v>
      </c>
      <c r="X22" s="76">
        <v>3318</v>
      </c>
      <c r="Y22" s="76">
        <v>3312</v>
      </c>
      <c r="Z22" s="76">
        <v>3308</v>
      </c>
      <c r="AA22" s="63">
        <v>3304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535</v>
      </c>
      <c r="D24" s="76">
        <f t="shared" ref="D24:AA26" si="1">D16-D20</f>
        <v>714</v>
      </c>
      <c r="E24" s="76">
        <f t="shared" si="1"/>
        <v>922</v>
      </c>
      <c r="F24" s="76">
        <f t="shared" si="1"/>
        <v>1092</v>
      </c>
      <c r="G24" s="76">
        <f t="shared" si="1"/>
        <v>1180</v>
      </c>
      <c r="H24" s="76">
        <f t="shared" si="1"/>
        <v>1201</v>
      </c>
      <c r="I24" s="76">
        <f t="shared" si="1"/>
        <v>1167</v>
      </c>
      <c r="J24" s="76">
        <f t="shared" si="1"/>
        <v>1167</v>
      </c>
      <c r="K24" s="76">
        <f t="shared" si="1"/>
        <v>1167</v>
      </c>
      <c r="L24" s="63">
        <f t="shared" si="1"/>
        <v>1167</v>
      </c>
      <c r="M24" s="76">
        <f t="shared" si="1"/>
        <v>1167</v>
      </c>
      <c r="N24" s="76">
        <f t="shared" si="1"/>
        <v>1167</v>
      </c>
      <c r="O24" s="76">
        <f t="shared" si="1"/>
        <v>1167</v>
      </c>
      <c r="P24" s="76">
        <f t="shared" si="1"/>
        <v>1167</v>
      </c>
      <c r="Q24" s="76">
        <f t="shared" si="1"/>
        <v>1167</v>
      </c>
      <c r="R24" s="76">
        <f t="shared" si="1"/>
        <v>1167</v>
      </c>
      <c r="S24" s="76">
        <f t="shared" si="1"/>
        <v>1167</v>
      </c>
      <c r="T24" s="76">
        <f t="shared" si="1"/>
        <v>1167</v>
      </c>
      <c r="U24" s="76">
        <f t="shared" si="1"/>
        <v>1167</v>
      </c>
      <c r="V24" s="76">
        <f t="shared" si="1"/>
        <v>1167</v>
      </c>
      <c r="W24" s="76">
        <f t="shared" si="1"/>
        <v>1167</v>
      </c>
      <c r="X24" s="76">
        <f t="shared" si="1"/>
        <v>1167</v>
      </c>
      <c r="Y24" s="76">
        <f t="shared" si="1"/>
        <v>1167</v>
      </c>
      <c r="Z24" s="76">
        <f t="shared" si="1"/>
        <v>1167</v>
      </c>
      <c r="AA24" s="63">
        <f t="shared" si="1"/>
        <v>1167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444</v>
      </c>
      <c r="D25" s="76">
        <f t="shared" si="2"/>
        <v>381</v>
      </c>
      <c r="E25" s="76">
        <f t="shared" si="2"/>
        <v>392</v>
      </c>
      <c r="F25" s="76">
        <f t="shared" si="2"/>
        <v>397</v>
      </c>
      <c r="G25" s="76">
        <f t="shared" si="2"/>
        <v>421</v>
      </c>
      <c r="H25" s="76">
        <f t="shared" si="2"/>
        <v>406</v>
      </c>
      <c r="I25" s="76">
        <f t="shared" si="2"/>
        <v>391</v>
      </c>
      <c r="J25" s="76">
        <f t="shared" si="2"/>
        <v>385</v>
      </c>
      <c r="K25" s="76">
        <f t="shared" si="2"/>
        <v>384</v>
      </c>
      <c r="L25" s="63">
        <f t="shared" si="2"/>
        <v>393</v>
      </c>
      <c r="M25" s="76">
        <f t="shared" si="2"/>
        <v>373</v>
      </c>
      <c r="N25" s="76">
        <f t="shared" si="2"/>
        <v>383</v>
      </c>
      <c r="O25" s="76">
        <f t="shared" si="2"/>
        <v>372</v>
      </c>
      <c r="P25" s="76">
        <f t="shared" si="2"/>
        <v>371</v>
      </c>
      <c r="Q25" s="76">
        <f t="shared" si="2"/>
        <v>363</v>
      </c>
      <c r="R25" s="76">
        <f t="shared" si="2"/>
        <v>351</v>
      </c>
      <c r="S25" s="76">
        <f t="shared" si="1"/>
        <v>350</v>
      </c>
      <c r="T25" s="76">
        <f t="shared" si="1"/>
        <v>362</v>
      </c>
      <c r="U25" s="76">
        <f t="shared" si="1"/>
        <v>350</v>
      </c>
      <c r="V25" s="76">
        <f t="shared" si="1"/>
        <v>345</v>
      </c>
      <c r="W25" s="76">
        <f t="shared" si="1"/>
        <v>331</v>
      </c>
      <c r="X25" s="76">
        <f t="shared" si="1"/>
        <v>338</v>
      </c>
      <c r="Y25" s="76">
        <f t="shared" si="1"/>
        <v>333</v>
      </c>
      <c r="Z25" s="76">
        <f t="shared" si="1"/>
        <v>328</v>
      </c>
      <c r="AA25" s="63">
        <f t="shared" si="1"/>
        <v>338</v>
      </c>
    </row>
    <row r="26" spans="1:27" ht="12.75" customHeight="1" x14ac:dyDescent="0.3">
      <c r="A26" s="6" t="s">
        <v>82</v>
      </c>
      <c r="B26" s="6"/>
      <c r="C26" s="76">
        <f t="shared" si="2"/>
        <v>-673</v>
      </c>
      <c r="D26" s="76">
        <f t="shared" si="1"/>
        <v>-817</v>
      </c>
      <c r="E26" s="76">
        <f t="shared" si="1"/>
        <v>-919</v>
      </c>
      <c r="F26" s="76">
        <f t="shared" si="1"/>
        <v>-872</v>
      </c>
      <c r="G26" s="76">
        <f t="shared" si="1"/>
        <v>-858</v>
      </c>
      <c r="H26" s="76">
        <f t="shared" si="1"/>
        <v>-823</v>
      </c>
      <c r="I26" s="76">
        <f t="shared" si="1"/>
        <v>-848</v>
      </c>
      <c r="J26" s="76">
        <f t="shared" si="1"/>
        <v>-858</v>
      </c>
      <c r="K26" s="76">
        <f t="shared" si="1"/>
        <v>-850</v>
      </c>
      <c r="L26" s="63">
        <f t="shared" si="1"/>
        <v>-865</v>
      </c>
      <c r="M26" s="76">
        <f t="shared" si="1"/>
        <v>-858</v>
      </c>
      <c r="N26" s="76">
        <f t="shared" si="1"/>
        <v>-858</v>
      </c>
      <c r="O26" s="76">
        <f t="shared" si="1"/>
        <v>-869</v>
      </c>
      <c r="P26" s="76">
        <f t="shared" si="1"/>
        <v>-869</v>
      </c>
      <c r="Q26" s="76">
        <f t="shared" si="1"/>
        <v>-879</v>
      </c>
      <c r="R26" s="76">
        <f t="shared" si="1"/>
        <v>-890</v>
      </c>
      <c r="S26" s="76">
        <f t="shared" si="1"/>
        <v>-895</v>
      </c>
      <c r="T26" s="76">
        <f t="shared" si="1"/>
        <v>-891</v>
      </c>
      <c r="U26" s="76">
        <f t="shared" si="1"/>
        <v>-906</v>
      </c>
      <c r="V26" s="76">
        <f t="shared" si="1"/>
        <v>-907</v>
      </c>
      <c r="W26" s="76">
        <f t="shared" si="1"/>
        <v>-909</v>
      </c>
      <c r="X26" s="76">
        <f t="shared" si="1"/>
        <v>-907</v>
      </c>
      <c r="Y26" s="76">
        <f t="shared" si="1"/>
        <v>-906</v>
      </c>
      <c r="Z26" s="76">
        <f t="shared" si="1"/>
        <v>-905</v>
      </c>
      <c r="AA26" s="63">
        <f t="shared" si="1"/>
        <v>-904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306</v>
      </c>
      <c r="D28" s="76">
        <f t="shared" ref="D28:AA28" si="3">SUM(D24:D26)</f>
        <v>278</v>
      </c>
      <c r="E28" s="76">
        <f t="shared" si="3"/>
        <v>395</v>
      </c>
      <c r="F28" s="76">
        <f t="shared" si="3"/>
        <v>617</v>
      </c>
      <c r="G28" s="76">
        <f t="shared" si="3"/>
        <v>743</v>
      </c>
      <c r="H28" s="76">
        <f t="shared" si="3"/>
        <v>784</v>
      </c>
      <c r="I28" s="76">
        <f t="shared" si="3"/>
        <v>710</v>
      </c>
      <c r="J28" s="76">
        <f t="shared" si="3"/>
        <v>694</v>
      </c>
      <c r="K28" s="76">
        <f t="shared" si="3"/>
        <v>701</v>
      </c>
      <c r="L28" s="63">
        <f t="shared" si="3"/>
        <v>695</v>
      </c>
      <c r="M28" s="76">
        <f t="shared" si="3"/>
        <v>682</v>
      </c>
      <c r="N28" s="76">
        <f t="shared" si="3"/>
        <v>692</v>
      </c>
      <c r="O28" s="76">
        <f t="shared" si="3"/>
        <v>670</v>
      </c>
      <c r="P28" s="76">
        <f t="shared" si="3"/>
        <v>669</v>
      </c>
      <c r="Q28" s="76">
        <f t="shared" si="3"/>
        <v>651</v>
      </c>
      <c r="R28" s="76">
        <f t="shared" si="3"/>
        <v>628</v>
      </c>
      <c r="S28" s="76">
        <f t="shared" si="3"/>
        <v>622</v>
      </c>
      <c r="T28" s="76">
        <f t="shared" si="3"/>
        <v>638</v>
      </c>
      <c r="U28" s="76">
        <f t="shared" si="3"/>
        <v>611</v>
      </c>
      <c r="V28" s="76">
        <f t="shared" si="3"/>
        <v>605</v>
      </c>
      <c r="W28" s="76">
        <f t="shared" si="3"/>
        <v>589</v>
      </c>
      <c r="X28" s="76">
        <f t="shared" si="3"/>
        <v>598</v>
      </c>
      <c r="Y28" s="76">
        <f t="shared" si="3"/>
        <v>594</v>
      </c>
      <c r="Z28" s="76">
        <f t="shared" si="3"/>
        <v>590</v>
      </c>
      <c r="AA28" s="63">
        <f t="shared" si="3"/>
        <v>601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18</v>
      </c>
      <c r="D30" s="76">
        <v>22</v>
      </c>
      <c r="E30" s="76">
        <v>15</v>
      </c>
      <c r="F30" s="76">
        <v>16</v>
      </c>
      <c r="G30" s="76">
        <v>20</v>
      </c>
      <c r="H30" s="76">
        <v>21</v>
      </c>
      <c r="I30" s="76">
        <v>12</v>
      </c>
      <c r="J30" s="76">
        <v>12</v>
      </c>
      <c r="K30" s="76">
        <v>11</v>
      </c>
      <c r="L30" s="63">
        <v>17</v>
      </c>
      <c r="M30" s="76">
        <v>17</v>
      </c>
      <c r="N30" s="76">
        <v>20</v>
      </c>
      <c r="O30" s="76">
        <v>27</v>
      </c>
      <c r="P30" s="76">
        <v>22</v>
      </c>
      <c r="Q30" s="76">
        <v>23</v>
      </c>
      <c r="R30" s="76">
        <v>23</v>
      </c>
      <c r="S30" s="76">
        <v>16</v>
      </c>
      <c r="T30" s="76">
        <v>19</v>
      </c>
      <c r="U30" s="76">
        <v>26</v>
      </c>
      <c r="V30" s="76">
        <v>18</v>
      </c>
      <c r="W30" s="76">
        <v>18</v>
      </c>
      <c r="X30" s="76">
        <v>19</v>
      </c>
      <c r="Y30" s="76">
        <v>27</v>
      </c>
      <c r="Z30" s="76">
        <v>19</v>
      </c>
      <c r="AA30" s="63">
        <v>19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588</v>
      </c>
      <c r="D32" s="76">
        <f t="shared" ref="D32:AA32" si="4">D30+D28+D14</f>
        <v>494</v>
      </c>
      <c r="E32" s="76">
        <f t="shared" si="4"/>
        <v>545</v>
      </c>
      <c r="F32" s="76">
        <f t="shared" si="4"/>
        <v>713</v>
      </c>
      <c r="G32" s="76">
        <f t="shared" si="4"/>
        <v>785</v>
      </c>
      <c r="H32" s="76">
        <f t="shared" si="4"/>
        <v>790</v>
      </c>
      <c r="I32" s="76">
        <f t="shared" si="4"/>
        <v>665</v>
      </c>
      <c r="J32" s="76">
        <f t="shared" si="4"/>
        <v>600</v>
      </c>
      <c r="K32" s="76">
        <f t="shared" si="4"/>
        <v>583</v>
      </c>
      <c r="L32" s="63">
        <f t="shared" si="4"/>
        <v>531</v>
      </c>
      <c r="M32" s="76">
        <f t="shared" si="4"/>
        <v>470</v>
      </c>
      <c r="N32" s="76">
        <f t="shared" si="4"/>
        <v>420</v>
      </c>
      <c r="O32" s="76">
        <f t="shared" si="4"/>
        <v>400</v>
      </c>
      <c r="P32" s="76">
        <f t="shared" si="4"/>
        <v>351</v>
      </c>
      <c r="Q32" s="76">
        <f t="shared" si="4"/>
        <v>302</v>
      </c>
      <c r="R32" s="76">
        <f t="shared" si="4"/>
        <v>267</v>
      </c>
      <c r="S32" s="76">
        <f t="shared" si="4"/>
        <v>226</v>
      </c>
      <c r="T32" s="76">
        <f t="shared" si="4"/>
        <v>202</v>
      </c>
      <c r="U32" s="76">
        <f t="shared" si="4"/>
        <v>167</v>
      </c>
      <c r="V32" s="76">
        <f t="shared" si="4"/>
        <v>156</v>
      </c>
      <c r="W32" s="76">
        <f t="shared" si="4"/>
        <v>126</v>
      </c>
      <c r="X32" s="76">
        <f t="shared" si="4"/>
        <v>162</v>
      </c>
      <c r="Y32" s="76">
        <f t="shared" si="4"/>
        <v>157</v>
      </c>
      <c r="Z32" s="76">
        <f t="shared" si="4"/>
        <v>150</v>
      </c>
      <c r="AA32" s="63">
        <f t="shared" si="4"/>
        <v>178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242308</v>
      </c>
      <c r="D34" s="76">
        <v>242802</v>
      </c>
      <c r="E34" s="76">
        <v>243347</v>
      </c>
      <c r="F34" s="76">
        <v>244060</v>
      </c>
      <c r="G34" s="76">
        <v>244845</v>
      </c>
      <c r="H34" s="76">
        <v>245635</v>
      </c>
      <c r="I34" s="76">
        <v>246300</v>
      </c>
      <c r="J34" s="76">
        <v>246900</v>
      </c>
      <c r="K34" s="76">
        <v>247483</v>
      </c>
      <c r="L34" s="63">
        <v>248014</v>
      </c>
      <c r="M34" s="76">
        <v>248484</v>
      </c>
      <c r="N34" s="76">
        <v>248904</v>
      </c>
      <c r="O34" s="76">
        <v>249304</v>
      </c>
      <c r="P34" s="76">
        <v>249655</v>
      </c>
      <c r="Q34" s="76">
        <v>249957</v>
      </c>
      <c r="R34" s="76">
        <v>250224</v>
      </c>
      <c r="S34" s="76">
        <v>250450</v>
      </c>
      <c r="T34" s="76">
        <v>250652</v>
      </c>
      <c r="U34" s="76">
        <v>250819</v>
      </c>
      <c r="V34" s="76">
        <v>250975</v>
      </c>
      <c r="W34" s="76">
        <v>251101</v>
      </c>
      <c r="X34" s="76">
        <v>251263</v>
      </c>
      <c r="Y34" s="76">
        <v>251420</v>
      </c>
      <c r="Z34" s="76">
        <v>251570</v>
      </c>
      <c r="AA34" s="63">
        <v>251748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2.4325666059904021E-3</v>
      </c>
      <c r="D36" s="38">
        <f t="shared" si="5"/>
        <v>2.0387275698697527E-3</v>
      </c>
      <c r="E36" s="38">
        <f t="shared" si="5"/>
        <v>2.2446273094949795E-3</v>
      </c>
      <c r="F36" s="38">
        <f t="shared" si="5"/>
        <v>2.9299724262061995E-3</v>
      </c>
      <c r="G36" s="38">
        <f t="shared" si="5"/>
        <v>3.2164221912644431E-3</v>
      </c>
      <c r="H36" s="38">
        <f t="shared" si="5"/>
        <v>3.2265310706773671E-3</v>
      </c>
      <c r="I36" s="38">
        <f t="shared" si="5"/>
        <v>2.7072689152604474E-3</v>
      </c>
      <c r="J36" s="38">
        <f t="shared" si="5"/>
        <v>2.4360535931790498E-3</v>
      </c>
      <c r="K36" s="38">
        <f t="shared" si="5"/>
        <v>2.3612798703928715E-3</v>
      </c>
      <c r="L36" s="39">
        <f t="shared" si="5"/>
        <v>2.1456019201318878E-3</v>
      </c>
      <c r="M36" s="38">
        <f t="shared" si="5"/>
        <v>1.8950543114501601E-3</v>
      </c>
      <c r="N36" s="38">
        <f t="shared" si="5"/>
        <v>1.6902496740232771E-3</v>
      </c>
      <c r="O36" s="38">
        <f t="shared" si="5"/>
        <v>1.6070452865361746E-3</v>
      </c>
      <c r="P36" s="38">
        <f t="shared" si="5"/>
        <v>1.4079196483008697E-3</v>
      </c>
      <c r="Q36" s="38">
        <f t="shared" si="5"/>
        <v>1.2096693436942981E-3</v>
      </c>
      <c r="R36" s="38">
        <f t="shared" si="5"/>
        <v>1.0681837276011474E-3</v>
      </c>
      <c r="S36" s="38">
        <f t="shared" si="5"/>
        <v>9.0319074109597799E-4</v>
      </c>
      <c r="T36" s="38">
        <f t="shared" si="5"/>
        <v>8.0654821321621078E-4</v>
      </c>
      <c r="U36" s="38">
        <f t="shared" si="5"/>
        <v>6.6626238769289692E-4</v>
      </c>
      <c r="V36" s="38">
        <f t="shared" si="5"/>
        <v>6.2196245101048969E-4</v>
      </c>
      <c r="W36" s="38">
        <f t="shared" si="5"/>
        <v>5.0204203605936845E-4</v>
      </c>
      <c r="X36" s="38">
        <f t="shared" si="5"/>
        <v>6.4515872099274799E-4</v>
      </c>
      <c r="Y36" s="38">
        <f t="shared" si="5"/>
        <v>6.2484329169038022E-4</v>
      </c>
      <c r="Z36" s="38">
        <f t="shared" si="5"/>
        <v>5.96611248110731E-4</v>
      </c>
      <c r="AA36" s="39">
        <f t="shared" si="5"/>
        <v>7.0755654489804034E-4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2.4325666059904021E-3</v>
      </c>
      <c r="D37" s="75">
        <f t="shared" si="6"/>
        <v>4.4762535164653318E-3</v>
      </c>
      <c r="E37" s="75">
        <f t="shared" si="6"/>
        <v>6.7309283468475921E-3</v>
      </c>
      <c r="F37" s="75">
        <f t="shared" si="6"/>
        <v>9.6806222075128245E-3</v>
      </c>
      <c r="G37" s="75">
        <f t="shared" si="6"/>
        <v>1.292818136687076E-2</v>
      </c>
      <c r="H37" s="75">
        <f t="shared" si="6"/>
        <v>1.6196425616415686E-2</v>
      </c>
      <c r="I37" s="75">
        <f t="shared" si="6"/>
        <v>1.8947542611285784E-2</v>
      </c>
      <c r="J37" s="75">
        <f t="shared" si="6"/>
        <v>2.1429753433724972E-2</v>
      </c>
      <c r="K37" s="75">
        <f t="shared" si="6"/>
        <v>2.384163494952838E-2</v>
      </c>
      <c r="L37" s="77">
        <f t="shared" si="6"/>
        <v>2.6038391527387059E-2</v>
      </c>
      <c r="M37" s="75">
        <f t="shared" si="6"/>
        <v>2.7982790004964422E-2</v>
      </c>
      <c r="N37" s="75">
        <f t="shared" si="6"/>
        <v>2.972033758067185E-2</v>
      </c>
      <c r="O37" s="75">
        <f t="shared" si="6"/>
        <v>3.1375144795631311E-2</v>
      </c>
      <c r="P37" s="75">
        <f t="shared" si="6"/>
        <v>3.2827238126758231E-2</v>
      </c>
      <c r="Q37" s="75">
        <f t="shared" si="6"/>
        <v>3.4076617574052621E-2</v>
      </c>
      <c r="R37" s="75">
        <f t="shared" si="6"/>
        <v>3.518120139003806E-2</v>
      </c>
      <c r="S37" s="75">
        <f t="shared" si="6"/>
        <v>3.6116167466490157E-2</v>
      </c>
      <c r="T37" s="75">
        <f t="shared" si="6"/>
        <v>3.6951845110044679E-2</v>
      </c>
      <c r="U37" s="75">
        <f t="shared" si="6"/>
        <v>3.7642727122290255E-2</v>
      </c>
      <c r="V37" s="75">
        <f t="shared" si="6"/>
        <v>3.828810193612444E-2</v>
      </c>
      <c r="W37" s="75">
        <f t="shared" si="6"/>
        <v>3.8809366208836668E-2</v>
      </c>
      <c r="X37" s="75">
        <f t="shared" si="6"/>
        <v>3.9479563130895248E-2</v>
      </c>
      <c r="Y37" s="75">
        <f t="shared" si="6"/>
        <v>4.0129074962766839E-2</v>
      </c>
      <c r="Z37" s="75">
        <f t="shared" si="6"/>
        <v>4.0749627668376635E-2</v>
      </c>
      <c r="AA37" s="77">
        <f t="shared" si="6"/>
        <v>4.148601687903359E-2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78.565476625183706</v>
      </c>
      <c r="D47" s="11">
        <v>78.413652672985194</v>
      </c>
      <c r="E47" s="11">
        <v>78.490922567893804</v>
      </c>
      <c r="F47" s="11">
        <v>78.620110466767201</v>
      </c>
      <c r="G47" s="11">
        <v>78.696072620093304</v>
      </c>
      <c r="H47" s="11">
        <v>78.833759547011397</v>
      </c>
      <c r="I47" s="11">
        <v>78.920768329740497</v>
      </c>
      <c r="J47" s="11">
        <v>79.004424422876696</v>
      </c>
      <c r="K47" s="11">
        <v>79.229483379125199</v>
      </c>
      <c r="L47" s="64">
        <v>79.354066012097405</v>
      </c>
      <c r="M47" s="11">
        <v>79.467483804339196</v>
      </c>
      <c r="N47" s="11">
        <v>79.493276244183093</v>
      </c>
      <c r="O47" s="11">
        <v>79.668778408670306</v>
      </c>
      <c r="P47" s="11">
        <v>79.838584790327403</v>
      </c>
      <c r="Q47" s="11">
        <v>79.936011959299094</v>
      </c>
      <c r="R47" s="11">
        <v>80.062124299595595</v>
      </c>
      <c r="S47" s="11">
        <v>80.133140233024605</v>
      </c>
      <c r="T47" s="11">
        <v>80.141189679739</v>
      </c>
      <c r="U47" s="11">
        <v>80.304753470837497</v>
      </c>
      <c r="V47" s="11">
        <v>80.467394129332803</v>
      </c>
      <c r="W47" s="11">
        <v>80.503972610208606</v>
      </c>
      <c r="X47" s="11">
        <v>80.693724902449603</v>
      </c>
      <c r="Y47" s="11">
        <v>80.769822534039207</v>
      </c>
      <c r="Z47" s="11">
        <v>80.941997345330094</v>
      </c>
      <c r="AA47" s="64">
        <v>81.172777345647205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40398</v>
      </c>
      <c r="C57" s="76">
        <v>40486</v>
      </c>
      <c r="D57" s="76">
        <v>40535</v>
      </c>
      <c r="E57" s="76">
        <v>40496</v>
      </c>
      <c r="F57" s="76">
        <v>40389</v>
      </c>
      <c r="G57" s="76">
        <v>40057</v>
      </c>
      <c r="H57" s="76">
        <v>39711</v>
      </c>
      <c r="I57" s="76">
        <v>39308</v>
      </c>
      <c r="J57" s="76">
        <v>38837</v>
      </c>
      <c r="K57" s="76">
        <v>38459</v>
      </c>
      <c r="L57" s="63">
        <v>38083</v>
      </c>
      <c r="M57" s="76">
        <v>37719</v>
      </c>
      <c r="N57" s="76">
        <v>37354</v>
      </c>
      <c r="O57" s="76">
        <v>36905</v>
      </c>
      <c r="P57" s="76">
        <v>36599</v>
      </c>
      <c r="Q57" s="76">
        <v>36351</v>
      </c>
      <c r="R57" s="76">
        <v>36182</v>
      </c>
      <c r="S57" s="76">
        <v>36003</v>
      </c>
      <c r="T57" s="76">
        <v>35853</v>
      </c>
      <c r="U57" s="76">
        <v>35741</v>
      </c>
      <c r="V57" s="76">
        <v>35661</v>
      </c>
      <c r="W57" s="76">
        <v>35614</v>
      </c>
      <c r="X57" s="76">
        <v>35589</v>
      </c>
      <c r="Y57" s="76">
        <v>35593</v>
      </c>
      <c r="Z57" s="76">
        <v>35620</v>
      </c>
      <c r="AA57" s="63">
        <v>35668</v>
      </c>
    </row>
    <row r="58" spans="1:27" ht="12.75" customHeight="1" x14ac:dyDescent="0.3">
      <c r="A58" s="13" t="s">
        <v>68</v>
      </c>
      <c r="B58" s="76">
        <v>46929</v>
      </c>
      <c r="C58" s="76">
        <v>46027</v>
      </c>
      <c r="D58" s="76">
        <v>45220</v>
      </c>
      <c r="E58" s="76">
        <v>44352</v>
      </c>
      <c r="F58" s="76">
        <v>43930</v>
      </c>
      <c r="G58" s="76">
        <v>44059</v>
      </c>
      <c r="H58" s="76">
        <v>44286</v>
      </c>
      <c r="I58" s="76">
        <v>44506</v>
      </c>
      <c r="J58" s="76">
        <v>44732</v>
      </c>
      <c r="K58" s="76">
        <v>44826</v>
      </c>
      <c r="L58" s="63">
        <v>44957</v>
      </c>
      <c r="M58" s="76">
        <v>45170</v>
      </c>
      <c r="N58" s="76">
        <v>45409</v>
      </c>
      <c r="O58" s="76">
        <v>45867</v>
      </c>
      <c r="P58" s="76">
        <v>46239</v>
      </c>
      <c r="Q58" s="76">
        <v>46492</v>
      </c>
      <c r="R58" s="76">
        <v>46585</v>
      </c>
      <c r="S58" s="76">
        <v>46617</v>
      </c>
      <c r="T58" s="76">
        <v>46572</v>
      </c>
      <c r="U58" s="76">
        <v>46414</v>
      </c>
      <c r="V58" s="76">
        <v>46058</v>
      </c>
      <c r="W58" s="76">
        <v>45662</v>
      </c>
      <c r="X58" s="76">
        <v>45266</v>
      </c>
      <c r="Y58" s="76">
        <v>44774</v>
      </c>
      <c r="Z58" s="76">
        <v>44361</v>
      </c>
      <c r="AA58" s="63">
        <v>43970</v>
      </c>
    </row>
    <row r="59" spans="1:27" ht="12.75" customHeight="1" x14ac:dyDescent="0.3">
      <c r="A59" s="13" t="s">
        <v>69</v>
      </c>
      <c r="B59" s="76">
        <v>51219</v>
      </c>
      <c r="C59" s="76">
        <v>51893</v>
      </c>
      <c r="D59" s="76">
        <v>52611</v>
      </c>
      <c r="E59" s="76">
        <v>53462</v>
      </c>
      <c r="F59" s="76">
        <v>54114</v>
      </c>
      <c r="G59" s="76">
        <v>54614</v>
      </c>
      <c r="H59" s="76">
        <v>54841</v>
      </c>
      <c r="I59" s="76">
        <v>54966</v>
      </c>
      <c r="J59" s="76">
        <v>54948</v>
      </c>
      <c r="K59" s="76">
        <v>54998</v>
      </c>
      <c r="L59" s="63">
        <v>54992</v>
      </c>
      <c r="M59" s="76">
        <v>54975</v>
      </c>
      <c r="N59" s="76">
        <v>54763</v>
      </c>
      <c r="O59" s="76">
        <v>54336</v>
      </c>
      <c r="P59" s="76">
        <v>53734</v>
      </c>
      <c r="Q59" s="76">
        <v>53143</v>
      </c>
      <c r="R59" s="76">
        <v>52491</v>
      </c>
      <c r="S59" s="76">
        <v>51917</v>
      </c>
      <c r="T59" s="76">
        <v>51249</v>
      </c>
      <c r="U59" s="76">
        <v>50848</v>
      </c>
      <c r="V59" s="76">
        <v>50858</v>
      </c>
      <c r="W59" s="76">
        <v>50939</v>
      </c>
      <c r="X59" s="76">
        <v>51028</v>
      </c>
      <c r="Y59" s="76">
        <v>51179</v>
      </c>
      <c r="Z59" s="76">
        <v>51220</v>
      </c>
      <c r="AA59" s="63">
        <v>51291</v>
      </c>
    </row>
    <row r="60" spans="1:27" ht="12.75" customHeight="1" x14ac:dyDescent="0.3">
      <c r="A60" s="13" t="s">
        <v>70</v>
      </c>
      <c r="B60" s="76">
        <v>49945</v>
      </c>
      <c r="C60" s="76">
        <v>49766</v>
      </c>
      <c r="D60" s="76">
        <v>49411</v>
      </c>
      <c r="E60" s="76">
        <v>49106</v>
      </c>
      <c r="F60" s="76">
        <v>48637</v>
      </c>
      <c r="G60" s="76">
        <v>48024</v>
      </c>
      <c r="H60" s="76">
        <v>47727</v>
      </c>
      <c r="I60" s="76">
        <v>47403</v>
      </c>
      <c r="J60" s="76">
        <v>47481</v>
      </c>
      <c r="K60" s="76">
        <v>47354</v>
      </c>
      <c r="L60" s="63">
        <v>47306</v>
      </c>
      <c r="M60" s="76">
        <v>47209</v>
      </c>
      <c r="N60" s="76">
        <v>47422</v>
      </c>
      <c r="O60" s="76">
        <v>47594</v>
      </c>
      <c r="P60" s="76">
        <v>47938</v>
      </c>
      <c r="Q60" s="76">
        <v>48291</v>
      </c>
      <c r="R60" s="76">
        <v>48981</v>
      </c>
      <c r="S60" s="76">
        <v>49757</v>
      </c>
      <c r="T60" s="76">
        <v>50657</v>
      </c>
      <c r="U60" s="76">
        <v>51353</v>
      </c>
      <c r="V60" s="76">
        <v>51892</v>
      </c>
      <c r="W60" s="76">
        <v>52154</v>
      </c>
      <c r="X60" s="76">
        <v>52335</v>
      </c>
      <c r="Y60" s="76">
        <v>52376</v>
      </c>
      <c r="Z60" s="76">
        <v>52469</v>
      </c>
      <c r="AA60" s="63">
        <v>52515</v>
      </c>
    </row>
    <row r="61" spans="1:27" ht="12.75" customHeight="1" x14ac:dyDescent="0.3">
      <c r="A61" s="13" t="s">
        <v>71</v>
      </c>
      <c r="B61" s="76">
        <v>37912</v>
      </c>
      <c r="C61" s="76">
        <v>38431</v>
      </c>
      <c r="D61" s="76">
        <v>39054</v>
      </c>
      <c r="E61" s="76">
        <v>39478</v>
      </c>
      <c r="F61" s="76">
        <v>39464</v>
      </c>
      <c r="G61" s="76">
        <v>39740</v>
      </c>
      <c r="H61" s="76">
        <v>39912</v>
      </c>
      <c r="I61" s="76">
        <v>40392</v>
      </c>
      <c r="J61" s="76">
        <v>40677</v>
      </c>
      <c r="K61" s="76">
        <v>41147</v>
      </c>
      <c r="L61" s="63">
        <v>41578</v>
      </c>
      <c r="M61" s="76">
        <v>41765</v>
      </c>
      <c r="N61" s="76">
        <v>41841</v>
      </c>
      <c r="O61" s="76">
        <v>41964</v>
      </c>
      <c r="P61" s="76">
        <v>42048</v>
      </c>
      <c r="Q61" s="76">
        <v>42045</v>
      </c>
      <c r="R61" s="76">
        <v>41915</v>
      </c>
      <c r="S61" s="76">
        <v>41646</v>
      </c>
      <c r="T61" s="76">
        <v>41403</v>
      </c>
      <c r="U61" s="76">
        <v>41018</v>
      </c>
      <c r="V61" s="76">
        <v>40503</v>
      </c>
      <c r="W61" s="76">
        <v>40276</v>
      </c>
      <c r="X61" s="76">
        <v>40057</v>
      </c>
      <c r="Y61" s="76">
        <v>40167</v>
      </c>
      <c r="Z61" s="76">
        <v>40118</v>
      </c>
      <c r="AA61" s="63">
        <v>40121</v>
      </c>
    </row>
    <row r="62" spans="1:27" ht="12.75" customHeight="1" x14ac:dyDescent="0.3">
      <c r="A62" s="13" t="s">
        <v>72</v>
      </c>
      <c r="B62" s="76">
        <v>15317</v>
      </c>
      <c r="C62" s="76">
        <v>15705</v>
      </c>
      <c r="D62" s="76">
        <v>15971</v>
      </c>
      <c r="E62" s="76">
        <v>16453</v>
      </c>
      <c r="F62" s="76">
        <v>17526</v>
      </c>
      <c r="G62" s="76">
        <v>18351</v>
      </c>
      <c r="H62" s="76">
        <v>19158</v>
      </c>
      <c r="I62" s="76">
        <v>19725</v>
      </c>
      <c r="J62" s="76">
        <v>20225</v>
      </c>
      <c r="K62" s="76">
        <v>20699</v>
      </c>
      <c r="L62" s="63">
        <v>21098</v>
      </c>
      <c r="M62" s="76">
        <v>21646</v>
      </c>
      <c r="N62" s="76">
        <v>22115</v>
      </c>
      <c r="O62" s="76">
        <v>22638</v>
      </c>
      <c r="P62" s="76">
        <v>23097</v>
      </c>
      <c r="Q62" s="76">
        <v>23635</v>
      </c>
      <c r="R62" s="76">
        <v>24070</v>
      </c>
      <c r="S62" s="76">
        <v>24510</v>
      </c>
      <c r="T62" s="76">
        <v>24918</v>
      </c>
      <c r="U62" s="76">
        <v>25445</v>
      </c>
      <c r="V62" s="76">
        <v>26003</v>
      </c>
      <c r="W62" s="76">
        <v>26456</v>
      </c>
      <c r="X62" s="76">
        <v>26988</v>
      </c>
      <c r="Y62" s="76">
        <v>27331</v>
      </c>
      <c r="Z62" s="76">
        <v>27782</v>
      </c>
      <c r="AA62" s="63">
        <v>28183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241720</v>
      </c>
      <c r="C64" s="76">
        <f t="shared" ref="C64:AA64" si="7">SUM(C57:C62)</f>
        <v>242308</v>
      </c>
      <c r="D64" s="76">
        <f t="shared" si="7"/>
        <v>242802</v>
      </c>
      <c r="E64" s="76">
        <f t="shared" si="7"/>
        <v>243347</v>
      </c>
      <c r="F64" s="76">
        <f t="shared" si="7"/>
        <v>244060</v>
      </c>
      <c r="G64" s="76">
        <f t="shared" si="7"/>
        <v>244845</v>
      </c>
      <c r="H64" s="76">
        <f t="shared" si="7"/>
        <v>245635</v>
      </c>
      <c r="I64" s="76">
        <f t="shared" si="7"/>
        <v>246300</v>
      </c>
      <c r="J64" s="76">
        <f t="shared" si="7"/>
        <v>246900</v>
      </c>
      <c r="K64" s="76">
        <f t="shared" si="7"/>
        <v>247483</v>
      </c>
      <c r="L64" s="63">
        <f t="shared" si="7"/>
        <v>248014</v>
      </c>
      <c r="M64" s="76">
        <f t="shared" si="7"/>
        <v>248484</v>
      </c>
      <c r="N64" s="76">
        <f t="shared" si="7"/>
        <v>248904</v>
      </c>
      <c r="O64" s="76">
        <f t="shared" si="7"/>
        <v>249304</v>
      </c>
      <c r="P64" s="76">
        <f t="shared" si="7"/>
        <v>249655</v>
      </c>
      <c r="Q64" s="76">
        <f t="shared" si="7"/>
        <v>249957</v>
      </c>
      <c r="R64" s="76">
        <f t="shared" si="7"/>
        <v>250224</v>
      </c>
      <c r="S64" s="76">
        <f t="shared" si="7"/>
        <v>250450</v>
      </c>
      <c r="T64" s="76">
        <f t="shared" si="7"/>
        <v>250652</v>
      </c>
      <c r="U64" s="76">
        <f t="shared" si="7"/>
        <v>250819</v>
      </c>
      <c r="V64" s="76">
        <f t="shared" si="7"/>
        <v>250975</v>
      </c>
      <c r="W64" s="76">
        <f t="shared" si="7"/>
        <v>251101</v>
      </c>
      <c r="X64" s="76">
        <f t="shared" si="7"/>
        <v>251263</v>
      </c>
      <c r="Y64" s="76">
        <f t="shared" si="7"/>
        <v>251420</v>
      </c>
      <c r="Z64" s="76">
        <f t="shared" si="7"/>
        <v>251570</v>
      </c>
      <c r="AA64" s="63">
        <f t="shared" si="7"/>
        <v>251748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0.16712725467483039</v>
      </c>
      <c r="C67" s="38">
        <f t="shared" ref="C67:AA72" si="8">C57/C$64</f>
        <v>0.16708486719381943</v>
      </c>
      <c r="D67" s="38">
        <f t="shared" si="8"/>
        <v>0.16694673025757614</v>
      </c>
      <c r="E67" s="38">
        <f t="shared" si="8"/>
        <v>0.16641257134873247</v>
      </c>
      <c r="F67" s="38">
        <f t="shared" si="8"/>
        <v>0.16548799475538803</v>
      </c>
      <c r="G67" s="38">
        <f t="shared" si="8"/>
        <v>0.16360146214952317</v>
      </c>
      <c r="H67" s="38">
        <f t="shared" si="8"/>
        <v>0.16166670059234228</v>
      </c>
      <c r="I67" s="38">
        <f t="shared" si="8"/>
        <v>0.1595939910678035</v>
      </c>
      <c r="J67" s="38">
        <f t="shared" si="8"/>
        <v>0.15729850141757798</v>
      </c>
      <c r="K67" s="38">
        <f t="shared" si="8"/>
        <v>0.15540057296864834</v>
      </c>
      <c r="L67" s="39">
        <f t="shared" si="8"/>
        <v>0.15355181562331158</v>
      </c>
      <c r="M67" s="38">
        <f t="shared" si="8"/>
        <v>0.1517964939392476</v>
      </c>
      <c r="N67" s="38">
        <f t="shared" si="8"/>
        <v>0.15007392408318065</v>
      </c>
      <c r="O67" s="38">
        <f t="shared" si="8"/>
        <v>0.14803212142605013</v>
      </c>
      <c r="P67" s="38">
        <f t="shared" si="8"/>
        <v>0.14659830566181331</v>
      </c>
      <c r="Q67" s="38">
        <f t="shared" si="8"/>
        <v>0.14542901379037193</v>
      </c>
      <c r="R67" s="38">
        <f t="shared" si="8"/>
        <v>0.14459843979794104</v>
      </c>
      <c r="S67" s="38">
        <f t="shared" si="8"/>
        <v>0.14375324416051108</v>
      </c>
      <c r="T67" s="38">
        <f t="shared" si="8"/>
        <v>0.14303895440690678</v>
      </c>
      <c r="U67" s="38">
        <f t="shared" si="8"/>
        <v>0.14249717924080713</v>
      </c>
      <c r="V67" s="38">
        <f t="shared" si="8"/>
        <v>0.14208984958661222</v>
      </c>
      <c r="W67" s="38">
        <f t="shared" si="8"/>
        <v>0.14183137462614645</v>
      </c>
      <c r="X67" s="38">
        <f t="shared" si="8"/>
        <v>0.14164043253483402</v>
      </c>
      <c r="Y67" s="38">
        <f t="shared" si="8"/>
        <v>0.141567894360035</v>
      </c>
      <c r="Z67" s="38">
        <f t="shared" si="8"/>
        <v>0.14159080971498986</v>
      </c>
      <c r="AA67" s="39">
        <f t="shared" si="8"/>
        <v>0.14168136390358613</v>
      </c>
    </row>
    <row r="68" spans="1:27" ht="12.75" customHeight="1" x14ac:dyDescent="0.3">
      <c r="A68" s="13" t="s">
        <v>68</v>
      </c>
      <c r="B68" s="38">
        <f t="shared" ref="B68:Q72" si="9">B58/B$64</f>
        <v>0.19414611947708091</v>
      </c>
      <c r="C68" s="38">
        <f t="shared" si="9"/>
        <v>0.18995245720322895</v>
      </c>
      <c r="D68" s="38">
        <f t="shared" si="9"/>
        <v>0.18624228795479444</v>
      </c>
      <c r="E68" s="38">
        <f t="shared" si="9"/>
        <v>0.18225825672804677</v>
      </c>
      <c r="F68" s="38">
        <f t="shared" si="9"/>
        <v>0.17999672211751208</v>
      </c>
      <c r="G68" s="38">
        <f t="shared" si="9"/>
        <v>0.17994649676325838</v>
      </c>
      <c r="H68" s="38">
        <f t="shared" si="9"/>
        <v>0.18029189651311905</v>
      </c>
      <c r="I68" s="38">
        <f t="shared" si="9"/>
        <v>0.18069833536337798</v>
      </c>
      <c r="J68" s="38">
        <f t="shared" si="9"/>
        <v>0.18117456460105305</v>
      </c>
      <c r="K68" s="38">
        <f t="shared" si="9"/>
        <v>0.18112759260232017</v>
      </c>
      <c r="L68" s="39">
        <f t="shared" si="9"/>
        <v>0.18126799293588264</v>
      </c>
      <c r="M68" s="38">
        <f t="shared" si="9"/>
        <v>0.18178232803721769</v>
      </c>
      <c r="N68" s="38">
        <f t="shared" si="9"/>
        <v>0.18243579854080288</v>
      </c>
      <c r="O68" s="38">
        <f t="shared" si="9"/>
        <v>0.18398020087924782</v>
      </c>
      <c r="P68" s="38">
        <f t="shared" si="9"/>
        <v>0.1852115919969558</v>
      </c>
      <c r="Q68" s="38">
        <f t="shared" si="9"/>
        <v>0.18599999199862377</v>
      </c>
      <c r="R68" s="38">
        <f t="shared" si="8"/>
        <v>0.18617318882281475</v>
      </c>
      <c r="S68" s="38">
        <f t="shared" si="8"/>
        <v>0.18613296067079257</v>
      </c>
      <c r="T68" s="38">
        <f t="shared" si="8"/>
        <v>0.18580342466846464</v>
      </c>
      <c r="U68" s="38">
        <f t="shared" si="8"/>
        <v>0.18504977693077479</v>
      </c>
      <c r="V68" s="38">
        <f t="shared" si="8"/>
        <v>0.18351628648271739</v>
      </c>
      <c r="W68" s="38">
        <f t="shared" si="8"/>
        <v>0.1818471451726596</v>
      </c>
      <c r="X68" s="38">
        <f t="shared" si="8"/>
        <v>0.18015386268571179</v>
      </c>
      <c r="Y68" s="38">
        <f t="shared" si="8"/>
        <v>0.17808448015273248</v>
      </c>
      <c r="Z68" s="38">
        <f t="shared" si="8"/>
        <v>0.17633660611360655</v>
      </c>
      <c r="AA68" s="39">
        <f t="shared" si="8"/>
        <v>0.17465878576989688</v>
      </c>
    </row>
    <row r="69" spans="1:27" ht="12.75" customHeight="1" x14ac:dyDescent="0.3">
      <c r="A69" s="13" t="s">
        <v>69</v>
      </c>
      <c r="B69" s="38">
        <f t="shared" si="9"/>
        <v>0.21189392685752109</v>
      </c>
      <c r="C69" s="38">
        <f t="shared" si="8"/>
        <v>0.21416131535071067</v>
      </c>
      <c r="D69" s="38">
        <f t="shared" si="8"/>
        <v>0.21668272913732176</v>
      </c>
      <c r="E69" s="38">
        <f t="shared" si="8"/>
        <v>0.21969451030832515</v>
      </c>
      <c r="F69" s="38">
        <f t="shared" si="8"/>
        <v>0.22172416618864213</v>
      </c>
      <c r="G69" s="38">
        <f t="shared" si="8"/>
        <v>0.2230554023974351</v>
      </c>
      <c r="H69" s="38">
        <f t="shared" si="8"/>
        <v>0.22326215726586196</v>
      </c>
      <c r="I69" s="38">
        <f t="shared" si="8"/>
        <v>0.22316686967113278</v>
      </c>
      <c r="J69" s="38">
        <f t="shared" si="8"/>
        <v>0.22255164034021871</v>
      </c>
      <c r="K69" s="38">
        <f t="shared" si="8"/>
        <v>0.22222940565614607</v>
      </c>
      <c r="L69" s="39">
        <f t="shared" si="8"/>
        <v>0.22172941850056851</v>
      </c>
      <c r="M69" s="38">
        <f t="shared" si="8"/>
        <v>0.22124160911768967</v>
      </c>
      <c r="N69" s="38">
        <f t="shared" si="8"/>
        <v>0.22001655256645133</v>
      </c>
      <c r="O69" s="38">
        <f t="shared" si="8"/>
        <v>0.21795077495748164</v>
      </c>
      <c r="P69" s="38">
        <f t="shared" si="8"/>
        <v>0.21523302156976629</v>
      </c>
      <c r="Q69" s="38">
        <f t="shared" si="8"/>
        <v>0.21260856867381189</v>
      </c>
      <c r="R69" s="38">
        <f t="shared" si="8"/>
        <v>0.20977604066756186</v>
      </c>
      <c r="S69" s="38">
        <f t="shared" si="8"/>
        <v>0.20729486923537632</v>
      </c>
      <c r="T69" s="38">
        <f t="shared" si="8"/>
        <v>0.20446276111900163</v>
      </c>
      <c r="U69" s="38">
        <f t="shared" si="8"/>
        <v>0.2027278635191114</v>
      </c>
      <c r="V69" s="38">
        <f t="shared" si="8"/>
        <v>0.20264169738021715</v>
      </c>
      <c r="W69" s="38">
        <f t="shared" si="8"/>
        <v>0.20286259313981228</v>
      </c>
      <c r="X69" s="38">
        <f t="shared" si="8"/>
        <v>0.20308600948010649</v>
      </c>
      <c r="Y69" s="38">
        <f t="shared" si="8"/>
        <v>0.20355978044706069</v>
      </c>
      <c r="Z69" s="38">
        <f t="shared" si="8"/>
        <v>0.20360138331279565</v>
      </c>
      <c r="AA69" s="39">
        <f t="shared" si="8"/>
        <v>0.20373945373945374</v>
      </c>
    </row>
    <row r="70" spans="1:27" ht="12.75" customHeight="1" x14ac:dyDescent="0.3">
      <c r="A70" s="13" t="s">
        <v>70</v>
      </c>
      <c r="B70" s="38">
        <f t="shared" si="9"/>
        <v>0.20662336587787522</v>
      </c>
      <c r="C70" s="38">
        <f t="shared" si="8"/>
        <v>0.20538323125938887</v>
      </c>
      <c r="D70" s="38">
        <f t="shared" si="8"/>
        <v>0.20350326603569988</v>
      </c>
      <c r="E70" s="38">
        <f t="shared" si="8"/>
        <v>0.20179414580824911</v>
      </c>
      <c r="F70" s="38">
        <f t="shared" si="8"/>
        <v>0.19928296320576908</v>
      </c>
      <c r="G70" s="38">
        <f t="shared" si="8"/>
        <v>0.19614041536482266</v>
      </c>
      <c r="H70" s="38">
        <f t="shared" si="8"/>
        <v>0.19430048649418852</v>
      </c>
      <c r="I70" s="38">
        <f t="shared" si="8"/>
        <v>0.19246041412911083</v>
      </c>
      <c r="J70" s="38">
        <f t="shared" si="8"/>
        <v>0.19230862697448359</v>
      </c>
      <c r="K70" s="38">
        <f t="shared" si="8"/>
        <v>0.19134243564204409</v>
      </c>
      <c r="L70" s="39">
        <f t="shared" si="8"/>
        <v>0.19073923246268357</v>
      </c>
      <c r="M70" s="38">
        <f t="shared" si="8"/>
        <v>0.18998808776420212</v>
      </c>
      <c r="N70" s="38">
        <f t="shared" si="8"/>
        <v>0.19052325394529618</v>
      </c>
      <c r="O70" s="38">
        <f t="shared" si="8"/>
        <v>0.19090748644225525</v>
      </c>
      <c r="P70" s="38">
        <f t="shared" si="8"/>
        <v>0.19201698343714327</v>
      </c>
      <c r="Q70" s="38">
        <f t="shared" si="8"/>
        <v>0.19319722992354685</v>
      </c>
      <c r="R70" s="38">
        <f t="shared" si="8"/>
        <v>0.19574860924611548</v>
      </c>
      <c r="S70" s="38">
        <f t="shared" si="8"/>
        <v>0.19867039329207425</v>
      </c>
      <c r="T70" s="38">
        <f t="shared" si="8"/>
        <v>0.20210092079855735</v>
      </c>
      <c r="U70" s="38">
        <f t="shared" si="8"/>
        <v>0.20474126760731842</v>
      </c>
      <c r="V70" s="38">
        <f t="shared" si="8"/>
        <v>0.20676162964438688</v>
      </c>
      <c r="W70" s="38">
        <f t="shared" si="8"/>
        <v>0.20770128354725786</v>
      </c>
      <c r="X70" s="38">
        <f t="shared" si="8"/>
        <v>0.20828773038608947</v>
      </c>
      <c r="Y70" s="38">
        <f t="shared" si="8"/>
        <v>0.20832073820698432</v>
      </c>
      <c r="Z70" s="38">
        <f t="shared" si="8"/>
        <v>0.2085662042373892</v>
      </c>
      <c r="AA70" s="39">
        <f t="shared" si="8"/>
        <v>0.20860145860145859</v>
      </c>
    </row>
    <row r="71" spans="1:27" ht="12.75" customHeight="1" x14ac:dyDescent="0.3">
      <c r="A71" s="13" t="s">
        <v>71</v>
      </c>
      <c r="B71" s="38">
        <f t="shared" si="9"/>
        <v>0.15684262783385736</v>
      </c>
      <c r="C71" s="38">
        <f t="shared" si="8"/>
        <v>0.15860392558231673</v>
      </c>
      <c r="D71" s="38">
        <f t="shared" si="8"/>
        <v>0.16084710999085675</v>
      </c>
      <c r="E71" s="38">
        <f t="shared" si="8"/>
        <v>0.16222924465886163</v>
      </c>
      <c r="F71" s="38">
        <f t="shared" si="8"/>
        <v>0.16169794312873884</v>
      </c>
      <c r="G71" s="38">
        <f t="shared" si="8"/>
        <v>0.16230676550470707</v>
      </c>
      <c r="H71" s="38">
        <f t="shared" si="8"/>
        <v>0.1624849878885338</v>
      </c>
      <c r="I71" s="38">
        <f t="shared" si="8"/>
        <v>0.16399512789281365</v>
      </c>
      <c r="J71" s="38">
        <f t="shared" si="8"/>
        <v>0.16475091130012151</v>
      </c>
      <c r="K71" s="38">
        <f t="shared" si="8"/>
        <v>0.16626192506151938</v>
      </c>
      <c r="L71" s="39">
        <f t="shared" si="8"/>
        <v>0.16764376204569098</v>
      </c>
      <c r="M71" s="38">
        <f t="shared" si="8"/>
        <v>0.16807923246567183</v>
      </c>
      <c r="N71" s="38">
        <f t="shared" si="8"/>
        <v>0.16810095458490021</v>
      </c>
      <c r="O71" s="38">
        <f t="shared" si="8"/>
        <v>0.16832461573019286</v>
      </c>
      <c r="P71" s="38">
        <f t="shared" si="8"/>
        <v>0.16842442570747632</v>
      </c>
      <c r="Q71" s="38">
        <f t="shared" si="8"/>
        <v>0.16820893193629305</v>
      </c>
      <c r="R71" s="38">
        <f t="shared" si="8"/>
        <v>0.16750991111963681</v>
      </c>
      <c r="S71" s="38">
        <f t="shared" si="8"/>
        <v>0.16628468756238771</v>
      </c>
      <c r="T71" s="38">
        <f t="shared" si="8"/>
        <v>0.16518120741107192</v>
      </c>
      <c r="U71" s="38">
        <f t="shared" si="8"/>
        <v>0.16353625522787349</v>
      </c>
      <c r="V71" s="38">
        <f t="shared" si="8"/>
        <v>0.16138260782946509</v>
      </c>
      <c r="W71" s="38">
        <f t="shared" si="8"/>
        <v>0.16039760893027108</v>
      </c>
      <c r="X71" s="38">
        <f t="shared" si="8"/>
        <v>0.15942259703975517</v>
      </c>
      <c r="Y71" s="38">
        <f t="shared" si="8"/>
        <v>0.15976056001909156</v>
      </c>
      <c r="Z71" s="38">
        <f t="shared" si="8"/>
        <v>0.15947052510235721</v>
      </c>
      <c r="AA71" s="39">
        <f t="shared" si="8"/>
        <v>0.15936968714746494</v>
      </c>
    </row>
    <row r="72" spans="1:27" ht="12.75" customHeight="1" x14ac:dyDescent="0.3">
      <c r="A72" s="13" t="s">
        <v>72</v>
      </c>
      <c r="B72" s="38">
        <f t="shared" si="9"/>
        <v>6.336670527883502E-2</v>
      </c>
      <c r="C72" s="38">
        <f t="shared" si="8"/>
        <v>6.4814203410535356E-2</v>
      </c>
      <c r="D72" s="38">
        <f t="shared" si="8"/>
        <v>6.5777876623751036E-2</v>
      </c>
      <c r="E72" s="38">
        <f t="shared" si="8"/>
        <v>6.7611271147784854E-2</v>
      </c>
      <c r="F72" s="38">
        <f t="shared" si="8"/>
        <v>7.1810210603949848E-2</v>
      </c>
      <c r="G72" s="38">
        <f t="shared" si="8"/>
        <v>7.4949457820253626E-2</v>
      </c>
      <c r="H72" s="38">
        <f t="shared" si="8"/>
        <v>7.7993771245954358E-2</v>
      </c>
      <c r="I72" s="38">
        <f t="shared" si="8"/>
        <v>8.008526187576126E-2</v>
      </c>
      <c r="J72" s="38">
        <f t="shared" si="8"/>
        <v>8.1915755366545162E-2</v>
      </c>
      <c r="K72" s="38">
        <f t="shared" si="8"/>
        <v>8.3638068069321933E-2</v>
      </c>
      <c r="L72" s="39">
        <f t="shared" si="8"/>
        <v>8.5067778431862723E-2</v>
      </c>
      <c r="M72" s="38">
        <f t="shared" si="8"/>
        <v>8.7112248675971088E-2</v>
      </c>
      <c r="N72" s="38">
        <f t="shared" si="8"/>
        <v>8.8849516279368754E-2</v>
      </c>
      <c r="O72" s="38">
        <f t="shared" si="8"/>
        <v>9.0804800564772331E-2</v>
      </c>
      <c r="P72" s="38">
        <f t="shared" si="8"/>
        <v>9.2515671626845042E-2</v>
      </c>
      <c r="Q72" s="38">
        <f t="shared" si="8"/>
        <v>9.4556263677352509E-2</v>
      </c>
      <c r="R72" s="38">
        <f t="shared" si="8"/>
        <v>9.6193810345930053E-2</v>
      </c>
      <c r="S72" s="38">
        <f t="shared" si="8"/>
        <v>9.786384507885805E-2</v>
      </c>
      <c r="T72" s="38">
        <f t="shared" si="8"/>
        <v>9.9412731595997644E-2</v>
      </c>
      <c r="U72" s="38">
        <f t="shared" si="8"/>
        <v>0.1014476574741148</v>
      </c>
      <c r="V72" s="38">
        <f t="shared" si="8"/>
        <v>0.10360792907660125</v>
      </c>
      <c r="W72" s="38">
        <f t="shared" si="8"/>
        <v>0.10535999458385271</v>
      </c>
      <c r="X72" s="38">
        <f t="shared" si="8"/>
        <v>0.10740936787350307</v>
      </c>
      <c r="Y72" s="38">
        <f t="shared" si="8"/>
        <v>0.10870654681409593</v>
      </c>
      <c r="Z72" s="38">
        <f t="shared" si="8"/>
        <v>0.11043447151886154</v>
      </c>
      <c r="AA72" s="39">
        <f t="shared" si="8"/>
        <v>0.11194925083813972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1.0000000000000002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42754</v>
      </c>
      <c r="C83" s="76">
        <v>42899</v>
      </c>
      <c r="D83" s="76">
        <v>43005</v>
      </c>
      <c r="E83" s="76">
        <v>43048</v>
      </c>
      <c r="F83" s="76">
        <v>43016</v>
      </c>
      <c r="G83" s="76">
        <v>42897</v>
      </c>
      <c r="H83" s="76">
        <v>42554</v>
      </c>
      <c r="I83" s="76">
        <v>42185</v>
      </c>
      <c r="J83" s="76">
        <v>41763</v>
      </c>
      <c r="K83" s="76">
        <v>41278</v>
      </c>
      <c r="L83" s="63">
        <v>40881</v>
      </c>
      <c r="M83" s="76">
        <v>40492</v>
      </c>
      <c r="N83" s="76">
        <v>40122</v>
      </c>
      <c r="O83" s="76">
        <v>39750</v>
      </c>
      <c r="P83" s="76">
        <v>39297</v>
      </c>
      <c r="Q83" s="76">
        <v>38985</v>
      </c>
      <c r="R83" s="76">
        <v>38743</v>
      </c>
      <c r="S83" s="76">
        <v>38577</v>
      </c>
      <c r="T83" s="76">
        <v>38406</v>
      </c>
      <c r="U83" s="76">
        <v>38267</v>
      </c>
      <c r="V83" s="76">
        <v>38165</v>
      </c>
      <c r="W83" s="76">
        <v>38103</v>
      </c>
      <c r="X83" s="76">
        <v>38064</v>
      </c>
      <c r="Y83" s="76">
        <v>38049</v>
      </c>
      <c r="Z83" s="76">
        <v>38065</v>
      </c>
      <c r="AA83" s="63">
        <v>38097</v>
      </c>
    </row>
    <row r="84" spans="1:27" ht="12.75" customHeight="1" x14ac:dyDescent="0.3">
      <c r="A84" s="32" t="s">
        <v>77</v>
      </c>
      <c r="B84" s="76">
        <v>160354</v>
      </c>
      <c r="C84" s="76">
        <v>160984.68418000001</v>
      </c>
      <c r="D84" s="76">
        <v>161930.30447999999</v>
      </c>
      <c r="E84" s="76">
        <v>161922</v>
      </c>
      <c r="F84" s="76">
        <v>161856</v>
      </c>
      <c r="G84" s="76">
        <v>161994</v>
      </c>
      <c r="H84" s="76">
        <v>162259</v>
      </c>
      <c r="I84" s="76">
        <v>162561</v>
      </c>
      <c r="J84" s="76">
        <v>163269.21182999999</v>
      </c>
      <c r="K84" s="76">
        <v>164980.99158999999</v>
      </c>
      <c r="L84" s="63">
        <v>166182</v>
      </c>
      <c r="M84" s="76">
        <v>166201</v>
      </c>
      <c r="N84" s="76">
        <v>166140</v>
      </c>
      <c r="O84" s="76">
        <v>166154</v>
      </c>
      <c r="P84" s="76">
        <v>166166</v>
      </c>
      <c r="Q84" s="76">
        <v>166225</v>
      </c>
      <c r="R84" s="76">
        <v>166034</v>
      </c>
      <c r="S84" s="76">
        <v>165838</v>
      </c>
      <c r="T84" s="76">
        <v>165717</v>
      </c>
      <c r="U84" s="76">
        <v>165696</v>
      </c>
      <c r="V84" s="76">
        <v>165539</v>
      </c>
      <c r="W84" s="76">
        <v>165401</v>
      </c>
      <c r="X84" s="76">
        <v>165249</v>
      </c>
      <c r="Y84" s="76">
        <v>165277</v>
      </c>
      <c r="Z84" s="76">
        <v>165384</v>
      </c>
      <c r="AA84" s="63">
        <v>165453</v>
      </c>
    </row>
    <row r="85" spans="1:27" ht="12.75" customHeight="1" x14ac:dyDescent="0.3">
      <c r="A85" s="13" t="s">
        <v>78</v>
      </c>
      <c r="B85" s="76">
        <v>38612</v>
      </c>
      <c r="C85" s="76">
        <v>38424.315820000003</v>
      </c>
      <c r="D85" s="76">
        <v>37866.695520000001</v>
      </c>
      <c r="E85" s="76">
        <v>38377</v>
      </c>
      <c r="F85" s="76">
        <v>39188</v>
      </c>
      <c r="G85" s="76">
        <v>39954</v>
      </c>
      <c r="H85" s="76">
        <v>40822</v>
      </c>
      <c r="I85" s="76">
        <v>41554</v>
      </c>
      <c r="J85" s="76">
        <v>41867.78817</v>
      </c>
      <c r="K85" s="76">
        <v>41224.008410000002</v>
      </c>
      <c r="L85" s="63">
        <v>40951</v>
      </c>
      <c r="M85" s="76">
        <v>41791</v>
      </c>
      <c r="N85" s="76">
        <v>42642</v>
      </c>
      <c r="O85" s="76">
        <v>43400</v>
      </c>
      <c r="P85" s="76">
        <v>44192</v>
      </c>
      <c r="Q85" s="76">
        <v>44747</v>
      </c>
      <c r="R85" s="76">
        <v>45447</v>
      </c>
      <c r="S85" s="76">
        <v>46035</v>
      </c>
      <c r="T85" s="76">
        <v>46529</v>
      </c>
      <c r="U85" s="76">
        <v>46856</v>
      </c>
      <c r="V85" s="76">
        <v>47271</v>
      </c>
      <c r="W85" s="76">
        <v>47597</v>
      </c>
      <c r="X85" s="76">
        <v>47950</v>
      </c>
      <c r="Y85" s="76">
        <v>48094</v>
      </c>
      <c r="Z85" s="76">
        <v>48121</v>
      </c>
      <c r="AA85" s="63">
        <v>48198</v>
      </c>
    </row>
    <row r="86" spans="1:27" ht="12.75" customHeight="1" x14ac:dyDescent="0.3">
      <c r="A86" s="13" t="s">
        <v>91</v>
      </c>
      <c r="B86" s="76">
        <v>160354</v>
      </c>
      <c r="C86" s="76">
        <v>159895</v>
      </c>
      <c r="D86" s="76">
        <v>159493</v>
      </c>
      <c r="E86" s="76">
        <v>159147</v>
      </c>
      <c r="F86" s="76">
        <v>159096</v>
      </c>
      <c r="G86" s="76">
        <v>159107</v>
      </c>
      <c r="H86" s="76">
        <v>159480</v>
      </c>
      <c r="I86" s="76">
        <v>159740</v>
      </c>
      <c r="J86" s="76">
        <v>160006</v>
      </c>
      <c r="K86" s="76">
        <v>160153</v>
      </c>
      <c r="L86" s="63">
        <v>160131</v>
      </c>
      <c r="M86" s="76">
        <v>160169</v>
      </c>
      <c r="N86" s="76">
        <v>160100</v>
      </c>
      <c r="O86" s="76">
        <v>160233</v>
      </c>
      <c r="P86" s="76">
        <v>160289</v>
      </c>
      <c r="Q86" s="76">
        <v>160257</v>
      </c>
      <c r="R86" s="76">
        <v>160186</v>
      </c>
      <c r="S86" s="76">
        <v>160171</v>
      </c>
      <c r="T86" s="76">
        <v>160080</v>
      </c>
      <c r="U86" s="76">
        <v>160003</v>
      </c>
      <c r="V86" s="76">
        <v>159879</v>
      </c>
      <c r="W86" s="76">
        <v>159920</v>
      </c>
      <c r="X86" s="76">
        <v>160063</v>
      </c>
      <c r="Y86" s="76">
        <v>160148</v>
      </c>
      <c r="Z86" s="76">
        <v>160215</v>
      </c>
      <c r="AA86" s="63">
        <v>160357</v>
      </c>
    </row>
    <row r="87" spans="1:27" ht="12.75" customHeight="1" x14ac:dyDescent="0.3">
      <c r="A87" s="13" t="s">
        <v>92</v>
      </c>
      <c r="B87" s="76">
        <v>38612</v>
      </c>
      <c r="C87" s="76">
        <v>39514</v>
      </c>
      <c r="D87" s="76">
        <v>40304</v>
      </c>
      <c r="E87" s="76">
        <v>41152</v>
      </c>
      <c r="F87" s="76">
        <v>41948</v>
      </c>
      <c r="G87" s="76">
        <v>42841</v>
      </c>
      <c r="H87" s="76">
        <v>43601</v>
      </c>
      <c r="I87" s="76">
        <v>44375</v>
      </c>
      <c r="J87" s="76">
        <v>45131</v>
      </c>
      <c r="K87" s="76">
        <v>46052</v>
      </c>
      <c r="L87" s="63">
        <v>47002</v>
      </c>
      <c r="M87" s="76">
        <v>47823</v>
      </c>
      <c r="N87" s="76">
        <v>48682</v>
      </c>
      <c r="O87" s="76">
        <v>49321</v>
      </c>
      <c r="P87" s="76">
        <v>50069</v>
      </c>
      <c r="Q87" s="76">
        <v>50715</v>
      </c>
      <c r="R87" s="76">
        <v>51295</v>
      </c>
      <c r="S87" s="76">
        <v>51702</v>
      </c>
      <c r="T87" s="76">
        <v>52166</v>
      </c>
      <c r="U87" s="76">
        <v>52549</v>
      </c>
      <c r="V87" s="76">
        <v>52931</v>
      </c>
      <c r="W87" s="76">
        <v>53078</v>
      </c>
      <c r="X87" s="76">
        <v>53136</v>
      </c>
      <c r="Y87" s="76">
        <v>53223</v>
      </c>
      <c r="Z87" s="76">
        <v>53290</v>
      </c>
      <c r="AA87" s="63">
        <v>53294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0.17687406917094159</v>
      </c>
      <c r="C90" s="38">
        <f t="shared" ref="C90:AA94" si="11">C83/SUM(C$83:C$85)</f>
        <v>0.17704326724664476</v>
      </c>
      <c r="D90" s="38">
        <f t="shared" si="11"/>
        <v>0.17711962833914052</v>
      </c>
      <c r="E90" s="38">
        <f t="shared" si="11"/>
        <v>0.17689965358110024</v>
      </c>
      <c r="F90" s="38">
        <f t="shared" si="11"/>
        <v>0.17625174137507171</v>
      </c>
      <c r="G90" s="38">
        <f t="shared" si="11"/>
        <v>0.17520063713778106</v>
      </c>
      <c r="H90" s="38">
        <f t="shared" si="11"/>
        <v>0.17324078409021515</v>
      </c>
      <c r="I90" s="38">
        <f t="shared" si="11"/>
        <v>0.17127486804709705</v>
      </c>
      <c r="J90" s="38">
        <f t="shared" si="11"/>
        <v>0.16914945321992711</v>
      </c>
      <c r="K90" s="38">
        <f t="shared" si="11"/>
        <v>0.16679125434878356</v>
      </c>
      <c r="L90" s="39">
        <f t="shared" si="11"/>
        <v>0.16483343682211488</v>
      </c>
      <c r="M90" s="38">
        <f t="shared" si="11"/>
        <v>0.16295616619178699</v>
      </c>
      <c r="N90" s="38">
        <f t="shared" si="11"/>
        <v>0.16119467746601099</v>
      </c>
      <c r="O90" s="38">
        <f t="shared" si="11"/>
        <v>0.1594438917947566</v>
      </c>
      <c r="P90" s="38">
        <f t="shared" si="11"/>
        <v>0.15740521920249945</v>
      </c>
      <c r="Q90" s="38">
        <f t="shared" si="11"/>
        <v>0.15596682629412259</v>
      </c>
      <c r="R90" s="38">
        <f t="shared" si="11"/>
        <v>0.154833269390626</v>
      </c>
      <c r="S90" s="38">
        <f t="shared" si="11"/>
        <v>0.1540307446596127</v>
      </c>
      <c r="T90" s="38">
        <f t="shared" si="11"/>
        <v>0.15322439078882275</v>
      </c>
      <c r="U90" s="38">
        <f t="shared" si="11"/>
        <v>0.15256818662063082</v>
      </c>
      <c r="V90" s="38">
        <f t="shared" si="11"/>
        <v>0.15206693893814124</v>
      </c>
      <c r="W90" s="38">
        <f t="shared" si="11"/>
        <v>0.15174372065423875</v>
      </c>
      <c r="X90" s="38">
        <f t="shared" si="11"/>
        <v>0.15149066913950721</v>
      </c>
      <c r="Y90" s="38">
        <f t="shared" si="11"/>
        <v>0.15133640919576805</v>
      </c>
      <c r="Z90" s="38">
        <f t="shared" si="11"/>
        <v>0.1513097746154152</v>
      </c>
      <c r="AA90" s="39">
        <f t="shared" si="11"/>
        <v>0.15132990132990132</v>
      </c>
    </row>
    <row r="91" spans="1:27" ht="12.75" customHeight="1" x14ac:dyDescent="0.3">
      <c r="A91" s="13" t="s">
        <v>77</v>
      </c>
      <c r="B91" s="38">
        <f t="shared" ref="B91:Q94" si="12">B84/SUM(B$83:B$85)</f>
        <v>0.66338739036902206</v>
      </c>
      <c r="C91" s="38">
        <f t="shared" si="12"/>
        <v>0.66438039264077131</v>
      </c>
      <c r="D91" s="38">
        <f t="shared" si="12"/>
        <v>0.66692327279017471</v>
      </c>
      <c r="E91" s="38">
        <f t="shared" si="12"/>
        <v>0.6653955051839554</v>
      </c>
      <c r="F91" s="38">
        <f t="shared" si="12"/>
        <v>0.66318118495451939</v>
      </c>
      <c r="G91" s="38">
        <f t="shared" si="12"/>
        <v>0.6616185750168474</v>
      </c>
      <c r="H91" s="38">
        <f t="shared" si="12"/>
        <v>0.66056954424247361</v>
      </c>
      <c r="I91" s="38">
        <f t="shared" si="12"/>
        <v>0.66001218026796593</v>
      </c>
      <c r="J91" s="38">
        <f t="shared" si="12"/>
        <v>0.66127667812879698</v>
      </c>
      <c r="K91" s="38">
        <f t="shared" si="12"/>
        <v>0.66663565412573789</v>
      </c>
      <c r="L91" s="39">
        <f t="shared" si="12"/>
        <v>0.67005088422427761</v>
      </c>
      <c r="M91" s="38">
        <f t="shared" si="12"/>
        <v>0.66885996683891114</v>
      </c>
      <c r="N91" s="38">
        <f t="shared" si="12"/>
        <v>0.66748625976280007</v>
      </c>
      <c r="O91" s="38">
        <f t="shared" si="12"/>
        <v>0.6664714565349934</v>
      </c>
      <c r="P91" s="38">
        <f t="shared" si="12"/>
        <v>0.66558250385532036</v>
      </c>
      <c r="Q91" s="38">
        <f t="shared" si="12"/>
        <v>0.66501438247378553</v>
      </c>
      <c r="R91" s="38">
        <f t="shared" si="11"/>
        <v>0.66354146684570625</v>
      </c>
      <c r="S91" s="38">
        <f t="shared" si="11"/>
        <v>0.66216011179876222</v>
      </c>
      <c r="T91" s="38">
        <f t="shared" si="11"/>
        <v>0.66114373713355568</v>
      </c>
      <c r="U91" s="38">
        <f t="shared" si="11"/>
        <v>0.66061980950406474</v>
      </c>
      <c r="V91" s="38">
        <f t="shared" si="11"/>
        <v>0.65958362386691904</v>
      </c>
      <c r="W91" s="38">
        <f t="shared" si="11"/>
        <v>0.65870307167235498</v>
      </c>
      <c r="X91" s="38">
        <f t="shared" si="11"/>
        <v>0.65767343381237986</v>
      </c>
      <c r="Y91" s="38">
        <f t="shared" si="11"/>
        <v>0.65737411502664866</v>
      </c>
      <c r="Z91" s="38">
        <f t="shared" si="11"/>
        <v>0.65740748101919944</v>
      </c>
      <c r="AA91" s="39">
        <f t="shared" si="11"/>
        <v>0.65721674055007384</v>
      </c>
    </row>
    <row r="92" spans="1:27" ht="12.75" customHeight="1" x14ac:dyDescent="0.3">
      <c r="A92" s="13" t="s">
        <v>78</v>
      </c>
      <c r="B92" s="38">
        <f t="shared" si="12"/>
        <v>0.15973854046003641</v>
      </c>
      <c r="C92" s="38">
        <f t="shared" si="11"/>
        <v>0.15857634011258401</v>
      </c>
      <c r="D92" s="38">
        <f t="shared" si="11"/>
        <v>0.15595709887068476</v>
      </c>
      <c r="E92" s="38">
        <f t="shared" si="11"/>
        <v>0.15770484123494433</v>
      </c>
      <c r="F92" s="38">
        <f t="shared" si="11"/>
        <v>0.16056707367040893</v>
      </c>
      <c r="G92" s="38">
        <f t="shared" si="11"/>
        <v>0.16318078784537157</v>
      </c>
      <c r="H92" s="38">
        <f t="shared" si="11"/>
        <v>0.16618967166731125</v>
      </c>
      <c r="I92" s="38">
        <f t="shared" si="11"/>
        <v>0.16871295168493708</v>
      </c>
      <c r="J92" s="38">
        <f t="shared" si="11"/>
        <v>0.16957386865127583</v>
      </c>
      <c r="K92" s="38">
        <f t="shared" si="11"/>
        <v>0.16657309152547853</v>
      </c>
      <c r="L92" s="39">
        <f t="shared" si="11"/>
        <v>0.16511567895360746</v>
      </c>
      <c r="M92" s="38">
        <f t="shared" si="11"/>
        <v>0.16818386696930185</v>
      </c>
      <c r="N92" s="38">
        <f t="shared" si="11"/>
        <v>0.17131906277118888</v>
      </c>
      <c r="O92" s="38">
        <f t="shared" si="11"/>
        <v>0.17408465167024997</v>
      </c>
      <c r="P92" s="38">
        <f t="shared" si="11"/>
        <v>0.17701227694218022</v>
      </c>
      <c r="Q92" s="38">
        <f t="shared" si="11"/>
        <v>0.17901879123209191</v>
      </c>
      <c r="R92" s="38">
        <f t="shared" si="11"/>
        <v>0.18162526376366775</v>
      </c>
      <c r="S92" s="38">
        <f t="shared" si="11"/>
        <v>0.18380914354162509</v>
      </c>
      <c r="T92" s="38">
        <f t="shared" si="11"/>
        <v>0.18563187207762155</v>
      </c>
      <c r="U92" s="38">
        <f t="shared" si="11"/>
        <v>0.1868120038753045</v>
      </c>
      <c r="V92" s="38">
        <f t="shared" si="11"/>
        <v>0.18834943719493974</v>
      </c>
      <c r="W92" s="38">
        <f t="shared" si="11"/>
        <v>0.18955320767340633</v>
      </c>
      <c r="X92" s="38">
        <f t="shared" si="11"/>
        <v>0.19083589704811293</v>
      </c>
      <c r="Y92" s="38">
        <f t="shared" si="11"/>
        <v>0.19128947577758332</v>
      </c>
      <c r="Z92" s="38">
        <f t="shared" si="11"/>
        <v>0.19128274436538539</v>
      </c>
      <c r="AA92" s="39">
        <f t="shared" si="11"/>
        <v>0.19145335812002479</v>
      </c>
    </row>
    <row r="93" spans="1:27" ht="12.75" customHeight="1" x14ac:dyDescent="0.3">
      <c r="A93" s="13" t="s">
        <v>91</v>
      </c>
      <c r="B93" s="38">
        <f t="shared" si="12"/>
        <v>0.66338739036902206</v>
      </c>
      <c r="C93" s="38">
        <f t="shared" si="11"/>
        <v>0.65988328903709326</v>
      </c>
      <c r="D93" s="38">
        <f t="shared" si="11"/>
        <v>0.65688503389593167</v>
      </c>
      <c r="E93" s="38">
        <f t="shared" si="11"/>
        <v>0.65399203606372791</v>
      </c>
      <c r="F93" s="38">
        <f t="shared" si="11"/>
        <v>0.65187249037122019</v>
      </c>
      <c r="G93" s="38">
        <f t="shared" si="11"/>
        <v>0.64982744185096697</v>
      </c>
      <c r="H93" s="38">
        <f t="shared" si="11"/>
        <v>0.64925600993343779</v>
      </c>
      <c r="I93" s="38">
        <f t="shared" si="11"/>
        <v>0.64855866829070241</v>
      </c>
      <c r="J93" s="38">
        <f t="shared" si="11"/>
        <v>0.64805994329688132</v>
      </c>
      <c r="K93" s="38">
        <f t="shared" si="11"/>
        <v>0.64712727742915677</v>
      </c>
      <c r="L93" s="39">
        <f t="shared" si="11"/>
        <v>0.64565306797196931</v>
      </c>
      <c r="M93" s="38">
        <f t="shared" si="11"/>
        <v>0.6445847619967483</v>
      </c>
      <c r="N93" s="38">
        <f t="shared" si="11"/>
        <v>0.64321987593610386</v>
      </c>
      <c r="O93" s="38">
        <f t="shared" si="11"/>
        <v>0.64272133619998073</v>
      </c>
      <c r="P93" s="38">
        <f t="shared" si="11"/>
        <v>0.64204201798481908</v>
      </c>
      <c r="Q93" s="38">
        <f t="shared" si="11"/>
        <v>0.64113827578343474</v>
      </c>
      <c r="R93" s="38">
        <f t="shared" si="11"/>
        <v>0.64017040731504571</v>
      </c>
      <c r="S93" s="38">
        <f t="shared" si="11"/>
        <v>0.6395328408864045</v>
      </c>
      <c r="T93" s="38">
        <f t="shared" si="11"/>
        <v>0.63865438935256846</v>
      </c>
      <c r="U93" s="38">
        <f t="shared" si="11"/>
        <v>0.63792216698097037</v>
      </c>
      <c r="V93" s="38">
        <f t="shared" si="11"/>
        <v>0.63703157685028389</v>
      </c>
      <c r="W93" s="38">
        <f t="shared" si="11"/>
        <v>0.63687520161210032</v>
      </c>
      <c r="X93" s="38">
        <f t="shared" si="11"/>
        <v>0.6370337057187091</v>
      </c>
      <c r="Y93" s="38">
        <f t="shared" si="11"/>
        <v>0.63697398774958236</v>
      </c>
      <c r="Z93" s="38">
        <f t="shared" si="11"/>
        <v>0.63686051595977267</v>
      </c>
      <c r="AA93" s="39">
        <f t="shared" si="11"/>
        <v>0.6369742758631648</v>
      </c>
    </row>
    <row r="94" spans="1:27" ht="12.75" customHeight="1" x14ac:dyDescent="0.3">
      <c r="A94" s="13" t="s">
        <v>92</v>
      </c>
      <c r="B94" s="38">
        <f t="shared" si="12"/>
        <v>0.15973854046003641</v>
      </c>
      <c r="C94" s="38">
        <f t="shared" si="11"/>
        <v>0.16307344371626195</v>
      </c>
      <c r="D94" s="38">
        <f t="shared" si="11"/>
        <v>0.16599533776492781</v>
      </c>
      <c r="E94" s="38">
        <f t="shared" si="11"/>
        <v>0.16910831035517182</v>
      </c>
      <c r="F94" s="38">
        <f t="shared" si="11"/>
        <v>0.17187576825370809</v>
      </c>
      <c r="G94" s="38">
        <f t="shared" si="11"/>
        <v>0.17497192101125203</v>
      </c>
      <c r="H94" s="38">
        <f t="shared" si="11"/>
        <v>0.17750320597634703</v>
      </c>
      <c r="I94" s="38">
        <f t="shared" si="11"/>
        <v>0.18016646366220057</v>
      </c>
      <c r="J94" s="38">
        <f t="shared" si="11"/>
        <v>0.18279060348319157</v>
      </c>
      <c r="K94" s="38">
        <f t="shared" si="11"/>
        <v>0.1860814682220597</v>
      </c>
      <c r="L94" s="39">
        <f t="shared" si="11"/>
        <v>0.18951349520591579</v>
      </c>
      <c r="M94" s="38">
        <f t="shared" si="11"/>
        <v>0.19245907181146471</v>
      </c>
      <c r="N94" s="38">
        <f t="shared" si="11"/>
        <v>0.19558544659788513</v>
      </c>
      <c r="O94" s="38">
        <f t="shared" si="11"/>
        <v>0.19783477200526264</v>
      </c>
      <c r="P94" s="38">
        <f t="shared" si="11"/>
        <v>0.2005527628126815</v>
      </c>
      <c r="Q94" s="38">
        <f t="shared" si="11"/>
        <v>0.20289489792244267</v>
      </c>
      <c r="R94" s="38">
        <f t="shared" si="11"/>
        <v>0.20499632329432829</v>
      </c>
      <c r="S94" s="38">
        <f t="shared" si="11"/>
        <v>0.20643641445398284</v>
      </c>
      <c r="T94" s="38">
        <f t="shared" si="11"/>
        <v>0.20812121985860874</v>
      </c>
      <c r="U94" s="38">
        <f t="shared" si="11"/>
        <v>0.20950964639839884</v>
      </c>
      <c r="V94" s="38">
        <f t="shared" si="11"/>
        <v>0.21090148421157487</v>
      </c>
      <c r="W94" s="38">
        <f t="shared" si="11"/>
        <v>0.21138107773366097</v>
      </c>
      <c r="X94" s="38">
        <f t="shared" si="11"/>
        <v>0.2114756251417837</v>
      </c>
      <c r="Y94" s="38">
        <f t="shared" si="11"/>
        <v>0.21168960305464959</v>
      </c>
      <c r="Z94" s="38">
        <f t="shared" si="11"/>
        <v>0.21182970942481219</v>
      </c>
      <c r="AA94" s="39">
        <f t="shared" si="11"/>
        <v>0.21169582280693391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266.62259750302451</v>
      </c>
      <c r="C97" s="76">
        <f t="shared" ref="C97:AA97" si="13">C83/(C84/1000)</f>
        <v>266.47876609202041</v>
      </c>
      <c r="D97" s="76">
        <f t="shared" si="13"/>
        <v>265.57721939756834</v>
      </c>
      <c r="E97" s="76">
        <f t="shared" si="13"/>
        <v>265.85639999505935</v>
      </c>
      <c r="F97" s="76">
        <f t="shared" si="13"/>
        <v>265.76710162119417</v>
      </c>
      <c r="G97" s="76">
        <f t="shared" si="13"/>
        <v>264.80610392977519</v>
      </c>
      <c r="H97" s="76">
        <f t="shared" si="13"/>
        <v>262.25972057019953</v>
      </c>
      <c r="I97" s="76">
        <f t="shared" si="13"/>
        <v>259.50258672129229</v>
      </c>
      <c r="J97" s="76">
        <f t="shared" si="13"/>
        <v>255.7922558203116</v>
      </c>
      <c r="K97" s="76">
        <f t="shared" si="13"/>
        <v>250.19852046095949</v>
      </c>
      <c r="L97" s="63">
        <f t="shared" si="13"/>
        <v>246.00137198974619</v>
      </c>
      <c r="M97" s="76">
        <f t="shared" si="13"/>
        <v>243.63270979115651</v>
      </c>
      <c r="N97" s="76">
        <f t="shared" si="13"/>
        <v>241.49512459371616</v>
      </c>
      <c r="O97" s="76">
        <f t="shared" si="13"/>
        <v>239.23588959639852</v>
      </c>
      <c r="P97" s="76">
        <f t="shared" si="13"/>
        <v>236.49242323941121</v>
      </c>
      <c r="Q97" s="76">
        <f t="shared" si="13"/>
        <v>234.53150849751844</v>
      </c>
      <c r="R97" s="76">
        <f t="shared" si="13"/>
        <v>233.34377296216439</v>
      </c>
      <c r="S97" s="76">
        <f t="shared" si="13"/>
        <v>232.61857957766014</v>
      </c>
      <c r="T97" s="76">
        <f t="shared" si="13"/>
        <v>231.7565488151487</v>
      </c>
      <c r="U97" s="76">
        <f t="shared" si="13"/>
        <v>230.94703553495557</v>
      </c>
      <c r="V97" s="76">
        <f t="shared" si="13"/>
        <v>230.54990062764668</v>
      </c>
      <c r="W97" s="76">
        <f t="shared" si="13"/>
        <v>230.36741011239351</v>
      </c>
      <c r="X97" s="76">
        <f t="shared" si="13"/>
        <v>230.34330011074198</v>
      </c>
      <c r="Y97" s="76">
        <f t="shared" si="13"/>
        <v>230.21352033253268</v>
      </c>
      <c r="Z97" s="76">
        <f t="shared" si="13"/>
        <v>230.16132153049872</v>
      </c>
      <c r="AA97" s="63">
        <f t="shared" si="13"/>
        <v>230.25874417508294</v>
      </c>
    </row>
    <row r="98" spans="1:27" ht="12.75" customHeight="1" x14ac:dyDescent="0.3">
      <c r="A98" s="13" t="s">
        <v>78</v>
      </c>
      <c r="B98" s="76">
        <f>B85/(B84/1000)</f>
        <v>240.79224715317358</v>
      </c>
      <c r="C98" s="76">
        <f t="shared" ref="C98:AA98" si="14">C85/(C84/1000)</f>
        <v>238.68305246378003</v>
      </c>
      <c r="D98" s="76">
        <f t="shared" si="14"/>
        <v>233.8456389716535</v>
      </c>
      <c r="E98" s="76">
        <f t="shared" si="14"/>
        <v>237.00917725818604</v>
      </c>
      <c r="F98" s="76">
        <f t="shared" si="14"/>
        <v>242.11644918940294</v>
      </c>
      <c r="G98" s="76">
        <f t="shared" si="14"/>
        <v>246.63876439868145</v>
      </c>
      <c r="H98" s="76">
        <f t="shared" si="14"/>
        <v>251.58542823510564</v>
      </c>
      <c r="I98" s="76">
        <f t="shared" si="14"/>
        <v>255.62096689857961</v>
      </c>
      <c r="J98" s="76">
        <f t="shared" si="14"/>
        <v>256.434068007836</v>
      </c>
      <c r="K98" s="76">
        <f t="shared" si="14"/>
        <v>249.8712610022809</v>
      </c>
      <c r="L98" s="63">
        <f t="shared" si="14"/>
        <v>246.4225969118196</v>
      </c>
      <c r="M98" s="76">
        <f t="shared" si="14"/>
        <v>251.44854724099133</v>
      </c>
      <c r="N98" s="76">
        <f t="shared" si="14"/>
        <v>256.66305525460456</v>
      </c>
      <c r="O98" s="76">
        <f t="shared" si="14"/>
        <v>261.20346184864644</v>
      </c>
      <c r="P98" s="76">
        <f t="shared" si="14"/>
        <v>265.95091655332618</v>
      </c>
      <c r="Q98" s="76">
        <f t="shared" si="14"/>
        <v>269.19536772446986</v>
      </c>
      <c r="R98" s="76">
        <f t="shared" si="14"/>
        <v>273.72104508715086</v>
      </c>
      <c r="S98" s="76">
        <f t="shared" si="14"/>
        <v>277.59017836683995</v>
      </c>
      <c r="T98" s="76">
        <f t="shared" si="14"/>
        <v>280.77384939384609</v>
      </c>
      <c r="U98" s="76">
        <f t="shared" si="14"/>
        <v>282.78292777134027</v>
      </c>
      <c r="V98" s="76">
        <f t="shared" si="14"/>
        <v>285.55808600994328</v>
      </c>
      <c r="W98" s="76">
        <f t="shared" si="14"/>
        <v>287.76730491351321</v>
      </c>
      <c r="X98" s="76">
        <f t="shared" si="14"/>
        <v>290.16817045791504</v>
      </c>
      <c r="Y98" s="76">
        <f t="shared" si="14"/>
        <v>290.99027692903434</v>
      </c>
      <c r="Z98" s="76">
        <f t="shared" si="14"/>
        <v>290.96526870797663</v>
      </c>
      <c r="AA98" s="63">
        <f t="shared" si="14"/>
        <v>291.30931442766223</v>
      </c>
    </row>
    <row r="99" spans="1:27" ht="12.75" customHeight="1" x14ac:dyDescent="0.3">
      <c r="A99" s="13" t="s">
        <v>80</v>
      </c>
      <c r="B99" s="76">
        <f>SUM(B97:B98)</f>
        <v>507.41484465619806</v>
      </c>
      <c r="C99" s="76">
        <f t="shared" ref="C99:AA99" si="15">SUM(C97:C98)</f>
        <v>505.16181855580044</v>
      </c>
      <c r="D99" s="76">
        <f t="shared" si="15"/>
        <v>499.42285836922184</v>
      </c>
      <c r="E99" s="76">
        <f t="shared" si="15"/>
        <v>502.86557725324542</v>
      </c>
      <c r="F99" s="76">
        <f t="shared" si="15"/>
        <v>507.88355081059711</v>
      </c>
      <c r="G99" s="76">
        <f t="shared" si="15"/>
        <v>511.44486832845666</v>
      </c>
      <c r="H99" s="76">
        <f t="shared" si="15"/>
        <v>513.84514880530514</v>
      </c>
      <c r="I99" s="76">
        <f t="shared" si="15"/>
        <v>515.12355361987193</v>
      </c>
      <c r="J99" s="76">
        <f t="shared" si="15"/>
        <v>512.22632382814754</v>
      </c>
      <c r="K99" s="76">
        <f t="shared" si="15"/>
        <v>500.06978146324036</v>
      </c>
      <c r="L99" s="63">
        <f t="shared" si="15"/>
        <v>492.42396890156579</v>
      </c>
      <c r="M99" s="76">
        <f t="shared" si="15"/>
        <v>495.08125703214785</v>
      </c>
      <c r="N99" s="76">
        <f t="shared" si="15"/>
        <v>498.15817984832074</v>
      </c>
      <c r="O99" s="76">
        <f t="shared" si="15"/>
        <v>500.43935144504496</v>
      </c>
      <c r="P99" s="76">
        <f t="shared" si="15"/>
        <v>502.44333979273739</v>
      </c>
      <c r="Q99" s="76">
        <f t="shared" si="15"/>
        <v>503.72687622198828</v>
      </c>
      <c r="R99" s="76">
        <f t="shared" si="15"/>
        <v>507.06481804931525</v>
      </c>
      <c r="S99" s="76">
        <f t="shared" si="15"/>
        <v>510.20875794450012</v>
      </c>
      <c r="T99" s="76">
        <f t="shared" si="15"/>
        <v>512.53039820899482</v>
      </c>
      <c r="U99" s="76">
        <f t="shared" si="15"/>
        <v>513.72996330629587</v>
      </c>
      <c r="V99" s="76">
        <f t="shared" si="15"/>
        <v>516.10798663758999</v>
      </c>
      <c r="W99" s="76">
        <f t="shared" si="15"/>
        <v>518.13471502590676</v>
      </c>
      <c r="X99" s="76">
        <f t="shared" si="15"/>
        <v>520.51147056865705</v>
      </c>
      <c r="Y99" s="76">
        <f t="shared" si="15"/>
        <v>521.20379726156705</v>
      </c>
      <c r="Z99" s="76">
        <f t="shared" si="15"/>
        <v>521.12659023847539</v>
      </c>
      <c r="AA99" s="63">
        <f t="shared" si="15"/>
        <v>521.56805860274517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2020-03-24T09:09:53Z</dcterms:modified>
</cp:coreProperties>
</file>