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1340" windowHeight="8070"/>
  </bookViews>
  <sheets>
    <sheet name="Contents" sheetId="13" r:id="rId1"/>
    <sheet name="1 - Sex and type of cause" sheetId="7" r:id="rId2"/>
    <sheet name="chart 1 " sheetId="16" r:id="rId3"/>
    <sheet name="2 - Method and Usual residence" sheetId="5" r:id="rId4"/>
    <sheet name="2b - Nature of death and Method" sheetId="10" r:id="rId5"/>
    <sheet name="chart 2" sheetId="12" r:id="rId6"/>
    <sheet name="3 - Age-group" sheetId="4" r:id="rId7"/>
    <sheet name="3F - Females by Age-group" sheetId="18" r:id="rId8"/>
    <sheet name="3M - Males by Age-group" sheetId="9" r:id="rId9"/>
    <sheet name="4 - Health Board" sheetId="3" r:id="rId10"/>
    <sheet name="5 - Local Authority" sheetId="2" r:id="rId11"/>
    <sheet name="figures for chart 1" sheetId="17" r:id="rId12"/>
    <sheet name="figures for chart 2" sheetId="11" r:id="rId13"/>
  </sheets>
  <definedNames>
    <definedName name="_xlnm.Print_Area" localSheetId="1">'1 - Sex and type of cause'!$A$1:$J$70</definedName>
    <definedName name="_xlnm.Print_Area" localSheetId="3">'2 - Method and Usual residence'!$A$1:$N$62</definedName>
    <definedName name="_xlnm.Print_Area" localSheetId="6">'3 - Age-group'!$A$2:$U$174</definedName>
    <definedName name="_xlnm.Print_Area" localSheetId="7">'3F - Females by Age-group'!$A$1:$V$172</definedName>
    <definedName name="_xlnm.Print_Area" localSheetId="8">'3M - Males by Age-group'!$A$2:$T$172</definedName>
    <definedName name="_xlnm.Print_Area" localSheetId="9">'4 - Health Board'!$A$1:$Q$106</definedName>
    <definedName name="_xlnm.Print_Area" localSheetId="10">'5 - Local Authority'!$A$1:$AI$65</definedName>
    <definedName name="_xlnm.Print_Area" localSheetId="2">'chart 1 '!$A$2:$L$74</definedName>
    <definedName name="_xlnm.Print_Area" localSheetId="5">'chart 2'!$A$1:$L$60</definedName>
    <definedName name="_xlnm.Print_Area" localSheetId="11">'figures for chart 1'!$A$1:$K$53</definedName>
  </definedNames>
  <calcPr calcId="145621"/>
</workbook>
</file>

<file path=xl/calcChain.xml><?xml version="1.0" encoding="utf-8"?>
<calcChain xmlns="http://schemas.openxmlformats.org/spreadsheetml/2006/main">
  <c r="D47" i="17" l="1"/>
  <c r="F47" i="17" s="1"/>
  <c r="D46" i="17"/>
  <c r="G46" i="17" s="1"/>
  <c r="F45" i="17"/>
  <c r="I45" i="17" s="1"/>
  <c r="D45" i="17"/>
  <c r="G45" i="17" s="1"/>
  <c r="J45" i="17" s="1"/>
  <c r="G44" i="17"/>
  <c r="J44" i="17" s="1"/>
  <c r="F44" i="17"/>
  <c r="I44" i="17" s="1"/>
  <c r="D44" i="17"/>
  <c r="G43" i="17"/>
  <c r="J43" i="17" s="1"/>
  <c r="D43" i="17"/>
  <c r="F43" i="17" s="1"/>
  <c r="I43" i="17" s="1"/>
  <c r="D42" i="17"/>
  <c r="G42" i="17" s="1"/>
  <c r="J42" i="17" s="1"/>
  <c r="F41" i="17"/>
  <c r="I41" i="17" s="1"/>
  <c r="D41" i="17"/>
  <c r="G41" i="17" s="1"/>
  <c r="J41" i="17" s="1"/>
  <c r="G40" i="17"/>
  <c r="J40" i="17" s="1"/>
  <c r="F40" i="17"/>
  <c r="I40" i="17" s="1"/>
  <c r="D40" i="17"/>
  <c r="G39" i="17"/>
  <c r="J39" i="17" s="1"/>
  <c r="D39" i="17"/>
  <c r="F39" i="17" s="1"/>
  <c r="I39" i="17" s="1"/>
  <c r="D38" i="17"/>
  <c r="G38" i="17" s="1"/>
  <c r="J38" i="17" s="1"/>
  <c r="D37" i="17"/>
  <c r="G37" i="17" s="1"/>
  <c r="J37" i="17" s="1"/>
  <c r="G36" i="17"/>
  <c r="J36" i="17" s="1"/>
  <c r="F36" i="17"/>
  <c r="I36" i="17" s="1"/>
  <c r="D36" i="17"/>
  <c r="G35" i="17"/>
  <c r="J35" i="17" s="1"/>
  <c r="D35" i="17"/>
  <c r="F35" i="17" s="1"/>
  <c r="I35" i="17" s="1"/>
  <c r="D34" i="17"/>
  <c r="G34" i="17" s="1"/>
  <c r="J34" i="17" s="1"/>
  <c r="D33" i="17"/>
  <c r="F33" i="17" s="1"/>
  <c r="I33" i="17" s="1"/>
  <c r="G32" i="17"/>
  <c r="J32" i="17" s="1"/>
  <c r="F32" i="17"/>
  <c r="I32" i="17" s="1"/>
  <c r="D32" i="17"/>
  <c r="G31" i="17"/>
  <c r="J31" i="17" s="1"/>
  <c r="D31" i="17"/>
  <c r="F31" i="17" s="1"/>
  <c r="I31" i="17" s="1"/>
  <c r="D30" i="17"/>
  <c r="F30" i="17" s="1"/>
  <c r="I30" i="17" s="1"/>
  <c r="D29" i="17"/>
  <c r="G29" i="17" s="1"/>
  <c r="J29" i="17" s="1"/>
  <c r="G28" i="17"/>
  <c r="J28" i="17" s="1"/>
  <c r="F28" i="17"/>
  <c r="I28" i="17" s="1"/>
  <c r="D28" i="17"/>
  <c r="G27" i="17"/>
  <c r="J27" i="17" s="1"/>
  <c r="D27" i="17"/>
  <c r="F27" i="17" s="1"/>
  <c r="I27" i="17" s="1"/>
  <c r="D26" i="17"/>
  <c r="G26" i="17" s="1"/>
  <c r="J26" i="17" s="1"/>
  <c r="D25" i="17"/>
  <c r="F25" i="17" s="1"/>
  <c r="I25" i="17" s="1"/>
  <c r="G24" i="17"/>
  <c r="J24" i="17" s="1"/>
  <c r="F24" i="17"/>
  <c r="I24" i="17" s="1"/>
  <c r="D24" i="17"/>
  <c r="G23" i="17"/>
  <c r="J23" i="17" s="1"/>
  <c r="D23" i="17"/>
  <c r="F23" i="17" s="1"/>
  <c r="I23" i="17" s="1"/>
  <c r="D22" i="17"/>
  <c r="G22" i="17" s="1"/>
  <c r="J22" i="17" s="1"/>
  <c r="D21" i="17"/>
  <c r="F21" i="17" s="1"/>
  <c r="I21" i="17" s="1"/>
  <c r="G20" i="17"/>
  <c r="J20" i="17" s="1"/>
  <c r="F20" i="17"/>
  <c r="I20" i="17" s="1"/>
  <c r="D20" i="17"/>
  <c r="G19" i="17"/>
  <c r="J19" i="17" s="1"/>
  <c r="D19" i="17"/>
  <c r="F19" i="17" s="1"/>
  <c r="I19" i="17" s="1"/>
  <c r="D18" i="17"/>
  <c r="G18" i="17" s="1"/>
  <c r="J18" i="17" s="1"/>
  <c r="D17" i="17"/>
  <c r="G17" i="17" s="1"/>
  <c r="J17" i="17" s="1"/>
  <c r="G16" i="17"/>
  <c r="J16" i="17" s="1"/>
  <c r="F16" i="17"/>
  <c r="I16" i="17" s="1"/>
  <c r="D16" i="17"/>
  <c r="G15" i="17"/>
  <c r="J15" i="17" s="1"/>
  <c r="D15" i="17"/>
  <c r="F15" i="17" s="1"/>
  <c r="I15" i="17" s="1"/>
  <c r="D14" i="17"/>
  <c r="F14" i="17" s="1"/>
  <c r="I14" i="17" s="1"/>
  <c r="D13" i="17"/>
  <c r="G13" i="17" s="1"/>
  <c r="J13" i="17" s="1"/>
  <c r="G12" i="17"/>
  <c r="J12" i="17" s="1"/>
  <c r="F12" i="17"/>
  <c r="I12" i="17" s="1"/>
  <c r="D12" i="17"/>
  <c r="G11" i="17"/>
  <c r="J11" i="17" s="1"/>
  <c r="D11" i="17"/>
  <c r="F11" i="17" s="1"/>
  <c r="I11" i="17" s="1"/>
  <c r="D10" i="17"/>
  <c r="F10" i="17" s="1"/>
  <c r="I10" i="17" s="1"/>
  <c r="F13" i="17" l="1"/>
  <c r="I13" i="17" s="1"/>
  <c r="F29" i="17"/>
  <c r="I29" i="17" s="1"/>
  <c r="F37" i="17"/>
  <c r="I37" i="17" s="1"/>
  <c r="F18" i="17"/>
  <c r="I18" i="17" s="1"/>
  <c r="G21" i="17"/>
  <c r="J21" i="17" s="1"/>
  <c r="F22" i="17"/>
  <c r="I22" i="17" s="1"/>
  <c r="G25" i="17"/>
  <c r="J25" i="17" s="1"/>
  <c r="F26" i="17"/>
  <c r="I26" i="17" s="1"/>
  <c r="G33" i="17"/>
  <c r="J33" i="17" s="1"/>
  <c r="F34" i="17"/>
  <c r="I34" i="17" s="1"/>
  <c r="F38" i="17"/>
  <c r="I38" i="17" s="1"/>
  <c r="F42" i="17"/>
  <c r="I42" i="17" s="1"/>
  <c r="F46" i="17"/>
  <c r="G47" i="17"/>
  <c r="G10" i="17"/>
  <c r="J10" i="17" s="1"/>
  <c r="G14" i="17"/>
  <c r="J14" i="17" s="1"/>
  <c r="G30" i="17"/>
  <c r="J30" i="17" s="1"/>
  <c r="F17" i="17"/>
  <c r="I17" i="17" s="1"/>
  <c r="C59"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B59" i="2"/>
  <c r="AI59" i="2"/>
  <c r="AI36" i="2"/>
  <c r="AI29" i="2"/>
  <c r="C97" i="3"/>
  <c r="D97" i="3"/>
  <c r="E97" i="3"/>
  <c r="F97" i="3"/>
  <c r="G97" i="3"/>
  <c r="H97" i="3"/>
  <c r="I97" i="3"/>
  <c r="J97" i="3"/>
  <c r="K97" i="3"/>
  <c r="L97" i="3"/>
  <c r="M97" i="3"/>
  <c r="N97" i="3"/>
  <c r="O97" i="3"/>
  <c r="P97" i="3"/>
  <c r="B97" i="3"/>
  <c r="C46" i="7" l="1"/>
  <c r="C58" i="2" l="1"/>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B58" i="2"/>
  <c r="AI35" i="2"/>
  <c r="AI28" i="2"/>
  <c r="AI58" i="2"/>
  <c r="C96" i="3"/>
  <c r="D96" i="3"/>
  <c r="E96" i="3"/>
  <c r="F96" i="3"/>
  <c r="G96" i="3"/>
  <c r="H96" i="3"/>
  <c r="I96" i="3"/>
  <c r="J96" i="3"/>
  <c r="K96" i="3"/>
  <c r="L96" i="3"/>
  <c r="M96" i="3"/>
  <c r="N96" i="3"/>
  <c r="O96" i="3"/>
  <c r="P96" i="3"/>
  <c r="B96" i="3"/>
  <c r="C45" i="7"/>
  <c r="AI34" i="2" l="1"/>
  <c r="C57" i="2" l="1"/>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B57" i="2"/>
  <c r="AI57" i="2" l="1"/>
  <c r="AI27" i="2"/>
  <c r="B95" i="3"/>
  <c r="C95" i="3"/>
  <c r="D95" i="3"/>
  <c r="E95" i="3"/>
  <c r="F95" i="3"/>
  <c r="G95" i="3"/>
  <c r="H95" i="3"/>
  <c r="I95" i="3"/>
  <c r="J95" i="3"/>
  <c r="K95" i="3"/>
  <c r="L95" i="3"/>
  <c r="M95" i="3"/>
  <c r="N95" i="3"/>
  <c r="O95" i="3"/>
  <c r="P95" i="3"/>
  <c r="C44" i="7"/>
  <c r="B56"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C43" i="7"/>
  <c r="AI56" i="2"/>
  <c r="AI33" i="2"/>
  <c r="AI26" i="2"/>
  <c r="B94" i="3"/>
  <c r="C94" i="3"/>
  <c r="D94" i="3"/>
  <c r="E94" i="3"/>
  <c r="F94" i="3"/>
  <c r="G94" i="3"/>
  <c r="H94" i="3"/>
  <c r="I94" i="3"/>
  <c r="J94" i="3"/>
  <c r="K94" i="3"/>
  <c r="L94" i="3"/>
  <c r="M94" i="3"/>
  <c r="N94" i="3"/>
  <c r="O94" i="3"/>
  <c r="P94" i="3"/>
  <c r="AI32" i="2"/>
  <c r="B55"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B93" i="3"/>
  <c r="C93" i="3"/>
  <c r="D93" i="3"/>
  <c r="E93" i="3"/>
  <c r="F93" i="3"/>
  <c r="G93" i="3"/>
  <c r="H93" i="3"/>
  <c r="I93" i="3"/>
  <c r="J93" i="3"/>
  <c r="K93" i="3"/>
  <c r="L93" i="3"/>
  <c r="M93" i="3"/>
  <c r="N93" i="3"/>
  <c r="O93" i="3"/>
  <c r="P93" i="3"/>
  <c r="C42" i="7"/>
  <c r="AI55" i="2"/>
  <c r="AI25" i="2"/>
  <c r="C54"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B54" i="2"/>
  <c r="B92" i="3"/>
  <c r="C92" i="3"/>
  <c r="D92" i="3"/>
  <c r="E92" i="3"/>
  <c r="F92" i="3"/>
  <c r="G92" i="3"/>
  <c r="H92" i="3"/>
  <c r="I92" i="3"/>
  <c r="J92" i="3"/>
  <c r="K92" i="3"/>
  <c r="L92" i="3"/>
  <c r="M92" i="3"/>
  <c r="N92" i="3"/>
  <c r="O92" i="3"/>
  <c r="P92" i="3"/>
  <c r="C41" i="7"/>
  <c r="AI54" i="2"/>
  <c r="AI24" i="2"/>
  <c r="C40" i="7"/>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B53" i="2"/>
  <c r="AI53" i="2"/>
  <c r="AI23" i="2"/>
  <c r="C91" i="3"/>
  <c r="D91" i="3"/>
  <c r="E91" i="3"/>
  <c r="F91" i="3"/>
  <c r="G91" i="3"/>
  <c r="H91" i="3"/>
  <c r="I91" i="3"/>
  <c r="J91" i="3"/>
  <c r="K91" i="3"/>
  <c r="L91" i="3"/>
  <c r="M91" i="3"/>
  <c r="N91" i="3"/>
  <c r="O91" i="3"/>
  <c r="P91" i="3"/>
  <c r="B91" i="3"/>
  <c r="C52"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B52" i="2"/>
  <c r="AI52" i="2"/>
  <c r="AI22" i="2"/>
  <c r="C90" i="3"/>
  <c r="D90" i="3"/>
  <c r="E90" i="3"/>
  <c r="F90" i="3"/>
  <c r="G90" i="3"/>
  <c r="H90" i="3"/>
  <c r="I90" i="3"/>
  <c r="J90" i="3"/>
  <c r="K90" i="3"/>
  <c r="L90" i="3"/>
  <c r="M90" i="3"/>
  <c r="N90" i="3"/>
  <c r="O90" i="3"/>
  <c r="P90" i="3"/>
  <c r="B90" i="3"/>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AI51" i="2"/>
  <c r="AI50" i="2"/>
  <c r="AI49" i="2"/>
  <c r="AI48" i="2"/>
  <c r="AI47" i="2"/>
  <c r="AI46" i="2"/>
  <c r="AI45" i="2"/>
  <c r="AI44" i="2"/>
  <c r="AI43" i="2"/>
  <c r="AI42" i="2"/>
  <c r="AI41" i="2"/>
  <c r="AI40" i="2"/>
  <c r="AI39" i="2"/>
  <c r="AI38" i="2"/>
  <c r="AI6" i="2"/>
  <c r="AI7" i="2"/>
  <c r="AI8" i="2"/>
  <c r="AI9" i="2"/>
  <c r="AI10" i="2"/>
  <c r="AI11" i="2"/>
  <c r="AI12" i="2"/>
  <c r="AI13" i="2"/>
  <c r="AI14" i="2"/>
  <c r="AI15" i="2"/>
  <c r="AI16" i="2"/>
  <c r="AI17" i="2"/>
  <c r="AI18" i="2"/>
  <c r="AI19" i="2"/>
  <c r="AI20" i="2"/>
  <c r="AI21" i="2"/>
  <c r="AI5" i="2"/>
  <c r="D60" i="3"/>
  <c r="E60" i="3"/>
  <c r="F60" i="3"/>
  <c r="G60" i="3"/>
  <c r="H60" i="3"/>
  <c r="I60" i="3"/>
  <c r="J60" i="3"/>
  <c r="K60" i="3"/>
  <c r="L60" i="3"/>
  <c r="M60" i="3"/>
  <c r="N60" i="3"/>
  <c r="O60" i="3"/>
  <c r="P60" i="3"/>
  <c r="B60" i="3"/>
  <c r="D61" i="3"/>
  <c r="E61" i="3"/>
  <c r="F61" i="3"/>
  <c r="G61" i="3"/>
  <c r="H61" i="3"/>
  <c r="I61" i="3"/>
  <c r="J61" i="3"/>
  <c r="K61" i="3"/>
  <c r="L61" i="3"/>
  <c r="M61" i="3"/>
  <c r="N61" i="3"/>
  <c r="O61" i="3"/>
  <c r="P61" i="3"/>
  <c r="B61" i="3"/>
  <c r="D62" i="3"/>
  <c r="E62" i="3"/>
  <c r="F62" i="3"/>
  <c r="G62" i="3"/>
  <c r="H62" i="3"/>
  <c r="I62" i="3"/>
  <c r="J62" i="3"/>
  <c r="K62" i="3"/>
  <c r="L62" i="3"/>
  <c r="M62" i="3"/>
  <c r="N62" i="3"/>
  <c r="O62" i="3"/>
  <c r="P62" i="3"/>
  <c r="B62" i="3"/>
  <c r="D63" i="3"/>
  <c r="E63" i="3"/>
  <c r="F63" i="3"/>
  <c r="G63" i="3"/>
  <c r="H63" i="3"/>
  <c r="I63" i="3"/>
  <c r="J63" i="3"/>
  <c r="K63" i="3"/>
  <c r="L63" i="3"/>
  <c r="M63" i="3"/>
  <c r="N63" i="3"/>
  <c r="O63" i="3"/>
  <c r="P63" i="3"/>
  <c r="B63" i="3"/>
  <c r="D64" i="3"/>
  <c r="E64" i="3"/>
  <c r="F64" i="3"/>
  <c r="G64" i="3"/>
  <c r="H64" i="3"/>
  <c r="I64" i="3"/>
  <c r="J64" i="3"/>
  <c r="K64" i="3"/>
  <c r="L64" i="3"/>
  <c r="M64" i="3"/>
  <c r="N64" i="3"/>
  <c r="O64" i="3"/>
  <c r="P64" i="3"/>
  <c r="B64" i="3"/>
  <c r="D65" i="3"/>
  <c r="E65" i="3"/>
  <c r="F65" i="3"/>
  <c r="G65" i="3"/>
  <c r="H65" i="3"/>
  <c r="I65" i="3"/>
  <c r="J65" i="3"/>
  <c r="K65" i="3"/>
  <c r="L65" i="3"/>
  <c r="M65" i="3"/>
  <c r="N65" i="3"/>
  <c r="O65" i="3"/>
  <c r="P65" i="3"/>
  <c r="B65" i="3"/>
  <c r="D66" i="3"/>
  <c r="E66" i="3"/>
  <c r="F66" i="3"/>
  <c r="G66" i="3"/>
  <c r="H66" i="3"/>
  <c r="I66" i="3"/>
  <c r="J66" i="3"/>
  <c r="K66" i="3"/>
  <c r="L66" i="3"/>
  <c r="M66" i="3"/>
  <c r="N66" i="3"/>
  <c r="O66" i="3"/>
  <c r="P66" i="3"/>
  <c r="B66" i="3"/>
  <c r="D67" i="3"/>
  <c r="E67" i="3"/>
  <c r="F67" i="3"/>
  <c r="G67" i="3"/>
  <c r="H67" i="3"/>
  <c r="I67" i="3"/>
  <c r="J67" i="3"/>
  <c r="K67" i="3"/>
  <c r="L67" i="3"/>
  <c r="M67" i="3"/>
  <c r="N67" i="3"/>
  <c r="O67" i="3"/>
  <c r="P67" i="3"/>
  <c r="B67" i="3"/>
  <c r="D68" i="3"/>
  <c r="E68" i="3"/>
  <c r="F68" i="3"/>
  <c r="G68" i="3"/>
  <c r="H68" i="3"/>
  <c r="I68" i="3"/>
  <c r="J68" i="3"/>
  <c r="K68" i="3"/>
  <c r="L68" i="3"/>
  <c r="M68" i="3"/>
  <c r="N68" i="3"/>
  <c r="O68" i="3"/>
  <c r="P68" i="3"/>
  <c r="B68" i="3"/>
  <c r="D69" i="3"/>
  <c r="E69" i="3"/>
  <c r="F69" i="3"/>
  <c r="G69" i="3"/>
  <c r="H69" i="3"/>
  <c r="I69" i="3"/>
  <c r="J69" i="3"/>
  <c r="K69" i="3"/>
  <c r="L69" i="3"/>
  <c r="M69" i="3"/>
  <c r="N69" i="3"/>
  <c r="O69" i="3"/>
  <c r="P69" i="3"/>
  <c r="B69" i="3"/>
  <c r="D70" i="3"/>
  <c r="E70" i="3"/>
  <c r="F70" i="3"/>
  <c r="G70" i="3"/>
  <c r="H70" i="3"/>
  <c r="I70" i="3"/>
  <c r="J70" i="3"/>
  <c r="K70" i="3"/>
  <c r="L70" i="3"/>
  <c r="M70" i="3"/>
  <c r="N70" i="3"/>
  <c r="O70" i="3"/>
  <c r="P70" i="3"/>
  <c r="B70" i="3"/>
  <c r="D71" i="3"/>
  <c r="E71" i="3"/>
  <c r="F71" i="3"/>
  <c r="G71" i="3"/>
  <c r="H71" i="3"/>
  <c r="I71" i="3"/>
  <c r="J71" i="3"/>
  <c r="K71" i="3"/>
  <c r="L71" i="3"/>
  <c r="M71" i="3"/>
  <c r="N71" i="3"/>
  <c r="O71" i="3"/>
  <c r="P71" i="3"/>
  <c r="B71" i="3"/>
  <c r="D72" i="3"/>
  <c r="E72" i="3"/>
  <c r="F72" i="3"/>
  <c r="G72" i="3"/>
  <c r="H72" i="3"/>
  <c r="I72" i="3"/>
  <c r="J72" i="3"/>
  <c r="K72" i="3"/>
  <c r="L72" i="3"/>
  <c r="M72" i="3"/>
  <c r="N72" i="3"/>
  <c r="O72" i="3"/>
  <c r="P72" i="3"/>
  <c r="B72" i="3"/>
  <c r="D73" i="3"/>
  <c r="E73" i="3"/>
  <c r="F73" i="3"/>
  <c r="G73" i="3"/>
  <c r="H73" i="3"/>
  <c r="I73" i="3"/>
  <c r="J73" i="3"/>
  <c r="K73" i="3"/>
  <c r="L73" i="3"/>
  <c r="M73" i="3"/>
  <c r="N73" i="3"/>
  <c r="O73" i="3"/>
  <c r="P73" i="3"/>
  <c r="B73" i="3"/>
  <c r="D74" i="3"/>
  <c r="E74" i="3"/>
  <c r="F74" i="3"/>
  <c r="G74" i="3"/>
  <c r="H74" i="3"/>
  <c r="I74" i="3"/>
  <c r="J74" i="3"/>
  <c r="K74" i="3"/>
  <c r="L74" i="3"/>
  <c r="M74" i="3"/>
  <c r="N74" i="3"/>
  <c r="O74" i="3"/>
  <c r="P74" i="3"/>
  <c r="B74" i="3"/>
  <c r="D75" i="3"/>
  <c r="E75" i="3"/>
  <c r="F75" i="3"/>
  <c r="G75" i="3"/>
  <c r="H75" i="3"/>
  <c r="I75" i="3"/>
  <c r="J75" i="3"/>
  <c r="K75" i="3"/>
  <c r="L75" i="3"/>
  <c r="M75" i="3"/>
  <c r="N75" i="3"/>
  <c r="O75" i="3"/>
  <c r="P75" i="3"/>
  <c r="B75" i="3"/>
  <c r="D76" i="3"/>
  <c r="E76" i="3"/>
  <c r="F76" i="3"/>
  <c r="G76" i="3"/>
  <c r="H76" i="3"/>
  <c r="I76" i="3"/>
  <c r="J76" i="3"/>
  <c r="K76" i="3"/>
  <c r="L76" i="3"/>
  <c r="M76" i="3"/>
  <c r="N76" i="3"/>
  <c r="O76" i="3"/>
  <c r="P76" i="3"/>
  <c r="B76" i="3"/>
  <c r="D77" i="3"/>
  <c r="E77" i="3"/>
  <c r="F77" i="3"/>
  <c r="G77" i="3"/>
  <c r="H77" i="3"/>
  <c r="I77" i="3"/>
  <c r="J77" i="3"/>
  <c r="K77" i="3"/>
  <c r="L77" i="3"/>
  <c r="M77" i="3"/>
  <c r="N77" i="3"/>
  <c r="O77" i="3"/>
  <c r="P77" i="3"/>
  <c r="B77" i="3"/>
  <c r="D78" i="3"/>
  <c r="E78" i="3"/>
  <c r="F78" i="3"/>
  <c r="G78" i="3"/>
  <c r="H78" i="3"/>
  <c r="I78" i="3"/>
  <c r="J78" i="3"/>
  <c r="K78" i="3"/>
  <c r="L78" i="3"/>
  <c r="M78" i="3"/>
  <c r="N78" i="3"/>
  <c r="O78" i="3"/>
  <c r="P78" i="3"/>
  <c r="B78" i="3"/>
  <c r="D79" i="3"/>
  <c r="E79" i="3"/>
  <c r="F79" i="3"/>
  <c r="G79" i="3"/>
  <c r="H79" i="3"/>
  <c r="I79" i="3"/>
  <c r="J79" i="3"/>
  <c r="K79" i="3"/>
  <c r="L79" i="3"/>
  <c r="M79" i="3"/>
  <c r="N79" i="3"/>
  <c r="O79" i="3"/>
  <c r="P79" i="3"/>
  <c r="B79" i="3"/>
  <c r="D80" i="3"/>
  <c r="E80" i="3"/>
  <c r="F80" i="3"/>
  <c r="G80" i="3"/>
  <c r="H80" i="3"/>
  <c r="I80" i="3"/>
  <c r="J80" i="3"/>
  <c r="K80" i="3"/>
  <c r="L80" i="3"/>
  <c r="M80" i="3"/>
  <c r="N80" i="3"/>
  <c r="O80" i="3"/>
  <c r="P80" i="3"/>
  <c r="B80" i="3"/>
  <c r="D81" i="3"/>
  <c r="E81" i="3"/>
  <c r="F81" i="3"/>
  <c r="G81" i="3"/>
  <c r="H81" i="3"/>
  <c r="I81" i="3"/>
  <c r="J81" i="3"/>
  <c r="K81" i="3"/>
  <c r="L81" i="3"/>
  <c r="M81" i="3"/>
  <c r="N81" i="3"/>
  <c r="O81" i="3"/>
  <c r="P81" i="3"/>
  <c r="B81" i="3"/>
  <c r="D82" i="3"/>
  <c r="E82" i="3"/>
  <c r="F82" i="3"/>
  <c r="G82" i="3"/>
  <c r="H82" i="3"/>
  <c r="I82" i="3"/>
  <c r="J82" i="3"/>
  <c r="K82" i="3"/>
  <c r="L82" i="3"/>
  <c r="M82" i="3"/>
  <c r="N82" i="3"/>
  <c r="O82" i="3"/>
  <c r="P82" i="3"/>
  <c r="B82" i="3"/>
  <c r="D83" i="3"/>
  <c r="E83" i="3"/>
  <c r="F83" i="3"/>
  <c r="G83" i="3"/>
  <c r="H83" i="3"/>
  <c r="I83" i="3"/>
  <c r="J83" i="3"/>
  <c r="K83" i="3"/>
  <c r="L83" i="3"/>
  <c r="M83" i="3"/>
  <c r="N83" i="3"/>
  <c r="O83" i="3"/>
  <c r="P83" i="3"/>
  <c r="B83" i="3"/>
  <c r="D84" i="3"/>
  <c r="E84" i="3"/>
  <c r="F84" i="3"/>
  <c r="G84" i="3"/>
  <c r="H84" i="3"/>
  <c r="I84" i="3"/>
  <c r="J84" i="3"/>
  <c r="K84" i="3"/>
  <c r="L84" i="3"/>
  <c r="M84" i="3"/>
  <c r="N84" i="3"/>
  <c r="O84" i="3"/>
  <c r="P84" i="3"/>
  <c r="B84" i="3"/>
  <c r="D85" i="3"/>
  <c r="E85" i="3"/>
  <c r="F85" i="3"/>
  <c r="G85" i="3"/>
  <c r="H85" i="3"/>
  <c r="I85" i="3"/>
  <c r="J85" i="3"/>
  <c r="K85" i="3"/>
  <c r="L85" i="3"/>
  <c r="M85" i="3"/>
  <c r="N85" i="3"/>
  <c r="O85" i="3"/>
  <c r="P85" i="3"/>
  <c r="B85" i="3"/>
  <c r="D86" i="3"/>
  <c r="E86" i="3"/>
  <c r="F86" i="3"/>
  <c r="G86" i="3"/>
  <c r="H86" i="3"/>
  <c r="I86" i="3"/>
  <c r="J86" i="3"/>
  <c r="K86" i="3"/>
  <c r="L86" i="3"/>
  <c r="M86" i="3"/>
  <c r="N86" i="3"/>
  <c r="O86" i="3"/>
  <c r="P86" i="3"/>
  <c r="B86" i="3"/>
  <c r="D87" i="3"/>
  <c r="E87" i="3"/>
  <c r="F87" i="3"/>
  <c r="G87" i="3"/>
  <c r="H87" i="3"/>
  <c r="I87" i="3"/>
  <c r="J87" i="3"/>
  <c r="K87" i="3"/>
  <c r="L87" i="3"/>
  <c r="M87" i="3"/>
  <c r="N87" i="3"/>
  <c r="O87" i="3"/>
  <c r="P87" i="3"/>
  <c r="B87" i="3"/>
  <c r="D88" i="3"/>
  <c r="E88" i="3"/>
  <c r="F88" i="3"/>
  <c r="G88" i="3"/>
  <c r="H88" i="3"/>
  <c r="I88" i="3"/>
  <c r="J88" i="3"/>
  <c r="K88" i="3"/>
  <c r="L88" i="3"/>
  <c r="M88" i="3"/>
  <c r="N88" i="3"/>
  <c r="O88" i="3"/>
  <c r="P88" i="3"/>
  <c r="B88" i="3"/>
  <c r="D89" i="3"/>
  <c r="E89" i="3"/>
  <c r="F89" i="3"/>
  <c r="G89" i="3"/>
  <c r="H89" i="3"/>
  <c r="I89" i="3"/>
  <c r="J89" i="3"/>
  <c r="K89" i="3"/>
  <c r="L89" i="3"/>
  <c r="M89" i="3"/>
  <c r="N89" i="3"/>
  <c r="O89" i="3"/>
  <c r="P89" i="3"/>
  <c r="B89"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60" i="3"/>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B39"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B40"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B41"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B42"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B43"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B44"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B45"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B46"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B47"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B48"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B49"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B50"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B51" i="2"/>
  <c r="C40" i="2"/>
  <c r="C41" i="2"/>
  <c r="C42" i="2"/>
  <c r="C43" i="2"/>
  <c r="C44" i="2"/>
  <c r="C45" i="2"/>
  <c r="C46" i="2"/>
  <c r="C47" i="2"/>
  <c r="C48" i="2"/>
  <c r="C49" i="2"/>
  <c r="C50" i="2"/>
  <c r="C51" i="2"/>
  <c r="C39" i="2"/>
</calcChain>
</file>

<file path=xl/sharedStrings.xml><?xml version="1.0" encoding="utf-8"?>
<sst xmlns="http://schemas.openxmlformats.org/spreadsheetml/2006/main" count="615" uniqueCount="243">
  <si>
    <t>Sex</t>
  </si>
  <si>
    <t>Poison</t>
  </si>
  <si>
    <t>Not known</t>
  </si>
  <si>
    <t>Year</t>
  </si>
  <si>
    <t>Males</t>
  </si>
  <si>
    <t>Females</t>
  </si>
  <si>
    <t>Intentional self-harm</t>
  </si>
  <si>
    <t>Method</t>
  </si>
  <si>
    <t>Hanging, strangu-lation, suffocation</t>
  </si>
  <si>
    <t>Drowning, submersion</t>
  </si>
  <si>
    <t>Firearms, explosives</t>
  </si>
  <si>
    <t>Jumping or falling from a high place</t>
  </si>
  <si>
    <t xml:space="preserve">Other and undeter-mined </t>
  </si>
  <si>
    <t>All methods</t>
  </si>
  <si>
    <t>Place of usual residence</t>
  </si>
  <si>
    <t>Scotland</t>
  </si>
  <si>
    <t>10-14</t>
  </si>
  <si>
    <t>15-19</t>
  </si>
  <si>
    <t>20-24</t>
  </si>
  <si>
    <t>25-29</t>
  </si>
  <si>
    <t>30-34</t>
  </si>
  <si>
    <t>35-39</t>
  </si>
  <si>
    <t>40-44</t>
  </si>
  <si>
    <t>45-49</t>
  </si>
  <si>
    <t>50-54</t>
  </si>
  <si>
    <t>55-59</t>
  </si>
  <si>
    <t>60-64</t>
  </si>
  <si>
    <t>65-69</t>
  </si>
  <si>
    <t>70-74</t>
  </si>
  <si>
    <t>75-79</t>
  </si>
  <si>
    <t>80-84</t>
  </si>
  <si>
    <t>85+</t>
  </si>
  <si>
    <t>Age at death</t>
  </si>
  <si>
    <t>Registered in year</t>
  </si>
  <si>
    <t>5-year moving average</t>
  </si>
  <si>
    <t>Borders</t>
  </si>
  <si>
    <t>Fife</t>
  </si>
  <si>
    <t>Forth Valley</t>
  </si>
  <si>
    <t>Grampian</t>
  </si>
  <si>
    <t>Lothian</t>
  </si>
  <si>
    <t>Orkney</t>
  </si>
  <si>
    <t>Shetland</t>
  </si>
  <si>
    <t>Tayside</t>
  </si>
  <si>
    <t>Western Isles</t>
  </si>
  <si>
    <t>Greater Glasgow &amp; Clyde</t>
  </si>
  <si>
    <t>Ayrshire &amp; Arran</t>
  </si>
  <si>
    <t>Dumfries &amp; Galloway</t>
  </si>
  <si>
    <t>Highland</t>
  </si>
  <si>
    <t>Lanark-shire</t>
  </si>
  <si>
    <t>Aberdeen City</t>
  </si>
  <si>
    <t>Angus</t>
  </si>
  <si>
    <t>Dundee City</t>
  </si>
  <si>
    <t>East Ayrshire</t>
  </si>
  <si>
    <t>East Lothian</t>
  </si>
  <si>
    <t>Edinburgh City</t>
  </si>
  <si>
    <t>Eilean Siar</t>
  </si>
  <si>
    <t>Falkirk</t>
  </si>
  <si>
    <t>Glasgow City</t>
  </si>
  <si>
    <t>Inverclyde</t>
  </si>
  <si>
    <t>Moray</t>
  </si>
  <si>
    <t>North Ayrshire</t>
  </si>
  <si>
    <t>Orkney Islands</t>
  </si>
  <si>
    <t>Scottish Borders</t>
  </si>
  <si>
    <t>Shetland Islands</t>
  </si>
  <si>
    <t>South Ayrshire</t>
  </si>
  <si>
    <t>Stirling</t>
  </si>
  <si>
    <t>West Lothian</t>
  </si>
  <si>
    <t>Argyll &amp; Bute</t>
  </si>
  <si>
    <t>Perth &amp; Kinross</t>
  </si>
  <si>
    <t>South Lanark-shire</t>
  </si>
  <si>
    <t>West Dunbart-onshire</t>
  </si>
  <si>
    <t>Renfrew-shire</t>
  </si>
  <si>
    <t>North Lanark-shire</t>
  </si>
  <si>
    <t>Mid-lothian</t>
  </si>
  <si>
    <t>East Renfrew-shire</t>
  </si>
  <si>
    <t>East Dunbart-onshire</t>
  </si>
  <si>
    <t>Aberdeen-shire</t>
  </si>
  <si>
    <t>Clackma-nnanshire</t>
  </si>
  <si>
    <t>1991-1995</t>
  </si>
  <si>
    <t>1992-1996</t>
  </si>
  <si>
    <t>1993-1997</t>
  </si>
  <si>
    <t>1994-1998</t>
  </si>
  <si>
    <t>1995-1999</t>
  </si>
  <si>
    <t>1996-2000</t>
  </si>
  <si>
    <t>1997-2001</t>
  </si>
  <si>
    <t>1998-2002</t>
  </si>
  <si>
    <t>1999-2003</t>
  </si>
  <si>
    <t>2000-2004</t>
  </si>
  <si>
    <t>2001-2005</t>
  </si>
  <si>
    <t>2002-2006</t>
  </si>
  <si>
    <t>2003-2007</t>
  </si>
  <si>
    <t>1974-1978</t>
  </si>
  <si>
    <t>1975-1979</t>
  </si>
  <si>
    <t>1976-1980</t>
  </si>
  <si>
    <t>1977-1981</t>
  </si>
  <si>
    <t>1978-1982</t>
  </si>
  <si>
    <t>1979-1983</t>
  </si>
  <si>
    <t>1980-1984</t>
  </si>
  <si>
    <t>1981-1985</t>
  </si>
  <si>
    <t>1982-1986</t>
  </si>
  <si>
    <t>1983-1987</t>
  </si>
  <si>
    <t>1984-1988</t>
  </si>
  <si>
    <t>1985-1989</t>
  </si>
  <si>
    <t>1986-1990</t>
  </si>
  <si>
    <t>1987-1991</t>
  </si>
  <si>
    <t>1988-1992</t>
  </si>
  <si>
    <t>1989-1993</t>
  </si>
  <si>
    <t>1990-1994</t>
  </si>
  <si>
    <t>Number registered in year</t>
  </si>
  <si>
    <t>All such deaths</t>
  </si>
  <si>
    <t>All Scotland</t>
  </si>
  <si>
    <t>2004-2008</t>
  </si>
  <si>
    <t>2005-2009</t>
  </si>
  <si>
    <t>likely lower</t>
  </si>
  <si>
    <t>likely upper</t>
  </si>
  <si>
    <t>5-year moving averages</t>
  </si>
  <si>
    <t>2006-2010</t>
  </si>
  <si>
    <t>2011 - new coding rules</t>
  </si>
  <si>
    <t>2011 - old coding rules</t>
  </si>
  <si>
    <t>2007-2011 (old coding rules)</t>
  </si>
  <si>
    <t>Other coun-tries</t>
  </si>
  <si>
    <t>2011 - old coding rules (est'd)</t>
  </si>
  <si>
    <t>2012 - old coding rules (est'd)</t>
  </si>
  <si>
    <t>2012 - new coding rules</t>
  </si>
  <si>
    <t>2011 - old</t>
  </si>
  <si>
    <t>2011 - new</t>
  </si>
  <si>
    <t>2012 - old</t>
  </si>
  <si>
    <t>2012 - new</t>
  </si>
  <si>
    <t>2012 - old coding rules</t>
  </si>
  <si>
    <t>2008-2012 (old coding rules)</t>
  </si>
  <si>
    <t>2011 (old)</t>
  </si>
  <si>
    <t>2012 (old)</t>
  </si>
  <si>
    <t>.</t>
  </si>
  <si>
    <t>2011 - old coding rules (estimated)</t>
  </si>
  <si>
    <t>2012 - old coding rules (estimated)</t>
  </si>
  <si>
    <t>For 2011 onwards, NRS has estimated what the figure would have been under the old coding rules.</t>
  </si>
  <si>
    <t>2013 - old coding rules (estimated)</t>
  </si>
  <si>
    <t>2013 - new coding rules</t>
  </si>
  <si>
    <t>2013 - old coding rules (est'd)</t>
  </si>
  <si>
    <t>2013 - old</t>
  </si>
  <si>
    <t>2013 - new</t>
  </si>
  <si>
    <t>2013 - old coding rules</t>
  </si>
  <si>
    <t>2009-2013 (old coding rules)</t>
  </si>
  <si>
    <t>2013 (old)</t>
  </si>
  <si>
    <t>2014 - old coding rules (estimated)</t>
  </si>
  <si>
    <t>2014 - new coding rules</t>
  </si>
  <si>
    <t>2014 (old)</t>
  </si>
  <si>
    <t>2014 - old coding rules (est'd)</t>
  </si>
  <si>
    <t>2014 - old</t>
  </si>
  <si>
    <t>2014 - new</t>
  </si>
  <si>
    <t>2010-2014 (old coding rules)</t>
  </si>
  <si>
    <t>2014 - old coding rules</t>
  </si>
  <si>
    <t>Footnotes</t>
  </si>
  <si>
    <r>
      <t xml:space="preserve">Table 3 </t>
    </r>
    <r>
      <rPr>
        <sz val="10"/>
        <rFont val="Arial"/>
        <family val="2"/>
      </rPr>
      <t>(continued)</t>
    </r>
    <r>
      <rPr>
        <b/>
        <sz val="10"/>
        <rFont val="Arial"/>
        <family val="2"/>
      </rPr>
      <t xml:space="preserve">   </t>
    </r>
  </si>
  <si>
    <r>
      <t xml:space="preserve">Table 3 </t>
    </r>
    <r>
      <rPr>
        <sz val="10"/>
        <rFont val="Arial"/>
        <family val="2"/>
      </rPr>
      <t>(continued)</t>
    </r>
    <r>
      <rPr>
        <b/>
        <sz val="10"/>
        <rFont val="Arial"/>
        <family val="2"/>
      </rPr>
      <t xml:space="preserve">  </t>
    </r>
  </si>
  <si>
    <r>
      <t>All</t>
    </r>
    <r>
      <rPr>
        <b/>
        <vertAlign val="superscript"/>
        <sz val="10"/>
        <rFont val="Arial"/>
        <family val="2"/>
      </rPr>
      <t>3</t>
    </r>
    <r>
      <rPr>
        <b/>
        <sz val="10"/>
        <rFont val="Arial"/>
        <family val="2"/>
      </rPr>
      <t xml:space="preserve"> ages</t>
    </r>
  </si>
  <si>
    <r>
      <t xml:space="preserve">2011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</si>
  <si>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</si>
  <si>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</si>
  <si>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r>
      <t xml:space="preserve">2014 </t>
    </r>
    <r>
      <rPr>
        <vertAlign val="superscript"/>
        <sz val="10"/>
        <rFont val="Arial"/>
        <family val="2"/>
      </rPr>
      <t>5</t>
    </r>
  </si>
  <si>
    <t>Footnote</t>
  </si>
  <si>
    <t>2015 - old coding rules (estimated)</t>
  </si>
  <si>
    <t>2015 - new coding rules</t>
  </si>
  <si>
    <t>2015 (old)</t>
  </si>
  <si>
    <t>© Crown Copyright 2016</t>
  </si>
  <si>
    <t>2015 - old coding rules (est'd)</t>
  </si>
  <si>
    <t>2015 - old</t>
  </si>
  <si>
    <t>2015 - new</t>
  </si>
  <si>
    <r>
      <t xml:space="preserve">2015 </t>
    </r>
    <r>
      <rPr>
        <vertAlign val="superscript"/>
        <sz val="10"/>
        <rFont val="Arial"/>
        <family val="2"/>
      </rPr>
      <t>5</t>
    </r>
  </si>
  <si>
    <t>2015 - old coding rules</t>
  </si>
  <si>
    <t>2011-2015 (old coding rules)</t>
  </si>
  <si>
    <t>Undetermined intent</t>
  </si>
  <si>
    <t>Undetermined intent: old coding rules</t>
  </si>
  <si>
    <t>Undetermined intent: total, including those added by new coding rules</t>
  </si>
  <si>
    <t xml:space="preserve">1) 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so some of them will be counted as 'probable suicides'. </t>
  </si>
  <si>
    <r>
      <t xml:space="preserve">A note on the changes to the coding can be found in the </t>
    </r>
    <r>
      <rPr>
        <u/>
        <sz val="8"/>
        <color indexed="12"/>
        <rFont val="Arial"/>
        <family val="2"/>
      </rPr>
      <t>Background Information</t>
    </r>
    <r>
      <rPr>
        <sz val="8"/>
        <rFont val="Arial"/>
        <family val="2"/>
      </rPr>
      <t xml:space="preserve"> section of the NRS website.</t>
    </r>
  </si>
  <si>
    <t>2) In mid-2009, the balance between 'intentional self-harm' and 'undetermined intent' was altered by a change in how the Crown Office and Procurator Fiscal Service (COPFS) provides information about suicides.</t>
  </si>
  <si>
    <r>
      <rPr>
        <sz val="8"/>
        <rFont val="Arial"/>
        <family val="2"/>
      </rPr>
      <t xml:space="preserve">More information can be found in the </t>
    </r>
    <r>
      <rPr>
        <u/>
        <sz val="8"/>
        <color indexed="12"/>
        <rFont val="Arial"/>
        <family val="2"/>
      </rPr>
      <t>Suicides</t>
    </r>
    <r>
      <rPr>
        <sz val="8"/>
        <rFont val="Arial"/>
        <family val="2"/>
      </rPr>
      <t xml:space="preserve"> section of the NRS website.</t>
    </r>
  </si>
  <si>
    <t>3) Calculated using the 'old coding rules' figures for 2011 onwards.</t>
  </si>
  <si>
    <t>Notes</t>
  </si>
  <si>
    <t xml:space="preserve">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 so some of them will be counted as 'probable suicides'. </t>
  </si>
  <si>
    <r>
      <rPr>
        <sz val="8"/>
        <rFont val="Arial"/>
        <family val="2"/>
      </rPr>
      <t>A note on the changes to the coding is available in the</t>
    </r>
    <r>
      <rPr>
        <sz val="8"/>
        <color indexed="12"/>
        <rFont val="Arial"/>
        <family val="2"/>
      </rPr>
      <t xml:space="preserve"> </t>
    </r>
    <r>
      <rPr>
        <u/>
        <sz val="8"/>
        <color indexed="12"/>
        <rFont val="Arial"/>
        <family val="2"/>
      </rPr>
      <t>Background Information</t>
    </r>
    <r>
      <rPr>
        <sz val="8"/>
        <rFont val="Arial"/>
        <family val="2"/>
      </rPr>
      <t xml:space="preserve"> section of the NRS website.</t>
    </r>
  </si>
  <si>
    <t>1) From 2011, 'drug abuse' deaths from 'acute intoxication' with undetermined intent that would previously have been counted under 'mental and behavioural disorders' are counted as 'poisoning', so some of them will be counted as 'probable suicides' - refer to Footnote 1 in Table 1.</t>
  </si>
  <si>
    <r>
      <t xml:space="preserve">Table 2: Deaths for which the underlying cause was classified as 'intentional self-harm' or 'event of undetermined intent' </t>
    </r>
    <r>
      <rPr>
        <b/>
        <vertAlign val="superscript"/>
        <sz val="12"/>
        <rFont val="Arial"/>
        <family val="2"/>
      </rPr>
      <t>1</t>
    </r>
    <r>
      <rPr>
        <b/>
        <sz val="12"/>
        <rFont val="Arial"/>
        <family val="2"/>
      </rPr>
      <t xml:space="preserve"> by method and by place of usual residence: registered in Scotland, 1974 to 2015</t>
    </r>
  </si>
  <si>
    <t>England, Wales, Northern Ireland, Isle of Man, Channel Islands</t>
  </si>
  <si>
    <r>
      <t>Table 2b: Deaths for which the underlying cause was classified as 'intentional self-harm' or 'event of undetermined intent'</t>
    </r>
    <r>
      <rPr>
        <b/>
        <vertAlign val="superscript"/>
        <sz val="12"/>
        <rFont val="Arial"/>
        <family val="2"/>
      </rPr>
      <t xml:space="preserve">1 </t>
    </r>
    <r>
      <rPr>
        <b/>
        <sz val="12"/>
        <rFont val="Arial"/>
        <family val="2"/>
      </rPr>
      <t>by nature of death and by method: registered in Scotland, 1974 to 2015</t>
    </r>
  </si>
  <si>
    <t>Chart 2: Deaths for which the underlying cause was classified as 'intentional self-harm' or 'event of undetermined intent' registered in Scotland, 1974 to 2015</t>
  </si>
  <si>
    <t>(a) all such deaths</t>
  </si>
  <si>
    <t>5-9</t>
  </si>
  <si>
    <r>
      <t>0-4</t>
    </r>
    <r>
      <rPr>
        <b/>
        <vertAlign val="superscript"/>
        <sz val="10"/>
        <rFont val="Arial"/>
        <family val="2"/>
      </rPr>
      <t>4</t>
    </r>
  </si>
  <si>
    <r>
      <t>(b) those classified to 'intentional self-harm'</t>
    </r>
    <r>
      <rPr>
        <b/>
        <vertAlign val="superscript"/>
        <sz val="10"/>
        <rFont val="Arial"/>
        <family val="2"/>
      </rPr>
      <t xml:space="preserve"> 1</t>
    </r>
  </si>
  <si>
    <r>
      <t xml:space="preserve">(c) those classified to 'event of undetermined intent' </t>
    </r>
    <r>
      <rPr>
        <b/>
        <vertAlign val="superscript"/>
        <sz val="10"/>
        <rFont val="Arial"/>
        <family val="2"/>
      </rPr>
      <t>2</t>
    </r>
  </si>
  <si>
    <t>0-4</t>
  </si>
  <si>
    <t>1) In mid-2009, the balance between 'intentional self-harm' and 'undetermined intent' was altered - refer to Footnote 2 in Table 1.</t>
  </si>
  <si>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</si>
  <si>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3) Includes any cases for which the age-group is not known.</t>
  </si>
  <si>
    <t>4) The other parts of the table show that all the deaths of 0-4 year olds were all due to events of undetermined intent (rather than intentional self-harm).</t>
  </si>
  <si>
    <t>5) There is no difference between the 'old coding rules' and 'new coding rules' figures for 'intentional self-harm' deaths because the change referred to in footnote 2 affected only 'undetermined intent' deaths.</t>
  </si>
  <si>
    <r>
      <t xml:space="preserve">Table 3M: Male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2015</t>
    </r>
  </si>
  <si>
    <r>
      <t xml:space="preserve">Table 3: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2015</t>
    </r>
  </si>
  <si>
    <t>(a) all such male deaths</t>
  </si>
  <si>
    <t xml:space="preserve">Table 3M (continued) </t>
  </si>
  <si>
    <r>
      <t xml:space="preserve">(b) male deaths classified to 'intentional self-harm' </t>
    </r>
    <r>
      <rPr>
        <b/>
        <vertAlign val="superscript"/>
        <sz val="10"/>
        <rFont val="Arial"/>
        <family val="2"/>
      </rPr>
      <t>1</t>
    </r>
  </si>
  <si>
    <r>
      <t xml:space="preserve">(c) male deaths classified to 'event of undetermined intent' </t>
    </r>
    <r>
      <rPr>
        <b/>
        <vertAlign val="superscript"/>
        <sz val="10"/>
        <rFont val="Arial"/>
        <family val="2"/>
      </rPr>
      <t>2</t>
    </r>
  </si>
  <si>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</si>
  <si>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r>
      <t xml:space="preserve">Table 3F: Female deaths for which the underlying cause was classified as 'intentional self-harm' </t>
    </r>
    <r>
      <rPr>
        <b/>
        <vertAlign val="superscript"/>
        <sz val="12"/>
        <rFont val="Arial"/>
        <family val="2"/>
      </rPr>
      <t>1</t>
    </r>
    <r>
      <rPr>
        <b/>
        <sz val="12"/>
        <rFont val="Arial"/>
        <family val="2"/>
      </rPr>
      <t xml:space="preserve"> or 'event of undetermined intent' </t>
    </r>
    <r>
      <rPr>
        <b/>
        <vertAlign val="superscript"/>
        <sz val="12"/>
        <rFont val="Arial"/>
        <family val="2"/>
      </rPr>
      <t>2</t>
    </r>
    <r>
      <rPr>
        <b/>
        <sz val="12"/>
        <rFont val="Arial"/>
        <family val="2"/>
      </rPr>
      <t xml:space="preserve"> by age-group: registered in Scotland, 1974 to 2015</t>
    </r>
  </si>
  <si>
    <t xml:space="preserve">Table 3F (continued) </t>
  </si>
  <si>
    <r>
      <t xml:space="preserve">(b) female deaths classified to 'intentional self-harm' </t>
    </r>
    <r>
      <rPr>
        <b/>
        <vertAlign val="superscript"/>
        <sz val="10"/>
        <rFont val="Arial"/>
        <family val="2"/>
      </rPr>
      <t>1</t>
    </r>
  </si>
  <si>
    <r>
      <t xml:space="preserve">(c) female deaths classified to 'event of undetermined intent' </t>
    </r>
    <r>
      <rPr>
        <b/>
        <vertAlign val="superscript"/>
        <sz val="10"/>
        <rFont val="Arial"/>
        <family val="2"/>
      </rPr>
      <t>2</t>
    </r>
  </si>
  <si>
    <t>(a) all such female deaths</t>
  </si>
  <si>
    <t xml:space="preserve">Table 4 (continued)  </t>
  </si>
  <si>
    <r>
      <t xml:space="preserve">Table 4: Deaths for which the underlying cause was classified as 'intentional self-harm' or 'event of undetermined intent' </t>
    </r>
    <r>
      <rPr>
        <b/>
        <vertAlign val="superscript"/>
        <sz val="12"/>
        <rFont val="Arial"/>
        <family val="2"/>
      </rPr>
      <t>1</t>
    </r>
    <r>
      <rPr>
        <b/>
        <sz val="12"/>
        <rFont val="Arial"/>
        <family val="2"/>
      </rPr>
      <t xml:space="preserve"> by current Health Board area</t>
    </r>
    <r>
      <rPr>
        <b/>
        <vertAlign val="superscript"/>
        <sz val="12"/>
        <rFont val="Arial"/>
        <family val="2"/>
      </rPr>
      <t>2</t>
    </r>
    <r>
      <rPr>
        <b/>
        <sz val="12"/>
        <rFont val="Arial"/>
        <family val="2"/>
      </rPr>
      <t>: registered in Scotland, 1974 to 2015, with five-year moving averages</t>
    </r>
  </si>
  <si>
    <r>
      <t>Current Health Board</t>
    </r>
    <r>
      <rPr>
        <b/>
        <vertAlign val="superscript"/>
        <sz val="10"/>
        <rFont val="Arial"/>
        <family val="2"/>
      </rPr>
      <t>2</t>
    </r>
  </si>
  <si>
    <r>
      <t xml:space="preserve">Table 5: Deaths for which the underlying cause was classified as 'intentional self-harm' or 'event of undetermined intent' </t>
    </r>
    <r>
      <rPr>
        <b/>
        <vertAlign val="superscript"/>
        <sz val="12"/>
        <rFont val="Arial"/>
        <family val="2"/>
      </rPr>
      <t>1</t>
    </r>
    <r>
      <rPr>
        <b/>
        <sz val="12"/>
        <rFont val="Arial"/>
        <family val="2"/>
      </rPr>
      <t xml:space="preserve"> by current Local Authority area: registered in Scotland, 1991 to 2015, with five-year moving averages</t>
    </r>
  </si>
  <si>
    <t>All tables and chart</t>
  </si>
  <si>
    <t>Contents</t>
  </si>
  <si>
    <t>Table 1</t>
  </si>
  <si>
    <t>Chart 1</t>
  </si>
  <si>
    <t>Table 2</t>
  </si>
  <si>
    <t>Table 3</t>
  </si>
  <si>
    <t>Table 3M</t>
  </si>
  <si>
    <t>Table 3F</t>
  </si>
  <si>
    <t>Table 4</t>
  </si>
  <si>
    <t>Table 5</t>
  </si>
  <si>
    <t>Chart 2</t>
  </si>
  <si>
    <t>Deaths for which the underlying cause was classified as 'intentional self-harm' or 'event of undetermined intent' registered in Scotland, 1974 to 2015</t>
  </si>
  <si>
    <t>Deaths for which the underlying cause was classified as 'intentional self-harm' or 'event of undetermined intent' by sex and by type of cause: registered in Scotland,1974 to 2015</t>
  </si>
  <si>
    <t>Chart 1: Deaths for which the underlying cause was classified as 'intentional self-harm' or 'event of undetermined intent' registered in Scotland, 1974 to 2015, with five-year moving average and showing the likely range of values around the moving average</t>
  </si>
  <si>
    <t>Deaths for which the underlying cause was classified as 'intentional self-harm' or 'event of undetermined intent' by method and by place of usual residence: registered in Scotland, 1974 to 2015</t>
  </si>
  <si>
    <t>Deaths for which the underlying cause was classified as 'intentional self-harm' or 'event of undetermined intent' by age-group: registered in Scotland, 1974 to 2015</t>
  </si>
  <si>
    <t>Male deaths for which the underlying cause was classified as 'intentional self-harm' or 'event of undetermined intent' by age-group: registered in Scotland, 1974 to 2015</t>
  </si>
  <si>
    <t xml:space="preserve">Deaths for which the underlying cause was classified as 'intentional self-harm' or 'event of undetermined intent' by current Health Board area: registered in Scotland,1974 to 2015, with five-year moving averages </t>
  </si>
  <si>
    <t>Deaths for which the underlying cause was classified as 'intentional self-harm' or 'event of undetermined intent' by current Local Authority area: registered in Scotland,1991 to 2015, with five-year moving averages</t>
  </si>
  <si>
    <r>
      <t xml:space="preserve">5-year moving average </t>
    </r>
    <r>
      <rPr>
        <i/>
        <vertAlign val="superscript"/>
        <sz val="10"/>
        <rFont val="Arial"/>
        <family val="2"/>
      </rPr>
      <t>3</t>
    </r>
  </si>
  <si>
    <r>
      <t xml:space="preserve">Nature of death </t>
    </r>
    <r>
      <rPr>
        <b/>
        <vertAlign val="superscript"/>
        <sz val="10"/>
        <rFont val="Arial"/>
        <family val="2"/>
      </rPr>
      <t>2</t>
    </r>
  </si>
  <si>
    <t>Note: The figures for 2011 onwards are estimates on the 'old coding' basis (refer to notes), and the moving average is calculated using those estimates for 2011 onwards.</t>
  </si>
  <si>
    <t xml:space="preserve">2) The statistics for each Health Board's area are based on the Board boundaries that apply with effect from 1 April 2014. Figures for earlier years show what the numbers would have been, had the new boundaries applied in those years (and up to 2012 have been revised from what was published previously in the versions of the table that covered only the years from 1974 to 2012, or earlier). </t>
  </si>
  <si>
    <t>outwith '95% CI'?</t>
  </si>
  <si>
    <t>approximate '95% C.I.'</t>
  </si>
  <si>
    <t>Deaths for which the underlying cause was classified as 'intentional self-harm' or 'event of undetermined intent' registered in Scotland, 1974 to 2015, with five-year moving average and showing the likely range of values around the moving average</t>
  </si>
  <si>
    <t>Back to Contents</t>
  </si>
  <si>
    <t>Female deaths for which the underlying cause was classified as 'intentional self-harm' or 'event of undetermined intent' by age-group: registered in Scotland, 1974 to 2015</t>
  </si>
  <si>
    <r>
      <t>Table 1: Deaths for which the underlying cause was classified as 'intentional self-harm' or 'event of undetermined intent'</t>
    </r>
    <r>
      <rPr>
        <b/>
        <vertAlign val="superscript"/>
        <sz val="12"/>
        <rFont val="Arial"/>
        <family val="2"/>
      </rPr>
      <t>1</t>
    </r>
    <r>
      <rPr>
        <b/>
        <sz val="12"/>
        <rFont val="Arial"/>
        <family val="2"/>
      </rPr>
      <t xml:space="preserve"> by sex and by nature of death: registered in Scotland, 1974 to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</si>
</sst>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0"/>
      <name val="Arial"/>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i/>
      <sz val="10"/>
      <name val="Arial"/>
      <family val="2"/>
    </font>
    <font>
      <sz val="8"/>
      <name val="Arial"/>
      <family val="2"/>
    </font>
    <font>
      <b/>
      <vertAlign val="superscript"/>
      <sz val="10"/>
      <name val="Arial"/>
      <family val="2"/>
    </font>
    <font>
      <u/>
      <sz val="10"/>
      <color indexed="12"/>
      <name val="Arial"/>
      <family val="2"/>
    </font>
    <font>
      <u/>
      <sz val="8"/>
      <color indexed="12"/>
      <name val="Arial"/>
      <family val="2"/>
    </font>
    <font>
      <i/>
      <vertAlign val="superscript"/>
      <sz val="10"/>
      <name val="Arial"/>
      <family val="2"/>
    </font>
    <font>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b/>
      <sz val="8"/>
      <name val="Arial"/>
      <family val="2"/>
    </font>
    <font>
      <b/>
      <sz val="12"/>
      <name val="Arial"/>
      <family val="2"/>
    </font>
    <font>
      <b/>
      <vertAlign val="superscript"/>
      <sz val="12"/>
      <name val="Arial"/>
      <family val="2"/>
    </font>
    <font>
      <sz val="9"/>
      <name val="Arial"/>
      <family val="2"/>
    </font>
    <font>
      <sz val="12"/>
      <name val="Arial"/>
      <family val="2"/>
    </font>
    <font>
      <sz val="11.5"/>
      <name val="Arial"/>
      <family val="2"/>
    </font>
    <font>
      <sz val="9.5"/>
      <name val="Arial"/>
      <family val="2"/>
    </font>
    <font>
      <sz val="8"/>
      <color indexed="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s>
  <cellStyleXfs count="94">
    <xf numFmtId="0" fontId="0" fillId="0" borderId="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8" applyNumberFormat="0" applyAlignment="0" applyProtection="0"/>
    <xf numFmtId="0" fontId="22" fillId="6" borderId="9" applyNumberFormat="0" applyAlignment="0" applyProtection="0"/>
    <xf numFmtId="0" fontId="23" fillId="6" borderId="8" applyNumberFormat="0" applyAlignment="0" applyProtection="0"/>
    <xf numFmtId="0" fontId="24" fillId="0" borderId="10" applyNumberFormat="0" applyFill="0" applyAlignment="0" applyProtection="0"/>
    <xf numFmtId="0" fontId="25" fillId="7" borderId="1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0" borderId="0"/>
    <xf numFmtId="0" fontId="2" fillId="8" borderId="12"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cellStyleXfs>
  <cellXfs count="246">
    <xf numFmtId="0" fontId="0" fillId="0" borderId="0" xfId="0"/>
    <xf numFmtId="0" fontId="5" fillId="33" borderId="0" xfId="0" applyFont="1" applyFill="1" applyAlignment="1">
      <alignment horizontal="left" vertical="top"/>
    </xf>
    <xf numFmtId="0" fontId="6" fillId="33" borderId="0" xfId="0" applyFont="1" applyFill="1"/>
    <xf numFmtId="0" fontId="5" fillId="33" borderId="0" xfId="0" applyFont="1" applyFill="1"/>
    <xf numFmtId="0" fontId="6" fillId="33" borderId="0" xfId="0" applyFont="1" applyFill="1" applyAlignment="1">
      <alignment horizontal="left" vertical="top"/>
    </xf>
    <xf numFmtId="0" fontId="6" fillId="33" borderId="1" xfId="0" applyFont="1" applyFill="1" applyBorder="1" applyAlignment="1">
      <alignment horizontal="right" vertical="top" wrapText="1"/>
    </xf>
    <xf numFmtId="0" fontId="6" fillId="33" borderId="0" xfId="0" applyFont="1" applyFill="1" applyAlignment="1">
      <alignment horizontal="right" vertical="top" wrapText="1"/>
    </xf>
    <xf numFmtId="0" fontId="5" fillId="33" borderId="1" xfId="0" applyFont="1" applyFill="1" applyBorder="1" applyAlignment="1">
      <alignment vertical="top"/>
    </xf>
    <xf numFmtId="0" fontId="5" fillId="33" borderId="0" xfId="0" applyFont="1" applyFill="1" applyBorder="1" applyAlignment="1">
      <alignment horizontal="left" vertical="top"/>
    </xf>
    <xf numFmtId="0" fontId="7" fillId="33" borderId="0" xfId="0" applyFont="1" applyFill="1" applyAlignment="1">
      <alignment horizontal="right" vertical="top" wrapText="1"/>
    </xf>
    <xf numFmtId="0" fontId="6" fillId="33" borderId="0" xfId="0" applyFont="1" applyFill="1" applyAlignment="1">
      <alignment horizontal="right" vertical="top"/>
    </xf>
    <xf numFmtId="0" fontId="7" fillId="33" borderId="0" xfId="0" applyFont="1" applyFill="1" applyAlignment="1">
      <alignment horizontal="right" vertical="top"/>
    </xf>
    <xf numFmtId="1" fontId="7" fillId="33" borderId="0" xfId="0" applyNumberFormat="1" applyFont="1" applyFill="1" applyAlignment="1">
      <alignment horizontal="right" vertical="top" wrapText="1"/>
    </xf>
    <xf numFmtId="1" fontId="7" fillId="33" borderId="0" xfId="0" applyNumberFormat="1" applyFont="1" applyFill="1" applyBorder="1" applyAlignment="1">
      <alignment horizontal="right" vertical="top" wrapText="1"/>
    </xf>
    <xf numFmtId="0" fontId="6" fillId="33" borderId="2" xfId="0" applyFont="1" applyFill="1" applyBorder="1" applyAlignment="1">
      <alignment horizontal="right" vertical="top" wrapText="1"/>
    </xf>
    <xf numFmtId="0" fontId="6" fillId="33" borderId="3" xfId="0" applyFont="1" applyFill="1" applyBorder="1" applyAlignment="1">
      <alignment horizontal="right" vertical="top" wrapText="1"/>
    </xf>
    <xf numFmtId="0" fontId="6" fillId="33" borderId="0" xfId="0" applyFont="1" applyFill="1" applyBorder="1" applyAlignment="1">
      <alignment horizontal="left" vertical="top"/>
    </xf>
    <xf numFmtId="0" fontId="6" fillId="33" borderId="0" xfId="0" applyFont="1" applyFill="1" applyBorder="1" applyAlignment="1">
      <alignment horizontal="right" vertical="top" wrapText="1"/>
    </xf>
    <xf numFmtId="0" fontId="6" fillId="33" borderId="4" xfId="0" applyFont="1" applyFill="1" applyBorder="1" applyAlignment="1">
      <alignment horizontal="right" vertical="top" wrapText="1"/>
    </xf>
    <xf numFmtId="0" fontId="6" fillId="33" borderId="0" xfId="0" applyFont="1" applyFill="1" applyBorder="1" applyAlignment="1">
      <alignment horizontal="left" vertical="top" wrapText="1"/>
    </xf>
    <xf numFmtId="0" fontId="6" fillId="33" borderId="0" xfId="0" applyFont="1" applyFill="1" applyBorder="1"/>
    <xf numFmtId="0" fontId="7" fillId="33" borderId="0" xfId="0" applyFont="1" applyFill="1"/>
    <xf numFmtId="0" fontId="6" fillId="33" borderId="1" xfId="0" applyFont="1" applyFill="1" applyBorder="1" applyAlignment="1">
      <alignment horizontal="left" vertical="top" wrapText="1"/>
    </xf>
    <xf numFmtId="0" fontId="6" fillId="33" borderId="0" xfId="0" applyFont="1" applyFill="1" applyAlignment="1">
      <alignment horizontal="left" wrapText="1"/>
    </xf>
    <xf numFmtId="0" fontId="6" fillId="33" borderId="0" xfId="0" applyFont="1" applyFill="1" applyAlignment="1">
      <alignment horizontal="right" wrapText="1"/>
    </xf>
    <xf numFmtId="0" fontId="7" fillId="33" borderId="0" xfId="0" applyFont="1" applyFill="1" applyAlignment="1"/>
    <xf numFmtId="0" fontId="6" fillId="33" borderId="0" xfId="0" applyFont="1" applyFill="1" applyAlignment="1"/>
    <xf numFmtId="0" fontId="6" fillId="33" borderId="0" xfId="0" applyFont="1" applyFill="1" applyBorder="1" applyAlignment="1">
      <alignment horizontal="right" wrapText="1"/>
    </xf>
    <xf numFmtId="0" fontId="6" fillId="33" borderId="1" xfId="0" applyFont="1" applyFill="1" applyBorder="1" applyAlignment="1">
      <alignment horizontal="left" vertical="top"/>
    </xf>
    <xf numFmtId="0" fontId="7" fillId="33" borderId="1" xfId="0" applyFont="1" applyFill="1" applyBorder="1"/>
    <xf numFmtId="0" fontId="6" fillId="33" borderId="1" xfId="0" applyFont="1" applyFill="1" applyBorder="1"/>
    <xf numFmtId="0" fontId="3" fillId="33" borderId="0" xfId="0" applyFont="1" applyFill="1"/>
    <xf numFmtId="0" fontId="32" fillId="33" borderId="0" xfId="0" applyFont="1" applyFill="1"/>
    <xf numFmtId="0" fontId="4" fillId="33" borderId="0" xfId="0" applyFont="1" applyFill="1"/>
    <xf numFmtId="0" fontId="6" fillId="33" borderId="0" xfId="0" applyFont="1" applyFill="1" applyAlignment="1">
      <alignment horizontal="center" vertical="top" wrapText="1"/>
    </xf>
    <xf numFmtId="164" fontId="6" fillId="33" borderId="0" xfId="0" applyNumberFormat="1" applyFont="1" applyFill="1"/>
    <xf numFmtId="0" fontId="6" fillId="33" borderId="0" xfId="0" applyFont="1" applyFill="1" applyAlignment="1">
      <alignment horizontal="right" vertical="top" indent="2"/>
    </xf>
    <xf numFmtId="0" fontId="6" fillId="33" borderId="0" xfId="0" applyFont="1" applyFill="1" applyAlignment="1">
      <alignment horizontal="right" vertical="top" indent="1"/>
    </xf>
    <xf numFmtId="9" fontId="6" fillId="33" borderId="0" xfId="2" applyFont="1" applyFill="1"/>
    <xf numFmtId="0" fontId="6" fillId="33" borderId="0" xfId="0" applyFont="1" applyFill="1" applyAlignment="1">
      <alignment horizontal="right" vertical="top" wrapText="1" indent="2"/>
    </xf>
    <xf numFmtId="0" fontId="6" fillId="33" borderId="0" xfId="0" applyFont="1" applyFill="1" applyAlignment="1">
      <alignment horizontal="right" vertical="top" wrapText="1" indent="1"/>
    </xf>
    <xf numFmtId="0" fontId="6" fillId="33" borderId="0" xfId="0" applyFont="1" applyFill="1" applyBorder="1" applyAlignment="1">
      <alignment horizontal="right" vertical="top" wrapText="1" indent="2"/>
    </xf>
    <xf numFmtId="0" fontId="6" fillId="33" borderId="0" xfId="0" applyFont="1" applyFill="1" applyBorder="1" applyAlignment="1">
      <alignment horizontal="right" vertical="top" wrapText="1" indent="1"/>
    </xf>
    <xf numFmtId="0" fontId="6" fillId="33" borderId="1" xfId="0" applyFont="1" applyFill="1" applyBorder="1" applyAlignment="1">
      <alignment horizontal="right" vertical="top" wrapText="1" indent="2"/>
    </xf>
    <xf numFmtId="0" fontId="6" fillId="33" borderId="1" xfId="0" applyFont="1" applyFill="1" applyBorder="1" applyAlignment="1">
      <alignment horizontal="right" vertical="top" wrapText="1" indent="1"/>
    </xf>
    <xf numFmtId="0" fontId="6" fillId="33" borderId="0" xfId="0" applyFont="1" applyFill="1" applyAlignment="1">
      <alignment horizontal="right" wrapText="1" indent="2"/>
    </xf>
    <xf numFmtId="0" fontId="6" fillId="33" borderId="0" xfId="0" applyFont="1" applyFill="1" applyAlignment="1">
      <alignment horizontal="right" wrapText="1" indent="1"/>
    </xf>
    <xf numFmtId="0" fontId="8" fillId="33" borderId="0" xfId="0" applyFont="1" applyFill="1"/>
    <xf numFmtId="0" fontId="32" fillId="33" borderId="0" xfId="0" applyFont="1" applyFill="1" applyBorder="1" applyAlignment="1">
      <alignment horizontal="left" vertical="top"/>
    </xf>
    <xf numFmtId="0" fontId="6" fillId="33" borderId="0" xfId="0" applyFont="1" applyFill="1" applyBorder="1" applyAlignment="1">
      <alignment vertical="top"/>
    </xf>
    <xf numFmtId="0" fontId="6" fillId="33" borderId="0" xfId="0" applyFont="1" applyFill="1" applyBorder="1" applyAlignment="1">
      <alignment vertical="top" wrapText="1"/>
    </xf>
    <xf numFmtId="0" fontId="6" fillId="33" borderId="1" xfId="0" applyFont="1" applyFill="1" applyBorder="1" applyAlignment="1">
      <alignment vertical="top"/>
    </xf>
    <xf numFmtId="0" fontId="6" fillId="33" borderId="0" xfId="0" applyFont="1" applyFill="1" applyBorder="1" applyAlignment="1">
      <alignment horizontal="left" wrapText="1"/>
    </xf>
    <xf numFmtId="0" fontId="6" fillId="33" borderId="0" xfId="0" applyFont="1" applyFill="1" applyAlignment="1">
      <alignment horizontal="left" vertical="top" wrapText="1"/>
    </xf>
    <xf numFmtId="0" fontId="6" fillId="33" borderId="2" xfId="0" applyFont="1" applyFill="1" applyBorder="1" applyAlignment="1">
      <alignment horizontal="left" vertical="top" wrapText="1"/>
    </xf>
    <xf numFmtId="0" fontId="6" fillId="33" borderId="3" xfId="0" applyFont="1" applyFill="1" applyBorder="1" applyAlignment="1">
      <alignment horizontal="left" vertical="top" wrapText="1"/>
    </xf>
    <xf numFmtId="0" fontId="6" fillId="33" borderId="4" xfId="0" applyFont="1" applyFill="1" applyBorder="1" applyAlignment="1">
      <alignment horizontal="left" vertical="top" wrapText="1"/>
    </xf>
    <xf numFmtId="0" fontId="6" fillId="33" borderId="4" xfId="0" applyFont="1" applyFill="1" applyBorder="1" applyAlignment="1">
      <alignment vertical="top"/>
    </xf>
    <xf numFmtId="0" fontId="3" fillId="33" borderId="0" xfId="0" applyFont="1" applyFill="1" applyBorder="1" applyAlignment="1">
      <alignment horizontal="left" vertical="top" wrapText="1"/>
    </xf>
    <xf numFmtId="0" fontId="6" fillId="33" borderId="1" xfId="0" applyFont="1" applyFill="1" applyBorder="1" applyAlignment="1">
      <alignment vertical="top" wrapText="1"/>
    </xf>
    <xf numFmtId="0" fontId="6" fillId="33" borderId="0" xfId="0" applyFont="1" applyFill="1" applyBorder="1" applyAlignment="1"/>
    <xf numFmtId="0" fontId="33" fillId="33" borderId="0" xfId="0" applyFont="1" applyFill="1"/>
    <xf numFmtId="0" fontId="3" fillId="33" borderId="0" xfId="0" applyFont="1" applyFill="1" applyAlignment="1">
      <alignment horizontal="left" vertical="top"/>
    </xf>
    <xf numFmtId="0" fontId="4" fillId="33" borderId="0" xfId="0" applyFont="1" applyFill="1" applyAlignment="1">
      <alignment horizontal="left" vertical="top" wrapText="1"/>
    </xf>
    <xf numFmtId="0" fontId="4" fillId="33" borderId="0" xfId="0" applyFont="1" applyFill="1" applyAlignment="1">
      <alignment vertical="top"/>
    </xf>
    <xf numFmtId="0" fontId="3" fillId="33" borderId="0" xfId="0" applyFont="1" applyFill="1" applyBorder="1" applyAlignment="1">
      <alignment vertical="top"/>
    </xf>
    <xf numFmtId="0" fontId="3" fillId="33" borderId="0" xfId="0" applyFont="1" applyFill="1" applyBorder="1"/>
    <xf numFmtId="0" fontId="3" fillId="33" borderId="1" xfId="0" applyFont="1" applyFill="1" applyBorder="1"/>
    <xf numFmtId="0" fontId="3" fillId="33" borderId="0" xfId="0" applyFont="1" applyFill="1" applyAlignment="1">
      <alignment horizontal="right" vertical="top"/>
    </xf>
    <xf numFmtId="0" fontId="3" fillId="33" borderId="0" xfId="0" applyFont="1" applyFill="1" applyAlignment="1">
      <alignment horizontal="right" vertical="top" wrapText="1"/>
    </xf>
    <xf numFmtId="0" fontId="3" fillId="33" borderId="0" xfId="0" applyFont="1" applyFill="1" applyBorder="1" applyAlignment="1">
      <alignment horizontal="left" vertical="top"/>
    </xf>
    <xf numFmtId="0" fontId="3" fillId="33" borderId="0" xfId="0" applyFont="1" applyFill="1" applyBorder="1" applyAlignment="1">
      <alignment vertical="top" wrapText="1"/>
    </xf>
    <xf numFmtId="0" fontId="3" fillId="33" borderId="0" xfId="0" applyFont="1" applyFill="1" applyBorder="1" applyAlignment="1">
      <alignment horizontal="right" vertical="top" wrapText="1"/>
    </xf>
    <xf numFmtId="0" fontId="3" fillId="33" borderId="1" xfId="0" applyFont="1" applyFill="1" applyBorder="1" applyAlignment="1">
      <alignment vertical="top"/>
    </xf>
    <xf numFmtId="0" fontId="3" fillId="33" borderId="0" xfId="0" applyFont="1" applyFill="1" applyBorder="1" applyAlignment="1">
      <alignment horizontal="left" wrapText="1"/>
    </xf>
    <xf numFmtId="0" fontId="3" fillId="33" borderId="0" xfId="0" applyFont="1" applyFill="1" applyAlignment="1">
      <alignment horizontal="right" wrapText="1"/>
    </xf>
    <xf numFmtId="0" fontId="3" fillId="33" borderId="0" xfId="0" applyFont="1" applyFill="1" applyAlignment="1"/>
    <xf numFmtId="0" fontId="3" fillId="33" borderId="1" xfId="0" applyFont="1" applyFill="1" applyBorder="1" applyAlignment="1">
      <alignment horizontal="left" vertical="top"/>
    </xf>
    <xf numFmtId="0" fontId="3" fillId="33" borderId="1" xfId="0" applyFont="1" applyFill="1" applyBorder="1" applyAlignment="1">
      <alignment horizontal="right" vertical="top" wrapText="1"/>
    </xf>
    <xf numFmtId="0" fontId="3" fillId="33" borderId="0" xfId="0" applyFont="1" applyFill="1" applyAlignment="1">
      <alignment horizontal="left" vertical="top" wrapText="1"/>
    </xf>
    <xf numFmtId="0" fontId="3" fillId="33" borderId="2" xfId="0" applyFont="1" applyFill="1" applyBorder="1" applyAlignment="1">
      <alignment horizontal="left" vertical="top" wrapText="1"/>
    </xf>
    <xf numFmtId="0" fontId="3" fillId="33" borderId="2" xfId="0" applyFont="1" applyFill="1" applyBorder="1" applyAlignment="1">
      <alignment horizontal="right" vertical="top" wrapText="1"/>
    </xf>
    <xf numFmtId="0" fontId="3" fillId="33" borderId="3" xfId="0" applyFont="1" applyFill="1" applyBorder="1" applyAlignment="1">
      <alignment horizontal="left" vertical="top" wrapText="1"/>
    </xf>
    <xf numFmtId="0" fontId="3" fillId="33" borderId="3" xfId="0" applyFont="1" applyFill="1" applyBorder="1" applyAlignment="1">
      <alignment horizontal="right" vertical="top" wrapText="1"/>
    </xf>
    <xf numFmtId="0" fontId="3" fillId="33" borderId="4" xfId="0" applyFont="1" applyFill="1" applyBorder="1" applyAlignment="1">
      <alignment horizontal="left" vertical="top" wrapText="1"/>
    </xf>
    <xf numFmtId="0" fontId="3" fillId="33" borderId="4" xfId="0" applyFont="1" applyFill="1" applyBorder="1" applyAlignment="1">
      <alignment horizontal="right" vertical="top" wrapText="1"/>
    </xf>
    <xf numFmtId="0" fontId="3" fillId="33" borderId="4" xfId="0" applyFont="1" applyFill="1" applyBorder="1" applyAlignment="1">
      <alignment vertical="top"/>
    </xf>
    <xf numFmtId="0" fontId="3" fillId="33" borderId="1" xfId="0" applyFont="1" applyFill="1" applyBorder="1" applyAlignment="1">
      <alignment vertical="top" wrapText="1"/>
    </xf>
    <xf numFmtId="0" fontId="3" fillId="33" borderId="0" xfId="0" applyFont="1" applyFill="1" applyBorder="1" applyAlignment="1">
      <alignment horizontal="right" wrapText="1"/>
    </xf>
    <xf numFmtId="0" fontId="3" fillId="33" borderId="0" xfId="0" applyFont="1" applyFill="1" applyBorder="1" applyAlignment="1"/>
    <xf numFmtId="0" fontId="35" fillId="33" borderId="0" xfId="0" applyFont="1" applyFill="1"/>
    <xf numFmtId="0" fontId="4" fillId="0" borderId="0" xfId="47" applyFont="1" applyFill="1" applyAlignment="1">
      <alignment horizontal="left"/>
    </xf>
    <xf numFmtId="0" fontId="5" fillId="33" borderId="14" xfId="0" applyFont="1" applyFill="1" applyBorder="1" applyAlignment="1">
      <alignment horizontal="right" vertical="top" wrapText="1"/>
    </xf>
    <xf numFmtId="16" fontId="5" fillId="33" borderId="14" xfId="0" quotePrefix="1" applyNumberFormat="1" applyFont="1" applyFill="1" applyBorder="1" applyAlignment="1">
      <alignment horizontal="right" vertical="top" wrapText="1"/>
    </xf>
    <xf numFmtId="17" fontId="5" fillId="33" borderId="14" xfId="0" quotePrefix="1" applyNumberFormat="1" applyFont="1" applyFill="1" applyBorder="1" applyAlignment="1">
      <alignment horizontal="right" vertical="top" wrapText="1"/>
    </xf>
    <xf numFmtId="0" fontId="6" fillId="33" borderId="0" xfId="0" applyNumberFormat="1" applyFont="1" applyFill="1" applyBorder="1" applyAlignment="1">
      <alignment vertical="top"/>
    </xf>
    <xf numFmtId="0" fontId="6" fillId="33" borderId="1" xfId="0" applyNumberFormat="1" applyFont="1" applyFill="1" applyBorder="1" applyAlignment="1">
      <alignment vertical="top"/>
    </xf>
    <xf numFmtId="0" fontId="6" fillId="33" borderId="0" xfId="0" applyNumberFormat="1" applyFont="1" applyFill="1" applyAlignment="1"/>
    <xf numFmtId="1" fontId="6" fillId="33" borderId="0" xfId="0" applyNumberFormat="1" applyFont="1" applyFill="1"/>
    <xf numFmtId="1" fontId="6" fillId="33" borderId="0" xfId="0" applyNumberFormat="1" applyFont="1" applyFill="1" applyBorder="1"/>
    <xf numFmtId="1" fontId="6" fillId="33" borderId="0" xfId="0" applyNumberFormat="1" applyFont="1" applyFill="1" applyBorder="1" applyAlignment="1">
      <alignment vertical="top"/>
    </xf>
    <xf numFmtId="1" fontId="6" fillId="33" borderId="1" xfId="0" applyNumberFormat="1" applyFont="1" applyFill="1" applyBorder="1"/>
    <xf numFmtId="1" fontId="3" fillId="33" borderId="0" xfId="0" applyNumberFormat="1" applyFont="1" applyFill="1" applyBorder="1"/>
    <xf numFmtId="0" fontId="37" fillId="33" borderId="0" xfId="0" applyFont="1" applyFill="1"/>
    <xf numFmtId="0" fontId="38" fillId="33" borderId="0" xfId="0" applyFont="1" applyFill="1" applyBorder="1" applyAlignment="1">
      <alignment horizontal="left" vertical="top"/>
    </xf>
    <xf numFmtId="1" fontId="38" fillId="33" borderId="0" xfId="0" applyNumberFormat="1" applyFont="1" applyFill="1" applyBorder="1"/>
    <xf numFmtId="0" fontId="38" fillId="33" borderId="1" xfId="0" applyFont="1" applyFill="1" applyBorder="1" applyAlignment="1">
      <alignment horizontal="left" vertical="top"/>
    </xf>
    <xf numFmtId="1" fontId="38" fillId="33" borderId="1" xfId="0" applyNumberFormat="1" applyFont="1" applyFill="1" applyBorder="1"/>
    <xf numFmtId="0" fontId="5" fillId="33" borderId="0" xfId="0" applyFont="1" applyFill="1" applyAlignment="1">
      <alignment horizontal="right" vertical="top"/>
    </xf>
    <xf numFmtId="0" fontId="6" fillId="33" borderId="0" xfId="0" applyFont="1" applyFill="1" applyAlignment="1">
      <alignment vertical="top" wrapText="1"/>
    </xf>
    <xf numFmtId="0" fontId="3" fillId="33" borderId="0" xfId="0" applyFont="1" applyFill="1" applyAlignment="1">
      <alignment vertical="top" wrapText="1"/>
    </xf>
    <xf numFmtId="0" fontId="5" fillId="33" borderId="0" xfId="0" applyFont="1" applyFill="1" applyBorder="1" applyAlignment="1">
      <alignment horizontal="left"/>
    </xf>
    <xf numFmtId="0" fontId="0" fillId="0" borderId="0" xfId="0" applyFill="1" applyBorder="1"/>
    <xf numFmtId="0" fontId="3" fillId="0" borderId="0" xfId="0" applyFont="1"/>
    <xf numFmtId="0" fontId="4" fillId="33" borderId="0" xfId="0" applyFont="1" applyFill="1" applyAlignment="1">
      <alignment horizontal="left" vertical="top" wrapText="1"/>
    </xf>
    <xf numFmtId="0" fontId="7" fillId="33" borderId="0" xfId="0" applyFont="1" applyFill="1" applyAlignment="1">
      <alignment horizontal="left" vertical="top"/>
    </xf>
    <xf numFmtId="0" fontId="5" fillId="33" borderId="1" xfId="0" applyFont="1" applyFill="1" applyBorder="1" applyAlignment="1">
      <alignment horizontal="center" vertical="center"/>
    </xf>
    <xf numFmtId="0" fontId="6" fillId="33" borderId="1" xfId="0" applyFont="1" applyFill="1" applyBorder="1" applyAlignment="1">
      <alignment horizontal="center" vertical="center"/>
    </xf>
    <xf numFmtId="0" fontId="3" fillId="33" borderId="0" xfId="0" applyNumberFormat="1" applyFont="1" applyFill="1" applyAlignment="1"/>
    <xf numFmtId="1" fontId="3" fillId="33" borderId="0" xfId="0" applyNumberFormat="1" applyFont="1" applyFill="1"/>
    <xf numFmtId="0" fontId="3" fillId="33" borderId="1" xfId="0" applyNumberFormat="1" applyFont="1" applyFill="1" applyBorder="1" applyAlignment="1">
      <alignment vertical="top"/>
    </xf>
    <xf numFmtId="0" fontId="3" fillId="33" borderId="0" xfId="0" applyNumberFormat="1" applyFont="1" applyFill="1" applyBorder="1" applyAlignment="1">
      <alignment vertical="top"/>
    </xf>
    <xf numFmtId="0" fontId="32" fillId="33" borderId="0" xfId="89" applyFont="1" applyFill="1"/>
    <xf numFmtId="0" fontId="4" fillId="33" borderId="0" xfId="89" applyFont="1" applyFill="1"/>
    <xf numFmtId="0" fontId="3" fillId="33" borderId="0" xfId="89" applyFont="1" applyFill="1" applyAlignment="1">
      <alignment horizontal="right" vertical="top" wrapText="1"/>
    </xf>
    <xf numFmtId="0" fontId="3" fillId="0" borderId="0" xfId="89"/>
    <xf numFmtId="0" fontId="5" fillId="33" borderId="0" xfId="0" applyFont="1" applyFill="1" applyAlignment="1">
      <alignment horizontal="left"/>
    </xf>
    <xf numFmtId="0" fontId="3" fillId="0" borderId="0" xfId="89"/>
    <xf numFmtId="0" fontId="32" fillId="33" borderId="0" xfId="89" applyFont="1" applyFill="1"/>
    <xf numFmtId="0" fontId="4" fillId="33" borderId="0" xfId="89" applyFont="1" applyFill="1"/>
    <xf numFmtId="0" fontId="4" fillId="33" borderId="0" xfId="89" applyFont="1" applyFill="1" applyAlignment="1">
      <alignment horizontal="left" vertical="top" wrapText="1"/>
    </xf>
    <xf numFmtId="0" fontId="3" fillId="33" borderId="1" xfId="0" applyFont="1" applyFill="1" applyBorder="1" applyAlignment="1">
      <alignment horizontal="left" vertical="top" wrapText="1"/>
    </xf>
    <xf numFmtId="1" fontId="3" fillId="33" borderId="0" xfId="0" applyNumberFormat="1" applyFont="1" applyFill="1" applyBorder="1" applyAlignment="1">
      <alignment vertical="top"/>
    </xf>
    <xf numFmtId="0" fontId="32" fillId="33" borderId="0" xfId="89" applyFont="1" applyFill="1" applyBorder="1" applyAlignment="1">
      <alignment horizontal="left" vertical="top"/>
    </xf>
    <xf numFmtId="1" fontId="4" fillId="33" borderId="0" xfId="89" applyNumberFormat="1" applyFont="1" applyFill="1" applyBorder="1"/>
    <xf numFmtId="0" fontId="33" fillId="0" borderId="0" xfId="0" applyFont="1" applyBorder="1" applyAlignment="1">
      <alignment horizontal="left"/>
    </xf>
    <xf numFmtId="0" fontId="3" fillId="0" borderId="0" xfId="0" applyFont="1" applyBorder="1"/>
    <xf numFmtId="0" fontId="26" fillId="0" borderId="0" xfId="0" applyFont="1" applyBorder="1"/>
    <xf numFmtId="0" fontId="5" fillId="0" borderId="0" xfId="0" applyFont="1" applyBorder="1"/>
    <xf numFmtId="0" fontId="4" fillId="0" borderId="0" xfId="0" applyFont="1" applyBorder="1"/>
    <xf numFmtId="0" fontId="3" fillId="0" borderId="0" xfId="0" applyFont="1" applyFill="1" applyBorder="1"/>
    <xf numFmtId="0" fontId="4" fillId="33" borderId="0" xfId="89" applyFont="1" applyFill="1"/>
    <xf numFmtId="0" fontId="32" fillId="33" borderId="0" xfId="89" applyFont="1" applyFill="1"/>
    <xf numFmtId="0" fontId="5" fillId="33" borderId="0" xfId="0" applyFont="1" applyFill="1"/>
    <xf numFmtId="0" fontId="4" fillId="33" borderId="0" xfId="89" applyFont="1" applyFill="1" applyAlignment="1">
      <alignment horizontal="left" vertical="top" wrapText="1"/>
    </xf>
    <xf numFmtId="0" fontId="5" fillId="33" borderId="0" xfId="89" applyFont="1" applyFill="1"/>
    <xf numFmtId="0" fontId="5" fillId="33" borderId="0" xfId="89" applyFont="1" applyFill="1" applyAlignment="1">
      <alignment horizontal="left" vertical="top"/>
    </xf>
    <xf numFmtId="0" fontId="5" fillId="33" borderId="1" xfId="0" applyFont="1" applyFill="1" applyBorder="1" applyAlignment="1">
      <alignment horizontal="right" vertical="top" wrapText="1"/>
    </xf>
    <xf numFmtId="16" fontId="5" fillId="33" borderId="1" xfId="0" quotePrefix="1" applyNumberFormat="1" applyFont="1" applyFill="1" applyBorder="1" applyAlignment="1">
      <alignment horizontal="right" vertical="top" wrapText="1"/>
    </xf>
    <xf numFmtId="17" fontId="5" fillId="33" borderId="1" xfId="0" quotePrefix="1" applyNumberFormat="1" applyFont="1" applyFill="1" applyBorder="1" applyAlignment="1">
      <alignment horizontal="right" vertical="top" wrapText="1"/>
    </xf>
    <xf numFmtId="0" fontId="3" fillId="33" borderId="0" xfId="89" applyFont="1" applyFill="1"/>
    <xf numFmtId="0" fontId="3" fillId="33" borderId="1" xfId="89" applyFont="1" applyFill="1" applyBorder="1"/>
    <xf numFmtId="0" fontId="3" fillId="33" borderId="0" xfId="89" applyFont="1" applyFill="1" applyBorder="1" applyAlignment="1"/>
    <xf numFmtId="0" fontId="3" fillId="33" borderId="0" xfId="89" applyFont="1" applyFill="1" applyBorder="1" applyAlignment="1">
      <alignment horizontal="right" wrapText="1"/>
    </xf>
    <xf numFmtId="0" fontId="3" fillId="33" borderId="0" xfId="89" applyFont="1" applyFill="1" applyBorder="1" applyAlignment="1">
      <alignment horizontal="left" wrapText="1"/>
    </xf>
    <xf numFmtId="0" fontId="3" fillId="33" borderId="0" xfId="89" applyFont="1" applyFill="1" applyBorder="1" applyAlignment="1">
      <alignment vertical="top"/>
    </xf>
    <xf numFmtId="0" fontId="3" fillId="33" borderId="0" xfId="89" applyFont="1" applyFill="1" applyBorder="1" applyAlignment="1">
      <alignment vertical="top" wrapText="1"/>
    </xf>
    <xf numFmtId="0" fontId="3" fillId="33" borderId="1" xfId="89" applyFont="1" applyFill="1" applyBorder="1" applyAlignment="1">
      <alignment vertical="top"/>
    </xf>
    <xf numFmtId="0" fontId="3" fillId="33" borderId="1" xfId="89" applyFont="1" applyFill="1" applyBorder="1" applyAlignment="1">
      <alignment vertical="top" wrapText="1"/>
    </xf>
    <xf numFmtId="0" fontId="3" fillId="33" borderId="0" xfId="89" applyFont="1" applyFill="1" applyBorder="1" applyAlignment="1">
      <alignment horizontal="left" vertical="top" wrapText="1"/>
    </xf>
    <xf numFmtId="0" fontId="3" fillId="33" borderId="3" xfId="89" applyFont="1" applyFill="1" applyBorder="1"/>
    <xf numFmtId="0" fontId="3" fillId="33" borderId="3" xfId="89" applyFont="1" applyFill="1" applyBorder="1" applyAlignment="1">
      <alignment horizontal="left" vertical="top" wrapText="1"/>
    </xf>
    <xf numFmtId="0" fontId="3" fillId="33" borderId="2" xfId="89" applyFont="1" applyFill="1" applyBorder="1"/>
    <xf numFmtId="0" fontId="3" fillId="33" borderId="2" xfId="89" applyFont="1" applyFill="1" applyBorder="1" applyAlignment="1">
      <alignment horizontal="left" vertical="top" wrapText="1"/>
    </xf>
    <xf numFmtId="0" fontId="3" fillId="33" borderId="0" xfId="89" applyFont="1" applyFill="1" applyAlignment="1">
      <alignment horizontal="left" vertical="top" wrapText="1"/>
    </xf>
    <xf numFmtId="0" fontId="5" fillId="33" borderId="0" xfId="89" applyFont="1" applyFill="1" applyBorder="1" applyAlignment="1">
      <alignment horizontal="left"/>
    </xf>
    <xf numFmtId="0" fontId="3" fillId="33" borderId="1" xfId="89" applyFont="1" applyFill="1" applyBorder="1" applyAlignment="1">
      <alignment horizontal="right" vertical="top" wrapText="1"/>
    </xf>
    <xf numFmtId="0" fontId="3" fillId="33" borderId="0" xfId="89" applyFont="1" applyFill="1" applyBorder="1" applyAlignment="1">
      <alignment horizontal="right" vertical="top" wrapText="1"/>
    </xf>
    <xf numFmtId="0" fontId="3" fillId="33" borderId="4" xfId="89" applyFont="1" applyFill="1" applyBorder="1" applyAlignment="1">
      <alignment vertical="top"/>
    </xf>
    <xf numFmtId="0" fontId="3" fillId="33" borderId="4" xfId="89" applyFont="1" applyFill="1" applyBorder="1" applyAlignment="1">
      <alignment horizontal="right" vertical="top" wrapText="1"/>
    </xf>
    <xf numFmtId="0" fontId="3" fillId="33" borderId="4" xfId="89" applyFont="1" applyFill="1" applyBorder="1" applyAlignment="1">
      <alignment horizontal="left" vertical="top" wrapText="1"/>
    </xf>
    <xf numFmtId="0" fontId="3" fillId="33" borderId="3" xfId="89" applyFont="1" applyFill="1" applyBorder="1" applyAlignment="1">
      <alignment horizontal="right" vertical="top" wrapText="1"/>
    </xf>
    <xf numFmtId="0" fontId="3" fillId="33" borderId="2" xfId="89" applyFont="1" applyFill="1" applyBorder="1" applyAlignment="1">
      <alignment horizontal="right" vertical="top" wrapText="1"/>
    </xf>
    <xf numFmtId="0" fontId="3" fillId="33" borderId="0" xfId="89" applyFont="1" applyFill="1" applyAlignment="1">
      <alignment horizontal="left" vertical="top"/>
    </xf>
    <xf numFmtId="0" fontId="3" fillId="33" borderId="1" xfId="89" applyFont="1" applyFill="1" applyBorder="1" applyAlignment="1">
      <alignment horizontal="left" vertical="top"/>
    </xf>
    <xf numFmtId="0" fontId="3" fillId="33" borderId="0" xfId="89" applyFont="1" applyFill="1" applyAlignment="1">
      <alignment horizontal="right" wrapText="1"/>
    </xf>
    <xf numFmtId="0" fontId="3" fillId="33" borderId="0" xfId="89" applyFont="1" applyFill="1" applyAlignment="1"/>
    <xf numFmtId="0" fontId="3" fillId="33" borderId="0" xfId="89" applyFont="1" applyFill="1" applyBorder="1" applyAlignment="1">
      <alignment horizontal="left" vertical="top"/>
    </xf>
    <xf numFmtId="0" fontId="5" fillId="33" borderId="0" xfId="89" applyFont="1" applyFill="1" applyAlignment="1">
      <alignment horizontal="right" vertical="top" wrapText="1"/>
    </xf>
    <xf numFmtId="17" fontId="5" fillId="33" borderId="0" xfId="89" quotePrefix="1" applyNumberFormat="1" applyFont="1" applyFill="1" applyAlignment="1">
      <alignment horizontal="right" vertical="top" wrapText="1"/>
    </xf>
    <xf numFmtId="16" fontId="5" fillId="33" borderId="0" xfId="89" quotePrefix="1" applyNumberFormat="1" applyFont="1" applyFill="1" applyAlignment="1">
      <alignment horizontal="right" vertical="top" wrapText="1"/>
    </xf>
    <xf numFmtId="0" fontId="3" fillId="33" borderId="0" xfId="89" applyFont="1" applyFill="1" applyBorder="1"/>
    <xf numFmtId="0" fontId="36" fillId="33" borderId="0" xfId="89" applyFont="1" applyFill="1"/>
    <xf numFmtId="0" fontId="33" fillId="33" borderId="0" xfId="89" applyFont="1" applyFill="1"/>
    <xf numFmtId="0" fontId="5" fillId="0" borderId="0" xfId="0" applyFont="1" applyAlignment="1">
      <alignment vertical="top" wrapText="1"/>
    </xf>
    <xf numFmtId="0" fontId="33" fillId="33" borderId="0" xfId="89" applyFont="1" applyFill="1" applyAlignment="1">
      <alignment horizontal="left" vertical="top"/>
    </xf>
    <xf numFmtId="0" fontId="3" fillId="0" borderId="0" xfId="89" applyFont="1"/>
    <xf numFmtId="0" fontId="3" fillId="0" borderId="0" xfId="89" applyFont="1" applyAlignment="1">
      <alignment horizontal="left" vertical="top"/>
    </xf>
    <xf numFmtId="0" fontId="5" fillId="0" borderId="1" xfId="89" applyFont="1" applyBorder="1" applyAlignment="1">
      <alignment horizontal="left" vertical="top"/>
    </xf>
    <xf numFmtId="0" fontId="3" fillId="0" borderId="1" xfId="89" applyFont="1" applyBorder="1" applyAlignment="1">
      <alignment horizontal="right" vertical="top" wrapText="1"/>
    </xf>
    <xf numFmtId="0" fontId="5" fillId="0" borderId="0" xfId="89" applyFont="1" applyBorder="1" applyAlignment="1">
      <alignment horizontal="left" vertical="top"/>
    </xf>
    <xf numFmtId="0" fontId="3" fillId="0" borderId="0" xfId="89" applyFont="1" applyAlignment="1">
      <alignment horizontal="right" vertical="top" wrapText="1"/>
    </xf>
    <xf numFmtId="0" fontId="7" fillId="0" borderId="0" xfId="89" applyFont="1" applyAlignment="1">
      <alignment horizontal="right" vertical="top" wrapText="1"/>
    </xf>
    <xf numFmtId="0" fontId="3" fillId="0" borderId="0" xfId="89" applyFont="1" applyAlignment="1">
      <alignment horizontal="right" vertical="top"/>
    </xf>
    <xf numFmtId="0" fontId="7" fillId="0" borderId="0" xfId="89" applyFont="1" applyAlignment="1">
      <alignment horizontal="right" vertical="top"/>
    </xf>
    <xf numFmtId="1" fontId="7" fillId="0" borderId="0" xfId="89" applyNumberFormat="1" applyFont="1" applyAlignment="1">
      <alignment horizontal="right" vertical="top" wrapText="1"/>
    </xf>
    <xf numFmtId="1" fontId="4" fillId="0" borderId="0" xfId="89" applyNumberFormat="1" applyFont="1" applyAlignment="1">
      <alignment horizontal="center" vertical="top" wrapText="1"/>
    </xf>
    <xf numFmtId="1" fontId="7" fillId="0" borderId="0" xfId="89" applyNumberFormat="1" applyFont="1" applyBorder="1" applyAlignment="1">
      <alignment horizontal="right" vertical="top" wrapText="1"/>
    </xf>
    <xf numFmtId="0" fontId="7" fillId="0" borderId="0" xfId="89" applyFont="1"/>
    <xf numFmtId="0" fontId="3" fillId="0" borderId="0" xfId="89" applyFont="1" applyBorder="1" applyAlignment="1">
      <alignment horizontal="right" vertical="top" wrapText="1"/>
    </xf>
    <xf numFmtId="0" fontId="3" fillId="0" borderId="0" xfId="89" applyFont="1" applyAlignment="1">
      <alignment horizontal="left" vertical="top" wrapText="1"/>
    </xf>
    <xf numFmtId="0" fontId="3" fillId="0" borderId="1" xfId="89" applyFont="1" applyBorder="1" applyAlignment="1">
      <alignment horizontal="left" vertical="top"/>
    </xf>
    <xf numFmtId="0" fontId="7" fillId="0" borderId="1" xfId="89" applyFont="1" applyBorder="1"/>
    <xf numFmtId="0" fontId="33" fillId="33" borderId="0" xfId="0" applyFont="1" applyFill="1" applyAlignment="1">
      <alignment vertical="top" wrapText="1"/>
    </xf>
    <xf numFmtId="0" fontId="33" fillId="33" borderId="0" xfId="89" applyFont="1" applyFill="1" applyAlignment="1">
      <alignment wrapText="1"/>
    </xf>
    <xf numFmtId="0" fontId="33" fillId="33" borderId="0" xfId="89" applyFont="1" applyFill="1" applyAlignment="1">
      <alignment vertical="center" wrapText="1"/>
    </xf>
    <xf numFmtId="0" fontId="33" fillId="33" borderId="0" xfId="89" applyFont="1" applyFill="1" applyAlignment="1">
      <alignment vertical="top" wrapText="1"/>
    </xf>
    <xf numFmtId="0" fontId="10" fillId="0" borderId="0" xfId="1" applyFont="1" applyBorder="1" applyAlignment="1" applyProtection="1"/>
    <xf numFmtId="0" fontId="10" fillId="0" borderId="0" xfId="1" applyFont="1" applyBorder="1" applyAlignment="1" applyProtection="1">
      <alignment wrapText="1"/>
    </xf>
    <xf numFmtId="0" fontId="4" fillId="0" borderId="0" xfId="0" applyFont="1" applyBorder="1"/>
    <xf numFmtId="0" fontId="10" fillId="0" borderId="0" xfId="1" applyBorder="1" applyAlignment="1" applyProtection="1">
      <alignment wrapText="1"/>
    </xf>
    <xf numFmtId="0" fontId="33" fillId="0" borderId="0" xfId="0" applyFont="1" applyBorder="1" applyAlignment="1">
      <alignment horizontal="left"/>
    </xf>
    <xf numFmtId="0" fontId="5" fillId="0" borderId="0" xfId="0" applyFont="1" applyBorder="1"/>
    <xf numFmtId="0" fontId="33" fillId="33" borderId="0" xfId="0" applyFont="1" applyFill="1" applyAlignment="1">
      <alignment vertical="top" wrapText="1"/>
    </xf>
    <xf numFmtId="0" fontId="10" fillId="33" borderId="0" xfId="1" applyFont="1" applyFill="1" applyBorder="1" applyAlignment="1" applyProtection="1">
      <alignment horizontal="left"/>
    </xf>
    <xf numFmtId="0" fontId="4" fillId="33" borderId="0" xfId="89" applyFont="1" applyFill="1" applyAlignment="1">
      <alignment vertical="top"/>
    </xf>
    <xf numFmtId="0" fontId="5" fillId="33" borderId="1" xfId="0" applyFont="1" applyFill="1" applyBorder="1" applyAlignment="1">
      <alignment horizontal="center" vertical="center"/>
    </xf>
    <xf numFmtId="0" fontId="5" fillId="33" borderId="1" xfId="0" applyFont="1" applyFill="1" applyBorder="1" applyAlignment="1">
      <alignment horizontal="center" vertical="center" wrapText="1"/>
    </xf>
    <xf numFmtId="0" fontId="4" fillId="33" borderId="0" xfId="48" applyFont="1" applyFill="1" applyAlignment="1">
      <alignment horizontal="left" vertical="center" wrapText="1"/>
    </xf>
    <xf numFmtId="0" fontId="4" fillId="33" borderId="0" xfId="89" applyFont="1" applyFill="1" applyAlignment="1">
      <alignment vertical="center" wrapText="1"/>
    </xf>
    <xf numFmtId="0" fontId="11" fillId="0" borderId="0" xfId="1" applyFont="1" applyAlignment="1" applyProtection="1"/>
    <xf numFmtId="0" fontId="4" fillId="33" borderId="0" xfId="89" applyFont="1" applyFill="1"/>
    <xf numFmtId="0" fontId="33" fillId="33" borderId="0" xfId="89" applyFont="1" applyFill="1" applyAlignment="1">
      <alignment horizontal="left" vertical="top" wrapText="1"/>
    </xf>
    <xf numFmtId="0" fontId="5" fillId="33" borderId="0" xfId="89" applyFont="1" applyFill="1" applyAlignment="1">
      <alignment horizontal="left" vertical="top" wrapText="1"/>
    </xf>
    <xf numFmtId="0" fontId="4" fillId="33" borderId="0" xfId="89" applyFont="1" applyFill="1" applyAlignment="1">
      <alignment vertical="top" wrapText="1"/>
    </xf>
    <xf numFmtId="0" fontId="32" fillId="33" borderId="0" xfId="89" applyFont="1" applyFill="1"/>
    <xf numFmtId="0" fontId="33" fillId="33" borderId="0" xfId="89" applyFont="1" applyFill="1" applyAlignment="1">
      <alignment wrapText="1"/>
    </xf>
    <xf numFmtId="0" fontId="5" fillId="33" borderId="0" xfId="0" applyFont="1" applyFill="1" applyAlignment="1">
      <alignment horizontal="center" vertical="center"/>
    </xf>
    <xf numFmtId="0" fontId="33" fillId="33" borderId="0" xfId="0" applyFont="1" applyFill="1" applyAlignment="1">
      <alignment horizontal="left" vertical="top" wrapText="1"/>
    </xf>
    <xf numFmtId="0" fontId="4" fillId="0" borderId="0" xfId="47" applyFont="1" applyFill="1" applyAlignment="1">
      <alignment horizontal="left"/>
    </xf>
    <xf numFmtId="0" fontId="5" fillId="33" borderId="0" xfId="0" applyFont="1" applyFill="1"/>
    <xf numFmtId="0" fontId="5" fillId="33" borderId="0" xfId="0" applyFont="1" applyFill="1" applyAlignment="1">
      <alignment horizontal="left" vertical="top"/>
    </xf>
    <xf numFmtId="0" fontId="4" fillId="33" borderId="0" xfId="0" applyFont="1" applyFill="1" applyAlignment="1">
      <alignment horizontal="left" vertical="top" wrapText="1"/>
    </xf>
    <xf numFmtId="0" fontId="5" fillId="33" borderId="1" xfId="0" applyFont="1" applyFill="1" applyBorder="1" applyAlignment="1">
      <alignment horizontal="center" vertical="top"/>
    </xf>
    <xf numFmtId="0" fontId="4" fillId="33" borderId="0" xfId="0" applyFont="1" applyFill="1" applyAlignment="1">
      <alignment horizontal="left" vertical="top"/>
    </xf>
    <xf numFmtId="0" fontId="4" fillId="33" borderId="0" xfId="0" applyFont="1" applyFill="1"/>
    <xf numFmtId="0" fontId="33" fillId="33" borderId="0" xfId="89" applyFont="1" applyFill="1" applyAlignment="1">
      <alignment vertical="center" wrapText="1"/>
    </xf>
    <xf numFmtId="0" fontId="4" fillId="33" borderId="0" xfId="89" applyFont="1" applyFill="1" applyAlignment="1">
      <alignment horizontal="left" vertical="top" wrapText="1"/>
    </xf>
    <xf numFmtId="0" fontId="5" fillId="33" borderId="0" xfId="89" applyFont="1" applyFill="1" applyAlignment="1">
      <alignment horizontal="left" vertical="top"/>
    </xf>
    <xf numFmtId="0" fontId="5" fillId="33" borderId="0" xfId="89" applyFont="1" applyFill="1"/>
    <xf numFmtId="0" fontId="5" fillId="33" borderId="1" xfId="89" applyFont="1" applyFill="1" applyBorder="1" applyAlignment="1">
      <alignment horizontal="center" vertical="top"/>
    </xf>
    <xf numFmtId="0" fontId="4" fillId="33" borderId="0" xfId="89" applyFont="1" applyFill="1" applyAlignment="1">
      <alignment horizontal="left" vertical="top"/>
    </xf>
    <xf numFmtId="0" fontId="33" fillId="33" borderId="0" xfId="89" applyFont="1" applyFill="1" applyAlignment="1">
      <alignment vertical="top" wrapText="1"/>
    </xf>
    <xf numFmtId="0" fontId="5" fillId="0" borderId="0" xfId="89" applyFont="1" applyAlignment="1">
      <alignment horizontal="left" vertical="top" wrapText="1"/>
    </xf>
    <xf numFmtId="0" fontId="7" fillId="0" borderId="1" xfId="89" applyFont="1" applyBorder="1" applyAlignment="1">
      <alignment horizontal="left" vertical="top"/>
    </xf>
    <xf numFmtId="0" fontId="5" fillId="0" borderId="0" xfId="0" applyFont="1" applyAlignment="1">
      <alignment vertical="top" wrapText="1"/>
    </xf>
  </cellXfs>
  <cellStyles count="94">
    <cellStyle name="20% - Accent1" xfId="20" builtinId="30" customBuiltin="1"/>
    <cellStyle name="20% - Accent1 2" xfId="49"/>
    <cellStyle name="20% - Accent1 3" xfId="50"/>
    <cellStyle name="20% - Accent1 4" xfId="51"/>
    <cellStyle name="20% - Accent2" xfId="24" builtinId="34" customBuiltin="1"/>
    <cellStyle name="20% - Accent2 2" xfId="52"/>
    <cellStyle name="20% - Accent2 3" xfId="53"/>
    <cellStyle name="20% - Accent2 4" xfId="54"/>
    <cellStyle name="20% - Accent3" xfId="28" builtinId="38" customBuiltin="1"/>
    <cellStyle name="20% - Accent3 2" xfId="55"/>
    <cellStyle name="20% - Accent3 3" xfId="56"/>
    <cellStyle name="20% - Accent3 4" xfId="57"/>
    <cellStyle name="20% - Accent4" xfId="32" builtinId="42" customBuiltin="1"/>
    <cellStyle name="20% - Accent4 2" xfId="58"/>
    <cellStyle name="20% - Accent4 3" xfId="59"/>
    <cellStyle name="20% - Accent4 4" xfId="60"/>
    <cellStyle name="20% - Accent5" xfId="36" builtinId="46" customBuiltin="1"/>
    <cellStyle name="20% - Accent5 2" xfId="61"/>
    <cellStyle name="20% - Accent5 3" xfId="62"/>
    <cellStyle name="20% - Accent5 4" xfId="63"/>
    <cellStyle name="20% - Accent6" xfId="40" builtinId="50" customBuiltin="1"/>
    <cellStyle name="20% - Accent6 2" xfId="64"/>
    <cellStyle name="20% - Accent6 3" xfId="65"/>
    <cellStyle name="20% - Accent6 4" xfId="66"/>
    <cellStyle name="40% - Accent1" xfId="21" builtinId="31" customBuiltin="1"/>
    <cellStyle name="40% - Accent1 2" xfId="67"/>
    <cellStyle name="40% - Accent1 3" xfId="68"/>
    <cellStyle name="40% - Accent1 4" xfId="69"/>
    <cellStyle name="40% - Accent2" xfId="25" builtinId="35" customBuiltin="1"/>
    <cellStyle name="40% - Accent2 2" xfId="70"/>
    <cellStyle name="40% - Accent2 3" xfId="71"/>
    <cellStyle name="40% - Accent2 4" xfId="72"/>
    <cellStyle name="40% - Accent3" xfId="29" builtinId="39" customBuiltin="1"/>
    <cellStyle name="40% - Accent3 2" xfId="73"/>
    <cellStyle name="40% - Accent3 3" xfId="74"/>
    <cellStyle name="40% - Accent3 4" xfId="75"/>
    <cellStyle name="40% - Accent4" xfId="33" builtinId="43" customBuiltin="1"/>
    <cellStyle name="40% - Accent4 2" xfId="76"/>
    <cellStyle name="40% - Accent4 3" xfId="77"/>
    <cellStyle name="40% - Accent4 4" xfId="78"/>
    <cellStyle name="40% - Accent5" xfId="37" builtinId="47" customBuiltin="1"/>
    <cellStyle name="40% - Accent5 2" xfId="79"/>
    <cellStyle name="40% - Accent5 3" xfId="80"/>
    <cellStyle name="40% - Accent5 4" xfId="81"/>
    <cellStyle name="40% - Accent6" xfId="41" builtinId="51" customBuiltin="1"/>
    <cellStyle name="40% - Accent6 2" xfId="82"/>
    <cellStyle name="40% - Accent6 3" xfId="83"/>
    <cellStyle name="40% - Accent6 4" xfId="84"/>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Followed Hyperlink" xfId="46"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Hyperlink 2" xfId="45"/>
    <cellStyle name="Input" xfId="11" builtinId="20" customBuiltin="1"/>
    <cellStyle name="Linked Cell" xfId="14" builtinId="24" customBuiltin="1"/>
    <cellStyle name="Neutral" xfId="10" builtinId="28" customBuiltin="1"/>
    <cellStyle name="Normal" xfId="0" builtinId="0"/>
    <cellStyle name="Normal 2" xfId="43"/>
    <cellStyle name="Normal 2 2" xfId="86"/>
    <cellStyle name="Normal 2 3" xfId="87"/>
    <cellStyle name="Normal 2 4" xfId="88"/>
    <cellStyle name="Normal 2 5" xfId="85"/>
    <cellStyle name="Normal 3" xfId="89"/>
    <cellStyle name="Normal 4" xfId="48"/>
    <cellStyle name="Normal_6.8_1" xfId="47"/>
    <cellStyle name="Note 2" xfId="44"/>
    <cellStyle name="Note 2 2" xfId="91"/>
    <cellStyle name="Note 2 3" xfId="92"/>
    <cellStyle name="Note 2 4" xfId="93"/>
    <cellStyle name="Note 2 5" xfId="90"/>
    <cellStyle name="Output" xfId="12" builtinId="21" customBuiltin="1"/>
    <cellStyle name="Percent" xfId="2" builtinId="5"/>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826662834704"/>
          <c:y val="2.4918743228602384E-2"/>
          <c:w val="0.86937064413629084"/>
          <c:h val="0.83965330444203679"/>
        </c:manualLayout>
      </c:layout>
      <c:lineChart>
        <c:grouping val="standard"/>
        <c:varyColors val="0"/>
        <c:ser>
          <c:idx val="2"/>
          <c:order val="0"/>
          <c:tx>
            <c:v>Number registered in year</c:v>
          </c:tx>
          <c:spPr>
            <a:ln w="3175">
              <a:solidFill>
                <a:srgbClr val="000000"/>
              </a:solidFill>
              <a:prstDash val="solid"/>
            </a:ln>
          </c:spPr>
          <c:marker>
            <c:symbol val="circle"/>
            <c:size val="8"/>
            <c:spPr>
              <a:solidFill>
                <a:srgbClr val="000000"/>
              </a:solidFill>
              <a:ln>
                <a:solidFill>
                  <a:srgbClr val="000000"/>
                </a:solidFill>
                <a:prstDash val="solid"/>
              </a:ln>
            </c:spPr>
          </c:marker>
          <c:cat>
            <c:strLit>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strLit>
          </c:cat>
          <c:val>
            <c:numLit>
              <c:formatCode>General</c:formatCode>
              <c:ptCount val="42"/>
              <c:pt idx="0">
                <c:v>642</c:v>
              </c:pt>
              <c:pt idx="1">
                <c:v>688</c:v>
              </c:pt>
              <c:pt idx="2">
                <c:v>657</c:v>
              </c:pt>
              <c:pt idx="3">
                <c:v>659</c:v>
              </c:pt>
              <c:pt idx="4">
                <c:v>723</c:v>
              </c:pt>
              <c:pt idx="5">
                <c:v>764</c:v>
              </c:pt>
              <c:pt idx="6">
                <c:v>777</c:v>
              </c:pt>
              <c:pt idx="7">
                <c:v>728</c:v>
              </c:pt>
              <c:pt idx="8">
                <c:v>735</c:v>
              </c:pt>
              <c:pt idx="9">
                <c:v>669</c:v>
              </c:pt>
              <c:pt idx="10">
                <c:v>688</c:v>
              </c:pt>
              <c:pt idx="11">
                <c:v>756</c:v>
              </c:pt>
              <c:pt idx="12">
                <c:v>765</c:v>
              </c:pt>
              <c:pt idx="13">
                <c:v>708</c:v>
              </c:pt>
              <c:pt idx="14">
                <c:v>774</c:v>
              </c:pt>
              <c:pt idx="15">
                <c:v>718</c:v>
              </c:pt>
              <c:pt idx="16">
                <c:v>749</c:v>
              </c:pt>
              <c:pt idx="17">
                <c:v>706</c:v>
              </c:pt>
              <c:pt idx="18">
                <c:v>793</c:v>
              </c:pt>
              <c:pt idx="19">
                <c:v>912</c:v>
              </c:pt>
              <c:pt idx="20">
                <c:v>834</c:v>
              </c:pt>
              <c:pt idx="21">
                <c:v>836</c:v>
              </c:pt>
              <c:pt idx="22">
                <c:v>846</c:v>
              </c:pt>
              <c:pt idx="23">
                <c:v>874</c:v>
              </c:pt>
              <c:pt idx="24">
                <c:v>878</c:v>
              </c:pt>
              <c:pt idx="25">
                <c:v>874</c:v>
              </c:pt>
              <c:pt idx="26">
                <c:v>878</c:v>
              </c:pt>
              <c:pt idx="27">
                <c:v>887</c:v>
              </c:pt>
              <c:pt idx="28">
                <c:v>899</c:v>
              </c:pt>
              <c:pt idx="29">
                <c:v>794</c:v>
              </c:pt>
              <c:pt idx="30">
                <c:v>835</c:v>
              </c:pt>
              <c:pt idx="31">
                <c:v>763</c:v>
              </c:pt>
              <c:pt idx="32">
                <c:v>765</c:v>
              </c:pt>
              <c:pt idx="33">
                <c:v>838</c:v>
              </c:pt>
              <c:pt idx="34">
                <c:v>843</c:v>
              </c:pt>
              <c:pt idx="35">
                <c:v>746</c:v>
              </c:pt>
              <c:pt idx="36">
                <c:v>781</c:v>
              </c:pt>
              <c:pt idx="37">
                <c:v>772</c:v>
              </c:pt>
              <c:pt idx="38">
                <c:v>762</c:v>
              </c:pt>
              <c:pt idx="39">
                <c:v>746</c:v>
              </c:pt>
              <c:pt idx="40">
                <c:v>659</c:v>
              </c:pt>
              <c:pt idx="41">
                <c:v>656</c:v>
              </c:pt>
            </c:numLit>
          </c:val>
          <c:smooth val="0"/>
        </c:ser>
        <c:ser>
          <c:idx val="0"/>
          <c:order val="1"/>
          <c:tx>
            <c:v>5-year moving average</c:v>
          </c:tx>
          <c:spPr>
            <a:ln w="38100">
              <a:solidFill>
                <a:srgbClr val="969696"/>
              </a:solidFill>
              <a:prstDash val="solid"/>
            </a:ln>
          </c:spPr>
          <c:marker>
            <c:symbol val="none"/>
          </c:marker>
          <c:cat>
            <c:strLit>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strLit>
          </c:cat>
          <c:val>
            <c:numLit>
              <c:formatCode>General</c:formatCode>
              <c:ptCount val="42"/>
              <c:pt idx="2">
                <c:v>673.8</c:v>
              </c:pt>
              <c:pt idx="3">
                <c:v>698.2</c:v>
              </c:pt>
              <c:pt idx="4">
                <c:v>716</c:v>
              </c:pt>
              <c:pt idx="5">
                <c:v>730.2</c:v>
              </c:pt>
              <c:pt idx="6">
                <c:v>745.4</c:v>
              </c:pt>
              <c:pt idx="7">
                <c:v>734.6</c:v>
              </c:pt>
              <c:pt idx="8">
                <c:v>719.4</c:v>
              </c:pt>
              <c:pt idx="9">
                <c:v>715.2</c:v>
              </c:pt>
              <c:pt idx="10">
                <c:v>722.6</c:v>
              </c:pt>
              <c:pt idx="11">
                <c:v>717.2</c:v>
              </c:pt>
              <c:pt idx="12">
                <c:v>738.2</c:v>
              </c:pt>
              <c:pt idx="13">
                <c:v>744.2</c:v>
              </c:pt>
              <c:pt idx="14">
                <c:v>742.8</c:v>
              </c:pt>
              <c:pt idx="15">
                <c:v>731</c:v>
              </c:pt>
              <c:pt idx="16">
                <c:v>748</c:v>
              </c:pt>
              <c:pt idx="17">
                <c:v>775.6</c:v>
              </c:pt>
              <c:pt idx="18">
                <c:v>798.8</c:v>
              </c:pt>
              <c:pt idx="19">
                <c:v>816.2</c:v>
              </c:pt>
              <c:pt idx="20">
                <c:v>844.2</c:v>
              </c:pt>
              <c:pt idx="21">
                <c:v>860.4</c:v>
              </c:pt>
              <c:pt idx="22">
                <c:v>853.6</c:v>
              </c:pt>
              <c:pt idx="23">
                <c:v>861.6</c:v>
              </c:pt>
              <c:pt idx="24">
                <c:v>870</c:v>
              </c:pt>
              <c:pt idx="25">
                <c:v>878.2</c:v>
              </c:pt>
              <c:pt idx="26">
                <c:v>883.2</c:v>
              </c:pt>
              <c:pt idx="27">
                <c:v>866.4</c:v>
              </c:pt>
              <c:pt idx="28">
                <c:v>858.6</c:v>
              </c:pt>
              <c:pt idx="29">
                <c:v>835.6</c:v>
              </c:pt>
              <c:pt idx="30">
                <c:v>811.2</c:v>
              </c:pt>
              <c:pt idx="31">
                <c:v>799</c:v>
              </c:pt>
              <c:pt idx="32">
                <c:v>808.8</c:v>
              </c:pt>
              <c:pt idx="33">
                <c:v>791</c:v>
              </c:pt>
              <c:pt idx="34">
                <c:v>794.6</c:v>
              </c:pt>
              <c:pt idx="35">
                <c:v>796</c:v>
              </c:pt>
              <c:pt idx="36">
                <c:v>780.8</c:v>
              </c:pt>
              <c:pt idx="37">
                <c:v>761.4</c:v>
              </c:pt>
              <c:pt idx="38">
                <c:v>744</c:v>
              </c:pt>
              <c:pt idx="39">
                <c:v>719</c:v>
              </c:pt>
            </c:numLit>
          </c:val>
          <c:smooth val="0"/>
        </c:ser>
        <c:ser>
          <c:idx val="3"/>
          <c:order val="2"/>
          <c:tx>
            <c:v>likely lower</c:v>
          </c:tx>
          <c:spPr>
            <a:ln w="38100">
              <a:solidFill>
                <a:srgbClr val="969696"/>
              </a:solidFill>
              <a:prstDash val="sysDash"/>
            </a:ln>
          </c:spPr>
          <c:marker>
            <c:symbol val="none"/>
          </c:marker>
          <c:cat>
            <c:strLit>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strLit>
          </c:cat>
          <c:val>
            <c:numLit>
              <c:formatCode>General</c:formatCode>
              <c:ptCount val="42"/>
              <c:pt idx="2">
                <c:v>621.88468434074582</c:v>
              </c:pt>
              <c:pt idx="3">
                <c:v>645.35305117606129</c:v>
              </c:pt>
              <c:pt idx="4">
                <c:v>662.48364735896143</c:v>
              </c:pt>
              <c:pt idx="5">
                <c:v>676.15557383041255</c:v>
              </c:pt>
              <c:pt idx="6">
                <c:v>690.79597084463455</c:v>
              </c:pt>
              <c:pt idx="7">
                <c:v>680.39298938329102</c:v>
              </c:pt>
              <c:pt idx="8">
                <c:v>665.75673388019698</c:v>
              </c:pt>
              <c:pt idx="9">
                <c:v>661.7135531185703</c:v>
              </c:pt>
              <c:pt idx="10">
                <c:v>668.83755957920062</c:v>
              </c:pt>
              <c:pt idx="11">
                <c:v>663.63882002793446</c:v>
              </c:pt>
              <c:pt idx="12">
                <c:v>683.860327568157</c:v>
              </c:pt>
              <c:pt idx="13">
                <c:v>689.6399413490052</c:v>
              </c:pt>
              <c:pt idx="14">
                <c:v>688.29128510045382</c:v>
              </c:pt>
              <c:pt idx="15">
                <c:v>676.92597666161691</c:v>
              </c:pt>
              <c:pt idx="16">
                <c:v>693.30082267529065</c:v>
              </c:pt>
              <c:pt idx="17">
                <c:v>719.90080790532056</c:v>
              </c:pt>
              <c:pt idx="18">
                <c:v>742.27389983379351</c:v>
              </c:pt>
              <c:pt idx="19">
                <c:v>759.06157160019188</c:v>
              </c:pt>
              <c:pt idx="20">
                <c:v>786.08975993854449</c:v>
              </c:pt>
              <c:pt idx="21">
                <c:v>801.73484850441446</c:v>
              </c:pt>
              <c:pt idx="22">
                <c:v>795.16713253655951</c:v>
              </c:pt>
              <c:pt idx="23">
                <c:v>802.89395261133654</c:v>
              </c:pt>
              <c:pt idx="24">
                <c:v>811.00847518498949</c:v>
              </c:pt>
              <c:pt idx="25">
                <c:v>818.93112115114718</c:v>
              </c:pt>
              <c:pt idx="26">
                <c:v>823.76263801277855</c:v>
              </c:pt>
              <c:pt idx="27">
                <c:v>807.53065313764728</c:v>
              </c:pt>
              <c:pt idx="28">
                <c:v>799.99624585404104</c:v>
              </c:pt>
              <c:pt idx="29">
                <c:v>777.78650676528878</c:v>
              </c:pt>
              <c:pt idx="30">
                <c:v>754.23685401946273</c:v>
              </c:pt>
              <c:pt idx="31">
                <c:v>742.46682389958971</c:v>
              </c:pt>
              <c:pt idx="32">
                <c:v>751.9211814468689</c:v>
              </c:pt>
              <c:pt idx="33">
                <c:v>734.75055555829908</c:v>
              </c:pt>
              <c:pt idx="34">
                <c:v>738.22269960347512</c:v>
              </c:pt>
              <c:pt idx="35">
                <c:v>739.57305608133652</c:v>
              </c:pt>
              <c:pt idx="36">
                <c:v>724.91440257096644</c:v>
              </c:pt>
              <c:pt idx="37">
                <c:v>706.21304501967882</c:v>
              </c:pt>
              <c:pt idx="38">
                <c:v>689.44727321205653</c:v>
              </c:pt>
              <c:pt idx="39">
                <c:v>665.37164928883226</c:v>
              </c:pt>
            </c:numLit>
          </c:val>
          <c:smooth val="0"/>
        </c:ser>
        <c:ser>
          <c:idx val="4"/>
          <c:order val="3"/>
          <c:tx>
            <c:v>likely upper</c:v>
          </c:tx>
          <c:spPr>
            <a:ln w="38100">
              <a:solidFill>
                <a:srgbClr val="969696"/>
              </a:solidFill>
              <a:prstDash val="sysDash"/>
            </a:ln>
          </c:spPr>
          <c:marker>
            <c:symbol val="none"/>
          </c:marker>
          <c:cat>
            <c:strLit>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strLit>
          </c:cat>
          <c:val>
            <c:numLit>
              <c:formatCode>General</c:formatCode>
              <c:ptCount val="42"/>
              <c:pt idx="2">
                <c:v>725.71531565925409</c:v>
              </c:pt>
              <c:pt idx="3">
                <c:v>751.04694882393881</c:v>
              </c:pt>
              <c:pt idx="4">
                <c:v>769.51635264103857</c:v>
              </c:pt>
              <c:pt idx="5">
                <c:v>784.24442616958754</c:v>
              </c:pt>
              <c:pt idx="6">
                <c:v>800.0040291553654</c:v>
              </c:pt>
              <c:pt idx="7">
                <c:v>788.80701061670902</c:v>
              </c:pt>
              <c:pt idx="8">
                <c:v>773.04326611980298</c:v>
              </c:pt>
              <c:pt idx="9">
                <c:v>768.68644688142979</c:v>
              </c:pt>
              <c:pt idx="10">
                <c:v>776.36244042079943</c:v>
              </c:pt>
              <c:pt idx="11">
                <c:v>770.76117997206563</c:v>
              </c:pt>
              <c:pt idx="12">
                <c:v>792.53967243184309</c:v>
              </c:pt>
              <c:pt idx="13">
                <c:v>798.76005865099489</c:v>
              </c:pt>
              <c:pt idx="14">
                <c:v>797.30871489954609</c:v>
              </c:pt>
              <c:pt idx="15">
                <c:v>785.07402333838309</c:v>
              </c:pt>
              <c:pt idx="16">
                <c:v>802.69917732470935</c:v>
              </c:pt>
              <c:pt idx="17">
                <c:v>831.29919209467948</c:v>
              </c:pt>
              <c:pt idx="18">
                <c:v>855.3261001662064</c:v>
              </c:pt>
              <c:pt idx="19">
                <c:v>873.33842839980821</c:v>
              </c:pt>
              <c:pt idx="20">
                <c:v>902.3102400614556</c:v>
              </c:pt>
              <c:pt idx="21">
                <c:v>919.0651514955855</c:v>
              </c:pt>
              <c:pt idx="22">
                <c:v>912.03286746344054</c:v>
              </c:pt>
              <c:pt idx="23">
                <c:v>920.3060473886635</c:v>
              </c:pt>
              <c:pt idx="24">
                <c:v>928.99152481501051</c:v>
              </c:pt>
              <c:pt idx="25">
                <c:v>937.46887884885291</c:v>
              </c:pt>
              <c:pt idx="26">
                <c:v>942.63736198722154</c:v>
              </c:pt>
              <c:pt idx="27">
                <c:v>925.26934686235268</c:v>
              </c:pt>
              <c:pt idx="28">
                <c:v>917.20375414595901</c:v>
              </c:pt>
              <c:pt idx="29">
                <c:v>893.41349323471127</c:v>
              </c:pt>
              <c:pt idx="30">
                <c:v>868.16314598053737</c:v>
              </c:pt>
              <c:pt idx="31">
                <c:v>855.53317610041029</c:v>
              </c:pt>
              <c:pt idx="32">
                <c:v>865.67881855313101</c:v>
              </c:pt>
              <c:pt idx="33">
                <c:v>847.24944444170092</c:v>
              </c:pt>
              <c:pt idx="34">
                <c:v>850.97730039652492</c:v>
              </c:pt>
              <c:pt idx="35">
                <c:v>852.42694391866348</c:v>
              </c:pt>
              <c:pt idx="36">
                <c:v>836.68559742903346</c:v>
              </c:pt>
              <c:pt idx="37">
                <c:v>816.58695498032114</c:v>
              </c:pt>
              <c:pt idx="38">
                <c:v>798.55272678794347</c:v>
              </c:pt>
              <c:pt idx="39">
                <c:v>772.62835071116774</c:v>
              </c:pt>
            </c:numLit>
          </c:val>
          <c:smooth val="0"/>
        </c:ser>
        <c:dLbls>
          <c:showLegendKey val="0"/>
          <c:showVal val="0"/>
          <c:showCatName val="0"/>
          <c:showSerName val="0"/>
          <c:showPercent val="0"/>
          <c:showBubbleSize val="0"/>
        </c:dLbls>
        <c:marker val="1"/>
        <c:smooth val="0"/>
        <c:axId val="85756544"/>
        <c:axId val="85774720"/>
      </c:lineChart>
      <c:catAx>
        <c:axId val="85756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5774720"/>
        <c:crosses val="autoZero"/>
        <c:auto val="1"/>
        <c:lblAlgn val="ctr"/>
        <c:lblOffset val="100"/>
        <c:tickLblSkip val="2"/>
        <c:tickMarkSkip val="1"/>
        <c:noMultiLvlLbl val="0"/>
      </c:catAx>
      <c:valAx>
        <c:axId val="85774720"/>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756544"/>
        <c:crosses val="autoZero"/>
        <c:crossBetween val="between"/>
      </c:valAx>
      <c:spPr>
        <a:noFill/>
        <a:ln w="12700">
          <a:solidFill>
            <a:srgbClr val="808080"/>
          </a:solidFill>
          <a:prstDash val="solid"/>
        </a:ln>
      </c:spPr>
    </c:plotArea>
    <c:legend>
      <c:legendPos val="b"/>
      <c:layout>
        <c:manualLayout>
          <c:xMode val="edge"/>
          <c:yMode val="edge"/>
          <c:x val="4.0540599985630144E-2"/>
          <c:y val="0.93499458288190684"/>
          <c:w val="0.92342477745046436"/>
          <c:h val="6.06717226435536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6096640177363E-2"/>
          <c:y val="1.9503767562651507E-2"/>
          <c:w val="0.90341375944729807"/>
          <c:h val="0.82685077408802166"/>
        </c:manualLayout>
      </c:layout>
      <c:lineChart>
        <c:grouping val="standard"/>
        <c:varyColors val="0"/>
        <c:ser>
          <c:idx val="0"/>
          <c:order val="0"/>
          <c:tx>
            <c:strRef>
              <c:f>'figures for chart 2'!$B$6</c:f>
              <c:strCache>
                <c:ptCount val="1"/>
                <c:pt idx="0">
                  <c:v>Intentional self-harm</c:v>
                </c:pt>
              </c:strCache>
            </c:strRef>
          </c:tx>
          <c:spPr>
            <a:ln>
              <a:solidFill>
                <a:schemeClr val="tx1"/>
              </a:solidFill>
            </a:ln>
          </c:spPr>
          <c:marker>
            <c:symbol val="none"/>
          </c:marker>
          <c:cat>
            <c:numRef>
              <c:f>'figures for chart 2'!$A$7:$A$48</c:f>
              <c:numCache>
                <c:formatCode>General</c:formatCod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numCache>
            </c:numRef>
          </c:cat>
          <c:val>
            <c:numRef>
              <c:f>'figures for chart 2'!$B$7:$B$48</c:f>
              <c:numCache>
                <c:formatCode>General</c:formatCode>
                <c:ptCount val="42"/>
                <c:pt idx="0">
                  <c:v>437</c:v>
                </c:pt>
                <c:pt idx="1">
                  <c:v>427</c:v>
                </c:pt>
                <c:pt idx="2">
                  <c:v>430</c:v>
                </c:pt>
                <c:pt idx="3">
                  <c:v>422</c:v>
                </c:pt>
                <c:pt idx="4">
                  <c:v>439</c:v>
                </c:pt>
                <c:pt idx="5">
                  <c:v>494</c:v>
                </c:pt>
                <c:pt idx="6">
                  <c:v>515</c:v>
                </c:pt>
                <c:pt idx="7">
                  <c:v>517</c:v>
                </c:pt>
                <c:pt idx="8">
                  <c:v>563</c:v>
                </c:pt>
                <c:pt idx="9">
                  <c:v>505</c:v>
                </c:pt>
                <c:pt idx="10">
                  <c:v>519</c:v>
                </c:pt>
                <c:pt idx="11">
                  <c:v>569</c:v>
                </c:pt>
                <c:pt idx="12">
                  <c:v>568</c:v>
                </c:pt>
                <c:pt idx="13">
                  <c:v>522</c:v>
                </c:pt>
                <c:pt idx="14">
                  <c:v>598</c:v>
                </c:pt>
                <c:pt idx="15">
                  <c:v>527</c:v>
                </c:pt>
                <c:pt idx="16">
                  <c:v>535</c:v>
                </c:pt>
                <c:pt idx="17">
                  <c:v>525</c:v>
                </c:pt>
                <c:pt idx="18">
                  <c:v>569</c:v>
                </c:pt>
                <c:pt idx="19">
                  <c:v>615</c:v>
                </c:pt>
                <c:pt idx="20">
                  <c:v>624</c:v>
                </c:pt>
                <c:pt idx="21">
                  <c:v>623</c:v>
                </c:pt>
                <c:pt idx="22">
                  <c:v>597</c:v>
                </c:pt>
                <c:pt idx="23">
                  <c:v>599</c:v>
                </c:pt>
                <c:pt idx="24">
                  <c:v>649</c:v>
                </c:pt>
                <c:pt idx="25">
                  <c:v>637</c:v>
                </c:pt>
                <c:pt idx="26">
                  <c:v>648</c:v>
                </c:pt>
                <c:pt idx="27">
                  <c:v>609</c:v>
                </c:pt>
                <c:pt idx="28">
                  <c:v>636</c:v>
                </c:pt>
                <c:pt idx="29">
                  <c:v>560</c:v>
                </c:pt>
                <c:pt idx="30">
                  <c:v>606</c:v>
                </c:pt>
                <c:pt idx="31">
                  <c:v>547</c:v>
                </c:pt>
                <c:pt idx="32">
                  <c:v>542</c:v>
                </c:pt>
                <c:pt idx="33">
                  <c:v>517</c:v>
                </c:pt>
                <c:pt idx="34">
                  <c:v>569</c:v>
                </c:pt>
                <c:pt idx="35">
                  <c:v>568</c:v>
                </c:pt>
                <c:pt idx="36">
                  <c:v>569</c:v>
                </c:pt>
                <c:pt idx="37">
                  <c:v>527</c:v>
                </c:pt>
                <c:pt idx="38">
                  <c:v>569</c:v>
                </c:pt>
                <c:pt idx="39">
                  <c:v>601</c:v>
                </c:pt>
                <c:pt idx="40">
                  <c:v>549</c:v>
                </c:pt>
                <c:pt idx="41">
                  <c:v>556</c:v>
                </c:pt>
              </c:numCache>
            </c:numRef>
          </c:val>
          <c:smooth val="0"/>
        </c:ser>
        <c:ser>
          <c:idx val="1"/>
          <c:order val="1"/>
          <c:tx>
            <c:strRef>
              <c:f>'figures for chart 2'!$C$6</c:f>
              <c:strCache>
                <c:ptCount val="1"/>
                <c:pt idx="0">
                  <c:v>Undetermined intent: old coding rules</c:v>
                </c:pt>
              </c:strCache>
            </c:strRef>
          </c:tx>
          <c:spPr>
            <a:ln>
              <a:solidFill>
                <a:schemeClr val="tx1">
                  <a:lumMod val="50000"/>
                  <a:lumOff val="50000"/>
                </a:schemeClr>
              </a:solidFill>
            </a:ln>
          </c:spPr>
          <c:marker>
            <c:symbol val="none"/>
          </c:marker>
          <c:cat>
            <c:numRef>
              <c:f>'figures for chart 2'!$A$7:$A$48</c:f>
              <c:numCache>
                <c:formatCode>General</c:formatCod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numCache>
            </c:numRef>
          </c:cat>
          <c:val>
            <c:numRef>
              <c:f>'figures for chart 2'!$C$7:$C$48</c:f>
              <c:numCache>
                <c:formatCode>General</c:formatCode>
                <c:ptCount val="42"/>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245</c:v>
                </c:pt>
                <c:pt idx="38">
                  <c:v>193</c:v>
                </c:pt>
                <c:pt idx="39">
                  <c:v>145</c:v>
                </c:pt>
                <c:pt idx="40">
                  <c:v>110</c:v>
                </c:pt>
                <c:pt idx="41">
                  <c:v>100</c:v>
                </c:pt>
              </c:numCache>
            </c:numRef>
          </c:val>
          <c:smooth val="0"/>
        </c:ser>
        <c:ser>
          <c:idx val="2"/>
          <c:order val="2"/>
          <c:tx>
            <c:strRef>
              <c:f>'figures for chart 2'!$D$6</c:f>
              <c:strCache>
                <c:ptCount val="1"/>
                <c:pt idx="0">
                  <c:v>Undetermined intent: total, including those added by new coding rules</c:v>
                </c:pt>
              </c:strCache>
            </c:strRef>
          </c:tx>
          <c:spPr>
            <a:ln>
              <a:solidFill>
                <a:schemeClr val="tx1">
                  <a:lumMod val="50000"/>
                  <a:lumOff val="50000"/>
                </a:schemeClr>
              </a:solidFill>
              <a:prstDash val="dash"/>
            </a:ln>
          </c:spPr>
          <c:marker>
            <c:symbol val="none"/>
          </c:marker>
          <c:cat>
            <c:numRef>
              <c:f>'figures for chart 2'!$A$7:$A$48</c:f>
              <c:numCache>
                <c:formatCode>General</c:formatCod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numCache>
            </c:numRef>
          </c:cat>
          <c:val>
            <c:numRef>
              <c:f>'figures for chart 2'!$D$7:$D$48</c:f>
              <c:numCache>
                <c:formatCode>General</c:formatCode>
                <c:ptCount val="42"/>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362</c:v>
                </c:pt>
                <c:pt idx="38">
                  <c:v>261</c:v>
                </c:pt>
                <c:pt idx="39">
                  <c:v>194</c:v>
                </c:pt>
                <c:pt idx="40">
                  <c:v>147</c:v>
                </c:pt>
                <c:pt idx="41">
                  <c:v>116</c:v>
                </c:pt>
              </c:numCache>
            </c:numRef>
          </c:val>
          <c:smooth val="0"/>
        </c:ser>
        <c:dLbls>
          <c:showLegendKey val="0"/>
          <c:showVal val="0"/>
          <c:showCatName val="0"/>
          <c:showSerName val="0"/>
          <c:showPercent val="0"/>
          <c:showBubbleSize val="0"/>
        </c:dLbls>
        <c:marker val="1"/>
        <c:smooth val="0"/>
        <c:axId val="90944640"/>
        <c:axId val="90946176"/>
      </c:lineChart>
      <c:catAx>
        <c:axId val="90944640"/>
        <c:scaling>
          <c:orientation val="minMax"/>
        </c:scaling>
        <c:delete val="0"/>
        <c:axPos val="b"/>
        <c:numFmt formatCode="General" sourceLinked="0"/>
        <c:majorTickMark val="out"/>
        <c:minorTickMark val="none"/>
        <c:tickLblPos val="nextTo"/>
        <c:txPr>
          <a:bodyPr/>
          <a:lstStyle/>
          <a:p>
            <a:pPr>
              <a:defRPr sz="800" baseline="0"/>
            </a:pPr>
            <a:endParaRPr lang="en-US"/>
          </a:p>
        </c:txPr>
        <c:crossAx val="90946176"/>
        <c:crosses val="autoZero"/>
        <c:auto val="1"/>
        <c:lblAlgn val="ctr"/>
        <c:lblOffset val="100"/>
        <c:noMultiLvlLbl val="0"/>
      </c:catAx>
      <c:valAx>
        <c:axId val="90946176"/>
        <c:scaling>
          <c:orientation val="minMax"/>
        </c:scaling>
        <c:delete val="0"/>
        <c:axPos val="l"/>
        <c:majorGridlines/>
        <c:numFmt formatCode="General" sourceLinked="1"/>
        <c:majorTickMark val="out"/>
        <c:minorTickMark val="none"/>
        <c:tickLblPos val="nextTo"/>
        <c:crossAx val="90944640"/>
        <c:crosses val="autoZero"/>
        <c:crossBetween val="between"/>
      </c:valAx>
    </c:plotArea>
    <c:legend>
      <c:legendPos val="b"/>
      <c:layout>
        <c:manualLayout>
          <c:xMode val="edge"/>
          <c:yMode val="edge"/>
          <c:x val="8.1734626921634801E-2"/>
          <c:y val="0.91288662039774671"/>
          <c:w val="0.89270130129010772"/>
          <c:h val="6.0897368066145881E-2"/>
        </c:manualLayout>
      </c:layout>
      <c:overlay val="0"/>
    </c:legend>
    <c:plotVisOnly val="1"/>
    <c:dispBlanksAs val="zero"/>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104775</xdr:rowOff>
    </xdr:from>
    <xdr:to>
      <xdr:col>10</xdr:col>
      <xdr:colOff>247650</xdr:colOff>
      <xdr:row>63</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38099</xdr:rowOff>
    </xdr:from>
    <xdr:to>
      <xdr:col>10</xdr:col>
      <xdr:colOff>466725</xdr:colOff>
      <xdr:row>49</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vital-events/deaths/suicides/the-definition-of-the-statistics/how-nrs-classifies-deaths-for-statistical-purposes-as-probable-suicides" TargetMode="External"/><Relationship Id="rId2" Type="http://schemas.openxmlformats.org/officeDocument/2006/relationships/hyperlink" Target="http://www.gro-scotland.gov.uk/statistics/theme/vital-events/deaths/suicides/definition-of-stats/how-nrs-classifies/index.html"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tabSelected="1" zoomScaleNormal="100" workbookViewId="0">
      <selection sqref="A1:R1"/>
    </sheetView>
  </sheetViews>
  <sheetFormatPr defaultRowHeight="12.75"/>
  <cols>
    <col min="1" max="16384" width="9.140625" style="136"/>
  </cols>
  <sheetData>
    <row r="1" spans="1:18" s="135" customFormat="1" ht="18" customHeight="1">
      <c r="A1" s="211" t="s">
        <v>225</v>
      </c>
      <c r="B1" s="211"/>
      <c r="C1" s="211"/>
      <c r="D1" s="211"/>
      <c r="E1" s="211"/>
      <c r="F1" s="211"/>
      <c r="G1" s="211"/>
      <c r="H1" s="211"/>
      <c r="I1" s="211"/>
      <c r="J1" s="211"/>
      <c r="K1" s="211"/>
      <c r="L1" s="211"/>
      <c r="M1" s="211"/>
      <c r="N1" s="211"/>
      <c r="O1" s="211"/>
      <c r="P1" s="211"/>
      <c r="Q1" s="211"/>
      <c r="R1" s="211"/>
    </row>
    <row r="2" spans="1:18" s="135" customFormat="1" ht="12.75" customHeight="1"/>
    <row r="3" spans="1:18">
      <c r="A3" s="212" t="s">
        <v>214</v>
      </c>
      <c r="B3" s="212"/>
      <c r="C3" s="212"/>
    </row>
    <row r="4" spans="1:18">
      <c r="B4" s="137"/>
    </row>
    <row r="5" spans="1:18">
      <c r="A5" s="138" t="s">
        <v>215</v>
      </c>
    </row>
    <row r="7" spans="1:18">
      <c r="A7" s="136" t="s">
        <v>216</v>
      </c>
      <c r="B7" s="207" t="s">
        <v>226</v>
      </c>
      <c r="C7" s="207"/>
      <c r="D7" s="207"/>
      <c r="E7" s="207"/>
      <c r="F7" s="207"/>
      <c r="G7" s="207"/>
      <c r="H7" s="207"/>
      <c r="I7" s="207"/>
      <c r="J7" s="207"/>
      <c r="K7" s="207"/>
      <c r="L7" s="207"/>
      <c r="M7" s="207"/>
      <c r="N7" s="207"/>
      <c r="O7" s="207"/>
      <c r="P7" s="207"/>
      <c r="Q7" s="207"/>
      <c r="R7" s="207"/>
    </row>
    <row r="8" spans="1:18" ht="12.75" customHeight="1">
      <c r="A8" s="136" t="s">
        <v>217</v>
      </c>
      <c r="B8" s="210" t="s">
        <v>239</v>
      </c>
      <c r="C8" s="210"/>
      <c r="D8" s="210"/>
      <c r="E8" s="210"/>
      <c r="F8" s="210"/>
      <c r="G8" s="210"/>
      <c r="H8" s="210"/>
      <c r="I8" s="210"/>
      <c r="J8" s="210"/>
      <c r="K8" s="210"/>
      <c r="L8" s="210"/>
      <c r="M8" s="210"/>
      <c r="N8" s="210"/>
      <c r="O8" s="210"/>
      <c r="P8" s="210"/>
      <c r="Q8" s="210"/>
      <c r="R8" s="210"/>
    </row>
    <row r="9" spans="1:18">
      <c r="B9" s="210"/>
      <c r="C9" s="210"/>
      <c r="D9" s="210"/>
      <c r="E9" s="210"/>
      <c r="F9" s="210"/>
      <c r="G9" s="210"/>
      <c r="H9" s="210"/>
      <c r="I9" s="210"/>
      <c r="J9" s="210"/>
      <c r="K9" s="210"/>
      <c r="L9" s="210"/>
      <c r="M9" s="210"/>
      <c r="N9" s="210"/>
      <c r="O9" s="210"/>
      <c r="P9" s="210"/>
      <c r="Q9" s="210"/>
      <c r="R9" s="210"/>
    </row>
    <row r="10" spans="1:18" ht="12.75" customHeight="1">
      <c r="A10" s="136" t="s">
        <v>218</v>
      </c>
      <c r="B10" s="208" t="s">
        <v>228</v>
      </c>
      <c r="C10" s="208"/>
      <c r="D10" s="208"/>
      <c r="E10" s="208"/>
      <c r="F10" s="208"/>
      <c r="G10" s="208"/>
      <c r="H10" s="208"/>
      <c r="I10" s="208"/>
      <c r="J10" s="208"/>
      <c r="K10" s="208"/>
      <c r="L10" s="208"/>
      <c r="M10" s="208"/>
      <c r="N10" s="208"/>
      <c r="O10" s="208"/>
      <c r="P10" s="208"/>
      <c r="Q10" s="208"/>
      <c r="R10" s="208"/>
    </row>
    <row r="11" spans="1:18">
      <c r="B11" s="208"/>
      <c r="C11" s="208"/>
      <c r="D11" s="208"/>
      <c r="E11" s="208"/>
      <c r="F11" s="208"/>
      <c r="G11" s="208"/>
      <c r="H11" s="208"/>
      <c r="I11" s="208"/>
      <c r="J11" s="208"/>
      <c r="K11" s="208"/>
      <c r="L11" s="208"/>
      <c r="M11" s="208"/>
      <c r="N11" s="208"/>
      <c r="O11" s="208"/>
      <c r="P11" s="208"/>
      <c r="Q11" s="208"/>
      <c r="R11" s="208"/>
    </row>
    <row r="12" spans="1:18">
      <c r="A12" s="140" t="s">
        <v>224</v>
      </c>
      <c r="B12" s="210" t="s">
        <v>225</v>
      </c>
      <c r="C12" s="210"/>
      <c r="D12" s="210"/>
      <c r="E12" s="210"/>
      <c r="F12" s="210"/>
      <c r="G12" s="210"/>
      <c r="H12" s="210"/>
      <c r="I12" s="210"/>
      <c r="J12" s="210"/>
      <c r="K12" s="210"/>
      <c r="L12" s="210"/>
      <c r="M12" s="210"/>
      <c r="N12" s="210"/>
      <c r="O12" s="210"/>
      <c r="P12" s="210"/>
      <c r="Q12" s="210"/>
      <c r="R12" s="210"/>
    </row>
    <row r="13" spans="1:18">
      <c r="A13" s="136" t="s">
        <v>219</v>
      </c>
      <c r="B13" s="207" t="s">
        <v>229</v>
      </c>
      <c r="C13" s="207"/>
      <c r="D13" s="207"/>
      <c r="E13" s="207"/>
      <c r="F13" s="207"/>
      <c r="G13" s="207"/>
      <c r="H13" s="207"/>
      <c r="I13" s="207"/>
      <c r="J13" s="207"/>
      <c r="K13" s="207"/>
      <c r="L13" s="207"/>
      <c r="M13" s="207"/>
      <c r="N13" s="207"/>
      <c r="O13" s="207"/>
      <c r="P13" s="207"/>
      <c r="Q13" s="207"/>
      <c r="R13" s="207"/>
    </row>
    <row r="14" spans="1:18">
      <c r="A14" s="136" t="s">
        <v>220</v>
      </c>
      <c r="B14" s="207" t="s">
        <v>230</v>
      </c>
      <c r="C14" s="207"/>
      <c r="D14" s="207"/>
      <c r="E14" s="207"/>
      <c r="F14" s="207"/>
      <c r="G14" s="207"/>
      <c r="H14" s="207"/>
      <c r="I14" s="207"/>
      <c r="J14" s="207"/>
      <c r="K14" s="207"/>
      <c r="L14" s="207"/>
      <c r="M14" s="207"/>
      <c r="N14" s="207"/>
      <c r="O14" s="207"/>
      <c r="P14" s="207"/>
      <c r="Q14" s="207"/>
      <c r="R14" s="207"/>
    </row>
    <row r="15" spans="1:18">
      <c r="A15" s="136" t="s">
        <v>221</v>
      </c>
      <c r="B15" s="207" t="s">
        <v>241</v>
      </c>
      <c r="C15" s="207"/>
      <c r="D15" s="207"/>
      <c r="E15" s="207"/>
      <c r="F15" s="207"/>
      <c r="G15" s="207"/>
      <c r="H15" s="207"/>
      <c r="I15" s="207"/>
      <c r="J15" s="207"/>
      <c r="K15" s="207"/>
      <c r="L15" s="207"/>
      <c r="M15" s="207"/>
      <c r="N15" s="207"/>
      <c r="O15" s="207"/>
      <c r="P15" s="207"/>
      <c r="Q15" s="207"/>
      <c r="R15" s="207"/>
    </row>
    <row r="16" spans="1:18" ht="12.75" customHeight="1">
      <c r="A16" s="136" t="s">
        <v>222</v>
      </c>
      <c r="B16" s="208" t="s">
        <v>231</v>
      </c>
      <c r="C16" s="208"/>
      <c r="D16" s="208"/>
      <c r="E16" s="208"/>
      <c r="F16" s="208"/>
      <c r="G16" s="208"/>
      <c r="H16" s="208"/>
      <c r="I16" s="208"/>
      <c r="J16" s="208"/>
      <c r="K16" s="208"/>
      <c r="L16" s="208"/>
      <c r="M16" s="208"/>
      <c r="N16" s="208"/>
      <c r="O16" s="208"/>
      <c r="P16" s="208"/>
      <c r="Q16" s="208"/>
      <c r="R16" s="208"/>
    </row>
    <row r="17" spans="1:18">
      <c r="B17" s="208"/>
      <c r="C17" s="208"/>
      <c r="D17" s="208"/>
      <c r="E17" s="208"/>
      <c r="F17" s="208"/>
      <c r="G17" s="208"/>
      <c r="H17" s="208"/>
      <c r="I17" s="208"/>
      <c r="J17" s="208"/>
      <c r="K17" s="208"/>
      <c r="L17" s="208"/>
      <c r="M17" s="208"/>
      <c r="N17" s="208"/>
      <c r="O17" s="208"/>
      <c r="P17" s="208"/>
      <c r="Q17" s="208"/>
      <c r="R17" s="208"/>
    </row>
    <row r="18" spans="1:18" ht="12.75" customHeight="1">
      <c r="A18" s="136" t="s">
        <v>223</v>
      </c>
      <c r="B18" s="208" t="s">
        <v>232</v>
      </c>
      <c r="C18" s="208"/>
      <c r="D18" s="208"/>
      <c r="E18" s="208"/>
      <c r="F18" s="208"/>
      <c r="G18" s="208"/>
      <c r="H18" s="208"/>
      <c r="I18" s="208"/>
      <c r="J18" s="208"/>
      <c r="K18" s="208"/>
      <c r="L18" s="208"/>
      <c r="M18" s="208"/>
      <c r="N18" s="208"/>
      <c r="O18" s="208"/>
      <c r="P18" s="208"/>
      <c r="Q18" s="208"/>
      <c r="R18" s="208"/>
    </row>
    <row r="19" spans="1:18">
      <c r="B19" s="208"/>
      <c r="C19" s="208"/>
      <c r="D19" s="208"/>
      <c r="E19" s="208"/>
      <c r="F19" s="208"/>
      <c r="G19" s="208"/>
      <c r="H19" s="208"/>
      <c r="I19" s="208"/>
      <c r="J19" s="208"/>
      <c r="K19" s="208"/>
      <c r="L19" s="208"/>
      <c r="M19" s="208"/>
      <c r="N19" s="208"/>
      <c r="O19" s="208"/>
      <c r="P19" s="208"/>
      <c r="Q19" s="208"/>
      <c r="R19" s="208"/>
    </row>
    <row r="21" spans="1:18" s="139" customFormat="1" ht="11.25">
      <c r="A21" s="209" t="s">
        <v>164</v>
      </c>
      <c r="B21" s="209"/>
      <c r="C21" s="209"/>
    </row>
  </sheetData>
  <mergeCells count="12">
    <mergeCell ref="B13:R13"/>
    <mergeCell ref="B12:R12"/>
    <mergeCell ref="A1:R1"/>
    <mergeCell ref="A3:C3"/>
    <mergeCell ref="B7:R7"/>
    <mergeCell ref="B8:R9"/>
    <mergeCell ref="B10:R11"/>
    <mergeCell ref="B14:R14"/>
    <mergeCell ref="B15:R15"/>
    <mergeCell ref="B16:R17"/>
    <mergeCell ref="B18:R19"/>
    <mergeCell ref="A21:C21"/>
  </mergeCells>
  <hyperlinks>
    <hyperlink ref="B7:R7" location="'1 - Sex and type of cause'!A1" display="Deaths for which the underlying cause was classified as 'intentional self-harm' or 'event of undetermined intent' by sex and by type of cause: registered in Scotland, 1974 to 2013"/>
    <hyperlink ref="B8:R9" location="'chart 1 '!A1" display="Deaths for which the underlying cause was classified as 'intentional self-harm' or 'event of undetermined intent' registered in Scotland, 1974 to 2015, with five-year moving average and showing the likely range of values around the moving average"/>
    <hyperlink ref="B10:R11" location="'2 - Method and Usual residence'!A1" display="Deaths for which the underlying cause was classified as 'intentional self-harm' or 'event of undetermined intent' by method and by place of usual residence: registered in Scotland, 1974 to 2013"/>
    <hyperlink ref="B13:R13" location="'3 - Age-group'!A1" display="Deaths for which the underlying cause was classified as 'intentional self-harm' or 'event of undetermined intent' by age-group: registered in Scotland, 1974 to 2013"/>
    <hyperlink ref="B14:R14" location="'3M - Males by Age-group'!A1" display="Male deaths for which the underlying cause was classified as 'intentional self-harm' or 'event of undetermined intent' by age-group: registered in Scotland, 1974 to 2013"/>
    <hyperlink ref="B15:R15" location="'3F - Females by Age-group'!A1" display="Female deaths for which the underlying cause was classified as 'intentional self-harm' or 'event of undetermined intent' by age-group: registered in Scotland, 1974 to 2013"/>
    <hyperlink ref="B16:R17" location="'4 - Health Board'!A1" display="Deaths for which the underlying cause was classified as 'intentional self-harm' or 'event of undetermined intent' by current Health Board area: registered in Scotland, 1974 to 2013, with five-year moving averages"/>
    <hyperlink ref="B18:R19" location="'5 - Local Authority'!A1" display="Deaths for which the underlying cause was classified as 'intentional self-harm' or 'event of undetermined intent' by current Local Authority area: registered in Scotland, 1991 to 2013, with five-year moving averages"/>
    <hyperlink ref="B12:R12" location="'chart 2'!A1" display="Deaths for which the underlying cause was classified as 'intentional self-harm' or 'event of undetermined intent' registered in Scotland, 1974 to 2015"/>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zoomScaleNormal="100" workbookViewId="0"/>
  </sheetViews>
  <sheetFormatPr defaultRowHeight="12.75" customHeight="1"/>
  <cols>
    <col min="1" max="1" width="24.28515625" style="2" customWidth="1"/>
    <col min="2" max="16" width="9.140625" style="2"/>
    <col min="17" max="17" width="1.7109375" style="2" customWidth="1"/>
    <col min="18" max="18" width="44.7109375" style="2" customWidth="1"/>
    <col min="19" max="16384" width="9.140625" style="2"/>
  </cols>
  <sheetData>
    <row r="1" spans="1:17" ht="19.5" customHeight="1">
      <c r="A1" s="242" t="s">
        <v>211</v>
      </c>
      <c r="B1" s="242"/>
      <c r="C1" s="242"/>
      <c r="D1" s="242"/>
      <c r="E1" s="242"/>
      <c r="F1" s="242"/>
      <c r="G1" s="242"/>
      <c r="H1" s="242"/>
      <c r="I1" s="242"/>
      <c r="J1" s="242"/>
      <c r="K1" s="242"/>
      <c r="L1" s="242"/>
      <c r="M1" s="242"/>
      <c r="N1" s="242"/>
      <c r="O1" s="206"/>
      <c r="P1" s="206"/>
    </row>
    <row r="2" spans="1:17" ht="18" customHeight="1">
      <c r="A2" s="242"/>
      <c r="B2" s="242"/>
      <c r="C2" s="242"/>
      <c r="D2" s="242"/>
      <c r="E2" s="242"/>
      <c r="F2" s="242"/>
      <c r="G2" s="242"/>
      <c r="H2" s="242"/>
      <c r="I2" s="242"/>
      <c r="J2" s="242"/>
      <c r="K2" s="242"/>
      <c r="L2" s="242"/>
      <c r="M2" s="242"/>
      <c r="N2" s="242"/>
      <c r="O2" s="214" t="s">
        <v>240</v>
      </c>
      <c r="P2" s="214"/>
      <c r="Q2" s="214"/>
    </row>
    <row r="3" spans="1:17" ht="12.75" customHeight="1">
      <c r="A3" s="103"/>
      <c r="B3" s="103"/>
      <c r="C3" s="103"/>
      <c r="D3" s="103"/>
      <c r="E3" s="103"/>
      <c r="F3" s="103"/>
      <c r="G3" s="103"/>
      <c r="H3" s="103"/>
      <c r="I3" s="103"/>
      <c r="J3" s="103"/>
      <c r="K3" s="103"/>
      <c r="L3" s="103"/>
      <c r="M3" s="103"/>
      <c r="N3" s="103"/>
      <c r="O3" s="103"/>
      <c r="P3" s="103"/>
    </row>
    <row r="4" spans="1:17" ht="17.25" customHeight="1" thickBot="1">
      <c r="A4" s="90"/>
      <c r="B4" s="216" t="s">
        <v>212</v>
      </c>
      <c r="C4" s="216"/>
      <c r="D4" s="216"/>
      <c r="E4" s="216"/>
      <c r="F4" s="216"/>
      <c r="G4" s="216"/>
      <c r="H4" s="216"/>
      <c r="I4" s="216"/>
      <c r="J4" s="216"/>
      <c r="K4" s="216"/>
      <c r="L4" s="216"/>
      <c r="M4" s="216"/>
      <c r="N4" s="216"/>
      <c r="O4" s="216"/>
      <c r="P4" s="216"/>
    </row>
    <row r="5" spans="1:17" ht="40.5" customHeight="1">
      <c r="A5" s="111" t="s">
        <v>33</v>
      </c>
      <c r="B5" s="69" t="s">
        <v>110</v>
      </c>
      <c r="C5" s="69" t="s">
        <v>45</v>
      </c>
      <c r="D5" s="69" t="s">
        <v>35</v>
      </c>
      <c r="E5" s="69" t="s">
        <v>46</v>
      </c>
      <c r="F5" s="69" t="s">
        <v>36</v>
      </c>
      <c r="G5" s="69" t="s">
        <v>37</v>
      </c>
      <c r="H5" s="69" t="s">
        <v>38</v>
      </c>
      <c r="I5" s="69" t="s">
        <v>44</v>
      </c>
      <c r="J5" s="69" t="s">
        <v>47</v>
      </c>
      <c r="K5" s="69" t="s">
        <v>48</v>
      </c>
      <c r="L5" s="69" t="s">
        <v>39</v>
      </c>
      <c r="M5" s="69" t="s">
        <v>40</v>
      </c>
      <c r="N5" s="69" t="s">
        <v>41</v>
      </c>
      <c r="O5" s="69" t="s">
        <v>42</v>
      </c>
      <c r="P5" s="69" t="s">
        <v>43</v>
      </c>
    </row>
    <row r="6" spans="1:17" ht="12.75" customHeight="1">
      <c r="A6" s="62">
        <v>1974</v>
      </c>
      <c r="B6" s="31">
        <v>642</v>
      </c>
      <c r="C6" s="31">
        <v>49</v>
      </c>
      <c r="D6" s="31">
        <v>12</v>
      </c>
      <c r="E6" s="31">
        <v>30</v>
      </c>
      <c r="F6" s="31">
        <v>36</v>
      </c>
      <c r="G6" s="31">
        <v>29</v>
      </c>
      <c r="H6" s="31">
        <v>72</v>
      </c>
      <c r="I6" s="31">
        <v>167</v>
      </c>
      <c r="J6" s="31">
        <v>41</v>
      </c>
      <c r="K6" s="31">
        <v>54</v>
      </c>
      <c r="L6" s="31">
        <v>94</v>
      </c>
      <c r="M6" s="31">
        <v>7</v>
      </c>
      <c r="N6" s="31">
        <v>2</v>
      </c>
      <c r="O6" s="31">
        <v>46</v>
      </c>
      <c r="P6" s="31">
        <v>3</v>
      </c>
    </row>
    <row r="7" spans="1:17" ht="12.75" customHeight="1">
      <c r="A7" s="62">
        <v>1975</v>
      </c>
      <c r="B7" s="31">
        <v>688</v>
      </c>
      <c r="C7" s="31">
        <v>53</v>
      </c>
      <c r="D7" s="31">
        <v>10</v>
      </c>
      <c r="E7" s="31">
        <v>8</v>
      </c>
      <c r="F7" s="31">
        <v>38</v>
      </c>
      <c r="G7" s="31">
        <v>19</v>
      </c>
      <c r="H7" s="31">
        <v>80</v>
      </c>
      <c r="I7" s="31">
        <v>185</v>
      </c>
      <c r="J7" s="31">
        <v>47</v>
      </c>
      <c r="K7" s="31">
        <v>73</v>
      </c>
      <c r="L7" s="31">
        <v>102</v>
      </c>
      <c r="M7" s="31">
        <v>6</v>
      </c>
      <c r="N7" s="31">
        <v>5</v>
      </c>
      <c r="O7" s="31">
        <v>56</v>
      </c>
      <c r="P7" s="31">
        <v>6</v>
      </c>
    </row>
    <row r="8" spans="1:17" ht="12.75" customHeight="1">
      <c r="A8" s="62">
        <v>1976</v>
      </c>
      <c r="B8" s="31">
        <v>657</v>
      </c>
      <c r="C8" s="31">
        <v>48</v>
      </c>
      <c r="D8" s="31">
        <v>11</v>
      </c>
      <c r="E8" s="31">
        <v>16</v>
      </c>
      <c r="F8" s="31">
        <v>30</v>
      </c>
      <c r="G8" s="31">
        <v>32</v>
      </c>
      <c r="H8" s="31">
        <v>64</v>
      </c>
      <c r="I8" s="31">
        <v>191</v>
      </c>
      <c r="J8" s="31">
        <v>51</v>
      </c>
      <c r="K8" s="31">
        <v>62</v>
      </c>
      <c r="L8" s="31">
        <v>102</v>
      </c>
      <c r="M8" s="31">
        <v>3</v>
      </c>
      <c r="N8" s="31">
        <v>1</v>
      </c>
      <c r="O8" s="31">
        <v>41</v>
      </c>
      <c r="P8" s="31">
        <v>5</v>
      </c>
    </row>
    <row r="9" spans="1:17" ht="12.75" customHeight="1">
      <c r="A9" s="62">
        <v>1977</v>
      </c>
      <c r="B9" s="31">
        <v>659</v>
      </c>
      <c r="C9" s="31">
        <v>42</v>
      </c>
      <c r="D9" s="31">
        <v>12</v>
      </c>
      <c r="E9" s="31">
        <v>15</v>
      </c>
      <c r="F9" s="31">
        <v>33</v>
      </c>
      <c r="G9" s="31">
        <v>34</v>
      </c>
      <c r="H9" s="31">
        <v>62</v>
      </c>
      <c r="I9" s="31">
        <v>204</v>
      </c>
      <c r="J9" s="31">
        <v>42</v>
      </c>
      <c r="K9" s="31">
        <v>58</v>
      </c>
      <c r="L9" s="31">
        <v>98</v>
      </c>
      <c r="M9" s="31">
        <v>4</v>
      </c>
      <c r="N9" s="31">
        <v>5</v>
      </c>
      <c r="O9" s="31">
        <v>47</v>
      </c>
      <c r="P9" s="31">
        <v>3</v>
      </c>
    </row>
    <row r="10" spans="1:17" ht="12.75" customHeight="1">
      <c r="A10" s="62">
        <v>1978</v>
      </c>
      <c r="B10" s="31">
        <v>723</v>
      </c>
      <c r="C10" s="31">
        <v>50</v>
      </c>
      <c r="D10" s="31">
        <v>4</v>
      </c>
      <c r="E10" s="31">
        <v>18</v>
      </c>
      <c r="F10" s="31">
        <v>38</v>
      </c>
      <c r="G10" s="31">
        <v>40</v>
      </c>
      <c r="H10" s="31">
        <v>56</v>
      </c>
      <c r="I10" s="31">
        <v>226</v>
      </c>
      <c r="J10" s="31">
        <v>48</v>
      </c>
      <c r="K10" s="31">
        <v>70</v>
      </c>
      <c r="L10" s="31">
        <v>115</v>
      </c>
      <c r="M10" s="31">
        <v>7</v>
      </c>
      <c r="N10" s="31">
        <v>4</v>
      </c>
      <c r="O10" s="31">
        <v>42</v>
      </c>
      <c r="P10" s="31">
        <v>5</v>
      </c>
    </row>
    <row r="11" spans="1:17" ht="12.75" customHeight="1">
      <c r="A11" s="62">
        <v>1979</v>
      </c>
      <c r="B11" s="31">
        <v>764</v>
      </c>
      <c r="C11" s="31">
        <v>52</v>
      </c>
      <c r="D11" s="31">
        <v>13</v>
      </c>
      <c r="E11" s="31">
        <v>19</v>
      </c>
      <c r="F11" s="31">
        <v>47</v>
      </c>
      <c r="G11" s="31">
        <v>35</v>
      </c>
      <c r="H11" s="31">
        <v>82</v>
      </c>
      <c r="I11" s="31">
        <v>248</v>
      </c>
      <c r="J11" s="31">
        <v>45</v>
      </c>
      <c r="K11" s="31">
        <v>62</v>
      </c>
      <c r="L11" s="31">
        <v>100</v>
      </c>
      <c r="M11" s="31">
        <v>2</v>
      </c>
      <c r="N11" s="31">
        <v>2</v>
      </c>
      <c r="O11" s="31">
        <v>55</v>
      </c>
      <c r="P11" s="31">
        <v>2</v>
      </c>
    </row>
    <row r="12" spans="1:17" ht="12.75" customHeight="1">
      <c r="A12" s="62">
        <v>1980</v>
      </c>
      <c r="B12" s="31">
        <v>777</v>
      </c>
      <c r="C12" s="31">
        <v>55</v>
      </c>
      <c r="D12" s="31">
        <v>12</v>
      </c>
      <c r="E12" s="31">
        <v>15</v>
      </c>
      <c r="F12" s="31">
        <v>42</v>
      </c>
      <c r="G12" s="31">
        <v>33</v>
      </c>
      <c r="H12" s="31">
        <v>60</v>
      </c>
      <c r="I12" s="31">
        <v>237</v>
      </c>
      <c r="J12" s="31">
        <v>62</v>
      </c>
      <c r="K12" s="31">
        <v>82</v>
      </c>
      <c r="L12" s="31">
        <v>100</v>
      </c>
      <c r="M12" s="31">
        <v>4</v>
      </c>
      <c r="N12" s="31">
        <v>6</v>
      </c>
      <c r="O12" s="31">
        <v>67</v>
      </c>
      <c r="P12" s="31">
        <v>2</v>
      </c>
    </row>
    <row r="13" spans="1:17" ht="12.75" customHeight="1">
      <c r="A13" s="62">
        <v>1981</v>
      </c>
      <c r="B13" s="31">
        <v>728</v>
      </c>
      <c r="C13" s="31">
        <v>50</v>
      </c>
      <c r="D13" s="31">
        <v>12</v>
      </c>
      <c r="E13" s="31">
        <v>14</v>
      </c>
      <c r="F13" s="31">
        <v>34</v>
      </c>
      <c r="G13" s="31">
        <v>21</v>
      </c>
      <c r="H13" s="31">
        <v>70</v>
      </c>
      <c r="I13" s="31">
        <v>233</v>
      </c>
      <c r="J13" s="31">
        <v>52</v>
      </c>
      <c r="K13" s="31">
        <v>64</v>
      </c>
      <c r="L13" s="31">
        <v>117</v>
      </c>
      <c r="M13" s="31">
        <v>4</v>
      </c>
      <c r="N13" s="31">
        <v>3</v>
      </c>
      <c r="O13" s="31">
        <v>51</v>
      </c>
      <c r="P13" s="31">
        <v>3</v>
      </c>
    </row>
    <row r="14" spans="1:17" ht="12.75" customHeight="1">
      <c r="A14" s="62">
        <v>1982</v>
      </c>
      <c r="B14" s="31">
        <v>735</v>
      </c>
      <c r="C14" s="31">
        <v>49</v>
      </c>
      <c r="D14" s="31">
        <v>11</v>
      </c>
      <c r="E14" s="31">
        <v>24</v>
      </c>
      <c r="F14" s="31">
        <v>55</v>
      </c>
      <c r="G14" s="31">
        <v>41</v>
      </c>
      <c r="H14" s="31">
        <v>79</v>
      </c>
      <c r="I14" s="31">
        <v>186</v>
      </c>
      <c r="J14" s="31">
        <v>38</v>
      </c>
      <c r="K14" s="31">
        <v>84</v>
      </c>
      <c r="L14" s="31">
        <v>98</v>
      </c>
      <c r="M14" s="31">
        <v>3</v>
      </c>
      <c r="N14" s="31">
        <v>4</v>
      </c>
      <c r="O14" s="31">
        <v>59</v>
      </c>
      <c r="P14" s="31">
        <v>4</v>
      </c>
    </row>
    <row r="15" spans="1:17" ht="12.75" customHeight="1">
      <c r="A15" s="62">
        <v>1983</v>
      </c>
      <c r="B15" s="31">
        <v>669</v>
      </c>
      <c r="C15" s="31">
        <v>40</v>
      </c>
      <c r="D15" s="31">
        <v>14</v>
      </c>
      <c r="E15" s="31">
        <v>21</v>
      </c>
      <c r="F15" s="31">
        <v>47</v>
      </c>
      <c r="G15" s="31">
        <v>29</v>
      </c>
      <c r="H15" s="31">
        <v>61</v>
      </c>
      <c r="I15" s="31">
        <v>204</v>
      </c>
      <c r="J15" s="31">
        <v>59</v>
      </c>
      <c r="K15" s="31">
        <v>59</v>
      </c>
      <c r="L15" s="31">
        <v>72</v>
      </c>
      <c r="M15" s="31">
        <v>4</v>
      </c>
      <c r="N15" s="31">
        <v>4</v>
      </c>
      <c r="O15" s="31">
        <v>49</v>
      </c>
      <c r="P15" s="31">
        <v>6</v>
      </c>
    </row>
    <row r="16" spans="1:17" ht="12.75" customHeight="1">
      <c r="A16" s="62">
        <v>1984</v>
      </c>
      <c r="B16" s="31">
        <v>688</v>
      </c>
      <c r="C16" s="31">
        <v>52</v>
      </c>
      <c r="D16" s="31">
        <v>13</v>
      </c>
      <c r="E16" s="31">
        <v>25</v>
      </c>
      <c r="F16" s="31">
        <v>38</v>
      </c>
      <c r="G16" s="31">
        <v>27</v>
      </c>
      <c r="H16" s="31">
        <v>73</v>
      </c>
      <c r="I16" s="31">
        <v>180</v>
      </c>
      <c r="J16" s="31">
        <v>57</v>
      </c>
      <c r="K16" s="31">
        <v>71</v>
      </c>
      <c r="L16" s="31">
        <v>83</v>
      </c>
      <c r="M16" s="31">
        <v>3</v>
      </c>
      <c r="N16" s="31">
        <v>3</v>
      </c>
      <c r="O16" s="31">
        <v>60</v>
      </c>
      <c r="P16" s="31">
        <v>3</v>
      </c>
    </row>
    <row r="17" spans="1:16" ht="12.75" customHeight="1">
      <c r="A17" s="62">
        <v>1985</v>
      </c>
      <c r="B17" s="31">
        <v>756</v>
      </c>
      <c r="C17" s="31">
        <v>44</v>
      </c>
      <c r="D17" s="31">
        <v>13</v>
      </c>
      <c r="E17" s="31">
        <v>28</v>
      </c>
      <c r="F17" s="31">
        <v>55</v>
      </c>
      <c r="G17" s="31">
        <v>41</v>
      </c>
      <c r="H17" s="31">
        <v>81</v>
      </c>
      <c r="I17" s="31">
        <v>189</v>
      </c>
      <c r="J17" s="31">
        <v>51</v>
      </c>
      <c r="K17" s="31">
        <v>69</v>
      </c>
      <c r="L17" s="31">
        <v>110</v>
      </c>
      <c r="M17" s="31">
        <v>2</v>
      </c>
      <c r="N17" s="31">
        <v>0</v>
      </c>
      <c r="O17" s="31">
        <v>68</v>
      </c>
      <c r="P17" s="31">
        <v>5</v>
      </c>
    </row>
    <row r="18" spans="1:16" ht="12.75" customHeight="1">
      <c r="A18" s="62">
        <v>1986</v>
      </c>
      <c r="B18" s="31">
        <v>765</v>
      </c>
      <c r="C18" s="31">
        <v>38</v>
      </c>
      <c r="D18" s="31">
        <v>11</v>
      </c>
      <c r="E18" s="31">
        <v>23</v>
      </c>
      <c r="F18" s="31">
        <v>58</v>
      </c>
      <c r="G18" s="31">
        <v>39</v>
      </c>
      <c r="H18" s="31">
        <v>82</v>
      </c>
      <c r="I18" s="31">
        <v>199</v>
      </c>
      <c r="J18" s="31">
        <v>70</v>
      </c>
      <c r="K18" s="31">
        <v>72</v>
      </c>
      <c r="L18" s="31">
        <v>106</v>
      </c>
      <c r="M18" s="31">
        <v>0</v>
      </c>
      <c r="N18" s="31">
        <v>4</v>
      </c>
      <c r="O18" s="31">
        <v>55</v>
      </c>
      <c r="P18" s="31">
        <v>8</v>
      </c>
    </row>
    <row r="19" spans="1:16" ht="12.75" customHeight="1">
      <c r="A19" s="62">
        <v>1987</v>
      </c>
      <c r="B19" s="31">
        <v>708</v>
      </c>
      <c r="C19" s="31">
        <v>58</v>
      </c>
      <c r="D19" s="31">
        <v>12</v>
      </c>
      <c r="E19" s="31">
        <v>18</v>
      </c>
      <c r="F19" s="31">
        <v>37</v>
      </c>
      <c r="G19" s="31">
        <v>36</v>
      </c>
      <c r="H19" s="31">
        <v>75</v>
      </c>
      <c r="I19" s="31">
        <v>186</v>
      </c>
      <c r="J19" s="31">
        <v>50</v>
      </c>
      <c r="K19" s="31">
        <v>67</v>
      </c>
      <c r="L19" s="31">
        <v>108</v>
      </c>
      <c r="M19" s="31">
        <v>1</v>
      </c>
      <c r="N19" s="31">
        <v>2</v>
      </c>
      <c r="O19" s="31">
        <v>55</v>
      </c>
      <c r="P19" s="31">
        <v>3</v>
      </c>
    </row>
    <row r="20" spans="1:16" ht="12.75" customHeight="1">
      <c r="A20" s="62">
        <v>1988</v>
      </c>
      <c r="B20" s="31">
        <v>774</v>
      </c>
      <c r="C20" s="31">
        <v>51</v>
      </c>
      <c r="D20" s="31">
        <v>18</v>
      </c>
      <c r="E20" s="31">
        <v>25</v>
      </c>
      <c r="F20" s="31">
        <v>50</v>
      </c>
      <c r="G20" s="31">
        <v>30</v>
      </c>
      <c r="H20" s="31">
        <v>66</v>
      </c>
      <c r="I20" s="31">
        <v>210</v>
      </c>
      <c r="J20" s="31">
        <v>47</v>
      </c>
      <c r="K20" s="31">
        <v>95</v>
      </c>
      <c r="L20" s="31">
        <v>110</v>
      </c>
      <c r="M20" s="31">
        <v>3</v>
      </c>
      <c r="N20" s="31">
        <v>1</v>
      </c>
      <c r="O20" s="31">
        <v>58</v>
      </c>
      <c r="P20" s="31">
        <v>10</v>
      </c>
    </row>
    <row r="21" spans="1:16" ht="12.75" customHeight="1">
      <c r="A21" s="62">
        <v>1989</v>
      </c>
      <c r="B21" s="31">
        <v>718</v>
      </c>
      <c r="C21" s="31">
        <v>47</v>
      </c>
      <c r="D21" s="31">
        <v>8</v>
      </c>
      <c r="E21" s="31">
        <v>26</v>
      </c>
      <c r="F21" s="31">
        <v>49</v>
      </c>
      <c r="G21" s="31">
        <v>33</v>
      </c>
      <c r="H21" s="31">
        <v>62</v>
      </c>
      <c r="I21" s="31">
        <v>189</v>
      </c>
      <c r="J21" s="31">
        <v>61</v>
      </c>
      <c r="K21" s="31">
        <v>81</v>
      </c>
      <c r="L21" s="31">
        <v>82</v>
      </c>
      <c r="M21" s="31">
        <v>8</v>
      </c>
      <c r="N21" s="31">
        <v>2</v>
      </c>
      <c r="O21" s="31">
        <v>62</v>
      </c>
      <c r="P21" s="31">
        <v>8</v>
      </c>
    </row>
    <row r="22" spans="1:16" ht="12.75" customHeight="1">
      <c r="A22" s="62">
        <v>1990</v>
      </c>
      <c r="B22" s="31">
        <v>749</v>
      </c>
      <c r="C22" s="31">
        <v>46</v>
      </c>
      <c r="D22" s="31">
        <v>14</v>
      </c>
      <c r="E22" s="31">
        <v>18</v>
      </c>
      <c r="F22" s="31">
        <v>40</v>
      </c>
      <c r="G22" s="31">
        <v>38</v>
      </c>
      <c r="H22" s="31">
        <v>66</v>
      </c>
      <c r="I22" s="31">
        <v>206</v>
      </c>
      <c r="J22" s="31">
        <v>55</v>
      </c>
      <c r="K22" s="31">
        <v>69</v>
      </c>
      <c r="L22" s="31">
        <v>113</v>
      </c>
      <c r="M22" s="31">
        <v>1</v>
      </c>
      <c r="N22" s="31">
        <v>5</v>
      </c>
      <c r="O22" s="31">
        <v>71</v>
      </c>
      <c r="P22" s="31">
        <v>7</v>
      </c>
    </row>
    <row r="23" spans="1:16" ht="12.75" customHeight="1">
      <c r="A23" s="62">
        <v>1991</v>
      </c>
      <c r="B23" s="31">
        <v>706</v>
      </c>
      <c r="C23" s="31">
        <v>41</v>
      </c>
      <c r="D23" s="31">
        <v>18</v>
      </c>
      <c r="E23" s="31">
        <v>20</v>
      </c>
      <c r="F23" s="31">
        <v>44</v>
      </c>
      <c r="G23" s="31">
        <v>33</v>
      </c>
      <c r="H23" s="31">
        <v>60</v>
      </c>
      <c r="I23" s="31">
        <v>187</v>
      </c>
      <c r="J23" s="31">
        <v>66</v>
      </c>
      <c r="K23" s="31">
        <v>80</v>
      </c>
      <c r="L23" s="31">
        <v>96</v>
      </c>
      <c r="M23" s="31">
        <v>2</v>
      </c>
      <c r="N23" s="31">
        <v>2</v>
      </c>
      <c r="O23" s="31">
        <v>51</v>
      </c>
      <c r="P23" s="31">
        <v>6</v>
      </c>
    </row>
    <row r="24" spans="1:16" ht="12.75" customHeight="1">
      <c r="A24" s="62">
        <v>1992</v>
      </c>
      <c r="B24" s="31">
        <v>793</v>
      </c>
      <c r="C24" s="31">
        <v>51</v>
      </c>
      <c r="D24" s="31">
        <v>22</v>
      </c>
      <c r="E24" s="31">
        <v>18</v>
      </c>
      <c r="F24" s="31">
        <v>51</v>
      </c>
      <c r="G24" s="31">
        <v>31</v>
      </c>
      <c r="H24" s="31">
        <v>78</v>
      </c>
      <c r="I24" s="31">
        <v>239</v>
      </c>
      <c r="J24" s="31">
        <v>57</v>
      </c>
      <c r="K24" s="31">
        <v>63</v>
      </c>
      <c r="L24" s="31">
        <v>117</v>
      </c>
      <c r="M24" s="31">
        <v>2</v>
      </c>
      <c r="N24" s="31">
        <v>3</v>
      </c>
      <c r="O24" s="31">
        <v>58</v>
      </c>
      <c r="P24" s="31">
        <v>3</v>
      </c>
    </row>
    <row r="25" spans="1:16" ht="12.75" customHeight="1">
      <c r="A25" s="62">
        <v>1993</v>
      </c>
      <c r="B25" s="31">
        <v>912</v>
      </c>
      <c r="C25" s="31">
        <v>59</v>
      </c>
      <c r="D25" s="31">
        <v>15</v>
      </c>
      <c r="E25" s="31">
        <v>30</v>
      </c>
      <c r="F25" s="31">
        <v>50</v>
      </c>
      <c r="G25" s="31">
        <v>48</v>
      </c>
      <c r="H25" s="31">
        <v>79</v>
      </c>
      <c r="I25" s="31">
        <v>269</v>
      </c>
      <c r="J25" s="31">
        <v>71</v>
      </c>
      <c r="K25" s="31">
        <v>78</v>
      </c>
      <c r="L25" s="31">
        <v>132</v>
      </c>
      <c r="M25" s="31">
        <v>4</v>
      </c>
      <c r="N25" s="31">
        <v>2</v>
      </c>
      <c r="O25" s="31">
        <v>72</v>
      </c>
      <c r="P25" s="31">
        <v>3</v>
      </c>
    </row>
    <row r="26" spans="1:16" ht="12.75" customHeight="1">
      <c r="A26" s="62">
        <v>1994</v>
      </c>
      <c r="B26" s="31">
        <v>834</v>
      </c>
      <c r="C26" s="31">
        <v>58</v>
      </c>
      <c r="D26" s="31">
        <v>14</v>
      </c>
      <c r="E26" s="31">
        <v>22</v>
      </c>
      <c r="F26" s="31">
        <v>46</v>
      </c>
      <c r="G26" s="31">
        <v>52</v>
      </c>
      <c r="H26" s="31">
        <v>78</v>
      </c>
      <c r="I26" s="31">
        <v>219</v>
      </c>
      <c r="J26" s="31">
        <v>67</v>
      </c>
      <c r="K26" s="31">
        <v>68</v>
      </c>
      <c r="L26" s="31">
        <v>113</v>
      </c>
      <c r="M26" s="31">
        <v>6</v>
      </c>
      <c r="N26" s="31">
        <v>8</v>
      </c>
      <c r="O26" s="31">
        <v>76</v>
      </c>
      <c r="P26" s="31">
        <v>7</v>
      </c>
    </row>
    <row r="27" spans="1:16" ht="12.75" customHeight="1">
      <c r="A27" s="62">
        <v>1995</v>
      </c>
      <c r="B27" s="31">
        <v>836</v>
      </c>
      <c r="C27" s="31">
        <v>69</v>
      </c>
      <c r="D27" s="31">
        <v>19</v>
      </c>
      <c r="E27" s="31">
        <v>26</v>
      </c>
      <c r="F27" s="31">
        <v>50</v>
      </c>
      <c r="G27" s="31">
        <v>30</v>
      </c>
      <c r="H27" s="31">
        <v>83</v>
      </c>
      <c r="I27" s="31">
        <v>223</v>
      </c>
      <c r="J27" s="31">
        <v>54</v>
      </c>
      <c r="K27" s="31">
        <v>94</v>
      </c>
      <c r="L27" s="31">
        <v>105</v>
      </c>
      <c r="M27" s="31">
        <v>5</v>
      </c>
      <c r="N27" s="31">
        <v>1</v>
      </c>
      <c r="O27" s="31">
        <v>72</v>
      </c>
      <c r="P27" s="31">
        <v>5</v>
      </c>
    </row>
    <row r="28" spans="1:16" ht="12.75" customHeight="1">
      <c r="A28" s="62">
        <v>1996</v>
      </c>
      <c r="B28" s="31">
        <v>846</v>
      </c>
      <c r="C28" s="31">
        <v>48</v>
      </c>
      <c r="D28" s="31">
        <v>14</v>
      </c>
      <c r="E28" s="31">
        <v>14</v>
      </c>
      <c r="F28" s="31">
        <v>54</v>
      </c>
      <c r="G28" s="31">
        <v>46</v>
      </c>
      <c r="H28" s="31">
        <v>96</v>
      </c>
      <c r="I28" s="31">
        <v>208</v>
      </c>
      <c r="J28" s="31">
        <v>75</v>
      </c>
      <c r="K28" s="31">
        <v>77</v>
      </c>
      <c r="L28" s="31">
        <v>120</v>
      </c>
      <c r="M28" s="31">
        <v>5</v>
      </c>
      <c r="N28" s="31">
        <v>5</v>
      </c>
      <c r="O28" s="31">
        <v>74</v>
      </c>
      <c r="P28" s="31">
        <v>10</v>
      </c>
    </row>
    <row r="29" spans="1:16" ht="12.75" customHeight="1">
      <c r="A29" s="62">
        <v>1997</v>
      </c>
      <c r="B29" s="31">
        <v>874</v>
      </c>
      <c r="C29" s="31">
        <v>45</v>
      </c>
      <c r="D29" s="31">
        <v>17</v>
      </c>
      <c r="E29" s="31">
        <v>28</v>
      </c>
      <c r="F29" s="31">
        <v>60</v>
      </c>
      <c r="G29" s="31">
        <v>40</v>
      </c>
      <c r="H29" s="31">
        <v>103</v>
      </c>
      <c r="I29" s="31">
        <v>206</v>
      </c>
      <c r="J29" s="31">
        <v>68</v>
      </c>
      <c r="K29" s="31">
        <v>96</v>
      </c>
      <c r="L29" s="31">
        <v>124</v>
      </c>
      <c r="M29" s="31">
        <v>8</v>
      </c>
      <c r="N29" s="31">
        <v>8</v>
      </c>
      <c r="O29" s="31">
        <v>65</v>
      </c>
      <c r="P29" s="31">
        <v>6</v>
      </c>
    </row>
    <row r="30" spans="1:16" ht="12.75" customHeight="1">
      <c r="A30" s="62">
        <v>1998</v>
      </c>
      <c r="B30" s="31">
        <v>878</v>
      </c>
      <c r="C30" s="31">
        <v>61</v>
      </c>
      <c r="D30" s="31">
        <v>17</v>
      </c>
      <c r="E30" s="31">
        <v>33</v>
      </c>
      <c r="F30" s="31">
        <v>60</v>
      </c>
      <c r="G30" s="31">
        <v>40</v>
      </c>
      <c r="H30" s="31">
        <v>85</v>
      </c>
      <c r="I30" s="31">
        <v>229</v>
      </c>
      <c r="J30" s="31">
        <v>59</v>
      </c>
      <c r="K30" s="31">
        <v>83</v>
      </c>
      <c r="L30" s="31">
        <v>118</v>
      </c>
      <c r="M30" s="31">
        <v>3</v>
      </c>
      <c r="N30" s="31">
        <v>7</v>
      </c>
      <c r="O30" s="31">
        <v>76</v>
      </c>
      <c r="P30" s="31">
        <v>7</v>
      </c>
    </row>
    <row r="31" spans="1:16" ht="12.75" customHeight="1">
      <c r="A31" s="62">
        <v>1999</v>
      </c>
      <c r="B31" s="31">
        <v>874</v>
      </c>
      <c r="C31" s="31">
        <v>75</v>
      </c>
      <c r="D31" s="31">
        <v>19</v>
      </c>
      <c r="E31" s="31">
        <v>36</v>
      </c>
      <c r="F31" s="31">
        <v>43</v>
      </c>
      <c r="G31" s="31">
        <v>52</v>
      </c>
      <c r="H31" s="31">
        <v>90</v>
      </c>
      <c r="I31" s="31">
        <v>218</v>
      </c>
      <c r="J31" s="31">
        <v>62</v>
      </c>
      <c r="K31" s="31">
        <v>89</v>
      </c>
      <c r="L31" s="31">
        <v>113</v>
      </c>
      <c r="M31" s="31">
        <v>3</v>
      </c>
      <c r="N31" s="31">
        <v>2</v>
      </c>
      <c r="O31" s="31">
        <v>67</v>
      </c>
      <c r="P31" s="31">
        <v>5</v>
      </c>
    </row>
    <row r="32" spans="1:16" ht="12.75" customHeight="1">
      <c r="A32" s="62">
        <v>2000</v>
      </c>
      <c r="B32" s="31">
        <v>878</v>
      </c>
      <c r="C32" s="31">
        <v>57</v>
      </c>
      <c r="D32" s="31">
        <v>17</v>
      </c>
      <c r="E32" s="31">
        <v>27</v>
      </c>
      <c r="F32" s="31">
        <v>55</v>
      </c>
      <c r="G32" s="31">
        <v>28</v>
      </c>
      <c r="H32" s="31">
        <v>84</v>
      </c>
      <c r="I32" s="31">
        <v>245</v>
      </c>
      <c r="J32" s="31">
        <v>67</v>
      </c>
      <c r="K32" s="31">
        <v>89</v>
      </c>
      <c r="L32" s="31">
        <v>122</v>
      </c>
      <c r="M32" s="31">
        <v>4</v>
      </c>
      <c r="N32" s="31">
        <v>5</v>
      </c>
      <c r="O32" s="31">
        <v>69</v>
      </c>
      <c r="P32" s="31">
        <v>9</v>
      </c>
    </row>
    <row r="33" spans="1:16" ht="12.75" customHeight="1">
      <c r="A33" s="62">
        <v>2001</v>
      </c>
      <c r="B33" s="31">
        <v>887</v>
      </c>
      <c r="C33" s="31">
        <v>87</v>
      </c>
      <c r="D33" s="31">
        <v>16</v>
      </c>
      <c r="E33" s="31">
        <v>19</v>
      </c>
      <c r="F33" s="31">
        <v>50</v>
      </c>
      <c r="G33" s="31">
        <v>49</v>
      </c>
      <c r="H33" s="31">
        <v>78</v>
      </c>
      <c r="I33" s="31">
        <v>212</v>
      </c>
      <c r="J33" s="31">
        <v>66</v>
      </c>
      <c r="K33" s="31">
        <v>94</v>
      </c>
      <c r="L33" s="31">
        <v>134</v>
      </c>
      <c r="M33" s="31">
        <v>1</v>
      </c>
      <c r="N33" s="31">
        <v>4</v>
      </c>
      <c r="O33" s="31">
        <v>69</v>
      </c>
      <c r="P33" s="31">
        <v>8</v>
      </c>
    </row>
    <row r="34" spans="1:16" ht="12.75" customHeight="1">
      <c r="A34" s="62">
        <v>2002</v>
      </c>
      <c r="B34" s="31">
        <v>899</v>
      </c>
      <c r="C34" s="31">
        <v>63</v>
      </c>
      <c r="D34" s="31">
        <v>21</v>
      </c>
      <c r="E34" s="31">
        <v>28</v>
      </c>
      <c r="F34" s="31">
        <v>68</v>
      </c>
      <c r="G34" s="31">
        <v>47</v>
      </c>
      <c r="H34" s="31">
        <v>84</v>
      </c>
      <c r="I34" s="31">
        <v>224</v>
      </c>
      <c r="J34" s="31">
        <v>58</v>
      </c>
      <c r="K34" s="31">
        <v>113</v>
      </c>
      <c r="L34" s="31">
        <v>129</v>
      </c>
      <c r="M34" s="31">
        <v>3</v>
      </c>
      <c r="N34" s="31">
        <v>6</v>
      </c>
      <c r="O34" s="31">
        <v>54</v>
      </c>
      <c r="P34" s="31">
        <v>1</v>
      </c>
    </row>
    <row r="35" spans="1:16" ht="12.75" customHeight="1">
      <c r="A35" s="62">
        <v>2003</v>
      </c>
      <c r="B35" s="31">
        <v>794</v>
      </c>
      <c r="C35" s="31">
        <v>44</v>
      </c>
      <c r="D35" s="31">
        <v>20</v>
      </c>
      <c r="E35" s="31">
        <v>21</v>
      </c>
      <c r="F35" s="31">
        <v>40</v>
      </c>
      <c r="G35" s="31">
        <v>36</v>
      </c>
      <c r="H35" s="31">
        <v>81</v>
      </c>
      <c r="I35" s="31">
        <v>205</v>
      </c>
      <c r="J35" s="31">
        <v>59</v>
      </c>
      <c r="K35" s="31">
        <v>93</v>
      </c>
      <c r="L35" s="31">
        <v>103</v>
      </c>
      <c r="M35" s="31">
        <v>6</v>
      </c>
      <c r="N35" s="31">
        <v>7</v>
      </c>
      <c r="O35" s="31">
        <v>73</v>
      </c>
      <c r="P35" s="31">
        <v>6</v>
      </c>
    </row>
    <row r="36" spans="1:16" ht="12.75" customHeight="1">
      <c r="A36" s="62">
        <v>2004</v>
      </c>
      <c r="B36" s="31">
        <v>835</v>
      </c>
      <c r="C36" s="31">
        <v>50</v>
      </c>
      <c r="D36" s="31">
        <v>16</v>
      </c>
      <c r="E36" s="31">
        <v>22</v>
      </c>
      <c r="F36" s="31">
        <v>50</v>
      </c>
      <c r="G36" s="31">
        <v>42</v>
      </c>
      <c r="H36" s="31">
        <v>101</v>
      </c>
      <c r="I36" s="31">
        <v>202</v>
      </c>
      <c r="J36" s="31">
        <v>82</v>
      </c>
      <c r="K36" s="31">
        <v>91</v>
      </c>
      <c r="L36" s="31">
        <v>110</v>
      </c>
      <c r="M36" s="31">
        <v>1</v>
      </c>
      <c r="N36" s="31">
        <v>4</v>
      </c>
      <c r="O36" s="31">
        <v>61</v>
      </c>
      <c r="P36" s="31">
        <v>3</v>
      </c>
    </row>
    <row r="37" spans="1:16" ht="12.75" customHeight="1">
      <c r="A37" s="62">
        <v>2005</v>
      </c>
      <c r="B37" s="31">
        <v>763</v>
      </c>
      <c r="C37" s="31">
        <v>54</v>
      </c>
      <c r="D37" s="31">
        <v>8</v>
      </c>
      <c r="E37" s="31">
        <v>28</v>
      </c>
      <c r="F37" s="31">
        <v>55</v>
      </c>
      <c r="G37" s="31">
        <v>26</v>
      </c>
      <c r="H37" s="31">
        <v>75</v>
      </c>
      <c r="I37" s="31">
        <v>194</v>
      </c>
      <c r="J37" s="31">
        <v>49</v>
      </c>
      <c r="K37" s="31">
        <v>88</v>
      </c>
      <c r="L37" s="31">
        <v>116</v>
      </c>
      <c r="M37" s="31">
        <v>4</v>
      </c>
      <c r="N37" s="31">
        <v>2</v>
      </c>
      <c r="O37" s="31">
        <v>57</v>
      </c>
      <c r="P37" s="31">
        <v>7</v>
      </c>
    </row>
    <row r="38" spans="1:16" ht="12.75" customHeight="1">
      <c r="A38" s="62">
        <v>2006</v>
      </c>
      <c r="B38" s="31">
        <v>765</v>
      </c>
      <c r="C38" s="31">
        <v>41</v>
      </c>
      <c r="D38" s="31">
        <v>21</v>
      </c>
      <c r="E38" s="31">
        <v>22</v>
      </c>
      <c r="F38" s="31">
        <v>52</v>
      </c>
      <c r="G38" s="31">
        <v>39</v>
      </c>
      <c r="H38" s="31">
        <v>59</v>
      </c>
      <c r="I38" s="31">
        <v>212</v>
      </c>
      <c r="J38" s="31">
        <v>51</v>
      </c>
      <c r="K38" s="31">
        <v>96</v>
      </c>
      <c r="L38" s="31">
        <v>89</v>
      </c>
      <c r="M38" s="31">
        <v>3</v>
      </c>
      <c r="N38" s="31">
        <v>5</v>
      </c>
      <c r="O38" s="31">
        <v>72</v>
      </c>
      <c r="P38" s="31">
        <v>3</v>
      </c>
    </row>
    <row r="39" spans="1:16" ht="12.75" customHeight="1">
      <c r="A39" s="62">
        <v>2007</v>
      </c>
      <c r="B39" s="31">
        <v>838</v>
      </c>
      <c r="C39" s="31">
        <v>72</v>
      </c>
      <c r="D39" s="31">
        <v>16</v>
      </c>
      <c r="E39" s="31">
        <v>31</v>
      </c>
      <c r="F39" s="31">
        <v>40</v>
      </c>
      <c r="G39" s="31">
        <v>32</v>
      </c>
      <c r="H39" s="31">
        <v>64</v>
      </c>
      <c r="I39" s="31">
        <v>234</v>
      </c>
      <c r="J39" s="31">
        <v>52</v>
      </c>
      <c r="K39" s="31">
        <v>104</v>
      </c>
      <c r="L39" s="31">
        <v>106</v>
      </c>
      <c r="M39" s="31">
        <v>1</v>
      </c>
      <c r="N39" s="31">
        <v>6</v>
      </c>
      <c r="O39" s="31">
        <v>71</v>
      </c>
      <c r="P39" s="31">
        <v>9</v>
      </c>
    </row>
    <row r="40" spans="1:16" ht="12.75" customHeight="1">
      <c r="A40" s="62">
        <v>2008</v>
      </c>
      <c r="B40" s="31">
        <v>843</v>
      </c>
      <c r="C40" s="31">
        <v>41</v>
      </c>
      <c r="D40" s="31">
        <v>21</v>
      </c>
      <c r="E40" s="31">
        <v>23</v>
      </c>
      <c r="F40" s="31">
        <v>42</v>
      </c>
      <c r="G40" s="31">
        <v>32</v>
      </c>
      <c r="H40" s="31">
        <v>79</v>
      </c>
      <c r="I40" s="31">
        <v>230</v>
      </c>
      <c r="J40" s="31">
        <v>56</v>
      </c>
      <c r="K40" s="31">
        <v>102</v>
      </c>
      <c r="L40" s="31">
        <v>136</v>
      </c>
      <c r="M40" s="31">
        <v>5</v>
      </c>
      <c r="N40" s="31">
        <v>5</v>
      </c>
      <c r="O40" s="31">
        <v>64</v>
      </c>
      <c r="P40" s="31">
        <v>7</v>
      </c>
    </row>
    <row r="41" spans="1:16" ht="12.75" customHeight="1">
      <c r="A41" s="62">
        <v>2009</v>
      </c>
      <c r="B41" s="31">
        <v>746</v>
      </c>
      <c r="C41" s="31">
        <v>49</v>
      </c>
      <c r="D41" s="31">
        <v>13</v>
      </c>
      <c r="E41" s="31">
        <v>24</v>
      </c>
      <c r="F41" s="31">
        <v>50</v>
      </c>
      <c r="G41" s="31">
        <v>32</v>
      </c>
      <c r="H41" s="31">
        <v>80</v>
      </c>
      <c r="I41" s="31">
        <v>191</v>
      </c>
      <c r="J41" s="31">
        <v>51</v>
      </c>
      <c r="K41" s="31">
        <v>93</v>
      </c>
      <c r="L41" s="31">
        <v>106</v>
      </c>
      <c r="M41" s="31">
        <v>2</v>
      </c>
      <c r="N41" s="31">
        <v>4</v>
      </c>
      <c r="O41" s="31">
        <v>48</v>
      </c>
      <c r="P41" s="31">
        <v>3</v>
      </c>
    </row>
    <row r="42" spans="1:16" ht="12.75" customHeight="1">
      <c r="A42" s="70">
        <v>2010</v>
      </c>
      <c r="B42" s="121">
        <v>781</v>
      </c>
      <c r="C42" s="121">
        <v>46</v>
      </c>
      <c r="D42" s="121">
        <v>17</v>
      </c>
      <c r="E42" s="121">
        <v>23</v>
      </c>
      <c r="F42" s="121">
        <v>58</v>
      </c>
      <c r="G42" s="121">
        <v>35</v>
      </c>
      <c r="H42" s="121">
        <v>85</v>
      </c>
      <c r="I42" s="121">
        <v>184</v>
      </c>
      <c r="J42" s="121">
        <v>51</v>
      </c>
      <c r="K42" s="121">
        <v>98</v>
      </c>
      <c r="L42" s="121">
        <v>122</v>
      </c>
      <c r="M42" s="121">
        <v>3</v>
      </c>
      <c r="N42" s="121">
        <v>5</v>
      </c>
      <c r="O42" s="121">
        <v>52</v>
      </c>
      <c r="P42" s="121">
        <v>2</v>
      </c>
    </row>
    <row r="43" spans="1:16" ht="12.75" customHeight="1">
      <c r="A43" s="58" t="s">
        <v>118</v>
      </c>
      <c r="B43" s="121">
        <v>772</v>
      </c>
      <c r="C43" s="121">
        <v>38</v>
      </c>
      <c r="D43" s="121">
        <v>18</v>
      </c>
      <c r="E43" s="121">
        <v>27</v>
      </c>
      <c r="F43" s="121">
        <v>50</v>
      </c>
      <c r="G43" s="121">
        <v>34</v>
      </c>
      <c r="H43" s="121">
        <v>67</v>
      </c>
      <c r="I43" s="121">
        <v>189</v>
      </c>
      <c r="J43" s="121">
        <v>60</v>
      </c>
      <c r="K43" s="121">
        <v>102</v>
      </c>
      <c r="L43" s="121">
        <v>128</v>
      </c>
      <c r="M43" s="121">
        <v>4</v>
      </c>
      <c r="N43" s="121">
        <v>7</v>
      </c>
      <c r="O43" s="121">
        <v>44</v>
      </c>
      <c r="P43" s="121">
        <v>4</v>
      </c>
    </row>
    <row r="44" spans="1:16" ht="12.75" customHeight="1">
      <c r="A44" s="58" t="s">
        <v>128</v>
      </c>
      <c r="B44" s="121">
        <v>762</v>
      </c>
      <c r="C44" s="121">
        <v>47</v>
      </c>
      <c r="D44" s="121">
        <v>23</v>
      </c>
      <c r="E44" s="121">
        <v>21</v>
      </c>
      <c r="F44" s="121">
        <v>43</v>
      </c>
      <c r="G44" s="121">
        <v>33</v>
      </c>
      <c r="H44" s="121">
        <v>69</v>
      </c>
      <c r="I44" s="121">
        <v>171</v>
      </c>
      <c r="J44" s="121">
        <v>56</v>
      </c>
      <c r="K44" s="121">
        <v>96</v>
      </c>
      <c r="L44" s="121">
        <v>143</v>
      </c>
      <c r="M44" s="121">
        <v>1</v>
      </c>
      <c r="N44" s="121">
        <v>7</v>
      </c>
      <c r="O44" s="121">
        <v>49</v>
      </c>
      <c r="P44" s="121">
        <v>3</v>
      </c>
    </row>
    <row r="45" spans="1:16" ht="12.75" customHeight="1">
      <c r="A45" s="58" t="s">
        <v>141</v>
      </c>
      <c r="B45" s="121">
        <v>746</v>
      </c>
      <c r="C45" s="121">
        <v>41</v>
      </c>
      <c r="D45" s="121">
        <v>13</v>
      </c>
      <c r="E45" s="121">
        <v>18</v>
      </c>
      <c r="F45" s="121">
        <v>56</v>
      </c>
      <c r="G45" s="121">
        <v>41</v>
      </c>
      <c r="H45" s="121">
        <v>77</v>
      </c>
      <c r="I45" s="121">
        <v>162</v>
      </c>
      <c r="J45" s="121">
        <v>42</v>
      </c>
      <c r="K45" s="121">
        <v>86</v>
      </c>
      <c r="L45" s="121">
        <v>126</v>
      </c>
      <c r="M45" s="121">
        <v>4</v>
      </c>
      <c r="N45" s="121">
        <v>5</v>
      </c>
      <c r="O45" s="121">
        <v>70</v>
      </c>
      <c r="P45" s="121">
        <v>5</v>
      </c>
    </row>
    <row r="46" spans="1:16" ht="12.75" customHeight="1">
      <c r="A46" s="58" t="s">
        <v>151</v>
      </c>
      <c r="B46" s="121">
        <v>659</v>
      </c>
      <c r="C46" s="121">
        <v>43</v>
      </c>
      <c r="D46" s="121">
        <v>11</v>
      </c>
      <c r="E46" s="121">
        <v>17</v>
      </c>
      <c r="F46" s="121">
        <v>50</v>
      </c>
      <c r="G46" s="121">
        <v>45</v>
      </c>
      <c r="H46" s="121">
        <v>69</v>
      </c>
      <c r="I46" s="121">
        <v>152</v>
      </c>
      <c r="J46" s="121">
        <v>49</v>
      </c>
      <c r="K46" s="121">
        <v>75</v>
      </c>
      <c r="L46" s="121">
        <v>99</v>
      </c>
      <c r="M46" s="121">
        <v>5</v>
      </c>
      <c r="N46" s="121">
        <v>1</v>
      </c>
      <c r="O46" s="121">
        <v>39</v>
      </c>
      <c r="P46" s="121">
        <v>4</v>
      </c>
    </row>
    <row r="47" spans="1:16" ht="12.75" customHeight="1">
      <c r="A47" s="58" t="s">
        <v>169</v>
      </c>
      <c r="B47" s="121">
        <v>656</v>
      </c>
      <c r="C47" s="121">
        <v>40</v>
      </c>
      <c r="D47" s="121">
        <v>18</v>
      </c>
      <c r="E47" s="121">
        <v>14</v>
      </c>
      <c r="F47" s="121">
        <v>37</v>
      </c>
      <c r="G47" s="121">
        <v>44</v>
      </c>
      <c r="H47" s="121">
        <v>88</v>
      </c>
      <c r="I47" s="121">
        <v>135</v>
      </c>
      <c r="J47" s="121">
        <v>51</v>
      </c>
      <c r="K47" s="121">
        <v>72</v>
      </c>
      <c r="L47" s="121">
        <v>93</v>
      </c>
      <c r="M47" s="121">
        <v>3</v>
      </c>
      <c r="N47" s="121">
        <v>3</v>
      </c>
      <c r="O47" s="121">
        <v>54</v>
      </c>
      <c r="P47" s="121">
        <v>4</v>
      </c>
    </row>
    <row r="48" spans="1:16" ht="6.75" customHeight="1" thickBot="1">
      <c r="A48" s="131"/>
      <c r="B48" s="120"/>
      <c r="C48" s="120"/>
      <c r="D48" s="120"/>
      <c r="E48" s="120"/>
      <c r="F48" s="120"/>
      <c r="G48" s="120"/>
      <c r="H48" s="120"/>
      <c r="I48" s="120"/>
      <c r="J48" s="120"/>
      <c r="K48" s="120"/>
      <c r="L48" s="120"/>
      <c r="M48" s="120"/>
      <c r="N48" s="120"/>
      <c r="O48" s="120"/>
      <c r="P48" s="120"/>
    </row>
    <row r="49" spans="1:16" ht="5.25" customHeight="1">
      <c r="A49" s="58"/>
      <c r="B49" s="121"/>
      <c r="C49" s="121"/>
      <c r="D49" s="121"/>
      <c r="E49" s="121"/>
      <c r="F49" s="121"/>
      <c r="G49" s="121"/>
      <c r="H49" s="121"/>
      <c r="I49" s="121"/>
      <c r="J49" s="121"/>
      <c r="K49" s="121"/>
      <c r="L49" s="121"/>
      <c r="M49" s="121"/>
      <c r="N49" s="121"/>
      <c r="O49" s="121"/>
      <c r="P49" s="121"/>
    </row>
    <row r="50" spans="1:16" ht="12.75" customHeight="1">
      <c r="A50" s="79" t="s">
        <v>117</v>
      </c>
      <c r="B50" s="118">
        <v>889</v>
      </c>
      <c r="C50" s="118">
        <v>38</v>
      </c>
      <c r="D50" s="118">
        <v>21</v>
      </c>
      <c r="E50" s="118">
        <v>27</v>
      </c>
      <c r="F50" s="118">
        <v>63</v>
      </c>
      <c r="G50" s="118">
        <v>49</v>
      </c>
      <c r="H50" s="118">
        <v>67</v>
      </c>
      <c r="I50" s="118">
        <v>211</v>
      </c>
      <c r="J50" s="118">
        <v>63</v>
      </c>
      <c r="K50" s="118">
        <v>120</v>
      </c>
      <c r="L50" s="118">
        <v>170</v>
      </c>
      <c r="M50" s="118">
        <v>4</v>
      </c>
      <c r="N50" s="118">
        <v>7</v>
      </c>
      <c r="O50" s="118">
        <v>45</v>
      </c>
      <c r="P50" s="118">
        <v>4</v>
      </c>
    </row>
    <row r="51" spans="1:16" ht="12.75" customHeight="1">
      <c r="A51" s="79" t="s">
        <v>123</v>
      </c>
      <c r="B51" s="121">
        <v>830</v>
      </c>
      <c r="C51" s="118">
        <v>48</v>
      </c>
      <c r="D51" s="118">
        <v>23</v>
      </c>
      <c r="E51" s="118">
        <v>22</v>
      </c>
      <c r="F51" s="118">
        <v>58</v>
      </c>
      <c r="G51" s="118">
        <v>44</v>
      </c>
      <c r="H51" s="118">
        <v>69</v>
      </c>
      <c r="I51" s="118">
        <v>182</v>
      </c>
      <c r="J51" s="118">
        <v>59</v>
      </c>
      <c r="K51" s="118">
        <v>102</v>
      </c>
      <c r="L51" s="118">
        <v>162</v>
      </c>
      <c r="M51" s="118">
        <v>1</v>
      </c>
      <c r="N51" s="118">
        <v>7</v>
      </c>
      <c r="O51" s="118">
        <v>50</v>
      </c>
      <c r="P51" s="118">
        <v>3</v>
      </c>
    </row>
    <row r="52" spans="1:16" ht="12.75" customHeight="1">
      <c r="A52" s="79" t="s">
        <v>137</v>
      </c>
      <c r="B52" s="121">
        <v>795</v>
      </c>
      <c r="C52" s="118">
        <v>42</v>
      </c>
      <c r="D52" s="118">
        <v>15</v>
      </c>
      <c r="E52" s="118">
        <v>18</v>
      </c>
      <c r="F52" s="118">
        <v>68</v>
      </c>
      <c r="G52" s="118">
        <v>45</v>
      </c>
      <c r="H52" s="118">
        <v>77</v>
      </c>
      <c r="I52" s="118">
        <v>163</v>
      </c>
      <c r="J52" s="118">
        <v>43</v>
      </c>
      <c r="K52" s="118">
        <v>88</v>
      </c>
      <c r="L52" s="118">
        <v>152</v>
      </c>
      <c r="M52" s="118">
        <v>4</v>
      </c>
      <c r="N52" s="118">
        <v>5</v>
      </c>
      <c r="O52" s="118">
        <v>70</v>
      </c>
      <c r="P52" s="118">
        <v>5</v>
      </c>
    </row>
    <row r="53" spans="1:16" ht="12.75" customHeight="1">
      <c r="A53" s="79" t="s">
        <v>145</v>
      </c>
      <c r="B53" s="121">
        <v>696</v>
      </c>
      <c r="C53" s="118">
        <v>44</v>
      </c>
      <c r="D53" s="118">
        <v>12</v>
      </c>
      <c r="E53" s="118">
        <v>17</v>
      </c>
      <c r="F53" s="118">
        <v>58</v>
      </c>
      <c r="G53" s="118">
        <v>46</v>
      </c>
      <c r="H53" s="118">
        <v>70</v>
      </c>
      <c r="I53" s="118">
        <v>152</v>
      </c>
      <c r="J53" s="118">
        <v>49</v>
      </c>
      <c r="K53" s="118">
        <v>77</v>
      </c>
      <c r="L53" s="118">
        <v>121</v>
      </c>
      <c r="M53" s="118">
        <v>5</v>
      </c>
      <c r="N53" s="118">
        <v>1</v>
      </c>
      <c r="O53" s="118">
        <v>40</v>
      </c>
      <c r="P53" s="118">
        <v>4</v>
      </c>
    </row>
    <row r="54" spans="1:16" ht="12.75" customHeight="1">
      <c r="A54" s="79" t="s">
        <v>162</v>
      </c>
      <c r="B54" s="121">
        <v>672</v>
      </c>
      <c r="C54" s="118">
        <v>41</v>
      </c>
      <c r="D54" s="118">
        <v>18</v>
      </c>
      <c r="E54" s="118">
        <v>14</v>
      </c>
      <c r="F54" s="118">
        <v>41</v>
      </c>
      <c r="G54" s="118">
        <v>47</v>
      </c>
      <c r="H54" s="118">
        <v>93</v>
      </c>
      <c r="I54" s="118">
        <v>136</v>
      </c>
      <c r="J54" s="118">
        <v>51</v>
      </c>
      <c r="K54" s="118">
        <v>72</v>
      </c>
      <c r="L54" s="118">
        <v>95</v>
      </c>
      <c r="M54" s="118">
        <v>3</v>
      </c>
      <c r="N54" s="118">
        <v>3</v>
      </c>
      <c r="O54" s="118">
        <v>54</v>
      </c>
      <c r="P54" s="118">
        <v>4</v>
      </c>
    </row>
    <row r="55" spans="1:16" ht="12.75" customHeight="1">
      <c r="A55" s="79"/>
      <c r="B55" s="121"/>
      <c r="C55" s="118"/>
      <c r="D55" s="118"/>
      <c r="E55" s="118"/>
      <c r="F55" s="118"/>
      <c r="G55" s="118"/>
      <c r="H55" s="118"/>
      <c r="I55" s="118"/>
      <c r="J55" s="118"/>
      <c r="K55" s="118"/>
      <c r="L55" s="118"/>
      <c r="M55" s="118"/>
      <c r="N55" s="118"/>
      <c r="O55" s="118"/>
      <c r="P55" s="118"/>
    </row>
    <row r="56" spans="1:16" ht="15" customHeight="1">
      <c r="A56" s="1" t="s">
        <v>210</v>
      </c>
      <c r="B56" s="1"/>
      <c r="C56" s="31"/>
      <c r="D56" s="31"/>
      <c r="E56" s="31"/>
      <c r="F56" s="31"/>
      <c r="G56" s="31"/>
      <c r="H56" s="31"/>
      <c r="I56" s="31"/>
      <c r="J56" s="31"/>
      <c r="K56" s="31"/>
      <c r="L56" s="31"/>
      <c r="M56" s="31"/>
      <c r="N56" s="31"/>
      <c r="O56" s="31"/>
      <c r="P56" s="31"/>
    </row>
    <row r="57" spans="1:16" ht="12.75" customHeight="1">
      <c r="A57" s="31"/>
      <c r="B57" s="31"/>
      <c r="C57" s="31"/>
      <c r="D57" s="31"/>
      <c r="E57" s="31"/>
      <c r="F57" s="31"/>
      <c r="G57" s="31"/>
      <c r="H57" s="31"/>
      <c r="I57" s="31"/>
      <c r="J57" s="31"/>
      <c r="K57" s="31"/>
      <c r="L57" s="31"/>
      <c r="M57" s="31"/>
      <c r="N57" s="31"/>
      <c r="O57" s="31"/>
      <c r="P57" s="31"/>
    </row>
    <row r="58" spans="1:16" ht="15" customHeight="1" thickBot="1">
      <c r="A58" s="31"/>
      <c r="B58" s="216" t="s">
        <v>212</v>
      </c>
      <c r="C58" s="216"/>
      <c r="D58" s="216"/>
      <c r="E58" s="216"/>
      <c r="F58" s="216"/>
      <c r="G58" s="216"/>
      <c r="H58" s="216"/>
      <c r="I58" s="216"/>
      <c r="J58" s="216"/>
      <c r="K58" s="216"/>
      <c r="L58" s="216"/>
      <c r="M58" s="216"/>
      <c r="N58" s="216"/>
      <c r="O58" s="216"/>
      <c r="P58" s="216"/>
    </row>
    <row r="59" spans="1:16" ht="41.25" customHeight="1">
      <c r="A59" s="126" t="s">
        <v>115</v>
      </c>
      <c r="B59" s="69" t="s">
        <v>110</v>
      </c>
      <c r="C59" s="69" t="s">
        <v>45</v>
      </c>
      <c r="D59" s="69" t="s">
        <v>35</v>
      </c>
      <c r="E59" s="69" t="s">
        <v>46</v>
      </c>
      <c r="F59" s="69" t="s">
        <v>36</v>
      </c>
      <c r="G59" s="69" t="s">
        <v>37</v>
      </c>
      <c r="H59" s="69" t="s">
        <v>38</v>
      </c>
      <c r="I59" s="69" t="s">
        <v>44</v>
      </c>
      <c r="J59" s="69" t="s">
        <v>47</v>
      </c>
      <c r="K59" s="69" t="s">
        <v>48</v>
      </c>
      <c r="L59" s="69" t="s">
        <v>39</v>
      </c>
      <c r="M59" s="69" t="s">
        <v>40</v>
      </c>
      <c r="N59" s="69" t="s">
        <v>41</v>
      </c>
      <c r="O59" s="69" t="s">
        <v>42</v>
      </c>
      <c r="P59" s="69" t="s">
        <v>43</v>
      </c>
    </row>
    <row r="60" spans="1:16" ht="12.75" customHeight="1">
      <c r="A60" s="62" t="s">
        <v>91</v>
      </c>
      <c r="B60" s="119">
        <f>AVERAGE(B6:B10)</f>
        <v>673.8</v>
      </c>
      <c r="C60" s="119">
        <f>AVERAGE(C6:C10)</f>
        <v>48.4</v>
      </c>
      <c r="D60" s="119">
        <f t="shared" ref="D60:P60" si="0">AVERAGE(D6:D10)</f>
        <v>9.8000000000000007</v>
      </c>
      <c r="E60" s="119">
        <f t="shared" si="0"/>
        <v>17.399999999999999</v>
      </c>
      <c r="F60" s="119">
        <f t="shared" si="0"/>
        <v>35</v>
      </c>
      <c r="G60" s="119">
        <f t="shared" si="0"/>
        <v>30.8</v>
      </c>
      <c r="H60" s="119">
        <f t="shared" si="0"/>
        <v>66.8</v>
      </c>
      <c r="I60" s="119">
        <f t="shared" si="0"/>
        <v>194.6</v>
      </c>
      <c r="J60" s="119">
        <f t="shared" si="0"/>
        <v>45.8</v>
      </c>
      <c r="K60" s="119">
        <f t="shared" si="0"/>
        <v>63.4</v>
      </c>
      <c r="L60" s="119">
        <f t="shared" si="0"/>
        <v>102.2</v>
      </c>
      <c r="M60" s="119">
        <f t="shared" si="0"/>
        <v>5.4</v>
      </c>
      <c r="N60" s="119">
        <f t="shared" si="0"/>
        <v>3.4</v>
      </c>
      <c r="O60" s="119">
        <f t="shared" si="0"/>
        <v>46.4</v>
      </c>
      <c r="P60" s="119">
        <f t="shared" si="0"/>
        <v>4.4000000000000004</v>
      </c>
    </row>
    <row r="61" spans="1:16" ht="12.75" customHeight="1">
      <c r="A61" s="62" t="s">
        <v>92</v>
      </c>
      <c r="B61" s="119">
        <f t="shared" ref="B61:P97" si="1">AVERAGE(B7:B11)</f>
        <v>698.2</v>
      </c>
      <c r="C61" s="119">
        <f t="shared" ref="C61:P89" si="2">AVERAGE(C7:C11)</f>
        <v>49</v>
      </c>
      <c r="D61" s="119">
        <f t="shared" si="2"/>
        <v>10</v>
      </c>
      <c r="E61" s="119">
        <f t="shared" si="2"/>
        <v>15.2</v>
      </c>
      <c r="F61" s="119">
        <f t="shared" si="2"/>
        <v>37.200000000000003</v>
      </c>
      <c r="G61" s="119">
        <f t="shared" si="2"/>
        <v>32</v>
      </c>
      <c r="H61" s="119">
        <f t="shared" si="2"/>
        <v>68.8</v>
      </c>
      <c r="I61" s="119">
        <f t="shared" si="2"/>
        <v>210.8</v>
      </c>
      <c r="J61" s="119">
        <f t="shared" si="2"/>
        <v>46.6</v>
      </c>
      <c r="K61" s="119">
        <f t="shared" si="2"/>
        <v>65</v>
      </c>
      <c r="L61" s="119">
        <f t="shared" si="2"/>
        <v>103.4</v>
      </c>
      <c r="M61" s="119">
        <f t="shared" si="2"/>
        <v>4.4000000000000004</v>
      </c>
      <c r="N61" s="119">
        <f t="shared" si="2"/>
        <v>3.4</v>
      </c>
      <c r="O61" s="119">
        <f t="shared" si="2"/>
        <v>48.2</v>
      </c>
      <c r="P61" s="119">
        <f t="shared" si="2"/>
        <v>4.2</v>
      </c>
    </row>
    <row r="62" spans="1:16" ht="12.75" customHeight="1">
      <c r="A62" s="62" t="s">
        <v>93</v>
      </c>
      <c r="B62" s="119">
        <f t="shared" si="1"/>
        <v>716</v>
      </c>
      <c r="C62" s="119">
        <f t="shared" si="2"/>
        <v>49.4</v>
      </c>
      <c r="D62" s="119">
        <f t="shared" si="2"/>
        <v>10.4</v>
      </c>
      <c r="E62" s="119">
        <f t="shared" si="2"/>
        <v>16.600000000000001</v>
      </c>
      <c r="F62" s="119">
        <f t="shared" si="2"/>
        <v>38</v>
      </c>
      <c r="G62" s="119">
        <f t="shared" si="2"/>
        <v>34.799999999999997</v>
      </c>
      <c r="H62" s="119">
        <f t="shared" si="2"/>
        <v>64.8</v>
      </c>
      <c r="I62" s="119">
        <f t="shared" si="2"/>
        <v>221.2</v>
      </c>
      <c r="J62" s="119">
        <f t="shared" si="2"/>
        <v>49.6</v>
      </c>
      <c r="K62" s="119">
        <f t="shared" si="2"/>
        <v>66.8</v>
      </c>
      <c r="L62" s="119">
        <f t="shared" si="2"/>
        <v>103</v>
      </c>
      <c r="M62" s="119">
        <f t="shared" si="2"/>
        <v>4</v>
      </c>
      <c r="N62" s="119">
        <f t="shared" si="2"/>
        <v>3.6</v>
      </c>
      <c r="O62" s="119">
        <f t="shared" si="2"/>
        <v>50.4</v>
      </c>
      <c r="P62" s="119">
        <f t="shared" si="2"/>
        <v>3.4</v>
      </c>
    </row>
    <row r="63" spans="1:16" ht="12.75" customHeight="1">
      <c r="A63" s="62" t="s">
        <v>94</v>
      </c>
      <c r="B63" s="119">
        <f t="shared" si="1"/>
        <v>730.2</v>
      </c>
      <c r="C63" s="119">
        <f t="shared" si="2"/>
        <v>49.8</v>
      </c>
      <c r="D63" s="119">
        <f t="shared" si="2"/>
        <v>10.6</v>
      </c>
      <c r="E63" s="119">
        <f t="shared" si="2"/>
        <v>16.2</v>
      </c>
      <c r="F63" s="119">
        <f t="shared" si="2"/>
        <v>38.799999999999997</v>
      </c>
      <c r="G63" s="119">
        <f t="shared" si="2"/>
        <v>32.6</v>
      </c>
      <c r="H63" s="119">
        <f t="shared" si="2"/>
        <v>66</v>
      </c>
      <c r="I63" s="119">
        <f t="shared" si="2"/>
        <v>229.6</v>
      </c>
      <c r="J63" s="119">
        <f t="shared" si="2"/>
        <v>49.8</v>
      </c>
      <c r="K63" s="119">
        <f t="shared" si="2"/>
        <v>67.2</v>
      </c>
      <c r="L63" s="119">
        <f t="shared" si="2"/>
        <v>106</v>
      </c>
      <c r="M63" s="119">
        <f t="shared" si="2"/>
        <v>4.2</v>
      </c>
      <c r="N63" s="119">
        <f t="shared" si="2"/>
        <v>4</v>
      </c>
      <c r="O63" s="119">
        <f t="shared" si="2"/>
        <v>52.4</v>
      </c>
      <c r="P63" s="119">
        <f t="shared" si="2"/>
        <v>3</v>
      </c>
    </row>
    <row r="64" spans="1:16" ht="12.75" customHeight="1">
      <c r="A64" s="62" t="s">
        <v>95</v>
      </c>
      <c r="B64" s="119">
        <f t="shared" si="1"/>
        <v>745.4</v>
      </c>
      <c r="C64" s="119">
        <f t="shared" si="2"/>
        <v>51.2</v>
      </c>
      <c r="D64" s="119">
        <f t="shared" si="2"/>
        <v>10.4</v>
      </c>
      <c r="E64" s="119">
        <f t="shared" si="2"/>
        <v>18</v>
      </c>
      <c r="F64" s="119">
        <f t="shared" si="2"/>
        <v>43.2</v>
      </c>
      <c r="G64" s="119">
        <f t="shared" si="2"/>
        <v>34</v>
      </c>
      <c r="H64" s="119">
        <f t="shared" si="2"/>
        <v>69.400000000000006</v>
      </c>
      <c r="I64" s="119">
        <f t="shared" si="2"/>
        <v>226</v>
      </c>
      <c r="J64" s="119">
        <f t="shared" si="2"/>
        <v>49</v>
      </c>
      <c r="K64" s="119">
        <f t="shared" si="2"/>
        <v>72.400000000000006</v>
      </c>
      <c r="L64" s="119">
        <f t="shared" si="2"/>
        <v>106</v>
      </c>
      <c r="M64" s="119">
        <f t="shared" si="2"/>
        <v>4</v>
      </c>
      <c r="N64" s="119">
        <f t="shared" si="2"/>
        <v>3.8</v>
      </c>
      <c r="O64" s="119">
        <f t="shared" si="2"/>
        <v>54.8</v>
      </c>
      <c r="P64" s="119">
        <f t="shared" si="2"/>
        <v>3.2</v>
      </c>
    </row>
    <row r="65" spans="1:16" ht="12.75" customHeight="1">
      <c r="A65" s="62" t="s">
        <v>96</v>
      </c>
      <c r="B65" s="119">
        <f t="shared" si="1"/>
        <v>734.6</v>
      </c>
      <c r="C65" s="119">
        <f t="shared" si="2"/>
        <v>49.2</v>
      </c>
      <c r="D65" s="119">
        <f t="shared" si="2"/>
        <v>12.4</v>
      </c>
      <c r="E65" s="119">
        <f t="shared" si="2"/>
        <v>18.600000000000001</v>
      </c>
      <c r="F65" s="119">
        <f t="shared" si="2"/>
        <v>45</v>
      </c>
      <c r="G65" s="119">
        <f t="shared" si="2"/>
        <v>31.8</v>
      </c>
      <c r="H65" s="119">
        <f t="shared" si="2"/>
        <v>70.400000000000006</v>
      </c>
      <c r="I65" s="119">
        <f t="shared" si="2"/>
        <v>221.6</v>
      </c>
      <c r="J65" s="119">
        <f t="shared" si="2"/>
        <v>51.2</v>
      </c>
      <c r="K65" s="119">
        <f t="shared" si="2"/>
        <v>70.2</v>
      </c>
      <c r="L65" s="119">
        <f t="shared" si="2"/>
        <v>97.4</v>
      </c>
      <c r="M65" s="119">
        <f t="shared" si="2"/>
        <v>3.4</v>
      </c>
      <c r="N65" s="119">
        <f t="shared" si="2"/>
        <v>3.8</v>
      </c>
      <c r="O65" s="119">
        <f t="shared" si="2"/>
        <v>56.2</v>
      </c>
      <c r="P65" s="119">
        <f t="shared" si="2"/>
        <v>3.4</v>
      </c>
    </row>
    <row r="66" spans="1:16" ht="12.75" customHeight="1">
      <c r="A66" s="62" t="s">
        <v>97</v>
      </c>
      <c r="B66" s="119">
        <f t="shared" si="1"/>
        <v>719.4</v>
      </c>
      <c r="C66" s="119">
        <f t="shared" si="2"/>
        <v>49.2</v>
      </c>
      <c r="D66" s="119">
        <f t="shared" si="2"/>
        <v>12.4</v>
      </c>
      <c r="E66" s="119">
        <f t="shared" si="2"/>
        <v>19.8</v>
      </c>
      <c r="F66" s="119">
        <f t="shared" si="2"/>
        <v>43.2</v>
      </c>
      <c r="G66" s="119">
        <f t="shared" si="2"/>
        <v>30.2</v>
      </c>
      <c r="H66" s="119">
        <f t="shared" si="2"/>
        <v>68.599999999999994</v>
      </c>
      <c r="I66" s="119">
        <f t="shared" si="2"/>
        <v>208</v>
      </c>
      <c r="J66" s="119">
        <f t="shared" si="2"/>
        <v>53.6</v>
      </c>
      <c r="K66" s="119">
        <f t="shared" si="2"/>
        <v>72</v>
      </c>
      <c r="L66" s="119">
        <f t="shared" si="2"/>
        <v>94</v>
      </c>
      <c r="M66" s="119">
        <f t="shared" si="2"/>
        <v>3.6</v>
      </c>
      <c r="N66" s="119">
        <f t="shared" si="2"/>
        <v>4</v>
      </c>
      <c r="O66" s="119">
        <f t="shared" si="2"/>
        <v>57.2</v>
      </c>
      <c r="P66" s="119">
        <f t="shared" si="2"/>
        <v>3.6</v>
      </c>
    </row>
    <row r="67" spans="1:16" ht="12.75" customHeight="1">
      <c r="A67" s="62" t="s">
        <v>98</v>
      </c>
      <c r="B67" s="119">
        <f t="shared" si="1"/>
        <v>715.2</v>
      </c>
      <c r="C67" s="119">
        <f t="shared" si="2"/>
        <v>47</v>
      </c>
      <c r="D67" s="119">
        <f t="shared" si="2"/>
        <v>12.6</v>
      </c>
      <c r="E67" s="119">
        <f t="shared" si="2"/>
        <v>22.4</v>
      </c>
      <c r="F67" s="119">
        <f t="shared" si="2"/>
        <v>45.8</v>
      </c>
      <c r="G67" s="119">
        <f t="shared" si="2"/>
        <v>31.8</v>
      </c>
      <c r="H67" s="119">
        <f t="shared" si="2"/>
        <v>72.8</v>
      </c>
      <c r="I67" s="119">
        <f t="shared" si="2"/>
        <v>198.4</v>
      </c>
      <c r="J67" s="119">
        <f t="shared" si="2"/>
        <v>51.4</v>
      </c>
      <c r="K67" s="119">
        <f t="shared" si="2"/>
        <v>69.400000000000006</v>
      </c>
      <c r="L67" s="119">
        <f t="shared" si="2"/>
        <v>96</v>
      </c>
      <c r="M67" s="119">
        <f t="shared" si="2"/>
        <v>3.2</v>
      </c>
      <c r="N67" s="119">
        <f t="shared" si="2"/>
        <v>2.8</v>
      </c>
      <c r="O67" s="119">
        <f t="shared" si="2"/>
        <v>57.4</v>
      </c>
      <c r="P67" s="119">
        <f t="shared" si="2"/>
        <v>4.2</v>
      </c>
    </row>
    <row r="68" spans="1:16" ht="12.75" customHeight="1">
      <c r="A68" s="62" t="s">
        <v>99</v>
      </c>
      <c r="B68" s="119">
        <f t="shared" si="1"/>
        <v>722.6</v>
      </c>
      <c r="C68" s="119">
        <f t="shared" si="2"/>
        <v>44.6</v>
      </c>
      <c r="D68" s="119">
        <f t="shared" si="2"/>
        <v>12.4</v>
      </c>
      <c r="E68" s="119">
        <f t="shared" si="2"/>
        <v>24.2</v>
      </c>
      <c r="F68" s="119">
        <f t="shared" si="2"/>
        <v>50.6</v>
      </c>
      <c r="G68" s="119">
        <f t="shared" si="2"/>
        <v>35.4</v>
      </c>
      <c r="H68" s="119">
        <f t="shared" si="2"/>
        <v>75.2</v>
      </c>
      <c r="I68" s="119">
        <f t="shared" si="2"/>
        <v>191.6</v>
      </c>
      <c r="J68" s="119">
        <f t="shared" si="2"/>
        <v>55</v>
      </c>
      <c r="K68" s="119">
        <f t="shared" si="2"/>
        <v>71</v>
      </c>
      <c r="L68" s="119">
        <f t="shared" si="2"/>
        <v>93.8</v>
      </c>
      <c r="M68" s="119">
        <f t="shared" si="2"/>
        <v>2.4</v>
      </c>
      <c r="N68" s="119">
        <f t="shared" si="2"/>
        <v>3</v>
      </c>
      <c r="O68" s="119">
        <f t="shared" si="2"/>
        <v>58.2</v>
      </c>
      <c r="P68" s="119">
        <f t="shared" si="2"/>
        <v>5.2</v>
      </c>
    </row>
    <row r="69" spans="1:16" ht="12.75" customHeight="1">
      <c r="A69" s="62" t="s">
        <v>100</v>
      </c>
      <c r="B69" s="119">
        <f t="shared" si="1"/>
        <v>717.2</v>
      </c>
      <c r="C69" s="119">
        <f t="shared" si="2"/>
        <v>46.4</v>
      </c>
      <c r="D69" s="119">
        <f t="shared" si="2"/>
        <v>12.6</v>
      </c>
      <c r="E69" s="119">
        <f t="shared" si="2"/>
        <v>23</v>
      </c>
      <c r="F69" s="119">
        <f t="shared" si="2"/>
        <v>47</v>
      </c>
      <c r="G69" s="119">
        <f t="shared" si="2"/>
        <v>34.4</v>
      </c>
      <c r="H69" s="119">
        <f t="shared" si="2"/>
        <v>74.400000000000006</v>
      </c>
      <c r="I69" s="119">
        <f t="shared" si="2"/>
        <v>191.6</v>
      </c>
      <c r="J69" s="119">
        <f t="shared" si="2"/>
        <v>57.4</v>
      </c>
      <c r="K69" s="119">
        <f t="shared" si="2"/>
        <v>67.599999999999994</v>
      </c>
      <c r="L69" s="119">
        <f t="shared" si="2"/>
        <v>95.8</v>
      </c>
      <c r="M69" s="119">
        <f t="shared" si="2"/>
        <v>2</v>
      </c>
      <c r="N69" s="119">
        <f t="shared" si="2"/>
        <v>2.6</v>
      </c>
      <c r="O69" s="119">
        <f t="shared" si="2"/>
        <v>57.4</v>
      </c>
      <c r="P69" s="119">
        <f t="shared" si="2"/>
        <v>5</v>
      </c>
    </row>
    <row r="70" spans="1:16" ht="12.75" customHeight="1">
      <c r="A70" s="62" t="s">
        <v>101</v>
      </c>
      <c r="B70" s="119">
        <f t="shared" si="1"/>
        <v>738.2</v>
      </c>
      <c r="C70" s="119">
        <f t="shared" si="2"/>
        <v>48.6</v>
      </c>
      <c r="D70" s="119">
        <f t="shared" si="2"/>
        <v>13.4</v>
      </c>
      <c r="E70" s="119">
        <f t="shared" si="2"/>
        <v>23.8</v>
      </c>
      <c r="F70" s="119">
        <f t="shared" si="2"/>
        <v>47.6</v>
      </c>
      <c r="G70" s="119">
        <f t="shared" si="2"/>
        <v>34.6</v>
      </c>
      <c r="H70" s="119">
        <f t="shared" si="2"/>
        <v>75.400000000000006</v>
      </c>
      <c r="I70" s="119">
        <f t="shared" si="2"/>
        <v>192.8</v>
      </c>
      <c r="J70" s="119">
        <f t="shared" si="2"/>
        <v>55</v>
      </c>
      <c r="K70" s="119">
        <f t="shared" si="2"/>
        <v>74.8</v>
      </c>
      <c r="L70" s="119">
        <f t="shared" si="2"/>
        <v>103.4</v>
      </c>
      <c r="M70" s="119">
        <f t="shared" si="2"/>
        <v>1.8</v>
      </c>
      <c r="N70" s="119">
        <f t="shared" si="2"/>
        <v>2</v>
      </c>
      <c r="O70" s="119">
        <f t="shared" si="2"/>
        <v>59.2</v>
      </c>
      <c r="P70" s="119">
        <f t="shared" si="2"/>
        <v>5.8</v>
      </c>
    </row>
    <row r="71" spans="1:16" ht="12.75" customHeight="1">
      <c r="A71" s="62" t="s">
        <v>102</v>
      </c>
      <c r="B71" s="119">
        <f t="shared" si="1"/>
        <v>744.2</v>
      </c>
      <c r="C71" s="119">
        <f t="shared" si="2"/>
        <v>47.6</v>
      </c>
      <c r="D71" s="119">
        <f t="shared" si="2"/>
        <v>12.4</v>
      </c>
      <c r="E71" s="119">
        <f t="shared" si="2"/>
        <v>24</v>
      </c>
      <c r="F71" s="119">
        <f t="shared" si="2"/>
        <v>49.8</v>
      </c>
      <c r="G71" s="119">
        <f t="shared" si="2"/>
        <v>35.799999999999997</v>
      </c>
      <c r="H71" s="119">
        <f t="shared" si="2"/>
        <v>73.2</v>
      </c>
      <c r="I71" s="119">
        <f t="shared" si="2"/>
        <v>194.6</v>
      </c>
      <c r="J71" s="119">
        <f t="shared" si="2"/>
        <v>55.8</v>
      </c>
      <c r="K71" s="119">
        <f t="shared" si="2"/>
        <v>76.8</v>
      </c>
      <c r="L71" s="119">
        <f t="shared" si="2"/>
        <v>103.2</v>
      </c>
      <c r="M71" s="119">
        <f t="shared" si="2"/>
        <v>2.8</v>
      </c>
      <c r="N71" s="119">
        <f t="shared" si="2"/>
        <v>1.8</v>
      </c>
      <c r="O71" s="119">
        <f t="shared" si="2"/>
        <v>59.6</v>
      </c>
      <c r="P71" s="119">
        <f t="shared" si="2"/>
        <v>6.8</v>
      </c>
    </row>
    <row r="72" spans="1:16" ht="12.75" customHeight="1">
      <c r="A72" s="62" t="s">
        <v>103</v>
      </c>
      <c r="B72" s="119">
        <f t="shared" si="1"/>
        <v>742.8</v>
      </c>
      <c r="C72" s="119">
        <f t="shared" si="2"/>
        <v>48</v>
      </c>
      <c r="D72" s="119">
        <f t="shared" si="2"/>
        <v>12.6</v>
      </c>
      <c r="E72" s="119">
        <f t="shared" si="2"/>
        <v>22</v>
      </c>
      <c r="F72" s="119">
        <f t="shared" si="2"/>
        <v>46.8</v>
      </c>
      <c r="G72" s="119">
        <f t="shared" si="2"/>
        <v>35.200000000000003</v>
      </c>
      <c r="H72" s="119">
        <f t="shared" si="2"/>
        <v>70.2</v>
      </c>
      <c r="I72" s="119">
        <f t="shared" si="2"/>
        <v>198</v>
      </c>
      <c r="J72" s="119">
        <f t="shared" si="2"/>
        <v>56.6</v>
      </c>
      <c r="K72" s="119">
        <f t="shared" si="2"/>
        <v>76.8</v>
      </c>
      <c r="L72" s="119">
        <f t="shared" si="2"/>
        <v>103.8</v>
      </c>
      <c r="M72" s="119">
        <f t="shared" si="2"/>
        <v>2.6</v>
      </c>
      <c r="N72" s="119">
        <f t="shared" si="2"/>
        <v>2.8</v>
      </c>
      <c r="O72" s="119">
        <f t="shared" si="2"/>
        <v>60.2</v>
      </c>
      <c r="P72" s="119">
        <f t="shared" si="2"/>
        <v>7.2</v>
      </c>
    </row>
    <row r="73" spans="1:16" ht="12.75" customHeight="1">
      <c r="A73" s="62" t="s">
        <v>104</v>
      </c>
      <c r="B73" s="119">
        <f t="shared" si="1"/>
        <v>731</v>
      </c>
      <c r="C73" s="119">
        <f t="shared" si="2"/>
        <v>48.6</v>
      </c>
      <c r="D73" s="119">
        <f t="shared" si="2"/>
        <v>14</v>
      </c>
      <c r="E73" s="119">
        <f t="shared" si="2"/>
        <v>21.4</v>
      </c>
      <c r="F73" s="119">
        <f t="shared" si="2"/>
        <v>44</v>
      </c>
      <c r="G73" s="119">
        <f t="shared" si="2"/>
        <v>34</v>
      </c>
      <c r="H73" s="119">
        <f t="shared" si="2"/>
        <v>65.8</v>
      </c>
      <c r="I73" s="119">
        <f t="shared" si="2"/>
        <v>195.6</v>
      </c>
      <c r="J73" s="119">
        <f t="shared" si="2"/>
        <v>55.8</v>
      </c>
      <c r="K73" s="119">
        <f t="shared" si="2"/>
        <v>78.400000000000006</v>
      </c>
      <c r="L73" s="119">
        <f t="shared" si="2"/>
        <v>101.8</v>
      </c>
      <c r="M73" s="119">
        <f t="shared" si="2"/>
        <v>3</v>
      </c>
      <c r="N73" s="119">
        <f t="shared" si="2"/>
        <v>2.4</v>
      </c>
      <c r="O73" s="119">
        <f t="shared" si="2"/>
        <v>59.4</v>
      </c>
      <c r="P73" s="119">
        <f t="shared" si="2"/>
        <v>6.8</v>
      </c>
    </row>
    <row r="74" spans="1:16" ht="12.75" customHeight="1">
      <c r="A74" s="62" t="s">
        <v>105</v>
      </c>
      <c r="B74" s="119">
        <f t="shared" si="1"/>
        <v>748</v>
      </c>
      <c r="C74" s="119">
        <f t="shared" si="2"/>
        <v>47.2</v>
      </c>
      <c r="D74" s="119">
        <f t="shared" si="2"/>
        <v>16</v>
      </c>
      <c r="E74" s="119">
        <f t="shared" si="2"/>
        <v>21.4</v>
      </c>
      <c r="F74" s="119">
        <f t="shared" si="2"/>
        <v>46.8</v>
      </c>
      <c r="G74" s="119">
        <f t="shared" si="2"/>
        <v>33</v>
      </c>
      <c r="H74" s="119">
        <f t="shared" si="2"/>
        <v>66.400000000000006</v>
      </c>
      <c r="I74" s="119">
        <f t="shared" si="2"/>
        <v>206.2</v>
      </c>
      <c r="J74" s="119">
        <f t="shared" si="2"/>
        <v>57.2</v>
      </c>
      <c r="K74" s="119">
        <f t="shared" si="2"/>
        <v>77.599999999999994</v>
      </c>
      <c r="L74" s="119">
        <f t="shared" si="2"/>
        <v>103.6</v>
      </c>
      <c r="M74" s="119">
        <f t="shared" si="2"/>
        <v>3.2</v>
      </c>
      <c r="N74" s="119">
        <f t="shared" si="2"/>
        <v>2.6</v>
      </c>
      <c r="O74" s="119">
        <f t="shared" si="2"/>
        <v>60</v>
      </c>
      <c r="P74" s="119">
        <f t="shared" si="2"/>
        <v>6.8</v>
      </c>
    </row>
    <row r="75" spans="1:16" ht="12.75" customHeight="1">
      <c r="A75" s="62" t="s">
        <v>106</v>
      </c>
      <c r="B75" s="119">
        <f t="shared" si="1"/>
        <v>775.6</v>
      </c>
      <c r="C75" s="119">
        <f t="shared" si="2"/>
        <v>48.8</v>
      </c>
      <c r="D75" s="119">
        <f t="shared" si="2"/>
        <v>15.4</v>
      </c>
      <c r="E75" s="119">
        <f t="shared" si="2"/>
        <v>22.4</v>
      </c>
      <c r="F75" s="119">
        <f t="shared" si="2"/>
        <v>46.8</v>
      </c>
      <c r="G75" s="119">
        <f t="shared" si="2"/>
        <v>36.6</v>
      </c>
      <c r="H75" s="119">
        <f t="shared" si="2"/>
        <v>69</v>
      </c>
      <c r="I75" s="119">
        <f t="shared" si="2"/>
        <v>218</v>
      </c>
      <c r="J75" s="119">
        <f t="shared" si="2"/>
        <v>62</v>
      </c>
      <c r="K75" s="119">
        <f t="shared" si="2"/>
        <v>74.2</v>
      </c>
      <c r="L75" s="119">
        <f t="shared" si="2"/>
        <v>108</v>
      </c>
      <c r="M75" s="119">
        <f t="shared" si="2"/>
        <v>3.4</v>
      </c>
      <c r="N75" s="119">
        <f t="shared" si="2"/>
        <v>2.8</v>
      </c>
      <c r="O75" s="119">
        <f t="shared" si="2"/>
        <v>62.8</v>
      </c>
      <c r="P75" s="119">
        <f t="shared" si="2"/>
        <v>5.4</v>
      </c>
    </row>
    <row r="76" spans="1:16" ht="12.75" customHeight="1">
      <c r="A76" s="62" t="s">
        <v>107</v>
      </c>
      <c r="B76" s="119">
        <f t="shared" si="1"/>
        <v>798.8</v>
      </c>
      <c r="C76" s="119">
        <f t="shared" si="2"/>
        <v>51</v>
      </c>
      <c r="D76" s="119">
        <f t="shared" si="2"/>
        <v>16.600000000000001</v>
      </c>
      <c r="E76" s="119">
        <f t="shared" si="2"/>
        <v>21.6</v>
      </c>
      <c r="F76" s="119">
        <f t="shared" si="2"/>
        <v>46.2</v>
      </c>
      <c r="G76" s="119">
        <f t="shared" si="2"/>
        <v>40.4</v>
      </c>
      <c r="H76" s="119">
        <f t="shared" si="2"/>
        <v>72.2</v>
      </c>
      <c r="I76" s="119">
        <f t="shared" si="2"/>
        <v>224</v>
      </c>
      <c r="J76" s="119">
        <f t="shared" si="2"/>
        <v>63.2</v>
      </c>
      <c r="K76" s="119">
        <f t="shared" si="2"/>
        <v>71.599999999999994</v>
      </c>
      <c r="L76" s="119">
        <f t="shared" si="2"/>
        <v>114.2</v>
      </c>
      <c r="M76" s="119">
        <f t="shared" si="2"/>
        <v>3</v>
      </c>
      <c r="N76" s="119">
        <f t="shared" si="2"/>
        <v>4</v>
      </c>
      <c r="O76" s="119">
        <f t="shared" si="2"/>
        <v>65.599999999999994</v>
      </c>
      <c r="P76" s="119">
        <f t="shared" si="2"/>
        <v>5.2</v>
      </c>
    </row>
    <row r="77" spans="1:16" ht="12.75" customHeight="1">
      <c r="A77" s="62" t="s">
        <v>78</v>
      </c>
      <c r="B77" s="119">
        <f t="shared" si="1"/>
        <v>816.2</v>
      </c>
      <c r="C77" s="119">
        <f t="shared" si="2"/>
        <v>55.6</v>
      </c>
      <c r="D77" s="119">
        <f t="shared" si="2"/>
        <v>17.600000000000001</v>
      </c>
      <c r="E77" s="119">
        <f t="shared" ref="D77:P89" si="3">AVERAGE(E23:E27)</f>
        <v>23.2</v>
      </c>
      <c r="F77" s="119">
        <f t="shared" si="3"/>
        <v>48.2</v>
      </c>
      <c r="G77" s="119">
        <f t="shared" si="3"/>
        <v>38.799999999999997</v>
      </c>
      <c r="H77" s="119">
        <f t="shared" si="3"/>
        <v>75.599999999999994</v>
      </c>
      <c r="I77" s="119">
        <f t="shared" si="3"/>
        <v>227.4</v>
      </c>
      <c r="J77" s="119">
        <f t="shared" si="3"/>
        <v>63</v>
      </c>
      <c r="K77" s="119">
        <f t="shared" si="3"/>
        <v>76.599999999999994</v>
      </c>
      <c r="L77" s="119">
        <f t="shared" si="3"/>
        <v>112.6</v>
      </c>
      <c r="M77" s="119">
        <f t="shared" si="3"/>
        <v>3.8</v>
      </c>
      <c r="N77" s="119">
        <f t="shared" si="3"/>
        <v>3.2</v>
      </c>
      <c r="O77" s="119">
        <f t="shared" si="3"/>
        <v>65.8</v>
      </c>
      <c r="P77" s="119">
        <f t="shared" si="3"/>
        <v>4.8</v>
      </c>
    </row>
    <row r="78" spans="1:16" ht="12.75" customHeight="1">
      <c r="A78" s="62" t="s">
        <v>79</v>
      </c>
      <c r="B78" s="119">
        <f t="shared" si="1"/>
        <v>844.2</v>
      </c>
      <c r="C78" s="119">
        <f t="shared" si="2"/>
        <v>57</v>
      </c>
      <c r="D78" s="119">
        <f t="shared" si="3"/>
        <v>16.8</v>
      </c>
      <c r="E78" s="119">
        <f t="shared" si="3"/>
        <v>22</v>
      </c>
      <c r="F78" s="119">
        <f t="shared" si="3"/>
        <v>50.2</v>
      </c>
      <c r="G78" s="119">
        <f t="shared" si="3"/>
        <v>41.4</v>
      </c>
      <c r="H78" s="119">
        <f t="shared" si="3"/>
        <v>82.8</v>
      </c>
      <c r="I78" s="119">
        <f t="shared" si="3"/>
        <v>231.6</v>
      </c>
      <c r="J78" s="119">
        <f t="shared" si="3"/>
        <v>64.8</v>
      </c>
      <c r="K78" s="119">
        <f t="shared" si="3"/>
        <v>76</v>
      </c>
      <c r="L78" s="119">
        <f t="shared" si="3"/>
        <v>117.4</v>
      </c>
      <c r="M78" s="119">
        <f t="shared" si="3"/>
        <v>4.4000000000000004</v>
      </c>
      <c r="N78" s="119">
        <f t="shared" si="3"/>
        <v>3.8</v>
      </c>
      <c r="O78" s="119">
        <f t="shared" si="3"/>
        <v>70.400000000000006</v>
      </c>
      <c r="P78" s="119">
        <f t="shared" si="3"/>
        <v>5.6</v>
      </c>
    </row>
    <row r="79" spans="1:16" ht="12.75" customHeight="1">
      <c r="A79" s="62" t="s">
        <v>80</v>
      </c>
      <c r="B79" s="119">
        <f t="shared" si="1"/>
        <v>860.4</v>
      </c>
      <c r="C79" s="119">
        <f t="shared" si="2"/>
        <v>55.8</v>
      </c>
      <c r="D79" s="119">
        <f t="shared" si="3"/>
        <v>15.8</v>
      </c>
      <c r="E79" s="119">
        <f t="shared" si="3"/>
        <v>24</v>
      </c>
      <c r="F79" s="119">
        <f t="shared" si="3"/>
        <v>52</v>
      </c>
      <c r="G79" s="119">
        <f t="shared" si="3"/>
        <v>43.2</v>
      </c>
      <c r="H79" s="119">
        <f t="shared" si="3"/>
        <v>87.8</v>
      </c>
      <c r="I79" s="119">
        <f t="shared" si="3"/>
        <v>225</v>
      </c>
      <c r="J79" s="119">
        <f t="shared" si="3"/>
        <v>67</v>
      </c>
      <c r="K79" s="119">
        <f t="shared" si="3"/>
        <v>82.6</v>
      </c>
      <c r="L79" s="119">
        <f t="shared" si="3"/>
        <v>118.8</v>
      </c>
      <c r="M79" s="119">
        <f t="shared" si="3"/>
        <v>5.6</v>
      </c>
      <c r="N79" s="119">
        <f t="shared" si="3"/>
        <v>4.8</v>
      </c>
      <c r="O79" s="119">
        <f t="shared" si="3"/>
        <v>71.8</v>
      </c>
      <c r="P79" s="119">
        <f t="shared" si="3"/>
        <v>6.2</v>
      </c>
    </row>
    <row r="80" spans="1:16" ht="12.75" customHeight="1">
      <c r="A80" s="62" t="s">
        <v>81</v>
      </c>
      <c r="B80" s="119">
        <f t="shared" si="1"/>
        <v>853.6</v>
      </c>
      <c r="C80" s="119">
        <f t="shared" si="2"/>
        <v>56.2</v>
      </c>
      <c r="D80" s="119">
        <f t="shared" si="3"/>
        <v>16.2</v>
      </c>
      <c r="E80" s="119">
        <f t="shared" si="3"/>
        <v>24.6</v>
      </c>
      <c r="F80" s="119">
        <f t="shared" si="3"/>
        <v>54</v>
      </c>
      <c r="G80" s="119">
        <f t="shared" si="3"/>
        <v>41.6</v>
      </c>
      <c r="H80" s="119">
        <f t="shared" si="3"/>
        <v>89</v>
      </c>
      <c r="I80" s="119">
        <f t="shared" si="3"/>
        <v>217</v>
      </c>
      <c r="J80" s="119">
        <f t="shared" si="3"/>
        <v>64.599999999999994</v>
      </c>
      <c r="K80" s="119">
        <f t="shared" si="3"/>
        <v>83.6</v>
      </c>
      <c r="L80" s="119">
        <f t="shared" si="3"/>
        <v>116</v>
      </c>
      <c r="M80" s="119">
        <f t="shared" si="3"/>
        <v>5.4</v>
      </c>
      <c r="N80" s="119">
        <f t="shared" si="3"/>
        <v>5.8</v>
      </c>
      <c r="O80" s="119">
        <f t="shared" si="3"/>
        <v>72.599999999999994</v>
      </c>
      <c r="P80" s="119">
        <f t="shared" si="3"/>
        <v>7</v>
      </c>
    </row>
    <row r="81" spans="1:16" ht="12.75" customHeight="1">
      <c r="A81" s="62" t="s">
        <v>82</v>
      </c>
      <c r="B81" s="119">
        <f t="shared" si="1"/>
        <v>861.6</v>
      </c>
      <c r="C81" s="119">
        <f t="shared" si="2"/>
        <v>59.6</v>
      </c>
      <c r="D81" s="119">
        <f t="shared" si="3"/>
        <v>17.2</v>
      </c>
      <c r="E81" s="119">
        <f t="shared" si="3"/>
        <v>27.4</v>
      </c>
      <c r="F81" s="119">
        <f t="shared" si="3"/>
        <v>53.4</v>
      </c>
      <c r="G81" s="119">
        <f t="shared" si="3"/>
        <v>41.6</v>
      </c>
      <c r="H81" s="119">
        <f t="shared" si="3"/>
        <v>91.4</v>
      </c>
      <c r="I81" s="119">
        <f t="shared" si="3"/>
        <v>216.8</v>
      </c>
      <c r="J81" s="119">
        <f t="shared" si="3"/>
        <v>63.6</v>
      </c>
      <c r="K81" s="119">
        <f t="shared" si="3"/>
        <v>87.8</v>
      </c>
      <c r="L81" s="119">
        <f t="shared" si="3"/>
        <v>116</v>
      </c>
      <c r="M81" s="119">
        <f t="shared" si="3"/>
        <v>4.8</v>
      </c>
      <c r="N81" s="119">
        <f t="shared" si="3"/>
        <v>4.5999999999999996</v>
      </c>
      <c r="O81" s="119">
        <f t="shared" si="3"/>
        <v>70.8</v>
      </c>
      <c r="P81" s="119">
        <f t="shared" si="3"/>
        <v>6.6</v>
      </c>
    </row>
    <row r="82" spans="1:16" ht="12.75" customHeight="1">
      <c r="A82" s="62" t="s">
        <v>83</v>
      </c>
      <c r="B82" s="119">
        <f t="shared" si="1"/>
        <v>870</v>
      </c>
      <c r="C82" s="119">
        <f t="shared" si="2"/>
        <v>57.2</v>
      </c>
      <c r="D82" s="119">
        <f t="shared" si="3"/>
        <v>16.8</v>
      </c>
      <c r="E82" s="119">
        <f t="shared" si="3"/>
        <v>27.6</v>
      </c>
      <c r="F82" s="119">
        <f t="shared" si="3"/>
        <v>54.4</v>
      </c>
      <c r="G82" s="119">
        <f t="shared" si="3"/>
        <v>41.2</v>
      </c>
      <c r="H82" s="119">
        <f t="shared" si="3"/>
        <v>91.6</v>
      </c>
      <c r="I82" s="119">
        <f t="shared" si="3"/>
        <v>221.2</v>
      </c>
      <c r="J82" s="119">
        <f t="shared" si="3"/>
        <v>66.2</v>
      </c>
      <c r="K82" s="119">
        <f t="shared" si="3"/>
        <v>86.8</v>
      </c>
      <c r="L82" s="119">
        <f t="shared" si="3"/>
        <v>119.4</v>
      </c>
      <c r="M82" s="119">
        <f t="shared" si="3"/>
        <v>4.5999999999999996</v>
      </c>
      <c r="N82" s="119">
        <f t="shared" si="3"/>
        <v>5.4</v>
      </c>
      <c r="O82" s="119">
        <f t="shared" si="3"/>
        <v>70.2</v>
      </c>
      <c r="P82" s="119">
        <f t="shared" si="3"/>
        <v>7.4</v>
      </c>
    </row>
    <row r="83" spans="1:16" ht="12.75" customHeight="1">
      <c r="A83" s="62" t="s">
        <v>84</v>
      </c>
      <c r="B83" s="119">
        <f t="shared" si="1"/>
        <v>878.2</v>
      </c>
      <c r="C83" s="119">
        <f t="shared" si="2"/>
        <v>65</v>
      </c>
      <c r="D83" s="119">
        <f t="shared" si="3"/>
        <v>17.2</v>
      </c>
      <c r="E83" s="119">
        <f t="shared" si="3"/>
        <v>28.6</v>
      </c>
      <c r="F83" s="119">
        <f t="shared" si="3"/>
        <v>53.6</v>
      </c>
      <c r="G83" s="119">
        <f t="shared" si="3"/>
        <v>41.8</v>
      </c>
      <c r="H83" s="119">
        <f t="shared" si="3"/>
        <v>88</v>
      </c>
      <c r="I83" s="119">
        <f t="shared" si="3"/>
        <v>222</v>
      </c>
      <c r="J83" s="119">
        <f t="shared" si="3"/>
        <v>64.400000000000006</v>
      </c>
      <c r="K83" s="119">
        <f t="shared" si="3"/>
        <v>90.2</v>
      </c>
      <c r="L83" s="119">
        <f t="shared" si="3"/>
        <v>122.2</v>
      </c>
      <c r="M83" s="119">
        <f t="shared" si="3"/>
        <v>3.8</v>
      </c>
      <c r="N83" s="119">
        <f t="shared" si="3"/>
        <v>5.2</v>
      </c>
      <c r="O83" s="119">
        <f t="shared" si="3"/>
        <v>69.2</v>
      </c>
      <c r="P83" s="119">
        <f t="shared" si="3"/>
        <v>7</v>
      </c>
    </row>
    <row r="84" spans="1:16" ht="12.75" customHeight="1">
      <c r="A84" s="62" t="s">
        <v>85</v>
      </c>
      <c r="B84" s="119">
        <f t="shared" si="1"/>
        <v>883.2</v>
      </c>
      <c r="C84" s="119">
        <f t="shared" si="2"/>
        <v>68.599999999999994</v>
      </c>
      <c r="D84" s="119">
        <f t="shared" si="3"/>
        <v>18</v>
      </c>
      <c r="E84" s="119">
        <f t="shared" si="3"/>
        <v>28.6</v>
      </c>
      <c r="F84" s="119">
        <f t="shared" si="3"/>
        <v>55.2</v>
      </c>
      <c r="G84" s="119">
        <f t="shared" si="3"/>
        <v>43.2</v>
      </c>
      <c r="H84" s="119">
        <f t="shared" si="3"/>
        <v>84.2</v>
      </c>
      <c r="I84" s="119">
        <f t="shared" si="3"/>
        <v>225.6</v>
      </c>
      <c r="J84" s="119">
        <f t="shared" si="3"/>
        <v>62.4</v>
      </c>
      <c r="K84" s="119">
        <f t="shared" si="3"/>
        <v>93.6</v>
      </c>
      <c r="L84" s="119">
        <f t="shared" si="3"/>
        <v>123.2</v>
      </c>
      <c r="M84" s="119">
        <f t="shared" si="3"/>
        <v>2.8</v>
      </c>
      <c r="N84" s="119">
        <f t="shared" si="3"/>
        <v>4.8</v>
      </c>
      <c r="O84" s="119">
        <f t="shared" si="3"/>
        <v>67</v>
      </c>
      <c r="P84" s="119">
        <f t="shared" si="3"/>
        <v>6</v>
      </c>
    </row>
    <row r="85" spans="1:16" ht="12.75" customHeight="1">
      <c r="A85" s="62" t="s">
        <v>86</v>
      </c>
      <c r="B85" s="119">
        <f t="shared" si="1"/>
        <v>866.4</v>
      </c>
      <c r="C85" s="119">
        <f t="shared" si="2"/>
        <v>65.2</v>
      </c>
      <c r="D85" s="119">
        <f t="shared" si="3"/>
        <v>18.600000000000001</v>
      </c>
      <c r="E85" s="119">
        <f t="shared" si="3"/>
        <v>26.2</v>
      </c>
      <c r="F85" s="119">
        <f t="shared" si="3"/>
        <v>51.2</v>
      </c>
      <c r="G85" s="119">
        <f t="shared" si="3"/>
        <v>42.4</v>
      </c>
      <c r="H85" s="119">
        <f t="shared" si="3"/>
        <v>83.4</v>
      </c>
      <c r="I85" s="119">
        <f t="shared" si="3"/>
        <v>220.8</v>
      </c>
      <c r="J85" s="119">
        <f t="shared" si="3"/>
        <v>62.4</v>
      </c>
      <c r="K85" s="119">
        <f t="shared" si="3"/>
        <v>95.6</v>
      </c>
      <c r="L85" s="119">
        <f t="shared" si="3"/>
        <v>120.2</v>
      </c>
      <c r="M85" s="119">
        <f t="shared" si="3"/>
        <v>3.4</v>
      </c>
      <c r="N85" s="119">
        <f t="shared" si="3"/>
        <v>4.8</v>
      </c>
      <c r="O85" s="119">
        <f t="shared" si="3"/>
        <v>66.400000000000006</v>
      </c>
      <c r="P85" s="119">
        <f t="shared" si="3"/>
        <v>5.8</v>
      </c>
    </row>
    <row r="86" spans="1:16" ht="12.75" customHeight="1">
      <c r="A86" s="62" t="s">
        <v>87</v>
      </c>
      <c r="B86" s="119">
        <f t="shared" si="1"/>
        <v>858.6</v>
      </c>
      <c r="C86" s="119">
        <f t="shared" si="2"/>
        <v>60.2</v>
      </c>
      <c r="D86" s="119">
        <f t="shared" si="3"/>
        <v>18</v>
      </c>
      <c r="E86" s="119">
        <f t="shared" si="3"/>
        <v>23.4</v>
      </c>
      <c r="F86" s="119">
        <f t="shared" si="3"/>
        <v>52.6</v>
      </c>
      <c r="G86" s="119">
        <f t="shared" si="3"/>
        <v>40.4</v>
      </c>
      <c r="H86" s="119">
        <f t="shared" si="3"/>
        <v>85.6</v>
      </c>
      <c r="I86" s="119">
        <f t="shared" si="3"/>
        <v>217.6</v>
      </c>
      <c r="J86" s="119">
        <f t="shared" si="3"/>
        <v>66.400000000000006</v>
      </c>
      <c r="K86" s="119">
        <f t="shared" si="3"/>
        <v>96</v>
      </c>
      <c r="L86" s="119">
        <f t="shared" si="3"/>
        <v>119.6</v>
      </c>
      <c r="M86" s="119">
        <f t="shared" si="3"/>
        <v>3</v>
      </c>
      <c r="N86" s="119">
        <f t="shared" si="3"/>
        <v>5.2</v>
      </c>
      <c r="O86" s="119">
        <f t="shared" si="3"/>
        <v>65.2</v>
      </c>
      <c r="P86" s="119">
        <f t="shared" si="3"/>
        <v>5.4</v>
      </c>
    </row>
    <row r="87" spans="1:16" ht="12.75" customHeight="1">
      <c r="A87" s="62" t="s">
        <v>88</v>
      </c>
      <c r="B87" s="119">
        <f t="shared" si="1"/>
        <v>835.6</v>
      </c>
      <c r="C87" s="119">
        <f t="shared" si="2"/>
        <v>59.6</v>
      </c>
      <c r="D87" s="119">
        <f t="shared" si="3"/>
        <v>16.2</v>
      </c>
      <c r="E87" s="119">
        <f t="shared" si="3"/>
        <v>23.6</v>
      </c>
      <c r="F87" s="119">
        <f t="shared" si="3"/>
        <v>52.6</v>
      </c>
      <c r="G87" s="119">
        <f t="shared" si="3"/>
        <v>40</v>
      </c>
      <c r="H87" s="119">
        <f t="shared" si="3"/>
        <v>83.8</v>
      </c>
      <c r="I87" s="119">
        <f t="shared" si="3"/>
        <v>207.4</v>
      </c>
      <c r="J87" s="119">
        <f t="shared" si="3"/>
        <v>62.8</v>
      </c>
      <c r="K87" s="119">
        <f t="shared" si="3"/>
        <v>95.8</v>
      </c>
      <c r="L87" s="119">
        <f t="shared" si="3"/>
        <v>118.4</v>
      </c>
      <c r="M87" s="119">
        <f t="shared" si="3"/>
        <v>3</v>
      </c>
      <c r="N87" s="119">
        <f t="shared" si="3"/>
        <v>4.5999999999999996</v>
      </c>
      <c r="O87" s="119">
        <f t="shared" si="3"/>
        <v>62.8</v>
      </c>
      <c r="P87" s="119">
        <f t="shared" si="3"/>
        <v>5</v>
      </c>
    </row>
    <row r="88" spans="1:16" ht="12.75" customHeight="1">
      <c r="A88" s="62" t="s">
        <v>89</v>
      </c>
      <c r="B88" s="119">
        <f t="shared" si="1"/>
        <v>811.2</v>
      </c>
      <c r="C88" s="119">
        <f t="shared" si="2"/>
        <v>50.4</v>
      </c>
      <c r="D88" s="119">
        <f t="shared" si="3"/>
        <v>17.2</v>
      </c>
      <c r="E88" s="119">
        <f t="shared" si="3"/>
        <v>24.2</v>
      </c>
      <c r="F88" s="119">
        <f t="shared" si="3"/>
        <v>53</v>
      </c>
      <c r="G88" s="119">
        <f t="shared" si="3"/>
        <v>38</v>
      </c>
      <c r="H88" s="119">
        <f t="shared" si="3"/>
        <v>80</v>
      </c>
      <c r="I88" s="119">
        <f t="shared" si="3"/>
        <v>207.4</v>
      </c>
      <c r="J88" s="119">
        <f t="shared" si="3"/>
        <v>59.8</v>
      </c>
      <c r="K88" s="119">
        <f t="shared" si="3"/>
        <v>96.2</v>
      </c>
      <c r="L88" s="119">
        <f t="shared" si="3"/>
        <v>109.4</v>
      </c>
      <c r="M88" s="119">
        <f t="shared" si="3"/>
        <v>3.4</v>
      </c>
      <c r="N88" s="119">
        <f t="shared" si="3"/>
        <v>4.8</v>
      </c>
      <c r="O88" s="119">
        <f t="shared" si="3"/>
        <v>63.4</v>
      </c>
      <c r="P88" s="119">
        <f t="shared" si="3"/>
        <v>4</v>
      </c>
    </row>
    <row r="89" spans="1:16" ht="12.75" customHeight="1">
      <c r="A89" s="62" t="s">
        <v>90</v>
      </c>
      <c r="B89" s="119">
        <f t="shared" si="1"/>
        <v>799</v>
      </c>
      <c r="C89" s="119">
        <f t="shared" si="2"/>
        <v>52.2</v>
      </c>
      <c r="D89" s="119">
        <f t="shared" si="3"/>
        <v>16.2</v>
      </c>
      <c r="E89" s="119">
        <f t="shared" si="3"/>
        <v>24.8</v>
      </c>
      <c r="F89" s="119">
        <f t="shared" si="3"/>
        <v>47.4</v>
      </c>
      <c r="G89" s="119">
        <f t="shared" si="3"/>
        <v>35</v>
      </c>
      <c r="H89" s="119">
        <f t="shared" si="3"/>
        <v>76</v>
      </c>
      <c r="I89" s="119">
        <f t="shared" si="3"/>
        <v>209.4</v>
      </c>
      <c r="J89" s="119">
        <f t="shared" si="3"/>
        <v>58.6</v>
      </c>
      <c r="K89" s="119">
        <f t="shared" si="3"/>
        <v>94.4</v>
      </c>
      <c r="L89" s="119">
        <f t="shared" si="3"/>
        <v>104.8</v>
      </c>
      <c r="M89" s="119">
        <f t="shared" si="3"/>
        <v>3</v>
      </c>
      <c r="N89" s="119">
        <f t="shared" si="3"/>
        <v>4.8</v>
      </c>
      <c r="O89" s="119">
        <f t="shared" si="3"/>
        <v>66.8</v>
      </c>
      <c r="P89" s="119">
        <f t="shared" si="3"/>
        <v>5.6</v>
      </c>
    </row>
    <row r="90" spans="1:16" ht="12.75" customHeight="1">
      <c r="A90" s="62" t="s">
        <v>111</v>
      </c>
      <c r="B90" s="119">
        <f t="shared" si="1"/>
        <v>808.8</v>
      </c>
      <c r="C90" s="119">
        <f t="shared" ref="C90:P90" si="4">AVERAGE(C36:C40)</f>
        <v>51.6</v>
      </c>
      <c r="D90" s="119">
        <f t="shared" si="4"/>
        <v>16.399999999999999</v>
      </c>
      <c r="E90" s="119">
        <f t="shared" si="4"/>
        <v>25.2</v>
      </c>
      <c r="F90" s="119">
        <f t="shared" si="4"/>
        <v>47.8</v>
      </c>
      <c r="G90" s="119">
        <f t="shared" si="4"/>
        <v>34.200000000000003</v>
      </c>
      <c r="H90" s="119">
        <f t="shared" si="4"/>
        <v>75.599999999999994</v>
      </c>
      <c r="I90" s="119">
        <f t="shared" si="4"/>
        <v>214.4</v>
      </c>
      <c r="J90" s="119">
        <f t="shared" si="4"/>
        <v>58</v>
      </c>
      <c r="K90" s="119">
        <f t="shared" si="4"/>
        <v>96.2</v>
      </c>
      <c r="L90" s="119">
        <f t="shared" si="4"/>
        <v>111.4</v>
      </c>
      <c r="M90" s="119">
        <f t="shared" si="4"/>
        <v>2.8</v>
      </c>
      <c r="N90" s="119">
        <f t="shared" si="4"/>
        <v>4.4000000000000004</v>
      </c>
      <c r="O90" s="119">
        <f t="shared" si="4"/>
        <v>65</v>
      </c>
      <c r="P90" s="119">
        <f t="shared" si="4"/>
        <v>5.8</v>
      </c>
    </row>
    <row r="91" spans="1:16" ht="12.75" customHeight="1">
      <c r="A91" s="62" t="s">
        <v>112</v>
      </c>
      <c r="B91" s="119">
        <f t="shared" si="1"/>
        <v>791</v>
      </c>
      <c r="C91" s="119">
        <f t="shared" ref="C91:P95" si="5">AVERAGE(C37:C41)</f>
        <v>51.4</v>
      </c>
      <c r="D91" s="119">
        <f t="shared" si="5"/>
        <v>15.8</v>
      </c>
      <c r="E91" s="119">
        <f t="shared" si="5"/>
        <v>25.6</v>
      </c>
      <c r="F91" s="119">
        <f t="shared" si="5"/>
        <v>47.8</v>
      </c>
      <c r="G91" s="119">
        <f t="shared" si="5"/>
        <v>32.200000000000003</v>
      </c>
      <c r="H91" s="119">
        <f t="shared" si="5"/>
        <v>71.400000000000006</v>
      </c>
      <c r="I91" s="119">
        <f t="shared" si="5"/>
        <v>212.2</v>
      </c>
      <c r="J91" s="119">
        <f t="shared" si="5"/>
        <v>51.8</v>
      </c>
      <c r="K91" s="119">
        <f t="shared" si="5"/>
        <v>96.6</v>
      </c>
      <c r="L91" s="119">
        <f t="shared" si="5"/>
        <v>110.6</v>
      </c>
      <c r="M91" s="119">
        <f t="shared" si="5"/>
        <v>3</v>
      </c>
      <c r="N91" s="119">
        <f t="shared" si="5"/>
        <v>4.4000000000000004</v>
      </c>
      <c r="O91" s="119">
        <f t="shared" si="5"/>
        <v>62.4</v>
      </c>
      <c r="P91" s="119">
        <f t="shared" si="5"/>
        <v>5.8</v>
      </c>
    </row>
    <row r="92" spans="1:16" ht="12.75" customHeight="1">
      <c r="A92" s="70" t="s">
        <v>116</v>
      </c>
      <c r="B92" s="102">
        <f t="shared" si="1"/>
        <v>794.6</v>
      </c>
      <c r="C92" s="102">
        <f t="shared" si="5"/>
        <v>49.8</v>
      </c>
      <c r="D92" s="102">
        <f t="shared" si="5"/>
        <v>17.600000000000001</v>
      </c>
      <c r="E92" s="102">
        <f t="shared" si="5"/>
        <v>24.6</v>
      </c>
      <c r="F92" s="102">
        <f t="shared" si="5"/>
        <v>48.4</v>
      </c>
      <c r="G92" s="102">
        <f t="shared" si="5"/>
        <v>34</v>
      </c>
      <c r="H92" s="102">
        <f t="shared" si="5"/>
        <v>73.400000000000006</v>
      </c>
      <c r="I92" s="102">
        <f t="shared" si="5"/>
        <v>210.2</v>
      </c>
      <c r="J92" s="102">
        <f t="shared" si="5"/>
        <v>52.2</v>
      </c>
      <c r="K92" s="102">
        <f t="shared" si="5"/>
        <v>98.6</v>
      </c>
      <c r="L92" s="102">
        <f t="shared" si="5"/>
        <v>111.8</v>
      </c>
      <c r="M92" s="102">
        <f t="shared" si="5"/>
        <v>2.8</v>
      </c>
      <c r="N92" s="102">
        <f t="shared" si="5"/>
        <v>5</v>
      </c>
      <c r="O92" s="102">
        <f t="shared" si="5"/>
        <v>61.4</v>
      </c>
      <c r="P92" s="102">
        <f t="shared" si="5"/>
        <v>4.8</v>
      </c>
    </row>
    <row r="93" spans="1:16" ht="12.75" customHeight="1">
      <c r="A93" s="79" t="s">
        <v>119</v>
      </c>
      <c r="B93" s="132">
        <f t="shared" si="1"/>
        <v>796</v>
      </c>
      <c r="C93" s="132">
        <f t="shared" si="5"/>
        <v>49.2</v>
      </c>
      <c r="D93" s="132">
        <f t="shared" si="5"/>
        <v>17</v>
      </c>
      <c r="E93" s="132">
        <f t="shared" si="5"/>
        <v>25.6</v>
      </c>
      <c r="F93" s="132">
        <f t="shared" si="5"/>
        <v>48</v>
      </c>
      <c r="G93" s="132">
        <f t="shared" si="5"/>
        <v>33</v>
      </c>
      <c r="H93" s="132">
        <f t="shared" si="5"/>
        <v>75</v>
      </c>
      <c r="I93" s="132">
        <f t="shared" si="5"/>
        <v>205.6</v>
      </c>
      <c r="J93" s="132">
        <f t="shared" si="5"/>
        <v>54</v>
      </c>
      <c r="K93" s="132">
        <f t="shared" si="5"/>
        <v>99.8</v>
      </c>
      <c r="L93" s="132">
        <f t="shared" si="5"/>
        <v>119.6</v>
      </c>
      <c r="M93" s="132">
        <f t="shared" si="5"/>
        <v>3</v>
      </c>
      <c r="N93" s="132">
        <f t="shared" si="5"/>
        <v>5.4</v>
      </c>
      <c r="O93" s="132">
        <f t="shared" si="5"/>
        <v>55.8</v>
      </c>
      <c r="P93" s="132">
        <f t="shared" si="5"/>
        <v>5</v>
      </c>
    </row>
    <row r="94" spans="1:16" ht="12.75" customHeight="1">
      <c r="A94" s="79" t="s">
        <v>129</v>
      </c>
      <c r="B94" s="132">
        <f t="shared" si="1"/>
        <v>780.8</v>
      </c>
      <c r="C94" s="132">
        <f t="shared" si="5"/>
        <v>44.2</v>
      </c>
      <c r="D94" s="132">
        <f t="shared" si="5"/>
        <v>18.399999999999999</v>
      </c>
      <c r="E94" s="132">
        <f t="shared" si="5"/>
        <v>23.6</v>
      </c>
      <c r="F94" s="132">
        <f t="shared" si="5"/>
        <v>48.6</v>
      </c>
      <c r="G94" s="132">
        <f t="shared" si="5"/>
        <v>33.200000000000003</v>
      </c>
      <c r="H94" s="132">
        <f t="shared" si="5"/>
        <v>76</v>
      </c>
      <c r="I94" s="132">
        <f t="shared" si="5"/>
        <v>193</v>
      </c>
      <c r="J94" s="132">
        <f t="shared" si="5"/>
        <v>54.8</v>
      </c>
      <c r="K94" s="132">
        <f t="shared" si="5"/>
        <v>98.2</v>
      </c>
      <c r="L94" s="132">
        <f t="shared" si="5"/>
        <v>127</v>
      </c>
      <c r="M94" s="132">
        <f t="shared" si="5"/>
        <v>3</v>
      </c>
      <c r="N94" s="132">
        <f t="shared" si="5"/>
        <v>5.6</v>
      </c>
      <c r="O94" s="132">
        <f t="shared" si="5"/>
        <v>51.4</v>
      </c>
      <c r="P94" s="132">
        <f t="shared" si="5"/>
        <v>3.8</v>
      </c>
    </row>
    <row r="95" spans="1:16" ht="12.75" customHeight="1">
      <c r="A95" s="79" t="s">
        <v>142</v>
      </c>
      <c r="B95" s="132">
        <f t="shared" si="1"/>
        <v>761.4</v>
      </c>
      <c r="C95" s="132">
        <f t="shared" si="5"/>
        <v>44.2</v>
      </c>
      <c r="D95" s="132">
        <f t="shared" si="5"/>
        <v>16.8</v>
      </c>
      <c r="E95" s="132">
        <f t="shared" si="5"/>
        <v>22.6</v>
      </c>
      <c r="F95" s="132">
        <f t="shared" si="5"/>
        <v>51.4</v>
      </c>
      <c r="G95" s="132">
        <f t="shared" si="5"/>
        <v>35</v>
      </c>
      <c r="H95" s="132">
        <f t="shared" si="5"/>
        <v>75.599999999999994</v>
      </c>
      <c r="I95" s="132">
        <f t="shared" si="5"/>
        <v>179.4</v>
      </c>
      <c r="J95" s="132">
        <f t="shared" si="5"/>
        <v>52</v>
      </c>
      <c r="K95" s="132">
        <f t="shared" si="5"/>
        <v>95</v>
      </c>
      <c r="L95" s="132">
        <f t="shared" si="5"/>
        <v>125</v>
      </c>
      <c r="M95" s="132">
        <f t="shared" si="5"/>
        <v>2.8</v>
      </c>
      <c r="N95" s="132">
        <f t="shared" si="5"/>
        <v>5.6</v>
      </c>
      <c r="O95" s="132">
        <f t="shared" si="5"/>
        <v>52.6</v>
      </c>
      <c r="P95" s="132">
        <f t="shared" si="5"/>
        <v>3.4</v>
      </c>
    </row>
    <row r="96" spans="1:16" ht="12.75" customHeight="1">
      <c r="A96" s="79" t="s">
        <v>150</v>
      </c>
      <c r="B96" s="132">
        <f t="shared" si="1"/>
        <v>744</v>
      </c>
      <c r="C96" s="132">
        <f t="shared" si="1"/>
        <v>43</v>
      </c>
      <c r="D96" s="132">
        <f t="shared" si="1"/>
        <v>16.399999999999999</v>
      </c>
      <c r="E96" s="132">
        <f t="shared" si="1"/>
        <v>21.2</v>
      </c>
      <c r="F96" s="132">
        <f t="shared" si="1"/>
        <v>51.4</v>
      </c>
      <c r="G96" s="132">
        <f t="shared" si="1"/>
        <v>37.6</v>
      </c>
      <c r="H96" s="132">
        <f t="shared" si="1"/>
        <v>73.400000000000006</v>
      </c>
      <c r="I96" s="132">
        <f t="shared" si="1"/>
        <v>171.6</v>
      </c>
      <c r="J96" s="132">
        <f t="shared" si="1"/>
        <v>51.6</v>
      </c>
      <c r="K96" s="132">
        <f t="shared" si="1"/>
        <v>91.4</v>
      </c>
      <c r="L96" s="132">
        <f t="shared" si="1"/>
        <v>123.6</v>
      </c>
      <c r="M96" s="132">
        <f t="shared" si="1"/>
        <v>3.4</v>
      </c>
      <c r="N96" s="132">
        <f t="shared" si="1"/>
        <v>5</v>
      </c>
      <c r="O96" s="132">
        <f t="shared" si="1"/>
        <v>50.8</v>
      </c>
      <c r="P96" s="132">
        <f t="shared" si="1"/>
        <v>3.6</v>
      </c>
    </row>
    <row r="97" spans="1:16" ht="12.75" customHeight="1">
      <c r="A97" s="79" t="s">
        <v>170</v>
      </c>
      <c r="B97" s="132">
        <f t="shared" si="1"/>
        <v>719</v>
      </c>
      <c r="C97" s="132">
        <f t="shared" si="1"/>
        <v>41.8</v>
      </c>
      <c r="D97" s="132">
        <f t="shared" si="1"/>
        <v>16.600000000000001</v>
      </c>
      <c r="E97" s="132">
        <f t="shared" si="1"/>
        <v>19.399999999999999</v>
      </c>
      <c r="F97" s="132">
        <f t="shared" si="1"/>
        <v>47.2</v>
      </c>
      <c r="G97" s="132">
        <f t="shared" si="1"/>
        <v>39.4</v>
      </c>
      <c r="H97" s="132">
        <f t="shared" si="1"/>
        <v>74</v>
      </c>
      <c r="I97" s="132">
        <f t="shared" si="1"/>
        <v>161.80000000000001</v>
      </c>
      <c r="J97" s="132">
        <f t="shared" si="1"/>
        <v>51.6</v>
      </c>
      <c r="K97" s="132">
        <f t="shared" si="1"/>
        <v>86.2</v>
      </c>
      <c r="L97" s="132">
        <f t="shared" si="1"/>
        <v>117.8</v>
      </c>
      <c r="M97" s="132">
        <f t="shared" si="1"/>
        <v>3.4</v>
      </c>
      <c r="N97" s="132">
        <f t="shared" si="1"/>
        <v>4.5999999999999996</v>
      </c>
      <c r="O97" s="132">
        <f t="shared" si="1"/>
        <v>51.2</v>
      </c>
      <c r="P97" s="132">
        <f t="shared" si="1"/>
        <v>4</v>
      </c>
    </row>
    <row r="98" spans="1:16" ht="12.75" customHeight="1" thickBot="1">
      <c r="A98" s="106"/>
      <c r="B98" s="107"/>
      <c r="C98" s="107"/>
      <c r="D98" s="107"/>
      <c r="E98" s="107"/>
      <c r="F98" s="107"/>
      <c r="G98" s="107"/>
      <c r="H98" s="107"/>
      <c r="I98" s="107"/>
      <c r="J98" s="107"/>
      <c r="K98" s="107"/>
      <c r="L98" s="107"/>
      <c r="M98" s="107"/>
      <c r="N98" s="107"/>
      <c r="O98" s="107"/>
      <c r="P98" s="107"/>
    </row>
    <row r="99" spans="1:16" ht="11.25" customHeight="1">
      <c r="A99" s="104"/>
      <c r="B99" s="105"/>
      <c r="C99" s="105"/>
      <c r="D99" s="105"/>
      <c r="E99" s="105"/>
      <c r="F99" s="105"/>
      <c r="G99" s="105"/>
      <c r="H99" s="105"/>
      <c r="I99" s="105"/>
      <c r="J99" s="105"/>
      <c r="K99" s="105"/>
      <c r="L99" s="105"/>
      <c r="M99" s="105"/>
      <c r="N99" s="105"/>
      <c r="O99" s="105"/>
      <c r="P99" s="105"/>
    </row>
    <row r="100" spans="1:16" ht="11.25" customHeight="1">
      <c r="A100" s="133" t="s">
        <v>152</v>
      </c>
      <c r="B100" s="134"/>
      <c r="C100" s="134"/>
      <c r="D100" s="134"/>
      <c r="E100" s="134"/>
      <c r="F100" s="134"/>
      <c r="G100" s="134"/>
      <c r="H100" s="134"/>
      <c r="I100" s="134"/>
      <c r="J100" s="134"/>
      <c r="K100" s="134"/>
      <c r="L100" s="134"/>
      <c r="M100" s="134"/>
      <c r="N100" s="134"/>
      <c r="O100" s="134"/>
      <c r="P100" s="134"/>
    </row>
    <row r="101" spans="1:16" ht="11.25" customHeight="1">
      <c r="A101" s="237" t="s">
        <v>182</v>
      </c>
      <c r="B101" s="237"/>
      <c r="C101" s="237"/>
      <c r="D101" s="237"/>
      <c r="E101" s="237"/>
      <c r="F101" s="237"/>
      <c r="G101" s="237"/>
      <c r="H101" s="237"/>
      <c r="I101" s="237"/>
      <c r="J101" s="237"/>
      <c r="K101" s="237"/>
      <c r="L101" s="237"/>
      <c r="M101" s="237"/>
      <c r="N101" s="237"/>
      <c r="O101" s="237"/>
      <c r="P101" s="237"/>
    </row>
    <row r="102" spans="1:16" ht="11.25" customHeight="1">
      <c r="A102" s="237"/>
      <c r="B102" s="237"/>
      <c r="C102" s="237"/>
      <c r="D102" s="237"/>
      <c r="E102" s="237"/>
      <c r="F102" s="237"/>
      <c r="G102" s="237"/>
      <c r="H102" s="237"/>
      <c r="I102" s="237"/>
      <c r="J102" s="237"/>
      <c r="K102" s="237"/>
      <c r="L102" s="237"/>
      <c r="M102" s="237"/>
      <c r="N102" s="237"/>
      <c r="O102" s="237"/>
      <c r="P102" s="237"/>
    </row>
    <row r="103" spans="1:16" ht="11.25" customHeight="1">
      <c r="A103" s="237" t="s">
        <v>236</v>
      </c>
      <c r="B103" s="237"/>
      <c r="C103" s="237"/>
      <c r="D103" s="237"/>
      <c r="E103" s="237"/>
      <c r="F103" s="237"/>
      <c r="G103" s="237"/>
      <c r="H103" s="237"/>
      <c r="I103" s="237"/>
      <c r="J103" s="237"/>
      <c r="K103" s="237"/>
      <c r="L103" s="237"/>
      <c r="M103" s="237"/>
      <c r="N103" s="237"/>
      <c r="O103" s="237"/>
      <c r="P103" s="237"/>
    </row>
    <row r="104" spans="1:16" ht="11.25" customHeight="1">
      <c r="A104" s="237"/>
      <c r="B104" s="237"/>
      <c r="C104" s="237"/>
      <c r="D104" s="237"/>
      <c r="E104" s="237"/>
      <c r="F104" s="237"/>
      <c r="G104" s="237"/>
      <c r="H104" s="237"/>
      <c r="I104" s="237"/>
      <c r="J104" s="237"/>
      <c r="K104" s="237"/>
      <c r="L104" s="237"/>
      <c r="M104" s="237"/>
      <c r="N104" s="237"/>
      <c r="O104" s="237"/>
      <c r="P104" s="237"/>
    </row>
    <row r="105" spans="1:16" ht="11.25" customHeight="1">
      <c r="A105" s="144"/>
      <c r="B105" s="144"/>
      <c r="C105" s="144"/>
      <c r="D105" s="144"/>
      <c r="E105" s="144"/>
      <c r="F105" s="144"/>
      <c r="G105" s="144"/>
      <c r="H105" s="144"/>
      <c r="I105" s="144"/>
      <c r="J105" s="144"/>
      <c r="K105" s="144"/>
      <c r="L105" s="144"/>
      <c r="M105" s="144"/>
      <c r="N105" s="144"/>
      <c r="O105" s="144"/>
      <c r="P105" s="144"/>
    </row>
    <row r="106" spans="1:16" ht="11.25" customHeight="1">
      <c r="A106" s="91" t="s">
        <v>164</v>
      </c>
      <c r="B106" s="33"/>
      <c r="C106" s="33"/>
      <c r="D106" s="33"/>
      <c r="E106" s="33"/>
      <c r="F106" s="33"/>
      <c r="G106" s="33"/>
      <c r="H106" s="33"/>
      <c r="I106" s="33"/>
      <c r="J106" s="33"/>
      <c r="K106" s="33"/>
      <c r="L106" s="33"/>
      <c r="M106" s="33"/>
      <c r="N106" s="33"/>
    </row>
    <row r="107" spans="1:16" ht="11.25" customHeight="1"/>
  </sheetData>
  <mergeCells count="6">
    <mergeCell ref="B4:P4"/>
    <mergeCell ref="B58:P58"/>
    <mergeCell ref="A101:P102"/>
    <mergeCell ref="A103:P104"/>
    <mergeCell ref="A1:N2"/>
    <mergeCell ref="O2:Q2"/>
  </mergeCells>
  <phoneticPr fontId="4" type="noConversion"/>
  <hyperlinks>
    <hyperlink ref="O2:P2" location="Contents!A1" display="Back to Contents"/>
  </hyperlinks>
  <pageMargins left="0.23622047244094491" right="0.23622047244094491" top="0.74803149606299213" bottom="0.74803149606299213" header="0.31496062992125984" footer="0.31496062992125984"/>
  <pageSetup paperSize="9" scale="68" fitToHeight="2" orientation="landscape" r:id="rId1"/>
  <headerFooter alignWithMargins="0">
    <oddFooter>&amp;L&amp;Z&amp;F     &amp;A</oddFooter>
  </headerFooter>
  <rowBreaks count="1" manualBreakCount="1">
    <brk id="55" max="16" man="1"/>
  </rowBreaks>
  <ignoredErrors>
    <ignoredError sqref="B60:P95 B96 C96:P96 B97:P9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8"/>
  <sheetViews>
    <sheetView topLeftCell="H1" zoomScaleNormal="100" workbookViewId="0"/>
  </sheetViews>
  <sheetFormatPr defaultRowHeight="12.75"/>
  <cols>
    <col min="1" max="1" width="24" style="2" customWidth="1"/>
    <col min="2" max="2" width="9.140625" style="2"/>
    <col min="3" max="3" width="10.85546875" style="2" customWidth="1"/>
    <col min="4" max="4" width="9.85546875" style="2" customWidth="1"/>
    <col min="5" max="6" width="9.140625" style="2"/>
    <col min="7" max="7" width="10.7109375" style="2" customWidth="1"/>
    <col min="8" max="10" width="9.140625" style="2"/>
    <col min="11" max="11" width="11.28515625" style="2" customWidth="1"/>
    <col min="12" max="13" width="9.140625" style="2"/>
    <col min="14" max="14" width="9.85546875" style="2" customWidth="1"/>
    <col min="15" max="19" width="9.140625" style="2"/>
    <col min="20" max="20" width="10.7109375" style="2" customWidth="1"/>
    <col min="21" max="34" width="9.140625" style="2"/>
    <col min="35" max="35" width="24.5703125" style="2" customWidth="1"/>
    <col min="36" max="36" width="2.7109375" style="2" customWidth="1"/>
    <col min="37" max="37" width="50.42578125" style="2" customWidth="1"/>
    <col min="38" max="16384" width="9.140625" style="2"/>
  </cols>
  <sheetData>
    <row r="1" spans="1:35" ht="18.75" customHeight="1">
      <c r="A1" s="213" t="s">
        <v>213</v>
      </c>
      <c r="B1" s="213"/>
      <c r="C1" s="213"/>
      <c r="D1" s="213"/>
      <c r="E1" s="213"/>
      <c r="F1" s="213"/>
      <c r="G1" s="213"/>
      <c r="H1" s="213"/>
      <c r="I1" s="213"/>
      <c r="J1" s="213"/>
      <c r="K1" s="213"/>
      <c r="L1" s="213"/>
      <c r="M1" s="213"/>
      <c r="N1" s="213"/>
      <c r="O1" s="213"/>
      <c r="P1" s="213"/>
      <c r="Q1" s="213"/>
      <c r="R1" s="213"/>
    </row>
    <row r="2" spans="1:35" ht="18.75" customHeight="1">
      <c r="A2" s="213"/>
      <c r="B2" s="213"/>
      <c r="C2" s="213"/>
      <c r="D2" s="213"/>
      <c r="E2" s="213"/>
      <c r="F2" s="213"/>
      <c r="G2" s="213"/>
      <c r="H2" s="213"/>
      <c r="I2" s="213"/>
      <c r="J2" s="213"/>
      <c r="K2" s="213"/>
      <c r="L2" s="213"/>
      <c r="M2" s="213"/>
      <c r="N2" s="213"/>
      <c r="O2" s="213"/>
      <c r="P2" s="213"/>
      <c r="Q2" s="213"/>
      <c r="R2" s="213"/>
      <c r="S2" s="214" t="s">
        <v>240</v>
      </c>
      <c r="T2" s="214"/>
      <c r="U2" s="214"/>
    </row>
    <row r="3" spans="1:35" ht="13.5" thickBot="1">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row>
    <row r="4" spans="1:35" ht="39.75" customHeight="1">
      <c r="A4" s="111" t="s">
        <v>33</v>
      </c>
      <c r="B4" s="6" t="s">
        <v>110</v>
      </c>
      <c r="C4" s="6" t="s">
        <v>49</v>
      </c>
      <c r="D4" s="6" t="s">
        <v>76</v>
      </c>
      <c r="E4" s="6" t="s">
        <v>50</v>
      </c>
      <c r="F4" s="6" t="s">
        <v>67</v>
      </c>
      <c r="G4" s="6" t="s">
        <v>77</v>
      </c>
      <c r="H4" s="6" t="s">
        <v>46</v>
      </c>
      <c r="I4" s="6" t="s">
        <v>51</v>
      </c>
      <c r="J4" s="6" t="s">
        <v>52</v>
      </c>
      <c r="K4" s="6" t="s">
        <v>75</v>
      </c>
      <c r="L4" s="6" t="s">
        <v>53</v>
      </c>
      <c r="M4" s="6" t="s">
        <v>74</v>
      </c>
      <c r="N4" s="6" t="s">
        <v>54</v>
      </c>
      <c r="O4" s="6" t="s">
        <v>55</v>
      </c>
      <c r="P4" s="6" t="s">
        <v>56</v>
      </c>
      <c r="Q4" s="6" t="s">
        <v>36</v>
      </c>
      <c r="R4" s="6" t="s">
        <v>57</v>
      </c>
      <c r="S4" s="6" t="s">
        <v>47</v>
      </c>
      <c r="T4" s="6" t="s">
        <v>58</v>
      </c>
      <c r="U4" s="6" t="s">
        <v>73</v>
      </c>
      <c r="V4" s="6" t="s">
        <v>59</v>
      </c>
      <c r="W4" s="6" t="s">
        <v>60</v>
      </c>
      <c r="X4" s="6" t="s">
        <v>72</v>
      </c>
      <c r="Y4" s="6" t="s">
        <v>61</v>
      </c>
      <c r="Z4" s="6" t="s">
        <v>68</v>
      </c>
      <c r="AA4" s="6" t="s">
        <v>71</v>
      </c>
      <c r="AB4" s="6" t="s">
        <v>62</v>
      </c>
      <c r="AC4" s="6" t="s">
        <v>63</v>
      </c>
      <c r="AD4" s="6" t="s">
        <v>64</v>
      </c>
      <c r="AE4" s="6" t="s">
        <v>69</v>
      </c>
      <c r="AF4" s="6" t="s">
        <v>65</v>
      </c>
      <c r="AG4" s="6" t="s">
        <v>70</v>
      </c>
      <c r="AH4" s="6" t="s">
        <v>66</v>
      </c>
      <c r="AI4" s="6"/>
    </row>
    <row r="5" spans="1:35">
      <c r="A5" s="4">
        <v>1991</v>
      </c>
      <c r="B5" s="6">
        <v>706</v>
      </c>
      <c r="C5" s="10">
        <v>26</v>
      </c>
      <c r="D5" s="10">
        <v>22</v>
      </c>
      <c r="E5" s="10">
        <v>7</v>
      </c>
      <c r="F5" s="10">
        <v>6</v>
      </c>
      <c r="G5" s="10">
        <v>3</v>
      </c>
      <c r="H5" s="10">
        <v>20</v>
      </c>
      <c r="I5" s="10">
        <v>30</v>
      </c>
      <c r="J5" s="10">
        <v>13</v>
      </c>
      <c r="K5" s="10">
        <v>10</v>
      </c>
      <c r="L5" s="10">
        <v>12</v>
      </c>
      <c r="M5" s="10">
        <v>4</v>
      </c>
      <c r="N5" s="10">
        <v>62</v>
      </c>
      <c r="O5" s="10">
        <v>6</v>
      </c>
      <c r="P5" s="10">
        <v>14</v>
      </c>
      <c r="Q5" s="10">
        <v>44</v>
      </c>
      <c r="R5" s="10">
        <v>121</v>
      </c>
      <c r="S5" s="10">
        <v>60</v>
      </c>
      <c r="T5" s="10">
        <v>17</v>
      </c>
      <c r="U5" s="10">
        <v>9</v>
      </c>
      <c r="V5" s="10">
        <v>12</v>
      </c>
      <c r="W5" s="10">
        <v>13</v>
      </c>
      <c r="X5" s="10">
        <v>35</v>
      </c>
      <c r="Y5" s="10">
        <v>2</v>
      </c>
      <c r="Z5" s="10">
        <v>14</v>
      </c>
      <c r="AA5" s="10">
        <v>19</v>
      </c>
      <c r="AB5" s="10">
        <v>18</v>
      </c>
      <c r="AC5" s="10">
        <v>2</v>
      </c>
      <c r="AD5" s="10">
        <v>15</v>
      </c>
      <c r="AE5" s="10">
        <v>45</v>
      </c>
      <c r="AF5" s="10">
        <v>16</v>
      </c>
      <c r="AG5" s="10">
        <v>16</v>
      </c>
      <c r="AH5" s="10">
        <v>13</v>
      </c>
      <c r="AI5" s="6">
        <f>A5</f>
        <v>1991</v>
      </c>
    </row>
    <row r="6" spans="1:35">
      <c r="A6" s="4">
        <v>1992</v>
      </c>
      <c r="B6" s="6">
        <v>793</v>
      </c>
      <c r="C6" s="6">
        <v>25</v>
      </c>
      <c r="D6" s="6">
        <v>35</v>
      </c>
      <c r="E6" s="6">
        <v>19</v>
      </c>
      <c r="F6" s="6">
        <v>22</v>
      </c>
      <c r="G6" s="6">
        <v>7</v>
      </c>
      <c r="H6" s="6">
        <v>18</v>
      </c>
      <c r="I6" s="6">
        <v>23</v>
      </c>
      <c r="J6" s="6">
        <v>18</v>
      </c>
      <c r="K6" s="6">
        <v>12</v>
      </c>
      <c r="L6" s="6">
        <v>9</v>
      </c>
      <c r="M6" s="6">
        <v>6</v>
      </c>
      <c r="N6" s="6">
        <v>85</v>
      </c>
      <c r="O6" s="6">
        <v>3</v>
      </c>
      <c r="P6" s="6">
        <v>14</v>
      </c>
      <c r="Q6" s="6">
        <v>51</v>
      </c>
      <c r="R6" s="6">
        <v>157</v>
      </c>
      <c r="S6" s="6">
        <v>35</v>
      </c>
      <c r="T6" s="6">
        <v>14</v>
      </c>
      <c r="U6" s="6">
        <v>6</v>
      </c>
      <c r="V6" s="6">
        <v>18</v>
      </c>
      <c r="W6" s="6">
        <v>15</v>
      </c>
      <c r="X6" s="6">
        <v>28</v>
      </c>
      <c r="Y6" s="6">
        <v>2</v>
      </c>
      <c r="Z6" s="6">
        <v>16</v>
      </c>
      <c r="AA6" s="6">
        <v>28</v>
      </c>
      <c r="AB6" s="6">
        <v>22</v>
      </c>
      <c r="AC6" s="6">
        <v>3</v>
      </c>
      <c r="AD6" s="6">
        <v>18</v>
      </c>
      <c r="AE6" s="6">
        <v>35</v>
      </c>
      <c r="AF6" s="6">
        <v>10</v>
      </c>
      <c r="AG6" s="6">
        <v>22</v>
      </c>
      <c r="AH6" s="6">
        <v>17</v>
      </c>
      <c r="AI6" s="6">
        <f t="shared" ref="AI6:AI59" si="0">A6</f>
        <v>1992</v>
      </c>
    </row>
    <row r="7" spans="1:35">
      <c r="A7" s="4">
        <v>1993</v>
      </c>
      <c r="B7" s="6">
        <v>912</v>
      </c>
      <c r="C7" s="6">
        <v>30</v>
      </c>
      <c r="D7" s="6">
        <v>33</v>
      </c>
      <c r="E7" s="6">
        <v>9</v>
      </c>
      <c r="F7" s="6">
        <v>22</v>
      </c>
      <c r="G7" s="6">
        <v>6</v>
      </c>
      <c r="H7" s="6">
        <v>30</v>
      </c>
      <c r="I7" s="6">
        <v>33</v>
      </c>
      <c r="J7" s="6">
        <v>16</v>
      </c>
      <c r="K7" s="6">
        <v>12</v>
      </c>
      <c r="L7" s="6">
        <v>13</v>
      </c>
      <c r="M7" s="6">
        <v>7</v>
      </c>
      <c r="N7" s="6">
        <v>80</v>
      </c>
      <c r="O7" s="6">
        <v>3</v>
      </c>
      <c r="P7" s="6">
        <v>17</v>
      </c>
      <c r="Q7" s="6">
        <v>50</v>
      </c>
      <c r="R7" s="6">
        <v>174</v>
      </c>
      <c r="S7" s="6">
        <v>49</v>
      </c>
      <c r="T7" s="6">
        <v>19</v>
      </c>
      <c r="U7" s="6">
        <v>16</v>
      </c>
      <c r="V7" s="6">
        <v>16</v>
      </c>
      <c r="W7" s="6">
        <v>30</v>
      </c>
      <c r="X7" s="6">
        <v>44</v>
      </c>
      <c r="Y7" s="6">
        <v>4</v>
      </c>
      <c r="Z7" s="6">
        <v>30</v>
      </c>
      <c r="AA7" s="6">
        <v>37</v>
      </c>
      <c r="AB7" s="6">
        <v>15</v>
      </c>
      <c r="AC7" s="6">
        <v>2</v>
      </c>
      <c r="AD7" s="6">
        <v>13</v>
      </c>
      <c r="AE7" s="6">
        <v>34</v>
      </c>
      <c r="AF7" s="6">
        <v>25</v>
      </c>
      <c r="AG7" s="6">
        <v>20</v>
      </c>
      <c r="AH7" s="6">
        <v>23</v>
      </c>
      <c r="AI7" s="6">
        <f t="shared" si="0"/>
        <v>1993</v>
      </c>
    </row>
    <row r="8" spans="1:35">
      <c r="A8" s="4">
        <v>1994</v>
      </c>
      <c r="B8" s="6">
        <v>834</v>
      </c>
      <c r="C8" s="6">
        <v>24</v>
      </c>
      <c r="D8" s="6">
        <v>36</v>
      </c>
      <c r="E8" s="6">
        <v>25</v>
      </c>
      <c r="F8" s="6">
        <v>19</v>
      </c>
      <c r="G8" s="6">
        <v>7</v>
      </c>
      <c r="H8" s="6">
        <v>22</v>
      </c>
      <c r="I8" s="6">
        <v>33</v>
      </c>
      <c r="J8" s="6">
        <v>22</v>
      </c>
      <c r="K8" s="6">
        <v>15</v>
      </c>
      <c r="L8" s="6">
        <v>7</v>
      </c>
      <c r="M8" s="6">
        <v>9</v>
      </c>
      <c r="N8" s="6">
        <v>78</v>
      </c>
      <c r="O8" s="6">
        <v>7</v>
      </c>
      <c r="P8" s="6">
        <v>26</v>
      </c>
      <c r="Q8" s="6">
        <v>46</v>
      </c>
      <c r="R8" s="6">
        <v>145</v>
      </c>
      <c r="S8" s="6">
        <v>48</v>
      </c>
      <c r="T8" s="6">
        <v>9</v>
      </c>
      <c r="U8" s="6">
        <v>10</v>
      </c>
      <c r="V8" s="6">
        <v>18</v>
      </c>
      <c r="W8" s="6">
        <v>20</v>
      </c>
      <c r="X8" s="6">
        <v>32</v>
      </c>
      <c r="Y8" s="6">
        <v>6</v>
      </c>
      <c r="Z8" s="6">
        <v>18</v>
      </c>
      <c r="AA8" s="6">
        <v>27</v>
      </c>
      <c r="AB8" s="6">
        <v>14</v>
      </c>
      <c r="AC8" s="6">
        <v>8</v>
      </c>
      <c r="AD8" s="6">
        <v>16</v>
      </c>
      <c r="AE8" s="6">
        <v>36</v>
      </c>
      <c r="AF8" s="6">
        <v>19</v>
      </c>
      <c r="AG8" s="6">
        <v>14</v>
      </c>
      <c r="AH8" s="6">
        <v>18</v>
      </c>
      <c r="AI8" s="6">
        <f t="shared" si="0"/>
        <v>1994</v>
      </c>
    </row>
    <row r="9" spans="1:35">
      <c r="A9" s="4">
        <v>1995</v>
      </c>
      <c r="B9" s="6">
        <v>836</v>
      </c>
      <c r="C9" s="6">
        <v>33</v>
      </c>
      <c r="D9" s="6">
        <v>30</v>
      </c>
      <c r="E9" s="6">
        <v>18</v>
      </c>
      <c r="F9" s="6">
        <v>17</v>
      </c>
      <c r="G9" s="6">
        <v>4</v>
      </c>
      <c r="H9" s="6">
        <v>26</v>
      </c>
      <c r="I9" s="6">
        <v>26</v>
      </c>
      <c r="J9" s="6">
        <v>22</v>
      </c>
      <c r="K9" s="6">
        <v>16</v>
      </c>
      <c r="L9" s="6">
        <v>9</v>
      </c>
      <c r="M9" s="6">
        <v>4</v>
      </c>
      <c r="N9" s="6">
        <v>65</v>
      </c>
      <c r="O9" s="6">
        <v>5</v>
      </c>
      <c r="P9" s="6">
        <v>13</v>
      </c>
      <c r="Q9" s="6">
        <v>50</v>
      </c>
      <c r="R9" s="6">
        <v>133</v>
      </c>
      <c r="S9" s="6">
        <v>37</v>
      </c>
      <c r="T9" s="6">
        <v>18</v>
      </c>
      <c r="U9" s="6">
        <v>12</v>
      </c>
      <c r="V9" s="6">
        <v>20</v>
      </c>
      <c r="W9" s="6">
        <v>32</v>
      </c>
      <c r="X9" s="6">
        <v>59</v>
      </c>
      <c r="Y9" s="6">
        <v>5</v>
      </c>
      <c r="Z9" s="6">
        <v>28</v>
      </c>
      <c r="AA9" s="6">
        <v>27</v>
      </c>
      <c r="AB9" s="6">
        <v>19</v>
      </c>
      <c r="AC9" s="6">
        <v>1</v>
      </c>
      <c r="AD9" s="6">
        <v>15</v>
      </c>
      <c r="AE9" s="6">
        <v>35</v>
      </c>
      <c r="AF9" s="6">
        <v>13</v>
      </c>
      <c r="AG9" s="6">
        <v>25</v>
      </c>
      <c r="AH9" s="6">
        <v>19</v>
      </c>
      <c r="AI9" s="6">
        <f t="shared" si="0"/>
        <v>1995</v>
      </c>
    </row>
    <row r="10" spans="1:35">
      <c r="A10" s="4">
        <v>1996</v>
      </c>
      <c r="B10" s="6">
        <v>846</v>
      </c>
      <c r="C10" s="6">
        <v>49</v>
      </c>
      <c r="D10" s="6">
        <v>29</v>
      </c>
      <c r="E10" s="6">
        <v>14</v>
      </c>
      <c r="F10" s="6">
        <v>30</v>
      </c>
      <c r="G10" s="6">
        <v>5</v>
      </c>
      <c r="H10" s="6">
        <v>14</v>
      </c>
      <c r="I10" s="6">
        <v>38</v>
      </c>
      <c r="J10" s="6">
        <v>14</v>
      </c>
      <c r="K10" s="6">
        <v>13</v>
      </c>
      <c r="L10" s="6">
        <v>18</v>
      </c>
      <c r="M10" s="6">
        <v>12</v>
      </c>
      <c r="N10" s="6">
        <v>77</v>
      </c>
      <c r="O10" s="6">
        <v>10</v>
      </c>
      <c r="P10" s="6">
        <v>25</v>
      </c>
      <c r="Q10" s="6">
        <v>54</v>
      </c>
      <c r="R10" s="6">
        <v>120</v>
      </c>
      <c r="S10" s="6">
        <v>45</v>
      </c>
      <c r="T10" s="6">
        <v>15</v>
      </c>
      <c r="U10" s="6">
        <v>6</v>
      </c>
      <c r="V10" s="6">
        <v>18</v>
      </c>
      <c r="W10" s="6">
        <v>17</v>
      </c>
      <c r="X10" s="6">
        <v>44</v>
      </c>
      <c r="Y10" s="6">
        <v>5</v>
      </c>
      <c r="Z10" s="6">
        <v>22</v>
      </c>
      <c r="AA10" s="6">
        <v>32</v>
      </c>
      <c r="AB10" s="6">
        <v>14</v>
      </c>
      <c r="AC10" s="6">
        <v>5</v>
      </c>
      <c r="AD10" s="6">
        <v>17</v>
      </c>
      <c r="AE10" s="6">
        <v>33</v>
      </c>
      <c r="AF10" s="6">
        <v>16</v>
      </c>
      <c r="AG10" s="6">
        <v>16</v>
      </c>
      <c r="AH10" s="6">
        <v>19</v>
      </c>
      <c r="AI10" s="6">
        <f t="shared" si="0"/>
        <v>1996</v>
      </c>
    </row>
    <row r="11" spans="1:35">
      <c r="A11" s="4">
        <v>1997</v>
      </c>
      <c r="B11" s="6">
        <v>874</v>
      </c>
      <c r="C11" s="6">
        <v>52</v>
      </c>
      <c r="D11" s="6">
        <v>38</v>
      </c>
      <c r="E11" s="6">
        <v>17</v>
      </c>
      <c r="F11" s="6">
        <v>20</v>
      </c>
      <c r="G11" s="6">
        <v>4</v>
      </c>
      <c r="H11" s="6">
        <v>28</v>
      </c>
      <c r="I11" s="6">
        <v>36</v>
      </c>
      <c r="J11" s="6">
        <v>15</v>
      </c>
      <c r="K11" s="6">
        <v>6</v>
      </c>
      <c r="L11" s="6">
        <v>11</v>
      </c>
      <c r="M11" s="6">
        <v>5</v>
      </c>
      <c r="N11" s="6">
        <v>77</v>
      </c>
      <c r="O11" s="6">
        <v>6</v>
      </c>
      <c r="P11" s="6">
        <v>23</v>
      </c>
      <c r="Q11" s="6">
        <v>60</v>
      </c>
      <c r="R11" s="6">
        <v>121</v>
      </c>
      <c r="S11" s="6">
        <v>48</v>
      </c>
      <c r="T11" s="6">
        <v>19</v>
      </c>
      <c r="U11" s="6">
        <v>20</v>
      </c>
      <c r="V11" s="6">
        <v>13</v>
      </c>
      <c r="W11" s="6">
        <v>16</v>
      </c>
      <c r="X11" s="6">
        <v>56</v>
      </c>
      <c r="Y11" s="6">
        <v>8</v>
      </c>
      <c r="Z11" s="6">
        <v>12</v>
      </c>
      <c r="AA11" s="6">
        <v>30</v>
      </c>
      <c r="AB11" s="6">
        <v>17</v>
      </c>
      <c r="AC11" s="6">
        <v>8</v>
      </c>
      <c r="AD11" s="6">
        <v>14</v>
      </c>
      <c r="AE11" s="6">
        <v>40</v>
      </c>
      <c r="AF11" s="6">
        <v>13</v>
      </c>
      <c r="AG11" s="6">
        <v>25</v>
      </c>
      <c r="AH11" s="6">
        <v>16</v>
      </c>
      <c r="AI11" s="6">
        <f t="shared" si="0"/>
        <v>1997</v>
      </c>
    </row>
    <row r="12" spans="1:35">
      <c r="A12" s="4">
        <v>1998</v>
      </c>
      <c r="B12" s="6">
        <v>878</v>
      </c>
      <c r="C12" s="6">
        <v>35</v>
      </c>
      <c r="D12" s="6">
        <v>37</v>
      </c>
      <c r="E12" s="6">
        <v>12</v>
      </c>
      <c r="F12" s="6">
        <v>21</v>
      </c>
      <c r="G12" s="6">
        <v>7</v>
      </c>
      <c r="H12" s="6">
        <v>33</v>
      </c>
      <c r="I12" s="6">
        <v>36</v>
      </c>
      <c r="J12" s="6">
        <v>17</v>
      </c>
      <c r="K12" s="6">
        <v>21</v>
      </c>
      <c r="L12" s="6">
        <v>9</v>
      </c>
      <c r="M12" s="6">
        <v>9</v>
      </c>
      <c r="N12" s="6">
        <v>74</v>
      </c>
      <c r="O12" s="6">
        <v>7</v>
      </c>
      <c r="P12" s="6">
        <v>27</v>
      </c>
      <c r="Q12" s="6">
        <v>60</v>
      </c>
      <c r="R12" s="6">
        <v>143</v>
      </c>
      <c r="S12" s="6">
        <v>38</v>
      </c>
      <c r="T12" s="6">
        <v>12</v>
      </c>
      <c r="U12" s="6">
        <v>8</v>
      </c>
      <c r="V12" s="6">
        <v>13</v>
      </c>
      <c r="W12" s="6">
        <v>27</v>
      </c>
      <c r="X12" s="6">
        <v>40</v>
      </c>
      <c r="Y12" s="6">
        <v>3</v>
      </c>
      <c r="Z12" s="6">
        <v>28</v>
      </c>
      <c r="AA12" s="6">
        <v>28</v>
      </c>
      <c r="AB12" s="6">
        <v>17</v>
      </c>
      <c r="AC12" s="6">
        <v>7</v>
      </c>
      <c r="AD12" s="6">
        <v>17</v>
      </c>
      <c r="AE12" s="6">
        <v>43</v>
      </c>
      <c r="AF12" s="6">
        <v>6</v>
      </c>
      <c r="AG12" s="6">
        <v>16</v>
      </c>
      <c r="AH12" s="6">
        <v>27</v>
      </c>
      <c r="AI12" s="6">
        <f t="shared" si="0"/>
        <v>1998</v>
      </c>
    </row>
    <row r="13" spans="1:35">
      <c r="A13" s="4">
        <v>1999</v>
      </c>
      <c r="B13" s="6">
        <v>874</v>
      </c>
      <c r="C13" s="6">
        <v>41</v>
      </c>
      <c r="D13" s="6">
        <v>31</v>
      </c>
      <c r="E13" s="6">
        <v>23</v>
      </c>
      <c r="F13" s="6">
        <v>16</v>
      </c>
      <c r="G13" s="6">
        <v>7</v>
      </c>
      <c r="H13" s="6">
        <v>36</v>
      </c>
      <c r="I13" s="6">
        <v>29</v>
      </c>
      <c r="J13" s="6">
        <v>31</v>
      </c>
      <c r="K13" s="6">
        <v>10</v>
      </c>
      <c r="L13" s="6">
        <v>11</v>
      </c>
      <c r="M13" s="6">
        <v>6</v>
      </c>
      <c r="N13" s="6">
        <v>63</v>
      </c>
      <c r="O13" s="6">
        <v>5</v>
      </c>
      <c r="P13" s="6">
        <v>32</v>
      </c>
      <c r="Q13" s="6">
        <v>43</v>
      </c>
      <c r="R13" s="6">
        <v>134</v>
      </c>
      <c r="S13" s="6">
        <v>46</v>
      </c>
      <c r="T13" s="6">
        <v>19</v>
      </c>
      <c r="U13" s="6">
        <v>12</v>
      </c>
      <c r="V13" s="6">
        <v>18</v>
      </c>
      <c r="W13" s="6">
        <v>25</v>
      </c>
      <c r="X13" s="6">
        <v>39</v>
      </c>
      <c r="Y13" s="6">
        <v>3</v>
      </c>
      <c r="Z13" s="6">
        <v>15</v>
      </c>
      <c r="AA13" s="6">
        <v>35</v>
      </c>
      <c r="AB13" s="6">
        <v>19</v>
      </c>
      <c r="AC13" s="6">
        <v>2</v>
      </c>
      <c r="AD13" s="6">
        <v>19</v>
      </c>
      <c r="AE13" s="6">
        <v>50</v>
      </c>
      <c r="AF13" s="6">
        <v>13</v>
      </c>
      <c r="AG13" s="6">
        <v>14</v>
      </c>
      <c r="AH13" s="6">
        <v>27</v>
      </c>
      <c r="AI13" s="6">
        <f t="shared" si="0"/>
        <v>1999</v>
      </c>
    </row>
    <row r="14" spans="1:35">
      <c r="A14" s="4">
        <v>2000</v>
      </c>
      <c r="B14" s="6">
        <v>878</v>
      </c>
      <c r="C14" s="6">
        <v>38</v>
      </c>
      <c r="D14" s="6">
        <v>30</v>
      </c>
      <c r="E14" s="6">
        <v>11</v>
      </c>
      <c r="F14" s="6">
        <v>13</v>
      </c>
      <c r="G14" s="6">
        <v>4</v>
      </c>
      <c r="H14" s="6">
        <v>27</v>
      </c>
      <c r="I14" s="6">
        <v>35</v>
      </c>
      <c r="J14" s="6">
        <v>16</v>
      </c>
      <c r="K14" s="6">
        <v>12</v>
      </c>
      <c r="L14" s="6">
        <v>8</v>
      </c>
      <c r="M14" s="6">
        <v>8</v>
      </c>
      <c r="N14" s="6">
        <v>79</v>
      </c>
      <c r="O14" s="6">
        <v>9</v>
      </c>
      <c r="P14" s="6">
        <v>17</v>
      </c>
      <c r="Q14" s="6">
        <v>55</v>
      </c>
      <c r="R14" s="6">
        <v>160</v>
      </c>
      <c r="S14" s="6">
        <v>54</v>
      </c>
      <c r="T14" s="6">
        <v>13</v>
      </c>
      <c r="U14" s="6">
        <v>10</v>
      </c>
      <c r="V14" s="6">
        <v>16</v>
      </c>
      <c r="W14" s="6">
        <v>23</v>
      </c>
      <c r="X14" s="6">
        <v>50</v>
      </c>
      <c r="Y14" s="6">
        <v>4</v>
      </c>
      <c r="Z14" s="6">
        <v>23</v>
      </c>
      <c r="AA14" s="6">
        <v>28</v>
      </c>
      <c r="AB14" s="6">
        <v>17</v>
      </c>
      <c r="AC14" s="6">
        <v>5</v>
      </c>
      <c r="AD14" s="6">
        <v>18</v>
      </c>
      <c r="AE14" s="6">
        <v>39</v>
      </c>
      <c r="AF14" s="6">
        <v>7</v>
      </c>
      <c r="AG14" s="6">
        <v>24</v>
      </c>
      <c r="AH14" s="6">
        <v>25</v>
      </c>
      <c r="AI14" s="6">
        <f t="shared" si="0"/>
        <v>2000</v>
      </c>
    </row>
    <row r="15" spans="1:35">
      <c r="A15" s="4">
        <v>2001</v>
      </c>
      <c r="B15" s="6">
        <v>887</v>
      </c>
      <c r="C15" s="6">
        <v>25</v>
      </c>
      <c r="D15" s="6">
        <v>36</v>
      </c>
      <c r="E15" s="6">
        <v>7</v>
      </c>
      <c r="F15" s="6">
        <v>15</v>
      </c>
      <c r="G15" s="6">
        <v>12</v>
      </c>
      <c r="H15" s="6">
        <v>19</v>
      </c>
      <c r="I15" s="6">
        <v>32</v>
      </c>
      <c r="J15" s="6">
        <v>36</v>
      </c>
      <c r="K15" s="6">
        <v>12</v>
      </c>
      <c r="L15" s="6">
        <v>10</v>
      </c>
      <c r="M15" s="6">
        <v>9</v>
      </c>
      <c r="N15" s="6">
        <v>90</v>
      </c>
      <c r="O15" s="6">
        <v>8</v>
      </c>
      <c r="P15" s="6">
        <v>22</v>
      </c>
      <c r="Q15" s="6">
        <v>50</v>
      </c>
      <c r="R15" s="6">
        <v>141</v>
      </c>
      <c r="S15" s="6">
        <v>51</v>
      </c>
      <c r="T15" s="6">
        <v>15</v>
      </c>
      <c r="U15" s="6">
        <v>14</v>
      </c>
      <c r="V15" s="6">
        <v>17</v>
      </c>
      <c r="W15" s="6">
        <v>28</v>
      </c>
      <c r="X15" s="6">
        <v>53</v>
      </c>
      <c r="Y15" s="6">
        <v>1</v>
      </c>
      <c r="Z15" s="6">
        <v>30</v>
      </c>
      <c r="AA15" s="6">
        <v>19</v>
      </c>
      <c r="AB15" s="6">
        <v>16</v>
      </c>
      <c r="AC15" s="6">
        <v>4</v>
      </c>
      <c r="AD15" s="6">
        <v>23</v>
      </c>
      <c r="AE15" s="6">
        <v>41</v>
      </c>
      <c r="AF15" s="6">
        <v>15</v>
      </c>
      <c r="AG15" s="6">
        <v>16</v>
      </c>
      <c r="AH15" s="6">
        <v>20</v>
      </c>
      <c r="AI15" s="6">
        <f t="shared" si="0"/>
        <v>2001</v>
      </c>
    </row>
    <row r="16" spans="1:35">
      <c r="A16" s="4">
        <v>2002</v>
      </c>
      <c r="B16" s="6">
        <v>899</v>
      </c>
      <c r="C16" s="6">
        <v>37</v>
      </c>
      <c r="D16" s="6">
        <v>32</v>
      </c>
      <c r="E16" s="6">
        <v>12</v>
      </c>
      <c r="F16" s="6">
        <v>15</v>
      </c>
      <c r="G16" s="6">
        <v>9</v>
      </c>
      <c r="H16" s="6">
        <v>28</v>
      </c>
      <c r="I16" s="6">
        <v>26</v>
      </c>
      <c r="J16" s="6">
        <v>26</v>
      </c>
      <c r="K16" s="6">
        <v>15</v>
      </c>
      <c r="L16" s="6">
        <v>10</v>
      </c>
      <c r="M16" s="6">
        <v>5</v>
      </c>
      <c r="N16" s="6">
        <v>77</v>
      </c>
      <c r="O16" s="6">
        <v>1</v>
      </c>
      <c r="P16" s="6">
        <v>25</v>
      </c>
      <c r="Q16" s="6">
        <v>68</v>
      </c>
      <c r="R16" s="6">
        <v>122</v>
      </c>
      <c r="S16" s="6">
        <v>43</v>
      </c>
      <c r="T16" s="6">
        <v>23</v>
      </c>
      <c r="U16" s="6">
        <v>16</v>
      </c>
      <c r="V16" s="6">
        <v>15</v>
      </c>
      <c r="W16" s="6">
        <v>19</v>
      </c>
      <c r="X16" s="6">
        <v>56</v>
      </c>
      <c r="Y16" s="6">
        <v>3</v>
      </c>
      <c r="Z16" s="6">
        <v>16</v>
      </c>
      <c r="AA16" s="6">
        <v>36</v>
      </c>
      <c r="AB16" s="6">
        <v>21</v>
      </c>
      <c r="AC16" s="6">
        <v>6</v>
      </c>
      <c r="AD16" s="6">
        <v>18</v>
      </c>
      <c r="AE16" s="6">
        <v>57</v>
      </c>
      <c r="AF16" s="6">
        <v>13</v>
      </c>
      <c r="AG16" s="6">
        <v>23</v>
      </c>
      <c r="AH16" s="6">
        <v>26</v>
      </c>
      <c r="AI16" s="6">
        <f t="shared" si="0"/>
        <v>2002</v>
      </c>
    </row>
    <row r="17" spans="1:35">
      <c r="A17" s="4">
        <v>2003</v>
      </c>
      <c r="B17" s="6">
        <v>794</v>
      </c>
      <c r="C17" s="6">
        <v>36</v>
      </c>
      <c r="D17" s="6">
        <v>26</v>
      </c>
      <c r="E17" s="6">
        <v>16</v>
      </c>
      <c r="F17" s="6">
        <v>17</v>
      </c>
      <c r="G17" s="6">
        <v>8</v>
      </c>
      <c r="H17" s="6">
        <v>21</v>
      </c>
      <c r="I17" s="6">
        <v>26</v>
      </c>
      <c r="J17" s="6">
        <v>17</v>
      </c>
      <c r="K17" s="6">
        <v>13</v>
      </c>
      <c r="L17" s="6">
        <v>12</v>
      </c>
      <c r="M17" s="6">
        <v>6</v>
      </c>
      <c r="N17" s="6">
        <v>51</v>
      </c>
      <c r="O17" s="6">
        <v>6</v>
      </c>
      <c r="P17" s="6">
        <v>17</v>
      </c>
      <c r="Q17" s="6">
        <v>40</v>
      </c>
      <c r="R17" s="6">
        <v>117</v>
      </c>
      <c r="S17" s="6">
        <v>42</v>
      </c>
      <c r="T17" s="6">
        <v>16</v>
      </c>
      <c r="U17" s="6">
        <v>15</v>
      </c>
      <c r="V17" s="6">
        <v>19</v>
      </c>
      <c r="W17" s="6">
        <v>19</v>
      </c>
      <c r="X17" s="6">
        <v>60</v>
      </c>
      <c r="Y17" s="6">
        <v>6</v>
      </c>
      <c r="Z17" s="6">
        <v>31</v>
      </c>
      <c r="AA17" s="6">
        <v>27</v>
      </c>
      <c r="AB17" s="6">
        <v>20</v>
      </c>
      <c r="AC17" s="6">
        <v>7</v>
      </c>
      <c r="AD17" s="6">
        <v>8</v>
      </c>
      <c r="AE17" s="6">
        <v>33</v>
      </c>
      <c r="AF17" s="6">
        <v>11</v>
      </c>
      <c r="AG17" s="6">
        <v>26</v>
      </c>
      <c r="AH17" s="6">
        <v>25</v>
      </c>
      <c r="AI17" s="6">
        <f t="shared" si="0"/>
        <v>2003</v>
      </c>
    </row>
    <row r="18" spans="1:35">
      <c r="A18" s="4">
        <v>2004</v>
      </c>
      <c r="B18" s="6">
        <v>835</v>
      </c>
      <c r="C18" s="6">
        <v>42</v>
      </c>
      <c r="D18" s="6">
        <v>41</v>
      </c>
      <c r="E18" s="6">
        <v>17</v>
      </c>
      <c r="F18" s="6">
        <v>21</v>
      </c>
      <c r="G18" s="6">
        <v>10</v>
      </c>
      <c r="H18" s="6">
        <v>22</v>
      </c>
      <c r="I18" s="6">
        <v>19</v>
      </c>
      <c r="J18" s="6">
        <v>15</v>
      </c>
      <c r="K18" s="6">
        <v>15</v>
      </c>
      <c r="L18" s="6">
        <v>14</v>
      </c>
      <c r="M18" s="6">
        <v>11</v>
      </c>
      <c r="N18" s="6">
        <v>59</v>
      </c>
      <c r="O18" s="6">
        <v>3</v>
      </c>
      <c r="P18" s="6">
        <v>19</v>
      </c>
      <c r="Q18" s="6">
        <v>50</v>
      </c>
      <c r="R18" s="6">
        <v>114</v>
      </c>
      <c r="S18" s="6">
        <v>61</v>
      </c>
      <c r="T18" s="6">
        <v>14</v>
      </c>
      <c r="U18" s="6">
        <v>16</v>
      </c>
      <c r="V18" s="6">
        <v>18</v>
      </c>
      <c r="W18" s="6">
        <v>22</v>
      </c>
      <c r="X18" s="6">
        <v>41</v>
      </c>
      <c r="Y18" s="6">
        <v>1</v>
      </c>
      <c r="Z18" s="6">
        <v>25</v>
      </c>
      <c r="AA18" s="6">
        <v>35</v>
      </c>
      <c r="AB18" s="6">
        <v>16</v>
      </c>
      <c r="AC18" s="6">
        <v>4</v>
      </c>
      <c r="AD18" s="6">
        <v>13</v>
      </c>
      <c r="AE18" s="6">
        <v>50</v>
      </c>
      <c r="AF18" s="6">
        <v>13</v>
      </c>
      <c r="AG18" s="6">
        <v>13</v>
      </c>
      <c r="AH18" s="6">
        <v>21</v>
      </c>
      <c r="AI18" s="6">
        <f t="shared" si="0"/>
        <v>2004</v>
      </c>
    </row>
    <row r="19" spans="1:35">
      <c r="A19" s="4">
        <v>2005</v>
      </c>
      <c r="B19" s="6">
        <v>763</v>
      </c>
      <c r="C19" s="6">
        <v>35</v>
      </c>
      <c r="D19" s="6">
        <v>26</v>
      </c>
      <c r="E19" s="6">
        <v>20</v>
      </c>
      <c r="F19" s="6">
        <v>9</v>
      </c>
      <c r="G19" s="6">
        <v>8</v>
      </c>
      <c r="H19" s="6">
        <v>28</v>
      </c>
      <c r="I19" s="6">
        <v>19</v>
      </c>
      <c r="J19" s="6">
        <v>20</v>
      </c>
      <c r="K19" s="6">
        <v>12</v>
      </c>
      <c r="L19" s="6">
        <v>9</v>
      </c>
      <c r="M19" s="6">
        <v>7</v>
      </c>
      <c r="N19" s="6">
        <v>77</v>
      </c>
      <c r="O19" s="6">
        <v>7</v>
      </c>
      <c r="P19" s="6">
        <v>11</v>
      </c>
      <c r="Q19" s="6">
        <v>55</v>
      </c>
      <c r="R19" s="6">
        <v>124</v>
      </c>
      <c r="S19" s="6">
        <v>40</v>
      </c>
      <c r="T19" s="6">
        <v>15</v>
      </c>
      <c r="U19" s="6">
        <v>12</v>
      </c>
      <c r="V19" s="6">
        <v>14</v>
      </c>
      <c r="W19" s="6">
        <v>21</v>
      </c>
      <c r="X19" s="6">
        <v>55</v>
      </c>
      <c r="Y19" s="6">
        <v>4</v>
      </c>
      <c r="Z19" s="6">
        <v>18</v>
      </c>
      <c r="AA19" s="6">
        <v>19</v>
      </c>
      <c r="AB19" s="6">
        <v>8</v>
      </c>
      <c r="AC19" s="6">
        <v>2</v>
      </c>
      <c r="AD19" s="6">
        <v>13</v>
      </c>
      <c r="AE19" s="6">
        <v>33</v>
      </c>
      <c r="AF19" s="6">
        <v>7</v>
      </c>
      <c r="AG19" s="6">
        <v>17</v>
      </c>
      <c r="AH19" s="6">
        <v>18</v>
      </c>
      <c r="AI19" s="6">
        <f t="shared" si="0"/>
        <v>2005</v>
      </c>
    </row>
    <row r="20" spans="1:35">
      <c r="A20" s="4">
        <v>2006</v>
      </c>
      <c r="B20" s="6">
        <v>765</v>
      </c>
      <c r="C20" s="6">
        <v>29</v>
      </c>
      <c r="D20" s="6">
        <v>19</v>
      </c>
      <c r="E20" s="6">
        <v>15</v>
      </c>
      <c r="F20" s="6">
        <v>11</v>
      </c>
      <c r="G20" s="6">
        <v>5</v>
      </c>
      <c r="H20" s="6">
        <v>22</v>
      </c>
      <c r="I20" s="6">
        <v>36</v>
      </c>
      <c r="J20" s="6">
        <v>11</v>
      </c>
      <c r="K20" s="6">
        <v>9</v>
      </c>
      <c r="L20" s="6">
        <v>9</v>
      </c>
      <c r="M20" s="6">
        <v>11</v>
      </c>
      <c r="N20" s="6">
        <v>55</v>
      </c>
      <c r="O20" s="6">
        <v>3</v>
      </c>
      <c r="P20" s="6">
        <v>16</v>
      </c>
      <c r="Q20" s="6">
        <v>52</v>
      </c>
      <c r="R20" s="6">
        <v>135</v>
      </c>
      <c r="S20" s="6">
        <v>40</v>
      </c>
      <c r="T20" s="6">
        <v>16</v>
      </c>
      <c r="U20" s="6">
        <v>10</v>
      </c>
      <c r="V20" s="6">
        <v>11</v>
      </c>
      <c r="W20" s="6">
        <v>21</v>
      </c>
      <c r="X20" s="6">
        <v>51</v>
      </c>
      <c r="Y20" s="6">
        <v>3</v>
      </c>
      <c r="Z20" s="6">
        <v>21</v>
      </c>
      <c r="AA20" s="6">
        <v>22</v>
      </c>
      <c r="AB20" s="6">
        <v>21</v>
      </c>
      <c r="AC20" s="6">
        <v>5</v>
      </c>
      <c r="AD20" s="6">
        <v>9</v>
      </c>
      <c r="AE20" s="6">
        <v>45</v>
      </c>
      <c r="AF20" s="6">
        <v>18</v>
      </c>
      <c r="AG20" s="6">
        <v>19</v>
      </c>
      <c r="AH20" s="6">
        <v>15</v>
      </c>
      <c r="AI20" s="6">
        <f t="shared" si="0"/>
        <v>2006</v>
      </c>
    </row>
    <row r="21" spans="1:35">
      <c r="A21" s="4">
        <v>2007</v>
      </c>
      <c r="B21" s="6">
        <v>838</v>
      </c>
      <c r="C21" s="6">
        <v>21</v>
      </c>
      <c r="D21" s="6">
        <v>30</v>
      </c>
      <c r="E21" s="6">
        <v>15</v>
      </c>
      <c r="F21" s="6">
        <v>17</v>
      </c>
      <c r="G21" s="6">
        <v>7</v>
      </c>
      <c r="H21" s="6">
        <v>31</v>
      </c>
      <c r="I21" s="6">
        <v>27</v>
      </c>
      <c r="J21" s="6">
        <v>22</v>
      </c>
      <c r="K21" s="6">
        <v>12</v>
      </c>
      <c r="L21" s="6">
        <v>4</v>
      </c>
      <c r="M21" s="6">
        <v>7</v>
      </c>
      <c r="N21" s="6">
        <v>72</v>
      </c>
      <c r="O21" s="6">
        <v>9</v>
      </c>
      <c r="P21" s="6">
        <v>18</v>
      </c>
      <c r="Q21" s="6">
        <v>40</v>
      </c>
      <c r="R21" s="6">
        <v>141</v>
      </c>
      <c r="S21" s="6">
        <v>35</v>
      </c>
      <c r="T21" s="6">
        <v>14</v>
      </c>
      <c r="U21" s="6">
        <v>5</v>
      </c>
      <c r="V21" s="6">
        <v>13</v>
      </c>
      <c r="W21" s="6">
        <v>28</v>
      </c>
      <c r="X21" s="6">
        <v>56</v>
      </c>
      <c r="Y21" s="6">
        <v>1</v>
      </c>
      <c r="Z21" s="6">
        <v>29</v>
      </c>
      <c r="AA21" s="6">
        <v>35</v>
      </c>
      <c r="AB21" s="6">
        <v>16</v>
      </c>
      <c r="AC21" s="6">
        <v>6</v>
      </c>
      <c r="AD21" s="6">
        <v>22</v>
      </c>
      <c r="AE21" s="6">
        <v>48</v>
      </c>
      <c r="AF21" s="6">
        <v>7</v>
      </c>
      <c r="AG21" s="6">
        <v>25</v>
      </c>
      <c r="AH21" s="6">
        <v>25</v>
      </c>
      <c r="AI21" s="6">
        <f t="shared" si="0"/>
        <v>2007</v>
      </c>
    </row>
    <row r="22" spans="1:35">
      <c r="A22" s="4">
        <v>2008</v>
      </c>
      <c r="B22" s="6">
        <v>843</v>
      </c>
      <c r="C22" s="6">
        <v>34</v>
      </c>
      <c r="D22" s="6">
        <v>35</v>
      </c>
      <c r="E22" s="6">
        <v>16</v>
      </c>
      <c r="F22" s="6">
        <v>18</v>
      </c>
      <c r="G22" s="6">
        <v>6</v>
      </c>
      <c r="H22" s="6">
        <v>23</v>
      </c>
      <c r="I22" s="6">
        <v>32</v>
      </c>
      <c r="J22" s="6">
        <v>8</v>
      </c>
      <c r="K22" s="6">
        <v>11</v>
      </c>
      <c r="L22" s="6">
        <v>14</v>
      </c>
      <c r="M22" s="6">
        <v>14</v>
      </c>
      <c r="N22" s="6">
        <v>83</v>
      </c>
      <c r="O22" s="6">
        <v>7</v>
      </c>
      <c r="P22" s="6">
        <v>19</v>
      </c>
      <c r="Q22" s="6">
        <v>42</v>
      </c>
      <c r="R22" s="6">
        <v>132</v>
      </c>
      <c r="S22" s="6">
        <v>38</v>
      </c>
      <c r="T22" s="6">
        <v>10</v>
      </c>
      <c r="U22" s="6">
        <v>10</v>
      </c>
      <c r="V22" s="6">
        <v>10</v>
      </c>
      <c r="W22" s="6">
        <v>19</v>
      </c>
      <c r="X22" s="6">
        <v>61</v>
      </c>
      <c r="Y22" s="6">
        <v>5</v>
      </c>
      <c r="Z22" s="6">
        <v>16</v>
      </c>
      <c r="AA22" s="6">
        <v>34</v>
      </c>
      <c r="AB22" s="6">
        <v>21</v>
      </c>
      <c r="AC22" s="6">
        <v>5</v>
      </c>
      <c r="AD22" s="6">
        <v>14</v>
      </c>
      <c r="AE22" s="6">
        <v>41</v>
      </c>
      <c r="AF22" s="6">
        <v>7</v>
      </c>
      <c r="AG22" s="6">
        <v>29</v>
      </c>
      <c r="AH22" s="6">
        <v>29</v>
      </c>
      <c r="AI22" s="6">
        <f t="shared" si="0"/>
        <v>2008</v>
      </c>
    </row>
    <row r="23" spans="1:35">
      <c r="A23" s="4">
        <v>2009</v>
      </c>
      <c r="B23" s="6">
        <v>746</v>
      </c>
      <c r="C23" s="6">
        <v>34</v>
      </c>
      <c r="D23" s="6">
        <v>29</v>
      </c>
      <c r="E23" s="6">
        <v>11</v>
      </c>
      <c r="F23" s="6">
        <v>19</v>
      </c>
      <c r="G23" s="6">
        <v>4</v>
      </c>
      <c r="H23" s="6">
        <v>24</v>
      </c>
      <c r="I23" s="6">
        <v>23</v>
      </c>
      <c r="J23" s="6">
        <v>15</v>
      </c>
      <c r="K23" s="6">
        <v>9</v>
      </c>
      <c r="L23" s="6">
        <v>13</v>
      </c>
      <c r="M23" s="6">
        <v>7</v>
      </c>
      <c r="N23" s="6">
        <v>64</v>
      </c>
      <c r="O23" s="6">
        <v>3</v>
      </c>
      <c r="P23" s="6">
        <v>19</v>
      </c>
      <c r="Q23" s="6">
        <v>50</v>
      </c>
      <c r="R23" s="6">
        <v>116</v>
      </c>
      <c r="S23" s="6">
        <v>32</v>
      </c>
      <c r="T23" s="6">
        <v>11</v>
      </c>
      <c r="U23" s="6">
        <v>9</v>
      </c>
      <c r="V23" s="6">
        <v>17</v>
      </c>
      <c r="W23" s="6">
        <v>24</v>
      </c>
      <c r="X23" s="6">
        <v>49</v>
      </c>
      <c r="Y23" s="6">
        <v>2</v>
      </c>
      <c r="Z23" s="6">
        <v>14</v>
      </c>
      <c r="AA23" s="6">
        <v>34</v>
      </c>
      <c r="AB23" s="6">
        <v>13</v>
      </c>
      <c r="AC23" s="6">
        <v>4</v>
      </c>
      <c r="AD23" s="6">
        <v>10</v>
      </c>
      <c r="AE23" s="6">
        <v>44</v>
      </c>
      <c r="AF23" s="6">
        <v>9</v>
      </c>
      <c r="AG23" s="6">
        <v>14</v>
      </c>
      <c r="AH23" s="6">
        <v>20</v>
      </c>
      <c r="AI23" s="6">
        <f t="shared" si="0"/>
        <v>2009</v>
      </c>
    </row>
    <row r="24" spans="1:35">
      <c r="A24" s="16">
        <v>2010</v>
      </c>
      <c r="B24" s="17">
        <v>781</v>
      </c>
      <c r="C24" s="95">
        <v>32</v>
      </c>
      <c r="D24" s="95">
        <v>32</v>
      </c>
      <c r="E24" s="95">
        <v>14</v>
      </c>
      <c r="F24" s="95">
        <v>11</v>
      </c>
      <c r="G24" s="95">
        <v>8</v>
      </c>
      <c r="H24" s="95">
        <v>23</v>
      </c>
      <c r="I24" s="95">
        <v>29</v>
      </c>
      <c r="J24" s="95">
        <v>19</v>
      </c>
      <c r="K24" s="95">
        <v>15</v>
      </c>
      <c r="L24" s="95">
        <v>14</v>
      </c>
      <c r="M24" s="95">
        <v>7</v>
      </c>
      <c r="N24" s="95">
        <v>74</v>
      </c>
      <c r="O24" s="95">
        <v>2</v>
      </c>
      <c r="P24" s="95">
        <v>16</v>
      </c>
      <c r="Q24" s="95">
        <v>58</v>
      </c>
      <c r="R24" s="95">
        <v>97</v>
      </c>
      <c r="S24" s="95">
        <v>40</v>
      </c>
      <c r="T24" s="95">
        <v>18</v>
      </c>
      <c r="U24" s="95">
        <v>15</v>
      </c>
      <c r="V24" s="95">
        <v>21</v>
      </c>
      <c r="W24" s="95">
        <v>17</v>
      </c>
      <c r="X24" s="95">
        <v>49</v>
      </c>
      <c r="Y24" s="95">
        <v>3</v>
      </c>
      <c r="Z24" s="95">
        <v>9</v>
      </c>
      <c r="AA24" s="95">
        <v>27</v>
      </c>
      <c r="AB24" s="95">
        <v>17</v>
      </c>
      <c r="AC24" s="95">
        <v>5</v>
      </c>
      <c r="AD24" s="95">
        <v>10</v>
      </c>
      <c r="AE24" s="95">
        <v>49</v>
      </c>
      <c r="AF24" s="95">
        <v>11</v>
      </c>
      <c r="AG24" s="95">
        <v>20</v>
      </c>
      <c r="AH24" s="95">
        <v>19</v>
      </c>
      <c r="AI24" s="17">
        <f t="shared" si="0"/>
        <v>2010</v>
      </c>
    </row>
    <row r="25" spans="1:35" ht="12.75" customHeight="1">
      <c r="A25" s="19" t="s">
        <v>118</v>
      </c>
      <c r="B25" s="17">
        <v>772</v>
      </c>
      <c r="C25" s="95">
        <v>19</v>
      </c>
      <c r="D25" s="95">
        <v>32</v>
      </c>
      <c r="E25" s="95">
        <v>14</v>
      </c>
      <c r="F25" s="95">
        <v>12</v>
      </c>
      <c r="G25" s="95">
        <v>1</v>
      </c>
      <c r="H25" s="95">
        <v>27</v>
      </c>
      <c r="I25" s="95">
        <v>19</v>
      </c>
      <c r="J25" s="95">
        <v>10</v>
      </c>
      <c r="K25" s="95">
        <v>9</v>
      </c>
      <c r="L25" s="95">
        <v>22</v>
      </c>
      <c r="M25" s="95">
        <v>10</v>
      </c>
      <c r="N25" s="95">
        <v>60</v>
      </c>
      <c r="O25" s="95">
        <v>4</v>
      </c>
      <c r="P25" s="95">
        <v>24</v>
      </c>
      <c r="Q25" s="95">
        <v>50</v>
      </c>
      <c r="R25" s="95">
        <v>101</v>
      </c>
      <c r="S25" s="95">
        <v>48</v>
      </c>
      <c r="T25" s="95">
        <v>20</v>
      </c>
      <c r="U25" s="95">
        <v>14</v>
      </c>
      <c r="V25" s="95">
        <v>16</v>
      </c>
      <c r="W25" s="95">
        <v>13</v>
      </c>
      <c r="X25" s="95">
        <v>62</v>
      </c>
      <c r="Y25" s="95">
        <v>4</v>
      </c>
      <c r="Z25" s="95">
        <v>11</v>
      </c>
      <c r="AA25" s="95">
        <v>29</v>
      </c>
      <c r="AB25" s="95">
        <v>18</v>
      </c>
      <c r="AC25" s="95">
        <v>7</v>
      </c>
      <c r="AD25" s="95">
        <v>15</v>
      </c>
      <c r="AE25" s="95">
        <v>40</v>
      </c>
      <c r="AF25" s="95">
        <v>9</v>
      </c>
      <c r="AG25" s="95">
        <v>20</v>
      </c>
      <c r="AH25" s="95">
        <v>32</v>
      </c>
      <c r="AI25" s="17" t="str">
        <f t="shared" si="0"/>
        <v>2011 - old coding rules</v>
      </c>
    </row>
    <row r="26" spans="1:35" ht="12.75" customHeight="1">
      <c r="A26" s="19" t="s">
        <v>128</v>
      </c>
      <c r="B26" s="17">
        <v>762</v>
      </c>
      <c r="C26" s="95">
        <v>24</v>
      </c>
      <c r="D26" s="95">
        <v>24</v>
      </c>
      <c r="E26" s="95">
        <v>11</v>
      </c>
      <c r="F26" s="95">
        <v>7</v>
      </c>
      <c r="G26" s="95">
        <v>8</v>
      </c>
      <c r="H26" s="95">
        <v>21</v>
      </c>
      <c r="I26" s="95">
        <v>17</v>
      </c>
      <c r="J26" s="95">
        <v>19</v>
      </c>
      <c r="K26" s="95">
        <v>13</v>
      </c>
      <c r="L26" s="95">
        <v>18</v>
      </c>
      <c r="M26" s="95">
        <v>10</v>
      </c>
      <c r="N26" s="95">
        <v>83</v>
      </c>
      <c r="O26" s="95">
        <v>3</v>
      </c>
      <c r="P26" s="95">
        <v>15</v>
      </c>
      <c r="Q26" s="95">
        <v>43</v>
      </c>
      <c r="R26" s="95">
        <v>100</v>
      </c>
      <c r="S26" s="95">
        <v>49</v>
      </c>
      <c r="T26" s="95">
        <v>16</v>
      </c>
      <c r="U26" s="95">
        <v>11</v>
      </c>
      <c r="V26" s="95">
        <v>21</v>
      </c>
      <c r="W26" s="95">
        <v>19</v>
      </c>
      <c r="X26" s="95">
        <v>55</v>
      </c>
      <c r="Y26" s="95">
        <v>1</v>
      </c>
      <c r="Z26" s="95">
        <v>21</v>
      </c>
      <c r="AA26" s="95">
        <v>24</v>
      </c>
      <c r="AB26" s="95">
        <v>23</v>
      </c>
      <c r="AC26" s="95">
        <v>7</v>
      </c>
      <c r="AD26" s="95">
        <v>9</v>
      </c>
      <c r="AE26" s="95">
        <v>41</v>
      </c>
      <c r="AF26" s="95">
        <v>10</v>
      </c>
      <c r="AG26" s="95">
        <v>8</v>
      </c>
      <c r="AH26" s="95">
        <v>31</v>
      </c>
      <c r="AI26" s="17" t="str">
        <f t="shared" si="0"/>
        <v>2012 - old coding rules</v>
      </c>
    </row>
    <row r="27" spans="1:35" ht="12.75" customHeight="1">
      <c r="A27" s="19" t="s">
        <v>141</v>
      </c>
      <c r="B27" s="17">
        <v>746</v>
      </c>
      <c r="C27" s="95">
        <v>28</v>
      </c>
      <c r="D27" s="95">
        <v>32</v>
      </c>
      <c r="E27" s="95">
        <v>24</v>
      </c>
      <c r="F27" s="95">
        <v>5</v>
      </c>
      <c r="G27" s="95">
        <v>13</v>
      </c>
      <c r="H27" s="95">
        <v>18</v>
      </c>
      <c r="I27" s="95">
        <v>24</v>
      </c>
      <c r="J27" s="95">
        <v>14</v>
      </c>
      <c r="K27" s="95">
        <v>11</v>
      </c>
      <c r="L27" s="95">
        <v>13</v>
      </c>
      <c r="M27" s="95">
        <v>11</v>
      </c>
      <c r="N27" s="95">
        <v>74</v>
      </c>
      <c r="O27" s="95">
        <v>5</v>
      </c>
      <c r="P27" s="95">
        <v>21</v>
      </c>
      <c r="Q27" s="95">
        <v>56</v>
      </c>
      <c r="R27" s="95">
        <v>86</v>
      </c>
      <c r="S27" s="95">
        <v>37</v>
      </c>
      <c r="T27" s="95">
        <v>14</v>
      </c>
      <c r="U27" s="95">
        <v>14</v>
      </c>
      <c r="V27" s="95">
        <v>17</v>
      </c>
      <c r="W27" s="95">
        <v>16</v>
      </c>
      <c r="X27" s="95">
        <v>53</v>
      </c>
      <c r="Y27" s="95">
        <v>4</v>
      </c>
      <c r="Z27" s="95">
        <v>22</v>
      </c>
      <c r="AA27" s="95">
        <v>27</v>
      </c>
      <c r="AB27" s="95">
        <v>13</v>
      </c>
      <c r="AC27" s="95">
        <v>5</v>
      </c>
      <c r="AD27" s="95">
        <v>11</v>
      </c>
      <c r="AE27" s="95">
        <v>33</v>
      </c>
      <c r="AF27" s="95">
        <v>7</v>
      </c>
      <c r="AG27" s="95">
        <v>13</v>
      </c>
      <c r="AH27" s="95">
        <v>25</v>
      </c>
      <c r="AI27" s="17" t="str">
        <f t="shared" si="0"/>
        <v>2013 - old coding rules</v>
      </c>
    </row>
    <row r="28" spans="1:35" ht="12.75" customHeight="1">
      <c r="A28" s="19" t="s">
        <v>151</v>
      </c>
      <c r="B28" s="17">
        <v>659</v>
      </c>
      <c r="C28" s="95">
        <v>35</v>
      </c>
      <c r="D28" s="95">
        <v>25</v>
      </c>
      <c r="E28" s="95">
        <v>10</v>
      </c>
      <c r="F28" s="95">
        <v>15</v>
      </c>
      <c r="G28" s="95">
        <v>12</v>
      </c>
      <c r="H28" s="95">
        <v>17</v>
      </c>
      <c r="I28" s="95">
        <v>15</v>
      </c>
      <c r="J28" s="95">
        <v>15</v>
      </c>
      <c r="K28" s="95">
        <v>11</v>
      </c>
      <c r="L28" s="95">
        <v>11</v>
      </c>
      <c r="M28" s="95">
        <v>5</v>
      </c>
      <c r="N28" s="95">
        <v>64</v>
      </c>
      <c r="O28" s="95">
        <v>4</v>
      </c>
      <c r="P28" s="95">
        <v>23</v>
      </c>
      <c r="Q28" s="95">
        <v>50</v>
      </c>
      <c r="R28" s="95">
        <v>85</v>
      </c>
      <c r="S28" s="95">
        <v>34</v>
      </c>
      <c r="T28" s="95">
        <v>13</v>
      </c>
      <c r="U28" s="95">
        <v>6</v>
      </c>
      <c r="V28" s="95">
        <v>9</v>
      </c>
      <c r="W28" s="95">
        <v>16</v>
      </c>
      <c r="X28" s="95">
        <v>37</v>
      </c>
      <c r="Y28" s="95">
        <v>5</v>
      </c>
      <c r="Z28" s="95">
        <v>14</v>
      </c>
      <c r="AA28" s="95">
        <v>24</v>
      </c>
      <c r="AB28" s="95">
        <v>11</v>
      </c>
      <c r="AC28" s="95">
        <v>1</v>
      </c>
      <c r="AD28" s="95">
        <v>12</v>
      </c>
      <c r="AE28" s="95">
        <v>38</v>
      </c>
      <c r="AF28" s="95">
        <v>10</v>
      </c>
      <c r="AG28" s="95">
        <v>14</v>
      </c>
      <c r="AH28" s="95">
        <v>18</v>
      </c>
      <c r="AI28" s="17" t="str">
        <f t="shared" si="0"/>
        <v>2014 - old coding rules</v>
      </c>
    </row>
    <row r="29" spans="1:35" ht="12.75" customHeight="1">
      <c r="A29" s="19" t="s">
        <v>169</v>
      </c>
      <c r="B29" s="17">
        <v>656</v>
      </c>
      <c r="C29" s="95">
        <v>38</v>
      </c>
      <c r="D29" s="95">
        <v>33</v>
      </c>
      <c r="E29" s="95">
        <v>13</v>
      </c>
      <c r="F29" s="95">
        <v>9</v>
      </c>
      <c r="G29" s="95">
        <v>9</v>
      </c>
      <c r="H29" s="95">
        <v>14</v>
      </c>
      <c r="I29" s="95">
        <v>23</v>
      </c>
      <c r="J29" s="95">
        <v>12</v>
      </c>
      <c r="K29" s="95">
        <v>14</v>
      </c>
      <c r="L29" s="95">
        <v>5</v>
      </c>
      <c r="M29" s="95">
        <v>8</v>
      </c>
      <c r="N29" s="95">
        <v>59</v>
      </c>
      <c r="O29" s="95">
        <v>4</v>
      </c>
      <c r="P29" s="95">
        <v>24</v>
      </c>
      <c r="Q29" s="95">
        <v>37</v>
      </c>
      <c r="R29" s="95">
        <v>68</v>
      </c>
      <c r="S29" s="95">
        <v>42</v>
      </c>
      <c r="T29" s="95">
        <v>10</v>
      </c>
      <c r="U29" s="95">
        <v>12</v>
      </c>
      <c r="V29" s="95">
        <v>17</v>
      </c>
      <c r="W29" s="95">
        <v>17</v>
      </c>
      <c r="X29" s="95">
        <v>38</v>
      </c>
      <c r="Y29" s="95">
        <v>3</v>
      </c>
      <c r="Z29" s="95">
        <v>18</v>
      </c>
      <c r="AA29" s="95">
        <v>21</v>
      </c>
      <c r="AB29" s="95">
        <v>18</v>
      </c>
      <c r="AC29" s="95">
        <v>3</v>
      </c>
      <c r="AD29" s="95">
        <v>11</v>
      </c>
      <c r="AE29" s="95">
        <v>34</v>
      </c>
      <c r="AF29" s="95">
        <v>11</v>
      </c>
      <c r="AG29" s="95">
        <v>14</v>
      </c>
      <c r="AH29" s="95">
        <v>17</v>
      </c>
      <c r="AI29" s="17" t="str">
        <f t="shared" si="0"/>
        <v>2015 - old coding rules</v>
      </c>
    </row>
    <row r="30" spans="1:35" ht="6" customHeight="1" thickBot="1">
      <c r="A30" s="22"/>
      <c r="B30" s="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5"/>
    </row>
    <row r="31" spans="1:35" ht="6" customHeight="1">
      <c r="A31" s="19"/>
      <c r="B31" s="17"/>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17"/>
    </row>
    <row r="32" spans="1:35" ht="12.75" customHeight="1">
      <c r="A32" s="23" t="s">
        <v>117</v>
      </c>
      <c r="B32" s="24">
        <v>889</v>
      </c>
      <c r="C32" s="97">
        <v>19</v>
      </c>
      <c r="D32" s="97">
        <v>32</v>
      </c>
      <c r="E32" s="97">
        <v>14</v>
      </c>
      <c r="F32" s="97">
        <v>13</v>
      </c>
      <c r="G32" s="97">
        <v>6</v>
      </c>
      <c r="H32" s="97">
        <v>27</v>
      </c>
      <c r="I32" s="97">
        <v>19</v>
      </c>
      <c r="J32" s="97">
        <v>10</v>
      </c>
      <c r="K32" s="97">
        <v>9</v>
      </c>
      <c r="L32" s="97">
        <v>27</v>
      </c>
      <c r="M32" s="97">
        <v>10</v>
      </c>
      <c r="N32" s="97">
        <v>89</v>
      </c>
      <c r="O32" s="97">
        <v>4</v>
      </c>
      <c r="P32" s="97">
        <v>28</v>
      </c>
      <c r="Q32" s="97">
        <v>63</v>
      </c>
      <c r="R32" s="97">
        <v>103</v>
      </c>
      <c r="S32" s="97">
        <v>50</v>
      </c>
      <c r="T32" s="97">
        <v>28</v>
      </c>
      <c r="U32" s="97">
        <v>16</v>
      </c>
      <c r="V32" s="97">
        <v>16</v>
      </c>
      <c r="W32" s="97">
        <v>13</v>
      </c>
      <c r="X32" s="97">
        <v>71</v>
      </c>
      <c r="Y32" s="97">
        <v>4</v>
      </c>
      <c r="Z32" s="97">
        <v>12</v>
      </c>
      <c r="AA32" s="97">
        <v>38</v>
      </c>
      <c r="AB32" s="97">
        <v>21</v>
      </c>
      <c r="AC32" s="97">
        <v>7</v>
      </c>
      <c r="AD32" s="97">
        <v>15</v>
      </c>
      <c r="AE32" s="97">
        <v>49</v>
      </c>
      <c r="AF32" s="97">
        <v>15</v>
      </c>
      <c r="AG32" s="97">
        <v>23</v>
      </c>
      <c r="AH32" s="97">
        <v>38</v>
      </c>
      <c r="AI32" s="24" t="str">
        <f t="shared" si="0"/>
        <v>2011 - new coding rules</v>
      </c>
    </row>
    <row r="33" spans="1:35" ht="12.75" customHeight="1">
      <c r="A33" s="23" t="s">
        <v>123</v>
      </c>
      <c r="B33" s="24">
        <v>830</v>
      </c>
      <c r="C33" s="97">
        <v>24</v>
      </c>
      <c r="D33" s="97">
        <v>24</v>
      </c>
      <c r="E33" s="97">
        <v>12</v>
      </c>
      <c r="F33" s="97">
        <v>9</v>
      </c>
      <c r="G33" s="97">
        <v>12</v>
      </c>
      <c r="H33" s="97">
        <v>22</v>
      </c>
      <c r="I33" s="97">
        <v>17</v>
      </c>
      <c r="J33" s="97">
        <v>19</v>
      </c>
      <c r="K33" s="97">
        <v>15</v>
      </c>
      <c r="L33" s="97">
        <v>18</v>
      </c>
      <c r="M33" s="97">
        <v>10</v>
      </c>
      <c r="N33" s="97">
        <v>93</v>
      </c>
      <c r="O33" s="97">
        <v>3</v>
      </c>
      <c r="P33" s="97">
        <v>19</v>
      </c>
      <c r="Q33" s="97">
        <v>58</v>
      </c>
      <c r="R33" s="97">
        <v>105</v>
      </c>
      <c r="S33" s="97">
        <v>50</v>
      </c>
      <c r="T33" s="97">
        <v>17</v>
      </c>
      <c r="U33" s="97">
        <v>14</v>
      </c>
      <c r="V33" s="97">
        <v>21</v>
      </c>
      <c r="W33" s="97">
        <v>20</v>
      </c>
      <c r="X33" s="97">
        <v>56</v>
      </c>
      <c r="Y33" s="97">
        <v>1</v>
      </c>
      <c r="Z33" s="97">
        <v>21</v>
      </c>
      <c r="AA33" s="97">
        <v>27</v>
      </c>
      <c r="AB33" s="97">
        <v>23</v>
      </c>
      <c r="AC33" s="97">
        <v>7</v>
      </c>
      <c r="AD33" s="97">
        <v>9</v>
      </c>
      <c r="AE33" s="97">
        <v>46</v>
      </c>
      <c r="AF33" s="97">
        <v>13</v>
      </c>
      <c r="AG33" s="97">
        <v>8</v>
      </c>
      <c r="AH33" s="97">
        <v>37</v>
      </c>
      <c r="AI33" s="24" t="str">
        <f t="shared" si="0"/>
        <v>2012 - new coding rules</v>
      </c>
    </row>
    <row r="34" spans="1:35" ht="12.75" customHeight="1">
      <c r="A34" s="23" t="s">
        <v>137</v>
      </c>
      <c r="B34" s="24">
        <v>795</v>
      </c>
      <c r="C34" s="97">
        <v>28</v>
      </c>
      <c r="D34" s="97">
        <v>32</v>
      </c>
      <c r="E34" s="97">
        <v>24</v>
      </c>
      <c r="F34" s="97">
        <v>5</v>
      </c>
      <c r="G34" s="97">
        <v>13</v>
      </c>
      <c r="H34" s="97">
        <v>18</v>
      </c>
      <c r="I34" s="97">
        <v>24</v>
      </c>
      <c r="J34" s="97">
        <v>14</v>
      </c>
      <c r="K34" s="97">
        <v>11</v>
      </c>
      <c r="L34" s="97">
        <v>14</v>
      </c>
      <c r="M34" s="97">
        <v>11</v>
      </c>
      <c r="N34" s="97">
        <v>97</v>
      </c>
      <c r="O34" s="97">
        <v>5</v>
      </c>
      <c r="P34" s="97">
        <v>23</v>
      </c>
      <c r="Q34" s="97">
        <v>68</v>
      </c>
      <c r="R34" s="97">
        <v>87</v>
      </c>
      <c r="S34" s="97">
        <v>38</v>
      </c>
      <c r="T34" s="97">
        <v>14</v>
      </c>
      <c r="U34" s="97">
        <v>15</v>
      </c>
      <c r="V34" s="97">
        <v>17</v>
      </c>
      <c r="W34" s="97">
        <v>16</v>
      </c>
      <c r="X34" s="97">
        <v>54</v>
      </c>
      <c r="Y34" s="97">
        <v>4</v>
      </c>
      <c r="Z34" s="97">
        <v>22</v>
      </c>
      <c r="AA34" s="97">
        <v>27</v>
      </c>
      <c r="AB34" s="97">
        <v>15</v>
      </c>
      <c r="AC34" s="97">
        <v>5</v>
      </c>
      <c r="AD34" s="97">
        <v>12</v>
      </c>
      <c r="AE34" s="97">
        <v>34</v>
      </c>
      <c r="AF34" s="97">
        <v>9</v>
      </c>
      <c r="AG34" s="97">
        <v>13</v>
      </c>
      <c r="AH34" s="97">
        <v>26</v>
      </c>
      <c r="AI34" s="24" t="str">
        <f t="shared" si="0"/>
        <v>2013 - new coding rules</v>
      </c>
    </row>
    <row r="35" spans="1:35" ht="12.75" customHeight="1">
      <c r="A35" s="23" t="s">
        <v>145</v>
      </c>
      <c r="B35" s="24">
        <v>696</v>
      </c>
      <c r="C35" s="97">
        <v>35</v>
      </c>
      <c r="D35" s="97">
        <v>26</v>
      </c>
      <c r="E35" s="97">
        <v>10</v>
      </c>
      <c r="F35" s="97">
        <v>15</v>
      </c>
      <c r="G35" s="97">
        <v>13</v>
      </c>
      <c r="H35" s="97">
        <v>17</v>
      </c>
      <c r="I35" s="97">
        <v>15</v>
      </c>
      <c r="J35" s="97">
        <v>15</v>
      </c>
      <c r="K35" s="97">
        <v>11</v>
      </c>
      <c r="L35" s="97">
        <v>13</v>
      </c>
      <c r="M35" s="97">
        <v>5</v>
      </c>
      <c r="N35" s="97">
        <v>80</v>
      </c>
      <c r="O35" s="97">
        <v>4</v>
      </c>
      <c r="P35" s="97">
        <v>23</v>
      </c>
      <c r="Q35" s="97">
        <v>58</v>
      </c>
      <c r="R35" s="97">
        <v>85</v>
      </c>
      <c r="S35" s="97">
        <v>34</v>
      </c>
      <c r="T35" s="97">
        <v>13</v>
      </c>
      <c r="U35" s="97">
        <v>9</v>
      </c>
      <c r="V35" s="97">
        <v>9</v>
      </c>
      <c r="W35" s="97">
        <v>17</v>
      </c>
      <c r="X35" s="97">
        <v>37</v>
      </c>
      <c r="Y35" s="97">
        <v>5</v>
      </c>
      <c r="Z35" s="97">
        <v>15</v>
      </c>
      <c r="AA35" s="97">
        <v>24</v>
      </c>
      <c r="AB35" s="97">
        <v>12</v>
      </c>
      <c r="AC35" s="97">
        <v>1</v>
      </c>
      <c r="AD35" s="97">
        <v>12</v>
      </c>
      <c r="AE35" s="97">
        <v>40</v>
      </c>
      <c r="AF35" s="97">
        <v>10</v>
      </c>
      <c r="AG35" s="97">
        <v>14</v>
      </c>
      <c r="AH35" s="97">
        <v>19</v>
      </c>
      <c r="AI35" s="24" t="str">
        <f t="shared" si="0"/>
        <v>2014 - new coding rules</v>
      </c>
    </row>
    <row r="36" spans="1:35" ht="12.75" customHeight="1">
      <c r="A36" s="23" t="s">
        <v>162</v>
      </c>
      <c r="B36" s="24">
        <v>672</v>
      </c>
      <c r="C36" s="97">
        <v>43</v>
      </c>
      <c r="D36" s="97">
        <v>33</v>
      </c>
      <c r="E36" s="97">
        <v>13</v>
      </c>
      <c r="F36" s="97">
        <v>9</v>
      </c>
      <c r="G36" s="97">
        <v>11</v>
      </c>
      <c r="H36" s="97">
        <v>14</v>
      </c>
      <c r="I36" s="97">
        <v>23</v>
      </c>
      <c r="J36" s="97">
        <v>12</v>
      </c>
      <c r="K36" s="97">
        <v>14</v>
      </c>
      <c r="L36" s="97">
        <v>6</v>
      </c>
      <c r="M36" s="97">
        <v>8</v>
      </c>
      <c r="N36" s="97">
        <v>60</v>
      </c>
      <c r="O36" s="97">
        <v>4</v>
      </c>
      <c r="P36" s="97">
        <v>24</v>
      </c>
      <c r="Q36" s="97">
        <v>41</v>
      </c>
      <c r="R36" s="97">
        <v>69</v>
      </c>
      <c r="S36" s="97">
        <v>42</v>
      </c>
      <c r="T36" s="97">
        <v>10</v>
      </c>
      <c r="U36" s="97">
        <v>12</v>
      </c>
      <c r="V36" s="97">
        <v>17</v>
      </c>
      <c r="W36" s="97">
        <v>17</v>
      </c>
      <c r="X36" s="97">
        <v>38</v>
      </c>
      <c r="Y36" s="97">
        <v>3</v>
      </c>
      <c r="Z36" s="97">
        <v>18</v>
      </c>
      <c r="AA36" s="97">
        <v>21</v>
      </c>
      <c r="AB36" s="97">
        <v>18</v>
      </c>
      <c r="AC36" s="97">
        <v>3</v>
      </c>
      <c r="AD36" s="97">
        <v>12</v>
      </c>
      <c r="AE36" s="97">
        <v>34</v>
      </c>
      <c r="AF36" s="97">
        <v>12</v>
      </c>
      <c r="AG36" s="97">
        <v>14</v>
      </c>
      <c r="AH36" s="97">
        <v>17</v>
      </c>
      <c r="AI36" s="24" t="str">
        <f t="shared" si="0"/>
        <v>2015 - new coding rules</v>
      </c>
    </row>
    <row r="38" spans="1:35">
      <c r="A38" s="3" t="s">
        <v>115</v>
      </c>
      <c r="AI38" s="108" t="str">
        <f t="shared" si="0"/>
        <v>5-year moving averages</v>
      </c>
    </row>
    <row r="39" spans="1:35">
      <c r="A39" s="2" t="s">
        <v>78</v>
      </c>
      <c r="B39" s="98">
        <f t="shared" ref="B39:Q59" si="1">AVERAGE(B5:B9)</f>
        <v>816.2</v>
      </c>
      <c r="C39" s="98">
        <f t="shared" ref="C39:C51" si="2">AVERAGE(C5:C9)</f>
        <v>27.6</v>
      </c>
      <c r="D39" s="98">
        <f t="shared" ref="D39:AH47" si="3">AVERAGE(D5:D9)</f>
        <v>31.2</v>
      </c>
      <c r="E39" s="98">
        <f t="shared" si="3"/>
        <v>15.6</v>
      </c>
      <c r="F39" s="98">
        <f t="shared" si="3"/>
        <v>17.2</v>
      </c>
      <c r="G39" s="98">
        <f t="shared" si="3"/>
        <v>5.4</v>
      </c>
      <c r="H39" s="98">
        <f t="shared" si="3"/>
        <v>23.2</v>
      </c>
      <c r="I39" s="98">
        <f t="shared" si="3"/>
        <v>29</v>
      </c>
      <c r="J39" s="98">
        <f t="shared" si="3"/>
        <v>18.2</v>
      </c>
      <c r="K39" s="98">
        <f t="shared" si="3"/>
        <v>13</v>
      </c>
      <c r="L39" s="98">
        <f t="shared" si="3"/>
        <v>10</v>
      </c>
      <c r="M39" s="98">
        <f t="shared" si="3"/>
        <v>6</v>
      </c>
      <c r="N39" s="98">
        <f t="shared" si="3"/>
        <v>74</v>
      </c>
      <c r="O39" s="98">
        <f t="shared" si="3"/>
        <v>4.8</v>
      </c>
      <c r="P39" s="98">
        <f t="shared" si="3"/>
        <v>16.8</v>
      </c>
      <c r="Q39" s="98">
        <f t="shared" si="3"/>
        <v>48.2</v>
      </c>
      <c r="R39" s="98">
        <f t="shared" si="3"/>
        <v>146</v>
      </c>
      <c r="S39" s="98">
        <f t="shared" si="3"/>
        <v>45.8</v>
      </c>
      <c r="T39" s="98">
        <f t="shared" si="3"/>
        <v>15.4</v>
      </c>
      <c r="U39" s="98">
        <f t="shared" si="3"/>
        <v>10.6</v>
      </c>
      <c r="V39" s="98">
        <f t="shared" si="3"/>
        <v>16.8</v>
      </c>
      <c r="W39" s="98">
        <f t="shared" si="3"/>
        <v>22</v>
      </c>
      <c r="X39" s="98">
        <f t="shared" si="3"/>
        <v>39.6</v>
      </c>
      <c r="Y39" s="98">
        <f t="shared" si="3"/>
        <v>3.8</v>
      </c>
      <c r="Z39" s="98">
        <f t="shared" si="3"/>
        <v>21.2</v>
      </c>
      <c r="AA39" s="98">
        <f t="shared" si="3"/>
        <v>27.6</v>
      </c>
      <c r="AB39" s="98">
        <f t="shared" si="3"/>
        <v>17.600000000000001</v>
      </c>
      <c r="AC39" s="98">
        <f t="shared" si="3"/>
        <v>3.2</v>
      </c>
      <c r="AD39" s="98">
        <f t="shared" si="3"/>
        <v>15.4</v>
      </c>
      <c r="AE39" s="98">
        <f t="shared" si="3"/>
        <v>37</v>
      </c>
      <c r="AF39" s="98">
        <f t="shared" si="3"/>
        <v>16.600000000000001</v>
      </c>
      <c r="AG39" s="98">
        <f t="shared" si="3"/>
        <v>19.399999999999999</v>
      </c>
      <c r="AH39" s="98">
        <f t="shared" si="3"/>
        <v>18</v>
      </c>
      <c r="AI39" s="6" t="str">
        <f t="shared" si="0"/>
        <v>1991-1995</v>
      </c>
    </row>
    <row r="40" spans="1:35">
      <c r="A40" s="2" t="s">
        <v>79</v>
      </c>
      <c r="B40" s="98">
        <f t="shared" si="1"/>
        <v>844.2</v>
      </c>
      <c r="C40" s="98">
        <f t="shared" si="2"/>
        <v>32.200000000000003</v>
      </c>
      <c r="D40" s="98">
        <f t="shared" ref="D40:R40" si="4">AVERAGE(D6:D10)</f>
        <v>32.6</v>
      </c>
      <c r="E40" s="98">
        <f t="shared" si="4"/>
        <v>17</v>
      </c>
      <c r="F40" s="98">
        <f t="shared" si="4"/>
        <v>22</v>
      </c>
      <c r="G40" s="98">
        <f t="shared" si="4"/>
        <v>5.8</v>
      </c>
      <c r="H40" s="98">
        <f t="shared" si="4"/>
        <v>22</v>
      </c>
      <c r="I40" s="98">
        <f t="shared" si="4"/>
        <v>30.6</v>
      </c>
      <c r="J40" s="98">
        <f t="shared" si="4"/>
        <v>18.399999999999999</v>
      </c>
      <c r="K40" s="98">
        <f t="shared" si="4"/>
        <v>13.6</v>
      </c>
      <c r="L40" s="98">
        <f t="shared" si="4"/>
        <v>11.2</v>
      </c>
      <c r="M40" s="98">
        <f t="shared" si="4"/>
        <v>7.6</v>
      </c>
      <c r="N40" s="98">
        <f t="shared" si="4"/>
        <v>77</v>
      </c>
      <c r="O40" s="98">
        <f t="shared" si="4"/>
        <v>5.6</v>
      </c>
      <c r="P40" s="98">
        <f t="shared" si="4"/>
        <v>19</v>
      </c>
      <c r="Q40" s="98">
        <f t="shared" si="4"/>
        <v>50.2</v>
      </c>
      <c r="R40" s="98">
        <f t="shared" si="4"/>
        <v>145.80000000000001</v>
      </c>
      <c r="S40" s="98">
        <f t="shared" si="3"/>
        <v>42.8</v>
      </c>
      <c r="T40" s="98">
        <f t="shared" si="3"/>
        <v>15</v>
      </c>
      <c r="U40" s="98">
        <f t="shared" si="3"/>
        <v>10</v>
      </c>
      <c r="V40" s="98">
        <f t="shared" si="3"/>
        <v>18</v>
      </c>
      <c r="W40" s="98">
        <f t="shared" si="3"/>
        <v>22.8</v>
      </c>
      <c r="X40" s="98">
        <f t="shared" si="3"/>
        <v>41.4</v>
      </c>
      <c r="Y40" s="98">
        <f t="shared" si="3"/>
        <v>4.4000000000000004</v>
      </c>
      <c r="Z40" s="98">
        <f t="shared" si="3"/>
        <v>22.8</v>
      </c>
      <c r="AA40" s="98">
        <f t="shared" si="3"/>
        <v>30.2</v>
      </c>
      <c r="AB40" s="98">
        <f t="shared" si="3"/>
        <v>16.8</v>
      </c>
      <c r="AC40" s="98">
        <f t="shared" si="3"/>
        <v>3.8</v>
      </c>
      <c r="AD40" s="98">
        <f t="shared" si="3"/>
        <v>15.8</v>
      </c>
      <c r="AE40" s="98">
        <f t="shared" si="3"/>
        <v>34.6</v>
      </c>
      <c r="AF40" s="98">
        <f t="shared" si="3"/>
        <v>16.600000000000001</v>
      </c>
      <c r="AG40" s="98">
        <f t="shared" si="3"/>
        <v>19.399999999999999</v>
      </c>
      <c r="AH40" s="98">
        <f t="shared" si="3"/>
        <v>19.2</v>
      </c>
      <c r="AI40" s="6" t="str">
        <f t="shared" si="0"/>
        <v>1992-1996</v>
      </c>
    </row>
    <row r="41" spans="1:35">
      <c r="A41" s="2" t="s">
        <v>80</v>
      </c>
      <c r="B41" s="98">
        <f t="shared" si="1"/>
        <v>860.4</v>
      </c>
      <c r="C41" s="98">
        <f t="shared" si="2"/>
        <v>37.6</v>
      </c>
      <c r="D41" s="98">
        <f t="shared" si="3"/>
        <v>33.200000000000003</v>
      </c>
      <c r="E41" s="98">
        <f t="shared" si="3"/>
        <v>16.600000000000001</v>
      </c>
      <c r="F41" s="98">
        <f t="shared" si="3"/>
        <v>21.6</v>
      </c>
      <c r="G41" s="98">
        <f t="shared" si="3"/>
        <v>5.2</v>
      </c>
      <c r="H41" s="98">
        <f t="shared" si="3"/>
        <v>24</v>
      </c>
      <c r="I41" s="98">
        <f t="shared" si="3"/>
        <v>33.200000000000003</v>
      </c>
      <c r="J41" s="98">
        <f t="shared" si="3"/>
        <v>17.8</v>
      </c>
      <c r="K41" s="98">
        <f t="shared" si="3"/>
        <v>12.4</v>
      </c>
      <c r="L41" s="98">
        <f t="shared" si="3"/>
        <v>11.6</v>
      </c>
      <c r="M41" s="98">
        <f t="shared" si="3"/>
        <v>7.4</v>
      </c>
      <c r="N41" s="98">
        <f t="shared" si="3"/>
        <v>75.400000000000006</v>
      </c>
      <c r="O41" s="98">
        <f t="shared" si="3"/>
        <v>6.2</v>
      </c>
      <c r="P41" s="98">
        <f t="shared" si="3"/>
        <v>20.8</v>
      </c>
      <c r="Q41" s="98">
        <f t="shared" si="3"/>
        <v>52</v>
      </c>
      <c r="R41" s="98">
        <f t="shared" si="3"/>
        <v>138.6</v>
      </c>
      <c r="S41" s="98">
        <f t="shared" si="3"/>
        <v>45.4</v>
      </c>
      <c r="T41" s="98">
        <f t="shared" si="3"/>
        <v>16</v>
      </c>
      <c r="U41" s="98">
        <f t="shared" si="3"/>
        <v>12.8</v>
      </c>
      <c r="V41" s="98">
        <f t="shared" si="3"/>
        <v>17</v>
      </c>
      <c r="W41" s="98">
        <f t="shared" si="3"/>
        <v>23</v>
      </c>
      <c r="X41" s="98">
        <f t="shared" si="3"/>
        <v>47</v>
      </c>
      <c r="Y41" s="98">
        <f t="shared" si="3"/>
        <v>5.6</v>
      </c>
      <c r="Z41" s="98">
        <f t="shared" si="3"/>
        <v>22</v>
      </c>
      <c r="AA41" s="98">
        <f t="shared" si="3"/>
        <v>30.6</v>
      </c>
      <c r="AB41" s="98">
        <f t="shared" si="3"/>
        <v>15.8</v>
      </c>
      <c r="AC41" s="98">
        <f t="shared" si="3"/>
        <v>4.8</v>
      </c>
      <c r="AD41" s="98">
        <f t="shared" si="3"/>
        <v>15</v>
      </c>
      <c r="AE41" s="98">
        <f t="shared" si="3"/>
        <v>35.6</v>
      </c>
      <c r="AF41" s="98">
        <f t="shared" si="3"/>
        <v>17.2</v>
      </c>
      <c r="AG41" s="98">
        <f t="shared" si="3"/>
        <v>20</v>
      </c>
      <c r="AH41" s="98">
        <f t="shared" si="3"/>
        <v>19</v>
      </c>
      <c r="AI41" s="6" t="str">
        <f t="shared" si="0"/>
        <v>1993-1997</v>
      </c>
    </row>
    <row r="42" spans="1:35">
      <c r="A42" s="2" t="s">
        <v>81</v>
      </c>
      <c r="B42" s="98">
        <f t="shared" si="1"/>
        <v>853.6</v>
      </c>
      <c r="C42" s="98">
        <f t="shared" si="2"/>
        <v>38.6</v>
      </c>
      <c r="D42" s="98">
        <f t="shared" si="3"/>
        <v>34</v>
      </c>
      <c r="E42" s="98">
        <f t="shared" si="3"/>
        <v>17.2</v>
      </c>
      <c r="F42" s="98">
        <f t="shared" si="3"/>
        <v>21.4</v>
      </c>
      <c r="G42" s="98">
        <f t="shared" si="3"/>
        <v>5.4</v>
      </c>
      <c r="H42" s="98">
        <f t="shared" si="3"/>
        <v>24.6</v>
      </c>
      <c r="I42" s="98">
        <f t="shared" si="3"/>
        <v>33.799999999999997</v>
      </c>
      <c r="J42" s="98">
        <f t="shared" si="3"/>
        <v>18</v>
      </c>
      <c r="K42" s="98">
        <f t="shared" si="3"/>
        <v>14.2</v>
      </c>
      <c r="L42" s="98">
        <f t="shared" si="3"/>
        <v>10.8</v>
      </c>
      <c r="M42" s="98">
        <f t="shared" si="3"/>
        <v>7.8</v>
      </c>
      <c r="N42" s="98">
        <f t="shared" si="3"/>
        <v>74.2</v>
      </c>
      <c r="O42" s="98">
        <f t="shared" si="3"/>
        <v>7</v>
      </c>
      <c r="P42" s="98">
        <f t="shared" si="3"/>
        <v>22.8</v>
      </c>
      <c r="Q42" s="98">
        <f t="shared" si="3"/>
        <v>54</v>
      </c>
      <c r="R42" s="98">
        <f t="shared" si="3"/>
        <v>132.4</v>
      </c>
      <c r="S42" s="98">
        <f t="shared" si="3"/>
        <v>43.2</v>
      </c>
      <c r="T42" s="98">
        <f t="shared" si="3"/>
        <v>14.6</v>
      </c>
      <c r="U42" s="98">
        <f t="shared" si="3"/>
        <v>11.2</v>
      </c>
      <c r="V42" s="98">
        <f t="shared" si="3"/>
        <v>16.399999999999999</v>
      </c>
      <c r="W42" s="98">
        <f t="shared" si="3"/>
        <v>22.4</v>
      </c>
      <c r="X42" s="98">
        <f t="shared" si="3"/>
        <v>46.2</v>
      </c>
      <c r="Y42" s="98">
        <f t="shared" si="3"/>
        <v>5.4</v>
      </c>
      <c r="Z42" s="98">
        <f t="shared" si="3"/>
        <v>21.6</v>
      </c>
      <c r="AA42" s="98">
        <f t="shared" si="3"/>
        <v>28.8</v>
      </c>
      <c r="AB42" s="98">
        <f t="shared" si="3"/>
        <v>16.2</v>
      </c>
      <c r="AC42" s="98">
        <f t="shared" si="3"/>
        <v>5.8</v>
      </c>
      <c r="AD42" s="98">
        <f t="shared" si="3"/>
        <v>15.8</v>
      </c>
      <c r="AE42" s="98">
        <f t="shared" si="3"/>
        <v>37.4</v>
      </c>
      <c r="AF42" s="98">
        <f t="shared" si="3"/>
        <v>13.4</v>
      </c>
      <c r="AG42" s="98">
        <f t="shared" si="3"/>
        <v>19.2</v>
      </c>
      <c r="AH42" s="98">
        <f t="shared" si="3"/>
        <v>19.8</v>
      </c>
      <c r="AI42" s="6" t="str">
        <f t="shared" si="0"/>
        <v>1994-1998</v>
      </c>
    </row>
    <row r="43" spans="1:35">
      <c r="A43" s="2" t="s">
        <v>82</v>
      </c>
      <c r="B43" s="98">
        <f t="shared" si="1"/>
        <v>861.6</v>
      </c>
      <c r="C43" s="98">
        <f t="shared" si="2"/>
        <v>42</v>
      </c>
      <c r="D43" s="98">
        <f t="shared" si="3"/>
        <v>33</v>
      </c>
      <c r="E43" s="98">
        <f t="shared" si="3"/>
        <v>16.8</v>
      </c>
      <c r="F43" s="98">
        <f t="shared" si="3"/>
        <v>20.8</v>
      </c>
      <c r="G43" s="98">
        <f t="shared" si="3"/>
        <v>5.4</v>
      </c>
      <c r="H43" s="98">
        <f t="shared" si="3"/>
        <v>27.4</v>
      </c>
      <c r="I43" s="98">
        <f t="shared" si="3"/>
        <v>33</v>
      </c>
      <c r="J43" s="98">
        <f t="shared" si="3"/>
        <v>19.8</v>
      </c>
      <c r="K43" s="98">
        <f t="shared" si="3"/>
        <v>13.2</v>
      </c>
      <c r="L43" s="98">
        <f t="shared" si="3"/>
        <v>11.6</v>
      </c>
      <c r="M43" s="98">
        <f t="shared" si="3"/>
        <v>7.2</v>
      </c>
      <c r="N43" s="98">
        <f t="shared" si="3"/>
        <v>71.2</v>
      </c>
      <c r="O43" s="98">
        <f t="shared" si="3"/>
        <v>6.6</v>
      </c>
      <c r="P43" s="98">
        <f t="shared" si="3"/>
        <v>24</v>
      </c>
      <c r="Q43" s="98">
        <f t="shared" si="3"/>
        <v>53.4</v>
      </c>
      <c r="R43" s="98">
        <f t="shared" si="3"/>
        <v>130.19999999999999</v>
      </c>
      <c r="S43" s="98">
        <f t="shared" si="3"/>
        <v>42.8</v>
      </c>
      <c r="T43" s="98">
        <f t="shared" si="3"/>
        <v>16.600000000000001</v>
      </c>
      <c r="U43" s="98">
        <f t="shared" si="3"/>
        <v>11.6</v>
      </c>
      <c r="V43" s="98">
        <f t="shared" si="3"/>
        <v>16.399999999999999</v>
      </c>
      <c r="W43" s="98">
        <f t="shared" si="3"/>
        <v>23.4</v>
      </c>
      <c r="X43" s="98">
        <f t="shared" si="3"/>
        <v>47.6</v>
      </c>
      <c r="Y43" s="98">
        <f t="shared" si="3"/>
        <v>4.8</v>
      </c>
      <c r="Z43" s="98">
        <f t="shared" si="3"/>
        <v>21</v>
      </c>
      <c r="AA43" s="98">
        <f t="shared" si="3"/>
        <v>30.4</v>
      </c>
      <c r="AB43" s="98">
        <f t="shared" si="3"/>
        <v>17.2</v>
      </c>
      <c r="AC43" s="98">
        <f t="shared" si="3"/>
        <v>4.5999999999999996</v>
      </c>
      <c r="AD43" s="98">
        <f t="shared" si="3"/>
        <v>16.399999999999999</v>
      </c>
      <c r="AE43" s="98">
        <f t="shared" si="3"/>
        <v>40.200000000000003</v>
      </c>
      <c r="AF43" s="98">
        <f t="shared" si="3"/>
        <v>12.2</v>
      </c>
      <c r="AG43" s="98">
        <f t="shared" si="3"/>
        <v>19.2</v>
      </c>
      <c r="AH43" s="98">
        <f t="shared" si="3"/>
        <v>21.6</v>
      </c>
      <c r="AI43" s="6" t="str">
        <f t="shared" si="0"/>
        <v>1995-1999</v>
      </c>
    </row>
    <row r="44" spans="1:35">
      <c r="A44" s="2" t="s">
        <v>83</v>
      </c>
      <c r="B44" s="98">
        <f t="shared" si="1"/>
        <v>870</v>
      </c>
      <c r="C44" s="98">
        <f t="shared" si="2"/>
        <v>43</v>
      </c>
      <c r="D44" s="98">
        <f t="shared" si="3"/>
        <v>33</v>
      </c>
      <c r="E44" s="98">
        <f t="shared" si="3"/>
        <v>15.4</v>
      </c>
      <c r="F44" s="98">
        <f t="shared" si="3"/>
        <v>20</v>
      </c>
      <c r="G44" s="98">
        <f t="shared" si="3"/>
        <v>5.4</v>
      </c>
      <c r="H44" s="98">
        <f t="shared" si="3"/>
        <v>27.6</v>
      </c>
      <c r="I44" s="98">
        <f t="shared" si="3"/>
        <v>34.799999999999997</v>
      </c>
      <c r="J44" s="98">
        <f t="shared" si="3"/>
        <v>18.600000000000001</v>
      </c>
      <c r="K44" s="98">
        <f t="shared" si="3"/>
        <v>12.4</v>
      </c>
      <c r="L44" s="98">
        <f t="shared" si="3"/>
        <v>11.4</v>
      </c>
      <c r="M44" s="98">
        <f t="shared" si="3"/>
        <v>8</v>
      </c>
      <c r="N44" s="98">
        <f t="shared" si="3"/>
        <v>74</v>
      </c>
      <c r="O44" s="98">
        <f t="shared" si="3"/>
        <v>7.4</v>
      </c>
      <c r="P44" s="98">
        <f t="shared" si="3"/>
        <v>24.8</v>
      </c>
      <c r="Q44" s="98">
        <f t="shared" si="3"/>
        <v>54.4</v>
      </c>
      <c r="R44" s="98">
        <f t="shared" si="3"/>
        <v>135.6</v>
      </c>
      <c r="S44" s="98">
        <f t="shared" si="3"/>
        <v>46.2</v>
      </c>
      <c r="T44" s="98">
        <f t="shared" si="3"/>
        <v>15.6</v>
      </c>
      <c r="U44" s="98">
        <f t="shared" si="3"/>
        <v>11.2</v>
      </c>
      <c r="V44" s="98">
        <f t="shared" si="3"/>
        <v>15.6</v>
      </c>
      <c r="W44" s="98">
        <f t="shared" si="3"/>
        <v>21.6</v>
      </c>
      <c r="X44" s="98">
        <f t="shared" si="3"/>
        <v>45.8</v>
      </c>
      <c r="Y44" s="98">
        <f t="shared" si="3"/>
        <v>4.5999999999999996</v>
      </c>
      <c r="Z44" s="98">
        <f t="shared" si="3"/>
        <v>20</v>
      </c>
      <c r="AA44" s="98">
        <f t="shared" si="3"/>
        <v>30.6</v>
      </c>
      <c r="AB44" s="98">
        <f t="shared" si="3"/>
        <v>16.8</v>
      </c>
      <c r="AC44" s="98">
        <f t="shared" si="3"/>
        <v>5.4</v>
      </c>
      <c r="AD44" s="98">
        <f t="shared" si="3"/>
        <v>17</v>
      </c>
      <c r="AE44" s="98">
        <f t="shared" si="3"/>
        <v>41</v>
      </c>
      <c r="AF44" s="98">
        <f t="shared" si="3"/>
        <v>11</v>
      </c>
      <c r="AG44" s="98">
        <f t="shared" si="3"/>
        <v>19</v>
      </c>
      <c r="AH44" s="98">
        <f t="shared" si="3"/>
        <v>22.8</v>
      </c>
      <c r="AI44" s="6" t="str">
        <f t="shared" si="0"/>
        <v>1996-2000</v>
      </c>
    </row>
    <row r="45" spans="1:35">
      <c r="A45" s="2" t="s">
        <v>84</v>
      </c>
      <c r="B45" s="98">
        <f t="shared" si="1"/>
        <v>878.2</v>
      </c>
      <c r="C45" s="98">
        <f t="shared" si="2"/>
        <v>38.200000000000003</v>
      </c>
      <c r="D45" s="98">
        <f t="shared" si="3"/>
        <v>34.4</v>
      </c>
      <c r="E45" s="98">
        <f t="shared" si="3"/>
        <v>14</v>
      </c>
      <c r="F45" s="98">
        <f t="shared" si="3"/>
        <v>17</v>
      </c>
      <c r="G45" s="98">
        <f t="shared" si="3"/>
        <v>6.8</v>
      </c>
      <c r="H45" s="98">
        <f t="shared" si="3"/>
        <v>28.6</v>
      </c>
      <c r="I45" s="98">
        <f t="shared" si="3"/>
        <v>33.6</v>
      </c>
      <c r="J45" s="98">
        <f t="shared" si="3"/>
        <v>23</v>
      </c>
      <c r="K45" s="98">
        <f t="shared" si="3"/>
        <v>12.2</v>
      </c>
      <c r="L45" s="98">
        <f t="shared" si="3"/>
        <v>9.8000000000000007</v>
      </c>
      <c r="M45" s="98">
        <f t="shared" si="3"/>
        <v>7.4</v>
      </c>
      <c r="N45" s="98">
        <f t="shared" si="3"/>
        <v>76.599999999999994</v>
      </c>
      <c r="O45" s="98">
        <f t="shared" si="3"/>
        <v>7</v>
      </c>
      <c r="P45" s="98">
        <f t="shared" si="3"/>
        <v>24.2</v>
      </c>
      <c r="Q45" s="98">
        <f t="shared" si="3"/>
        <v>53.6</v>
      </c>
      <c r="R45" s="98">
        <f t="shared" si="3"/>
        <v>139.80000000000001</v>
      </c>
      <c r="S45" s="98">
        <f t="shared" si="3"/>
        <v>47.4</v>
      </c>
      <c r="T45" s="98">
        <f t="shared" si="3"/>
        <v>15.6</v>
      </c>
      <c r="U45" s="98">
        <f t="shared" si="3"/>
        <v>12.8</v>
      </c>
      <c r="V45" s="98">
        <f t="shared" si="3"/>
        <v>15.4</v>
      </c>
      <c r="W45" s="98">
        <f t="shared" si="3"/>
        <v>23.8</v>
      </c>
      <c r="X45" s="98">
        <f t="shared" si="3"/>
        <v>47.6</v>
      </c>
      <c r="Y45" s="98">
        <f t="shared" si="3"/>
        <v>3.8</v>
      </c>
      <c r="Z45" s="98">
        <f t="shared" si="3"/>
        <v>21.6</v>
      </c>
      <c r="AA45" s="98">
        <f t="shared" si="3"/>
        <v>28</v>
      </c>
      <c r="AB45" s="98">
        <f t="shared" si="3"/>
        <v>17.2</v>
      </c>
      <c r="AC45" s="98">
        <f t="shared" si="3"/>
        <v>5.2</v>
      </c>
      <c r="AD45" s="98">
        <f t="shared" si="3"/>
        <v>18.2</v>
      </c>
      <c r="AE45" s="98">
        <f t="shared" si="3"/>
        <v>42.6</v>
      </c>
      <c r="AF45" s="98">
        <f t="shared" si="3"/>
        <v>10.8</v>
      </c>
      <c r="AG45" s="98">
        <f t="shared" si="3"/>
        <v>19</v>
      </c>
      <c r="AH45" s="98">
        <f t="shared" si="3"/>
        <v>23</v>
      </c>
      <c r="AI45" s="6" t="str">
        <f t="shared" si="0"/>
        <v>1997-2001</v>
      </c>
    </row>
    <row r="46" spans="1:35">
      <c r="A46" s="2" t="s">
        <v>85</v>
      </c>
      <c r="B46" s="98">
        <f t="shared" si="1"/>
        <v>883.2</v>
      </c>
      <c r="C46" s="98">
        <f t="shared" si="2"/>
        <v>35.200000000000003</v>
      </c>
      <c r="D46" s="98">
        <f t="shared" si="3"/>
        <v>33.200000000000003</v>
      </c>
      <c r="E46" s="98">
        <f t="shared" si="3"/>
        <v>13</v>
      </c>
      <c r="F46" s="98">
        <f t="shared" si="3"/>
        <v>16</v>
      </c>
      <c r="G46" s="98">
        <f t="shared" si="3"/>
        <v>7.8</v>
      </c>
      <c r="H46" s="98">
        <f t="shared" si="3"/>
        <v>28.6</v>
      </c>
      <c r="I46" s="98">
        <f t="shared" si="3"/>
        <v>31.6</v>
      </c>
      <c r="J46" s="98">
        <f t="shared" si="3"/>
        <v>25.2</v>
      </c>
      <c r="K46" s="98">
        <f t="shared" si="3"/>
        <v>14</v>
      </c>
      <c r="L46" s="98">
        <f t="shared" si="3"/>
        <v>9.6</v>
      </c>
      <c r="M46" s="98">
        <f t="shared" si="3"/>
        <v>7.4</v>
      </c>
      <c r="N46" s="98">
        <f t="shared" si="3"/>
        <v>76.599999999999994</v>
      </c>
      <c r="O46" s="98">
        <f t="shared" si="3"/>
        <v>6</v>
      </c>
      <c r="P46" s="98">
        <f t="shared" si="3"/>
        <v>24.6</v>
      </c>
      <c r="Q46" s="98">
        <f t="shared" si="3"/>
        <v>55.2</v>
      </c>
      <c r="R46" s="98">
        <f t="shared" si="3"/>
        <v>140</v>
      </c>
      <c r="S46" s="98">
        <f t="shared" si="3"/>
        <v>46.4</v>
      </c>
      <c r="T46" s="98">
        <f t="shared" si="3"/>
        <v>16.399999999999999</v>
      </c>
      <c r="U46" s="98">
        <f t="shared" si="3"/>
        <v>12</v>
      </c>
      <c r="V46" s="98">
        <f t="shared" si="3"/>
        <v>15.8</v>
      </c>
      <c r="W46" s="98">
        <f t="shared" si="3"/>
        <v>24.4</v>
      </c>
      <c r="X46" s="98">
        <f t="shared" si="3"/>
        <v>47.6</v>
      </c>
      <c r="Y46" s="98">
        <f t="shared" si="3"/>
        <v>2.8</v>
      </c>
      <c r="Z46" s="98">
        <f t="shared" si="3"/>
        <v>22.4</v>
      </c>
      <c r="AA46" s="98">
        <f t="shared" si="3"/>
        <v>29.2</v>
      </c>
      <c r="AB46" s="98">
        <f t="shared" si="3"/>
        <v>18</v>
      </c>
      <c r="AC46" s="98">
        <f t="shared" si="3"/>
        <v>4.8</v>
      </c>
      <c r="AD46" s="98">
        <f t="shared" si="3"/>
        <v>19</v>
      </c>
      <c r="AE46" s="98">
        <f t="shared" si="3"/>
        <v>46</v>
      </c>
      <c r="AF46" s="98">
        <f t="shared" si="3"/>
        <v>10.8</v>
      </c>
      <c r="AG46" s="98">
        <f t="shared" si="3"/>
        <v>18.600000000000001</v>
      </c>
      <c r="AH46" s="98">
        <f t="shared" si="3"/>
        <v>25</v>
      </c>
      <c r="AI46" s="6" t="str">
        <f t="shared" si="0"/>
        <v>1998-2002</v>
      </c>
    </row>
    <row r="47" spans="1:35">
      <c r="A47" s="2" t="s">
        <v>86</v>
      </c>
      <c r="B47" s="98">
        <f t="shared" si="1"/>
        <v>866.4</v>
      </c>
      <c r="C47" s="98">
        <f t="shared" si="2"/>
        <v>35.4</v>
      </c>
      <c r="D47" s="98">
        <f t="shared" si="3"/>
        <v>31</v>
      </c>
      <c r="E47" s="98">
        <f t="shared" si="3"/>
        <v>13.8</v>
      </c>
      <c r="F47" s="98">
        <f t="shared" si="3"/>
        <v>15.2</v>
      </c>
      <c r="G47" s="98">
        <f t="shared" si="3"/>
        <v>8</v>
      </c>
      <c r="H47" s="98">
        <f t="shared" si="3"/>
        <v>26.2</v>
      </c>
      <c r="I47" s="98">
        <f t="shared" si="3"/>
        <v>29.6</v>
      </c>
      <c r="J47" s="98">
        <f t="shared" si="3"/>
        <v>25.2</v>
      </c>
      <c r="K47" s="98">
        <f t="shared" si="3"/>
        <v>12.4</v>
      </c>
      <c r="L47" s="98">
        <f t="shared" si="3"/>
        <v>10.199999999999999</v>
      </c>
      <c r="M47" s="98">
        <f t="shared" si="3"/>
        <v>6.8</v>
      </c>
      <c r="N47" s="98">
        <f t="shared" si="3"/>
        <v>72</v>
      </c>
      <c r="O47" s="98">
        <f t="shared" si="3"/>
        <v>5.8</v>
      </c>
      <c r="P47" s="98">
        <f t="shared" si="3"/>
        <v>22.6</v>
      </c>
      <c r="Q47" s="98">
        <f t="shared" si="3"/>
        <v>51.2</v>
      </c>
      <c r="R47" s="98">
        <f t="shared" ref="D47:AH58" si="5">AVERAGE(R13:R17)</f>
        <v>134.80000000000001</v>
      </c>
      <c r="S47" s="98">
        <f t="shared" si="5"/>
        <v>47.2</v>
      </c>
      <c r="T47" s="98">
        <f t="shared" si="5"/>
        <v>17.2</v>
      </c>
      <c r="U47" s="98">
        <f t="shared" si="5"/>
        <v>13.4</v>
      </c>
      <c r="V47" s="98">
        <f t="shared" si="5"/>
        <v>17</v>
      </c>
      <c r="W47" s="98">
        <f t="shared" si="5"/>
        <v>22.8</v>
      </c>
      <c r="X47" s="98">
        <f t="shared" si="5"/>
        <v>51.6</v>
      </c>
      <c r="Y47" s="98">
        <f t="shared" si="5"/>
        <v>3.4</v>
      </c>
      <c r="Z47" s="98">
        <f t="shared" si="5"/>
        <v>23</v>
      </c>
      <c r="AA47" s="98">
        <f t="shared" si="5"/>
        <v>29</v>
      </c>
      <c r="AB47" s="98">
        <f t="shared" si="5"/>
        <v>18.600000000000001</v>
      </c>
      <c r="AC47" s="98">
        <f t="shared" si="5"/>
        <v>4.8</v>
      </c>
      <c r="AD47" s="98">
        <f t="shared" si="5"/>
        <v>17.2</v>
      </c>
      <c r="AE47" s="98">
        <f t="shared" si="5"/>
        <v>44</v>
      </c>
      <c r="AF47" s="98">
        <f t="shared" si="5"/>
        <v>11.8</v>
      </c>
      <c r="AG47" s="98">
        <f t="shared" si="5"/>
        <v>20.6</v>
      </c>
      <c r="AH47" s="98">
        <f t="shared" si="5"/>
        <v>24.6</v>
      </c>
      <c r="AI47" s="6" t="str">
        <f t="shared" si="0"/>
        <v>1999-2003</v>
      </c>
    </row>
    <row r="48" spans="1:35">
      <c r="A48" s="2" t="s">
        <v>87</v>
      </c>
      <c r="B48" s="98">
        <f t="shared" si="1"/>
        <v>858.6</v>
      </c>
      <c r="C48" s="98">
        <f t="shared" si="2"/>
        <v>35.6</v>
      </c>
      <c r="D48" s="98">
        <f t="shared" si="5"/>
        <v>33</v>
      </c>
      <c r="E48" s="98">
        <f t="shared" si="5"/>
        <v>12.6</v>
      </c>
      <c r="F48" s="98">
        <f t="shared" si="5"/>
        <v>16.2</v>
      </c>
      <c r="G48" s="98">
        <f t="shared" si="5"/>
        <v>8.6</v>
      </c>
      <c r="H48" s="98">
        <f t="shared" si="5"/>
        <v>23.4</v>
      </c>
      <c r="I48" s="98">
        <f t="shared" si="5"/>
        <v>27.6</v>
      </c>
      <c r="J48" s="98">
        <f t="shared" si="5"/>
        <v>22</v>
      </c>
      <c r="K48" s="98">
        <f t="shared" si="5"/>
        <v>13.4</v>
      </c>
      <c r="L48" s="98">
        <f t="shared" si="5"/>
        <v>10.8</v>
      </c>
      <c r="M48" s="98">
        <f t="shared" si="5"/>
        <v>7.8</v>
      </c>
      <c r="N48" s="98">
        <f t="shared" si="5"/>
        <v>71.2</v>
      </c>
      <c r="O48" s="98">
        <f t="shared" si="5"/>
        <v>5.4</v>
      </c>
      <c r="P48" s="98">
        <f t="shared" si="5"/>
        <v>20</v>
      </c>
      <c r="Q48" s="98">
        <f t="shared" si="5"/>
        <v>52.6</v>
      </c>
      <c r="R48" s="98">
        <f t="shared" si="5"/>
        <v>130.80000000000001</v>
      </c>
      <c r="S48" s="98">
        <f t="shared" si="5"/>
        <v>50.2</v>
      </c>
      <c r="T48" s="98">
        <f t="shared" si="5"/>
        <v>16.2</v>
      </c>
      <c r="U48" s="98">
        <f t="shared" si="5"/>
        <v>14.2</v>
      </c>
      <c r="V48" s="98">
        <f t="shared" si="5"/>
        <v>17</v>
      </c>
      <c r="W48" s="98">
        <f t="shared" si="5"/>
        <v>22.2</v>
      </c>
      <c r="X48" s="98">
        <f t="shared" si="5"/>
        <v>52</v>
      </c>
      <c r="Y48" s="98">
        <f t="shared" si="5"/>
        <v>3</v>
      </c>
      <c r="Z48" s="98">
        <f t="shared" si="5"/>
        <v>25</v>
      </c>
      <c r="AA48" s="98">
        <f t="shared" si="5"/>
        <v>29</v>
      </c>
      <c r="AB48" s="98">
        <f t="shared" si="5"/>
        <v>18</v>
      </c>
      <c r="AC48" s="98">
        <f t="shared" si="5"/>
        <v>5.2</v>
      </c>
      <c r="AD48" s="98">
        <f t="shared" si="5"/>
        <v>16</v>
      </c>
      <c r="AE48" s="98">
        <f t="shared" si="5"/>
        <v>44</v>
      </c>
      <c r="AF48" s="98">
        <f t="shared" si="5"/>
        <v>11.8</v>
      </c>
      <c r="AG48" s="98">
        <f t="shared" si="5"/>
        <v>20.399999999999999</v>
      </c>
      <c r="AH48" s="98">
        <f t="shared" si="5"/>
        <v>23.4</v>
      </c>
      <c r="AI48" s="6" t="str">
        <f t="shared" si="0"/>
        <v>2000-2004</v>
      </c>
    </row>
    <row r="49" spans="1:35">
      <c r="A49" s="2" t="s">
        <v>88</v>
      </c>
      <c r="B49" s="98">
        <f t="shared" si="1"/>
        <v>835.6</v>
      </c>
      <c r="C49" s="98">
        <f t="shared" si="2"/>
        <v>35</v>
      </c>
      <c r="D49" s="98">
        <f t="shared" si="5"/>
        <v>32.200000000000003</v>
      </c>
      <c r="E49" s="98">
        <f t="shared" si="5"/>
        <v>14.4</v>
      </c>
      <c r="F49" s="98">
        <f t="shared" si="5"/>
        <v>15.4</v>
      </c>
      <c r="G49" s="98">
        <f t="shared" si="5"/>
        <v>9.4</v>
      </c>
      <c r="H49" s="98">
        <f t="shared" si="5"/>
        <v>23.6</v>
      </c>
      <c r="I49" s="98">
        <f t="shared" si="5"/>
        <v>24.4</v>
      </c>
      <c r="J49" s="98">
        <f t="shared" si="5"/>
        <v>22.8</v>
      </c>
      <c r="K49" s="98">
        <f t="shared" si="5"/>
        <v>13.4</v>
      </c>
      <c r="L49" s="98">
        <f t="shared" si="5"/>
        <v>11</v>
      </c>
      <c r="M49" s="98">
        <f t="shared" si="5"/>
        <v>7.6</v>
      </c>
      <c r="N49" s="98">
        <f t="shared" si="5"/>
        <v>70.8</v>
      </c>
      <c r="O49" s="98">
        <f t="shared" si="5"/>
        <v>5</v>
      </c>
      <c r="P49" s="98">
        <f t="shared" si="5"/>
        <v>18.8</v>
      </c>
      <c r="Q49" s="98">
        <f t="shared" si="5"/>
        <v>52.6</v>
      </c>
      <c r="R49" s="98">
        <f t="shared" si="5"/>
        <v>123.6</v>
      </c>
      <c r="S49" s="98">
        <f t="shared" si="5"/>
        <v>47.4</v>
      </c>
      <c r="T49" s="98">
        <f t="shared" si="5"/>
        <v>16.600000000000001</v>
      </c>
      <c r="U49" s="98">
        <f t="shared" si="5"/>
        <v>14.6</v>
      </c>
      <c r="V49" s="98">
        <f t="shared" si="5"/>
        <v>16.600000000000001</v>
      </c>
      <c r="W49" s="98">
        <f t="shared" si="5"/>
        <v>21.8</v>
      </c>
      <c r="X49" s="98">
        <f t="shared" si="5"/>
        <v>53</v>
      </c>
      <c r="Y49" s="98">
        <f t="shared" si="5"/>
        <v>3</v>
      </c>
      <c r="Z49" s="98">
        <f t="shared" si="5"/>
        <v>24</v>
      </c>
      <c r="AA49" s="98">
        <f t="shared" si="5"/>
        <v>27.2</v>
      </c>
      <c r="AB49" s="98">
        <f t="shared" si="5"/>
        <v>16.2</v>
      </c>
      <c r="AC49" s="98">
        <f t="shared" si="5"/>
        <v>4.5999999999999996</v>
      </c>
      <c r="AD49" s="98">
        <f t="shared" si="5"/>
        <v>15</v>
      </c>
      <c r="AE49" s="98">
        <f t="shared" si="5"/>
        <v>42.8</v>
      </c>
      <c r="AF49" s="98">
        <f t="shared" si="5"/>
        <v>11.8</v>
      </c>
      <c r="AG49" s="98">
        <f t="shared" si="5"/>
        <v>19</v>
      </c>
      <c r="AH49" s="98">
        <f t="shared" si="5"/>
        <v>22</v>
      </c>
      <c r="AI49" s="6" t="str">
        <f t="shared" si="0"/>
        <v>2001-2005</v>
      </c>
    </row>
    <row r="50" spans="1:35">
      <c r="A50" s="2" t="s">
        <v>89</v>
      </c>
      <c r="B50" s="98">
        <f t="shared" si="1"/>
        <v>811.2</v>
      </c>
      <c r="C50" s="98">
        <f t="shared" si="2"/>
        <v>35.799999999999997</v>
      </c>
      <c r="D50" s="98">
        <f t="shared" si="5"/>
        <v>28.8</v>
      </c>
      <c r="E50" s="98">
        <f t="shared" si="5"/>
        <v>16</v>
      </c>
      <c r="F50" s="98">
        <f t="shared" si="5"/>
        <v>14.6</v>
      </c>
      <c r="G50" s="98">
        <f t="shared" si="5"/>
        <v>8</v>
      </c>
      <c r="H50" s="98">
        <f t="shared" si="5"/>
        <v>24.2</v>
      </c>
      <c r="I50" s="98">
        <f t="shared" si="5"/>
        <v>25.2</v>
      </c>
      <c r="J50" s="98">
        <f t="shared" si="5"/>
        <v>17.8</v>
      </c>
      <c r="K50" s="98">
        <f t="shared" si="5"/>
        <v>12.8</v>
      </c>
      <c r="L50" s="98">
        <f t="shared" si="5"/>
        <v>10.8</v>
      </c>
      <c r="M50" s="98">
        <f t="shared" si="5"/>
        <v>8</v>
      </c>
      <c r="N50" s="98">
        <f t="shared" si="5"/>
        <v>63.8</v>
      </c>
      <c r="O50" s="98">
        <f t="shared" si="5"/>
        <v>4</v>
      </c>
      <c r="P50" s="98">
        <f t="shared" si="5"/>
        <v>17.600000000000001</v>
      </c>
      <c r="Q50" s="98">
        <f t="shared" si="5"/>
        <v>53</v>
      </c>
      <c r="R50" s="98">
        <f t="shared" si="5"/>
        <v>122.4</v>
      </c>
      <c r="S50" s="98">
        <f t="shared" si="5"/>
        <v>45.2</v>
      </c>
      <c r="T50" s="98">
        <f t="shared" si="5"/>
        <v>16.8</v>
      </c>
      <c r="U50" s="98">
        <f t="shared" si="5"/>
        <v>13.8</v>
      </c>
      <c r="V50" s="98">
        <f t="shared" si="5"/>
        <v>15.4</v>
      </c>
      <c r="W50" s="98">
        <f t="shared" si="5"/>
        <v>20.399999999999999</v>
      </c>
      <c r="X50" s="98">
        <f t="shared" si="5"/>
        <v>52.6</v>
      </c>
      <c r="Y50" s="98">
        <f t="shared" si="5"/>
        <v>3.4</v>
      </c>
      <c r="Z50" s="98">
        <f t="shared" si="5"/>
        <v>22.2</v>
      </c>
      <c r="AA50" s="98">
        <f t="shared" si="5"/>
        <v>27.8</v>
      </c>
      <c r="AB50" s="98">
        <f t="shared" si="5"/>
        <v>17.2</v>
      </c>
      <c r="AC50" s="98">
        <f t="shared" si="5"/>
        <v>4.8</v>
      </c>
      <c r="AD50" s="98">
        <f t="shared" si="5"/>
        <v>12.2</v>
      </c>
      <c r="AE50" s="98">
        <f t="shared" si="5"/>
        <v>43.6</v>
      </c>
      <c r="AF50" s="98">
        <f t="shared" si="5"/>
        <v>12.4</v>
      </c>
      <c r="AG50" s="98">
        <f t="shared" si="5"/>
        <v>19.600000000000001</v>
      </c>
      <c r="AH50" s="98">
        <f t="shared" si="5"/>
        <v>21</v>
      </c>
      <c r="AI50" s="6" t="str">
        <f t="shared" si="0"/>
        <v>2002-2006</v>
      </c>
    </row>
    <row r="51" spans="1:35">
      <c r="A51" s="2" t="s">
        <v>90</v>
      </c>
      <c r="B51" s="98">
        <f t="shared" si="1"/>
        <v>799</v>
      </c>
      <c r="C51" s="98">
        <f t="shared" si="2"/>
        <v>32.6</v>
      </c>
      <c r="D51" s="98">
        <f t="shared" si="5"/>
        <v>28.4</v>
      </c>
      <c r="E51" s="98">
        <f t="shared" si="5"/>
        <v>16.600000000000001</v>
      </c>
      <c r="F51" s="98">
        <f t="shared" si="5"/>
        <v>15</v>
      </c>
      <c r="G51" s="98">
        <f t="shared" si="5"/>
        <v>7.6</v>
      </c>
      <c r="H51" s="98">
        <f t="shared" si="5"/>
        <v>24.8</v>
      </c>
      <c r="I51" s="98">
        <f t="shared" si="5"/>
        <v>25.4</v>
      </c>
      <c r="J51" s="98">
        <f t="shared" si="5"/>
        <v>17</v>
      </c>
      <c r="K51" s="98">
        <f t="shared" si="5"/>
        <v>12.2</v>
      </c>
      <c r="L51" s="98">
        <f t="shared" si="5"/>
        <v>9.6</v>
      </c>
      <c r="M51" s="98">
        <f t="shared" si="5"/>
        <v>8.4</v>
      </c>
      <c r="N51" s="98">
        <f t="shared" si="5"/>
        <v>62.8</v>
      </c>
      <c r="O51" s="98">
        <f t="shared" si="5"/>
        <v>5.6</v>
      </c>
      <c r="P51" s="98">
        <f t="shared" si="5"/>
        <v>16.2</v>
      </c>
      <c r="Q51" s="98">
        <f t="shared" si="5"/>
        <v>47.4</v>
      </c>
      <c r="R51" s="98">
        <f t="shared" si="5"/>
        <v>126.2</v>
      </c>
      <c r="S51" s="98">
        <f t="shared" si="5"/>
        <v>43.6</v>
      </c>
      <c r="T51" s="98">
        <f t="shared" si="5"/>
        <v>15</v>
      </c>
      <c r="U51" s="98">
        <f t="shared" si="5"/>
        <v>11.6</v>
      </c>
      <c r="V51" s="98">
        <f t="shared" si="5"/>
        <v>15</v>
      </c>
      <c r="W51" s="98">
        <f t="shared" si="5"/>
        <v>22.2</v>
      </c>
      <c r="X51" s="98">
        <f t="shared" si="5"/>
        <v>52.6</v>
      </c>
      <c r="Y51" s="98">
        <f t="shared" si="5"/>
        <v>3</v>
      </c>
      <c r="Z51" s="98">
        <f t="shared" si="5"/>
        <v>24.8</v>
      </c>
      <c r="AA51" s="98">
        <f t="shared" si="5"/>
        <v>27.6</v>
      </c>
      <c r="AB51" s="98">
        <f t="shared" si="5"/>
        <v>16.2</v>
      </c>
      <c r="AC51" s="98">
        <f t="shared" si="5"/>
        <v>4.8</v>
      </c>
      <c r="AD51" s="98">
        <f t="shared" si="5"/>
        <v>13</v>
      </c>
      <c r="AE51" s="98">
        <f t="shared" si="5"/>
        <v>41.8</v>
      </c>
      <c r="AF51" s="98">
        <f t="shared" si="5"/>
        <v>11.2</v>
      </c>
      <c r="AG51" s="98">
        <f t="shared" si="5"/>
        <v>20</v>
      </c>
      <c r="AH51" s="98">
        <f t="shared" si="5"/>
        <v>20.8</v>
      </c>
      <c r="AI51" s="6" t="str">
        <f t="shared" si="0"/>
        <v>2003-2007</v>
      </c>
    </row>
    <row r="52" spans="1:35">
      <c r="A52" s="2" t="s">
        <v>111</v>
      </c>
      <c r="B52" s="98">
        <f t="shared" si="1"/>
        <v>808.8</v>
      </c>
      <c r="C52" s="98">
        <f t="shared" ref="C52:Q52" si="6">AVERAGE(C18:C22)</f>
        <v>32.200000000000003</v>
      </c>
      <c r="D52" s="98">
        <f t="shared" si="6"/>
        <v>30.2</v>
      </c>
      <c r="E52" s="98">
        <f t="shared" si="6"/>
        <v>16.600000000000001</v>
      </c>
      <c r="F52" s="98">
        <f t="shared" si="6"/>
        <v>15.2</v>
      </c>
      <c r="G52" s="98">
        <f t="shared" si="6"/>
        <v>7.2</v>
      </c>
      <c r="H52" s="98">
        <f t="shared" si="6"/>
        <v>25.2</v>
      </c>
      <c r="I52" s="98">
        <f t="shared" si="6"/>
        <v>26.6</v>
      </c>
      <c r="J52" s="98">
        <f t="shared" si="6"/>
        <v>15.2</v>
      </c>
      <c r="K52" s="98">
        <f t="shared" si="6"/>
        <v>11.8</v>
      </c>
      <c r="L52" s="98">
        <f t="shared" si="6"/>
        <v>10</v>
      </c>
      <c r="M52" s="98">
        <f t="shared" si="6"/>
        <v>10</v>
      </c>
      <c r="N52" s="98">
        <f t="shared" si="6"/>
        <v>69.2</v>
      </c>
      <c r="O52" s="98">
        <f t="shared" si="6"/>
        <v>5.8</v>
      </c>
      <c r="P52" s="98">
        <f t="shared" si="6"/>
        <v>16.600000000000001</v>
      </c>
      <c r="Q52" s="98">
        <f t="shared" si="6"/>
        <v>47.8</v>
      </c>
      <c r="R52" s="98">
        <f t="shared" si="5"/>
        <v>129.19999999999999</v>
      </c>
      <c r="S52" s="98">
        <f t="shared" si="5"/>
        <v>42.8</v>
      </c>
      <c r="T52" s="98">
        <f t="shared" si="5"/>
        <v>13.8</v>
      </c>
      <c r="U52" s="98">
        <f t="shared" si="5"/>
        <v>10.6</v>
      </c>
      <c r="V52" s="98">
        <f t="shared" si="5"/>
        <v>13.2</v>
      </c>
      <c r="W52" s="98">
        <f t="shared" si="5"/>
        <v>22.2</v>
      </c>
      <c r="X52" s="98">
        <f t="shared" si="5"/>
        <v>52.8</v>
      </c>
      <c r="Y52" s="98">
        <f t="shared" si="5"/>
        <v>2.8</v>
      </c>
      <c r="Z52" s="98">
        <f t="shared" si="5"/>
        <v>21.8</v>
      </c>
      <c r="AA52" s="98">
        <f t="shared" si="5"/>
        <v>29</v>
      </c>
      <c r="AB52" s="98">
        <f t="shared" si="5"/>
        <v>16.399999999999999</v>
      </c>
      <c r="AC52" s="98">
        <f t="shared" si="5"/>
        <v>4.4000000000000004</v>
      </c>
      <c r="AD52" s="98">
        <f t="shared" si="5"/>
        <v>14.2</v>
      </c>
      <c r="AE52" s="98">
        <f t="shared" si="5"/>
        <v>43.4</v>
      </c>
      <c r="AF52" s="98">
        <f t="shared" si="5"/>
        <v>10.4</v>
      </c>
      <c r="AG52" s="98">
        <f t="shared" si="5"/>
        <v>20.6</v>
      </c>
      <c r="AH52" s="98">
        <f t="shared" si="5"/>
        <v>21.6</v>
      </c>
      <c r="AI52" s="6" t="str">
        <f t="shared" si="0"/>
        <v>2004-2008</v>
      </c>
    </row>
    <row r="53" spans="1:35">
      <c r="A53" s="2" t="s">
        <v>112</v>
      </c>
      <c r="B53" s="98">
        <f t="shared" si="1"/>
        <v>791</v>
      </c>
      <c r="C53" s="98">
        <f t="shared" ref="C53:Q53" si="7">AVERAGE(C19:C23)</f>
        <v>30.6</v>
      </c>
      <c r="D53" s="98">
        <f t="shared" si="7"/>
        <v>27.8</v>
      </c>
      <c r="E53" s="98">
        <f t="shared" si="7"/>
        <v>15.4</v>
      </c>
      <c r="F53" s="98">
        <f t="shared" si="7"/>
        <v>14.8</v>
      </c>
      <c r="G53" s="98">
        <f t="shared" si="7"/>
        <v>6</v>
      </c>
      <c r="H53" s="98">
        <f t="shared" si="7"/>
        <v>25.6</v>
      </c>
      <c r="I53" s="98">
        <f t="shared" si="7"/>
        <v>27.4</v>
      </c>
      <c r="J53" s="98">
        <f t="shared" si="7"/>
        <v>15.2</v>
      </c>
      <c r="K53" s="98">
        <f t="shared" si="7"/>
        <v>10.6</v>
      </c>
      <c r="L53" s="98">
        <f t="shared" si="7"/>
        <v>9.8000000000000007</v>
      </c>
      <c r="M53" s="98">
        <f t="shared" si="7"/>
        <v>9.1999999999999993</v>
      </c>
      <c r="N53" s="98">
        <f t="shared" si="7"/>
        <v>70.2</v>
      </c>
      <c r="O53" s="98">
        <f t="shared" si="7"/>
        <v>5.8</v>
      </c>
      <c r="P53" s="98">
        <f t="shared" si="7"/>
        <v>16.600000000000001</v>
      </c>
      <c r="Q53" s="98">
        <f t="shared" si="7"/>
        <v>47.8</v>
      </c>
      <c r="R53" s="98">
        <f t="shared" si="5"/>
        <v>129.6</v>
      </c>
      <c r="S53" s="98">
        <f t="shared" si="5"/>
        <v>37</v>
      </c>
      <c r="T53" s="98">
        <f t="shared" si="5"/>
        <v>13.2</v>
      </c>
      <c r="U53" s="98">
        <f t="shared" si="5"/>
        <v>9.1999999999999993</v>
      </c>
      <c r="V53" s="98">
        <f t="shared" si="5"/>
        <v>13</v>
      </c>
      <c r="W53" s="98">
        <f t="shared" si="5"/>
        <v>22.6</v>
      </c>
      <c r="X53" s="98">
        <f t="shared" si="5"/>
        <v>54.4</v>
      </c>
      <c r="Y53" s="98">
        <f t="shared" si="5"/>
        <v>3</v>
      </c>
      <c r="Z53" s="98">
        <f t="shared" si="5"/>
        <v>19.600000000000001</v>
      </c>
      <c r="AA53" s="98">
        <f t="shared" si="5"/>
        <v>28.8</v>
      </c>
      <c r="AB53" s="98">
        <f t="shared" si="5"/>
        <v>15.8</v>
      </c>
      <c r="AC53" s="98">
        <f t="shared" si="5"/>
        <v>4.4000000000000004</v>
      </c>
      <c r="AD53" s="98">
        <f t="shared" si="5"/>
        <v>13.6</v>
      </c>
      <c r="AE53" s="98">
        <f t="shared" si="5"/>
        <v>42.2</v>
      </c>
      <c r="AF53" s="98">
        <f t="shared" si="5"/>
        <v>9.6</v>
      </c>
      <c r="AG53" s="98">
        <f t="shared" si="5"/>
        <v>20.8</v>
      </c>
      <c r="AH53" s="98">
        <f t="shared" si="5"/>
        <v>21.4</v>
      </c>
      <c r="AI53" s="6" t="str">
        <f t="shared" si="0"/>
        <v>2005-2009</v>
      </c>
    </row>
    <row r="54" spans="1:35">
      <c r="A54" s="20" t="s">
        <v>116</v>
      </c>
      <c r="B54" s="99">
        <f t="shared" si="1"/>
        <v>794.6</v>
      </c>
      <c r="C54" s="99">
        <f t="shared" ref="C54:Q56" si="8">AVERAGE(C20:C24)</f>
        <v>30</v>
      </c>
      <c r="D54" s="99">
        <f t="shared" si="8"/>
        <v>29</v>
      </c>
      <c r="E54" s="99">
        <f t="shared" si="8"/>
        <v>14.2</v>
      </c>
      <c r="F54" s="99">
        <f t="shared" si="8"/>
        <v>15.2</v>
      </c>
      <c r="G54" s="99">
        <f t="shared" si="8"/>
        <v>6</v>
      </c>
      <c r="H54" s="99">
        <f t="shared" si="8"/>
        <v>24.6</v>
      </c>
      <c r="I54" s="99">
        <f t="shared" si="8"/>
        <v>29.4</v>
      </c>
      <c r="J54" s="99">
        <f t="shared" si="8"/>
        <v>15</v>
      </c>
      <c r="K54" s="99">
        <f t="shared" si="8"/>
        <v>11.2</v>
      </c>
      <c r="L54" s="99">
        <f t="shared" si="8"/>
        <v>10.8</v>
      </c>
      <c r="M54" s="99">
        <f t="shared" si="8"/>
        <v>9.1999999999999993</v>
      </c>
      <c r="N54" s="99">
        <f t="shared" si="8"/>
        <v>69.599999999999994</v>
      </c>
      <c r="O54" s="99">
        <f t="shared" si="8"/>
        <v>4.8</v>
      </c>
      <c r="P54" s="99">
        <f t="shared" si="8"/>
        <v>17.600000000000001</v>
      </c>
      <c r="Q54" s="99">
        <f t="shared" si="8"/>
        <v>48.4</v>
      </c>
      <c r="R54" s="99">
        <f t="shared" si="5"/>
        <v>124.2</v>
      </c>
      <c r="S54" s="99">
        <f t="shared" si="5"/>
        <v>37</v>
      </c>
      <c r="T54" s="99">
        <f t="shared" si="5"/>
        <v>13.8</v>
      </c>
      <c r="U54" s="99">
        <f t="shared" si="5"/>
        <v>9.8000000000000007</v>
      </c>
      <c r="V54" s="99">
        <f t="shared" si="5"/>
        <v>14.4</v>
      </c>
      <c r="W54" s="99">
        <f t="shared" si="5"/>
        <v>21.8</v>
      </c>
      <c r="X54" s="99">
        <f t="shared" si="5"/>
        <v>53.2</v>
      </c>
      <c r="Y54" s="99">
        <f t="shared" si="5"/>
        <v>2.8</v>
      </c>
      <c r="Z54" s="99">
        <f t="shared" si="5"/>
        <v>17.8</v>
      </c>
      <c r="AA54" s="99">
        <f t="shared" si="5"/>
        <v>30.4</v>
      </c>
      <c r="AB54" s="99">
        <f t="shared" si="5"/>
        <v>17.600000000000001</v>
      </c>
      <c r="AC54" s="99">
        <f t="shared" si="5"/>
        <v>5</v>
      </c>
      <c r="AD54" s="99">
        <f t="shared" si="5"/>
        <v>13</v>
      </c>
      <c r="AE54" s="99">
        <f t="shared" si="5"/>
        <v>45.4</v>
      </c>
      <c r="AF54" s="99">
        <f t="shared" si="5"/>
        <v>10.4</v>
      </c>
      <c r="AG54" s="99">
        <f t="shared" si="5"/>
        <v>21.4</v>
      </c>
      <c r="AH54" s="99">
        <f t="shared" si="5"/>
        <v>21.6</v>
      </c>
      <c r="AI54" s="17" t="str">
        <f t="shared" si="0"/>
        <v>2006-2010</v>
      </c>
    </row>
    <row r="55" spans="1:35" ht="12.75" customHeight="1">
      <c r="A55" s="109" t="s">
        <v>119</v>
      </c>
      <c r="B55" s="100">
        <f t="shared" si="1"/>
        <v>796</v>
      </c>
      <c r="C55" s="100">
        <f t="shared" si="8"/>
        <v>28</v>
      </c>
      <c r="D55" s="100">
        <f t="shared" si="8"/>
        <v>31.6</v>
      </c>
      <c r="E55" s="100">
        <f t="shared" si="8"/>
        <v>14</v>
      </c>
      <c r="F55" s="100">
        <f t="shared" si="8"/>
        <v>15.4</v>
      </c>
      <c r="G55" s="100">
        <f t="shared" si="8"/>
        <v>5.2</v>
      </c>
      <c r="H55" s="100">
        <f t="shared" si="8"/>
        <v>25.6</v>
      </c>
      <c r="I55" s="100">
        <f t="shared" si="8"/>
        <v>26</v>
      </c>
      <c r="J55" s="100">
        <f t="shared" si="8"/>
        <v>14.8</v>
      </c>
      <c r="K55" s="100">
        <f t="shared" si="8"/>
        <v>11.2</v>
      </c>
      <c r="L55" s="100">
        <f t="shared" si="8"/>
        <v>13.4</v>
      </c>
      <c r="M55" s="100">
        <f t="shared" si="8"/>
        <v>9</v>
      </c>
      <c r="N55" s="100">
        <f t="shared" si="8"/>
        <v>70.599999999999994</v>
      </c>
      <c r="O55" s="100">
        <f t="shared" si="8"/>
        <v>5</v>
      </c>
      <c r="P55" s="100">
        <f t="shared" si="8"/>
        <v>19.2</v>
      </c>
      <c r="Q55" s="100">
        <f t="shared" si="8"/>
        <v>48</v>
      </c>
      <c r="R55" s="100">
        <f t="shared" si="5"/>
        <v>117.4</v>
      </c>
      <c r="S55" s="100">
        <f t="shared" si="5"/>
        <v>38.6</v>
      </c>
      <c r="T55" s="100">
        <f t="shared" si="5"/>
        <v>14.6</v>
      </c>
      <c r="U55" s="100">
        <f t="shared" si="5"/>
        <v>10.6</v>
      </c>
      <c r="V55" s="100">
        <f t="shared" si="5"/>
        <v>15.4</v>
      </c>
      <c r="W55" s="100">
        <f t="shared" si="5"/>
        <v>20.2</v>
      </c>
      <c r="X55" s="100">
        <f t="shared" si="5"/>
        <v>55.4</v>
      </c>
      <c r="Y55" s="100">
        <f t="shared" si="5"/>
        <v>3</v>
      </c>
      <c r="Z55" s="100">
        <f t="shared" si="5"/>
        <v>15.8</v>
      </c>
      <c r="AA55" s="100">
        <f t="shared" si="5"/>
        <v>31.8</v>
      </c>
      <c r="AB55" s="100">
        <f t="shared" si="5"/>
        <v>17</v>
      </c>
      <c r="AC55" s="100">
        <f t="shared" si="5"/>
        <v>5.4</v>
      </c>
      <c r="AD55" s="100">
        <f t="shared" si="5"/>
        <v>14.2</v>
      </c>
      <c r="AE55" s="100">
        <f t="shared" si="5"/>
        <v>44.4</v>
      </c>
      <c r="AF55" s="100">
        <f t="shared" si="5"/>
        <v>8.6</v>
      </c>
      <c r="AG55" s="100">
        <f t="shared" si="5"/>
        <v>21.6</v>
      </c>
      <c r="AH55" s="100">
        <f t="shared" si="5"/>
        <v>25</v>
      </c>
      <c r="AI55" s="6" t="str">
        <f t="shared" si="0"/>
        <v>2007-2011 (old coding rules)</v>
      </c>
    </row>
    <row r="56" spans="1:35" ht="12.75" customHeight="1">
      <c r="A56" s="109" t="s">
        <v>129</v>
      </c>
      <c r="B56" s="100">
        <f t="shared" si="1"/>
        <v>780.8</v>
      </c>
      <c r="C56" s="100">
        <f t="shared" si="8"/>
        <v>28.6</v>
      </c>
      <c r="D56" s="100">
        <f t="shared" si="8"/>
        <v>30.4</v>
      </c>
      <c r="E56" s="100">
        <f t="shared" si="8"/>
        <v>13.2</v>
      </c>
      <c r="F56" s="100">
        <f t="shared" si="8"/>
        <v>13.4</v>
      </c>
      <c r="G56" s="100">
        <f t="shared" si="8"/>
        <v>5.4</v>
      </c>
      <c r="H56" s="100">
        <f t="shared" si="8"/>
        <v>23.6</v>
      </c>
      <c r="I56" s="100">
        <f t="shared" si="8"/>
        <v>24</v>
      </c>
      <c r="J56" s="100">
        <f t="shared" si="8"/>
        <v>14.2</v>
      </c>
      <c r="K56" s="100">
        <f t="shared" si="8"/>
        <v>11.4</v>
      </c>
      <c r="L56" s="100">
        <f t="shared" si="8"/>
        <v>16.2</v>
      </c>
      <c r="M56" s="100">
        <f t="shared" si="8"/>
        <v>9.6</v>
      </c>
      <c r="N56" s="100">
        <f t="shared" si="8"/>
        <v>72.8</v>
      </c>
      <c r="O56" s="100">
        <f t="shared" si="8"/>
        <v>3.8</v>
      </c>
      <c r="P56" s="100">
        <f t="shared" si="8"/>
        <v>18.600000000000001</v>
      </c>
      <c r="Q56" s="100">
        <f t="shared" si="8"/>
        <v>48.6</v>
      </c>
      <c r="R56" s="100">
        <f t="shared" si="5"/>
        <v>109.2</v>
      </c>
      <c r="S56" s="100">
        <f t="shared" si="5"/>
        <v>41.4</v>
      </c>
      <c r="T56" s="100">
        <f t="shared" si="5"/>
        <v>15</v>
      </c>
      <c r="U56" s="100">
        <f t="shared" si="5"/>
        <v>11.8</v>
      </c>
      <c r="V56" s="100">
        <f t="shared" si="5"/>
        <v>17</v>
      </c>
      <c r="W56" s="100">
        <f t="shared" si="5"/>
        <v>18.399999999999999</v>
      </c>
      <c r="X56" s="100">
        <f t="shared" si="5"/>
        <v>55.2</v>
      </c>
      <c r="Y56" s="100">
        <f t="shared" si="5"/>
        <v>3</v>
      </c>
      <c r="Z56" s="100">
        <f t="shared" si="5"/>
        <v>14.2</v>
      </c>
      <c r="AA56" s="100">
        <f t="shared" si="5"/>
        <v>29.6</v>
      </c>
      <c r="AB56" s="100">
        <f t="shared" si="5"/>
        <v>18.399999999999999</v>
      </c>
      <c r="AC56" s="100">
        <f t="shared" si="5"/>
        <v>5.6</v>
      </c>
      <c r="AD56" s="100">
        <f t="shared" si="5"/>
        <v>11.6</v>
      </c>
      <c r="AE56" s="100">
        <f t="shared" si="5"/>
        <v>43</v>
      </c>
      <c r="AF56" s="100">
        <f t="shared" si="5"/>
        <v>9.1999999999999993</v>
      </c>
      <c r="AG56" s="100">
        <f t="shared" si="5"/>
        <v>18.2</v>
      </c>
      <c r="AH56" s="100">
        <f t="shared" si="5"/>
        <v>26.2</v>
      </c>
      <c r="AI56" s="6" t="str">
        <f t="shared" si="0"/>
        <v>2008-2012 (old coding rules)</v>
      </c>
    </row>
    <row r="57" spans="1:35" ht="12.75" customHeight="1">
      <c r="A57" s="110" t="s">
        <v>142</v>
      </c>
      <c r="B57" s="100">
        <f t="shared" si="1"/>
        <v>761.4</v>
      </c>
      <c r="C57" s="100">
        <f t="shared" si="1"/>
        <v>27.4</v>
      </c>
      <c r="D57" s="100">
        <f t="shared" si="1"/>
        <v>29.8</v>
      </c>
      <c r="E57" s="100">
        <f t="shared" si="1"/>
        <v>14.8</v>
      </c>
      <c r="F57" s="100">
        <f t="shared" si="1"/>
        <v>10.8</v>
      </c>
      <c r="G57" s="100">
        <f t="shared" si="1"/>
        <v>6.8</v>
      </c>
      <c r="H57" s="100">
        <f t="shared" si="1"/>
        <v>22.6</v>
      </c>
      <c r="I57" s="100">
        <f t="shared" si="1"/>
        <v>22.4</v>
      </c>
      <c r="J57" s="100">
        <f t="shared" si="1"/>
        <v>15.4</v>
      </c>
      <c r="K57" s="100">
        <f t="shared" si="1"/>
        <v>11.4</v>
      </c>
      <c r="L57" s="100">
        <f t="shared" si="1"/>
        <v>16</v>
      </c>
      <c r="M57" s="100">
        <f t="shared" si="1"/>
        <v>9</v>
      </c>
      <c r="N57" s="100">
        <f t="shared" si="1"/>
        <v>71</v>
      </c>
      <c r="O57" s="100">
        <f t="shared" si="1"/>
        <v>3.4</v>
      </c>
      <c r="P57" s="100">
        <f t="shared" si="1"/>
        <v>19</v>
      </c>
      <c r="Q57" s="100">
        <f t="shared" si="1"/>
        <v>51.4</v>
      </c>
      <c r="R57" s="100">
        <f t="shared" si="5"/>
        <v>100</v>
      </c>
      <c r="S57" s="100">
        <f t="shared" si="5"/>
        <v>41.2</v>
      </c>
      <c r="T57" s="100">
        <f t="shared" si="5"/>
        <v>15.8</v>
      </c>
      <c r="U57" s="100">
        <f t="shared" si="5"/>
        <v>12.6</v>
      </c>
      <c r="V57" s="100">
        <f t="shared" si="5"/>
        <v>18.399999999999999</v>
      </c>
      <c r="W57" s="100">
        <f t="shared" si="5"/>
        <v>17.8</v>
      </c>
      <c r="X57" s="100">
        <f t="shared" si="5"/>
        <v>53.6</v>
      </c>
      <c r="Y57" s="100">
        <f t="shared" si="5"/>
        <v>2.8</v>
      </c>
      <c r="Z57" s="100">
        <f t="shared" si="5"/>
        <v>15.4</v>
      </c>
      <c r="AA57" s="100">
        <f t="shared" si="5"/>
        <v>28.2</v>
      </c>
      <c r="AB57" s="100">
        <f t="shared" si="5"/>
        <v>16.8</v>
      </c>
      <c r="AC57" s="100">
        <f t="shared" si="5"/>
        <v>5.6</v>
      </c>
      <c r="AD57" s="100">
        <f t="shared" si="5"/>
        <v>11</v>
      </c>
      <c r="AE57" s="100">
        <f t="shared" si="5"/>
        <v>41.4</v>
      </c>
      <c r="AF57" s="100">
        <f t="shared" si="5"/>
        <v>9.1999999999999993</v>
      </c>
      <c r="AG57" s="100">
        <f t="shared" si="5"/>
        <v>15</v>
      </c>
      <c r="AH57" s="100">
        <f t="shared" si="5"/>
        <v>25.4</v>
      </c>
      <c r="AI57" s="6" t="str">
        <f t="shared" si="0"/>
        <v>2009-2013 (old coding rules)</v>
      </c>
    </row>
    <row r="58" spans="1:35" ht="12.75" customHeight="1">
      <c r="A58" s="110" t="s">
        <v>150</v>
      </c>
      <c r="B58" s="100">
        <f t="shared" si="1"/>
        <v>744</v>
      </c>
      <c r="C58" s="100">
        <f t="shared" si="1"/>
        <v>27.6</v>
      </c>
      <c r="D58" s="100">
        <f t="shared" si="1"/>
        <v>29</v>
      </c>
      <c r="E58" s="100">
        <f t="shared" si="1"/>
        <v>14.6</v>
      </c>
      <c r="F58" s="100">
        <f t="shared" si="1"/>
        <v>10</v>
      </c>
      <c r="G58" s="100">
        <f t="shared" si="1"/>
        <v>8.4</v>
      </c>
      <c r="H58" s="100">
        <f t="shared" si="1"/>
        <v>21.2</v>
      </c>
      <c r="I58" s="100">
        <f t="shared" si="1"/>
        <v>20.8</v>
      </c>
      <c r="J58" s="100">
        <f t="shared" si="1"/>
        <v>15.4</v>
      </c>
      <c r="K58" s="100">
        <f t="shared" si="1"/>
        <v>11.8</v>
      </c>
      <c r="L58" s="100">
        <f t="shared" si="1"/>
        <v>15.6</v>
      </c>
      <c r="M58" s="100">
        <f t="shared" si="1"/>
        <v>8.6</v>
      </c>
      <c r="N58" s="100">
        <f t="shared" si="1"/>
        <v>71</v>
      </c>
      <c r="O58" s="100">
        <f t="shared" si="1"/>
        <v>3.6</v>
      </c>
      <c r="P58" s="100">
        <f t="shared" si="1"/>
        <v>19.8</v>
      </c>
      <c r="Q58" s="100">
        <f t="shared" si="1"/>
        <v>51.4</v>
      </c>
      <c r="R58" s="100">
        <f t="shared" si="5"/>
        <v>93.8</v>
      </c>
      <c r="S58" s="100">
        <f t="shared" si="5"/>
        <v>41.6</v>
      </c>
      <c r="T58" s="100">
        <f t="shared" si="5"/>
        <v>16.2</v>
      </c>
      <c r="U58" s="100">
        <f t="shared" si="5"/>
        <v>12</v>
      </c>
      <c r="V58" s="100">
        <f t="shared" si="5"/>
        <v>16.8</v>
      </c>
      <c r="W58" s="100">
        <f t="shared" si="5"/>
        <v>16.2</v>
      </c>
      <c r="X58" s="100">
        <f t="shared" si="5"/>
        <v>51.2</v>
      </c>
      <c r="Y58" s="100">
        <f t="shared" si="5"/>
        <v>3.4</v>
      </c>
      <c r="Z58" s="100">
        <f t="shared" si="5"/>
        <v>15.4</v>
      </c>
      <c r="AA58" s="100">
        <f t="shared" si="5"/>
        <v>26.2</v>
      </c>
      <c r="AB58" s="100">
        <f t="shared" si="5"/>
        <v>16.399999999999999</v>
      </c>
      <c r="AC58" s="100">
        <f t="shared" si="5"/>
        <v>5</v>
      </c>
      <c r="AD58" s="100">
        <f t="shared" ref="AD58:AH58" si="9">AVERAGE(AD24:AD28)</f>
        <v>11.4</v>
      </c>
      <c r="AE58" s="100">
        <f t="shared" si="9"/>
        <v>40.200000000000003</v>
      </c>
      <c r="AF58" s="100">
        <f t="shared" si="9"/>
        <v>9.4</v>
      </c>
      <c r="AG58" s="100">
        <f t="shared" si="9"/>
        <v>15</v>
      </c>
      <c r="AH58" s="100">
        <f t="shared" si="9"/>
        <v>25</v>
      </c>
      <c r="AI58" s="6" t="str">
        <f t="shared" si="0"/>
        <v>2010-2014 (old coding rules)</v>
      </c>
    </row>
    <row r="59" spans="1:35" ht="12.75" customHeight="1">
      <c r="A59" s="110" t="s">
        <v>170</v>
      </c>
      <c r="B59" s="100">
        <f t="shared" si="1"/>
        <v>719</v>
      </c>
      <c r="C59" s="100">
        <f t="shared" si="1"/>
        <v>28.8</v>
      </c>
      <c r="D59" s="100">
        <f t="shared" si="1"/>
        <v>29.2</v>
      </c>
      <c r="E59" s="100">
        <f t="shared" si="1"/>
        <v>14.4</v>
      </c>
      <c r="F59" s="100">
        <f t="shared" si="1"/>
        <v>9.6</v>
      </c>
      <c r="G59" s="100">
        <f t="shared" si="1"/>
        <v>8.6</v>
      </c>
      <c r="H59" s="100">
        <f t="shared" si="1"/>
        <v>19.399999999999999</v>
      </c>
      <c r="I59" s="100">
        <f t="shared" si="1"/>
        <v>19.600000000000001</v>
      </c>
      <c r="J59" s="100">
        <f t="shared" si="1"/>
        <v>14</v>
      </c>
      <c r="K59" s="100">
        <f t="shared" si="1"/>
        <v>11.6</v>
      </c>
      <c r="L59" s="100">
        <f t="shared" si="1"/>
        <v>13.8</v>
      </c>
      <c r="M59" s="100">
        <f t="shared" si="1"/>
        <v>8.8000000000000007</v>
      </c>
      <c r="N59" s="100">
        <f t="shared" si="1"/>
        <v>68</v>
      </c>
      <c r="O59" s="100">
        <f t="shared" si="1"/>
        <v>4</v>
      </c>
      <c r="P59" s="100">
        <f t="shared" si="1"/>
        <v>21.4</v>
      </c>
      <c r="Q59" s="100">
        <f t="shared" si="1"/>
        <v>47.2</v>
      </c>
      <c r="R59" s="100">
        <f t="shared" ref="R59:AH59" si="10">AVERAGE(R25:R29)</f>
        <v>88</v>
      </c>
      <c r="S59" s="100">
        <f t="shared" si="10"/>
        <v>42</v>
      </c>
      <c r="T59" s="100">
        <f t="shared" si="10"/>
        <v>14.6</v>
      </c>
      <c r="U59" s="100">
        <f t="shared" si="10"/>
        <v>11.4</v>
      </c>
      <c r="V59" s="100">
        <f t="shared" si="10"/>
        <v>16</v>
      </c>
      <c r="W59" s="100">
        <f t="shared" si="10"/>
        <v>16.2</v>
      </c>
      <c r="X59" s="100">
        <f t="shared" si="10"/>
        <v>49</v>
      </c>
      <c r="Y59" s="100">
        <f t="shared" si="10"/>
        <v>3.4</v>
      </c>
      <c r="Z59" s="100">
        <f t="shared" si="10"/>
        <v>17.2</v>
      </c>
      <c r="AA59" s="100">
        <f t="shared" si="10"/>
        <v>25</v>
      </c>
      <c r="AB59" s="100">
        <f t="shared" si="10"/>
        <v>16.600000000000001</v>
      </c>
      <c r="AC59" s="100">
        <f t="shared" si="10"/>
        <v>4.5999999999999996</v>
      </c>
      <c r="AD59" s="100">
        <f t="shared" si="10"/>
        <v>11.6</v>
      </c>
      <c r="AE59" s="100">
        <f t="shared" si="10"/>
        <v>37.200000000000003</v>
      </c>
      <c r="AF59" s="100">
        <f t="shared" si="10"/>
        <v>9.4</v>
      </c>
      <c r="AG59" s="100">
        <f t="shared" si="10"/>
        <v>13.8</v>
      </c>
      <c r="AH59" s="100">
        <f t="shared" si="10"/>
        <v>24.6</v>
      </c>
      <c r="AI59" s="6" t="str">
        <f t="shared" si="0"/>
        <v>2011-2015 (old coding rules)</v>
      </c>
    </row>
    <row r="60" spans="1:35" ht="13.5" thickBot="1">
      <c r="A60" s="30"/>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5"/>
    </row>
    <row r="61" spans="1:35" ht="11.25" customHeight="1"/>
    <row r="62" spans="1:35" ht="11.25" customHeight="1">
      <c r="A62" s="32" t="s">
        <v>160</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row>
    <row r="63" spans="1:35" ht="11.25" customHeight="1">
      <c r="A63" s="232" t="s">
        <v>182</v>
      </c>
      <c r="B63" s="232"/>
      <c r="C63" s="232"/>
      <c r="D63" s="232"/>
      <c r="E63" s="232"/>
      <c r="F63" s="232"/>
      <c r="G63" s="232"/>
      <c r="H63" s="232"/>
      <c r="I63" s="232"/>
      <c r="J63" s="232"/>
      <c r="K63" s="232"/>
      <c r="L63" s="232"/>
      <c r="M63" s="232"/>
      <c r="N63" s="232"/>
      <c r="O63" s="232"/>
      <c r="P63" s="232"/>
      <c r="Q63" s="232"/>
      <c r="R63" s="232"/>
      <c r="S63" s="232"/>
      <c r="T63" s="64"/>
      <c r="U63" s="64"/>
      <c r="V63" s="64"/>
      <c r="W63" s="64"/>
      <c r="X63" s="64"/>
      <c r="Y63" s="64"/>
      <c r="Z63" s="64"/>
      <c r="AA63" s="64"/>
      <c r="AB63" s="64"/>
      <c r="AC63" s="64"/>
      <c r="AD63" s="64"/>
      <c r="AE63" s="64"/>
      <c r="AF63" s="64"/>
      <c r="AG63" s="64"/>
      <c r="AH63" s="64"/>
      <c r="AI63" s="64"/>
    </row>
    <row r="64" spans="1:35" ht="11.25" customHeight="1">
      <c r="A64" s="114"/>
      <c r="B64" s="114"/>
      <c r="C64" s="114"/>
      <c r="D64" s="114"/>
      <c r="E64" s="114"/>
      <c r="F64" s="114"/>
      <c r="G64" s="114"/>
      <c r="H64" s="114"/>
      <c r="I64" s="114"/>
      <c r="J64" s="114"/>
      <c r="K64" s="114"/>
      <c r="L64" s="114"/>
      <c r="M64" s="114"/>
      <c r="N64" s="114"/>
      <c r="O64" s="114"/>
      <c r="P64" s="114"/>
      <c r="Q64" s="114"/>
      <c r="R64" s="114"/>
      <c r="S64" s="64"/>
      <c r="T64" s="64"/>
      <c r="U64" s="64"/>
      <c r="V64" s="64"/>
      <c r="W64" s="64"/>
      <c r="X64" s="64"/>
      <c r="Y64" s="64"/>
      <c r="Z64" s="64"/>
      <c r="AA64" s="64"/>
      <c r="AB64" s="64"/>
      <c r="AC64" s="64"/>
      <c r="AD64" s="64"/>
      <c r="AE64" s="64"/>
      <c r="AF64" s="64"/>
      <c r="AG64" s="64"/>
      <c r="AH64" s="64"/>
      <c r="AI64" s="64"/>
    </row>
    <row r="65" spans="1:1" ht="11.25" customHeight="1">
      <c r="A65" s="91" t="s">
        <v>164</v>
      </c>
    </row>
    <row r="66" spans="1:1" ht="11.25" customHeight="1"/>
    <row r="67" spans="1:1" ht="11.25" customHeight="1"/>
    <row r="68" spans="1:1" ht="11.25" customHeight="1"/>
  </sheetData>
  <mergeCells count="3">
    <mergeCell ref="A1:R2"/>
    <mergeCell ref="A63:S63"/>
    <mergeCell ref="S2:U2"/>
  </mergeCells>
  <phoneticPr fontId="4" type="noConversion"/>
  <hyperlinks>
    <hyperlink ref="S2:T2" location="Contents!A1" display="Back to Contents"/>
  </hyperlinks>
  <pageMargins left="0.74803149606299213" right="0.74803149606299213" top="0.3" bottom="0.38" header="0.19" footer="0.18"/>
  <pageSetup paperSize="9" scale="65" fitToWidth="2" orientation="landscape" r:id="rId1"/>
  <headerFooter alignWithMargins="0">
    <oddFooter>&amp;L&amp;Z&amp;F     &amp;A</oddFooter>
  </headerFooter>
  <ignoredErrors>
    <ignoredError sqref="O39:AH56 B38:N56 B57:AH57 B58:AH58 B59 C59:AH5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B2:J54"/>
  <sheetViews>
    <sheetView workbookViewId="0"/>
  </sheetViews>
  <sheetFormatPr defaultRowHeight="12.75"/>
  <cols>
    <col min="1" max="1" width="1.5703125" style="186" customWidth="1"/>
    <col min="2" max="2" width="12.42578125" style="186" customWidth="1"/>
    <col min="3" max="3" width="16" style="186" customWidth="1"/>
    <col min="4" max="4" width="11.85546875" style="186" customWidth="1"/>
    <col min="5" max="5" width="5.7109375" style="186" customWidth="1"/>
    <col min="6" max="6" width="8.7109375" style="186" customWidth="1"/>
    <col min="7" max="7" width="12.28515625" style="186" customWidth="1"/>
    <col min="8" max="8" width="5.7109375" style="186" customWidth="1"/>
    <col min="9" max="10" width="8.7109375" style="186" customWidth="1"/>
    <col min="11" max="11" width="1.7109375" style="186" customWidth="1"/>
    <col min="12" max="12" width="56.7109375" style="186" customWidth="1"/>
    <col min="13" max="16384" width="9.140625" style="186"/>
  </cols>
  <sheetData>
    <row r="2" spans="2:10">
      <c r="B2" s="243" t="s">
        <v>225</v>
      </c>
      <c r="C2" s="243"/>
      <c r="D2" s="243"/>
      <c r="E2" s="243"/>
      <c r="F2" s="243"/>
      <c r="G2" s="243"/>
    </row>
    <row r="3" spans="2:10">
      <c r="B3" s="243"/>
      <c r="C3" s="243"/>
      <c r="D3" s="243"/>
      <c r="E3" s="243"/>
      <c r="F3" s="243"/>
      <c r="G3" s="243"/>
    </row>
    <row r="4" spans="2:10">
      <c r="B4" s="243"/>
      <c r="C4" s="243"/>
      <c r="D4" s="243"/>
      <c r="E4" s="243"/>
      <c r="F4" s="243"/>
      <c r="G4" s="243"/>
    </row>
    <row r="6" spans="2:10" ht="13.5" customHeight="1" thickBot="1">
      <c r="B6" s="187"/>
      <c r="C6" s="188" t="s">
        <v>109</v>
      </c>
      <c r="D6" s="189"/>
      <c r="E6" s="189"/>
      <c r="F6" s="244" t="s">
        <v>238</v>
      </c>
      <c r="G6" s="244"/>
      <c r="H6" s="189"/>
      <c r="I6" s="244" t="s">
        <v>237</v>
      </c>
      <c r="J6" s="244"/>
    </row>
    <row r="7" spans="2:10" ht="38.25">
      <c r="B7" s="190"/>
      <c r="C7" s="191" t="s">
        <v>108</v>
      </c>
      <c r="D7" s="192" t="s">
        <v>34</v>
      </c>
      <c r="E7" s="192"/>
      <c r="F7" s="192" t="s">
        <v>113</v>
      </c>
      <c r="G7" s="192" t="s">
        <v>114</v>
      </c>
      <c r="H7" s="192"/>
      <c r="I7" s="192"/>
      <c r="J7" s="192"/>
    </row>
    <row r="8" spans="2:10">
      <c r="B8" s="187">
        <v>1974</v>
      </c>
      <c r="C8" s="193">
        <v>642</v>
      </c>
      <c r="D8" s="194"/>
      <c r="E8" s="194"/>
      <c r="F8" s="194"/>
      <c r="G8" s="194"/>
      <c r="H8" s="194"/>
      <c r="I8" s="194"/>
      <c r="J8" s="194"/>
    </row>
    <row r="9" spans="2:10">
      <c r="B9" s="187">
        <v>1975</v>
      </c>
      <c r="C9" s="191">
        <v>688</v>
      </c>
      <c r="D9" s="192"/>
      <c r="E9" s="192"/>
      <c r="F9" s="192"/>
      <c r="G9" s="192"/>
      <c r="H9" s="192"/>
      <c r="I9" s="192"/>
      <c r="J9" s="192"/>
    </row>
    <row r="10" spans="2:10">
      <c r="B10" s="187">
        <v>1976</v>
      </c>
      <c r="C10" s="191">
        <v>657</v>
      </c>
      <c r="D10" s="195">
        <f t="shared" ref="D10:D47" si="0">AVERAGE(C8:C12)</f>
        <v>673.8</v>
      </c>
      <c r="E10" s="195"/>
      <c r="F10" s="195">
        <f t="shared" ref="F10:F47" si="1">D10-2*SQRT(D10)</f>
        <v>621.88468434074582</v>
      </c>
      <c r="G10" s="195">
        <f t="shared" ref="G10:G47" si="2">D10+2*SQRT(D10)</f>
        <v>725.71531565925409</v>
      </c>
      <c r="H10" s="195"/>
      <c r="I10" s="196" t="str">
        <f t="shared" ref="I10:I45" si="3">IF(C10&lt;F10,"LOW"," ")</f>
        <v xml:space="preserve"> </v>
      </c>
      <c r="J10" s="196" t="str">
        <f t="shared" ref="J10:J45" si="4">IF(C10&gt;G10,"HIGH"," " )</f>
        <v xml:space="preserve"> </v>
      </c>
    </row>
    <row r="11" spans="2:10">
      <c r="B11" s="187">
        <v>1977</v>
      </c>
      <c r="C11" s="191">
        <v>659</v>
      </c>
      <c r="D11" s="195">
        <f t="shared" si="0"/>
        <v>698.2</v>
      </c>
      <c r="E11" s="195"/>
      <c r="F11" s="195">
        <f t="shared" si="1"/>
        <v>645.35305117606129</v>
      </c>
      <c r="G11" s="195">
        <f t="shared" si="2"/>
        <v>751.04694882393881</v>
      </c>
      <c r="H11" s="195"/>
      <c r="I11" s="196" t="str">
        <f t="shared" si="3"/>
        <v xml:space="preserve"> </v>
      </c>
      <c r="J11" s="196" t="str">
        <f t="shared" si="4"/>
        <v xml:space="preserve"> </v>
      </c>
    </row>
    <row r="12" spans="2:10">
      <c r="B12" s="187">
        <v>1978</v>
      </c>
      <c r="C12" s="191">
        <v>723</v>
      </c>
      <c r="D12" s="195">
        <f t="shared" si="0"/>
        <v>716</v>
      </c>
      <c r="E12" s="195"/>
      <c r="F12" s="195">
        <f t="shared" si="1"/>
        <v>662.48364735896143</v>
      </c>
      <c r="G12" s="195">
        <f t="shared" si="2"/>
        <v>769.51635264103857</v>
      </c>
      <c r="H12" s="195"/>
      <c r="I12" s="196" t="str">
        <f t="shared" si="3"/>
        <v xml:space="preserve"> </v>
      </c>
      <c r="J12" s="196" t="str">
        <f t="shared" si="4"/>
        <v xml:space="preserve"> </v>
      </c>
    </row>
    <row r="13" spans="2:10">
      <c r="B13" s="187">
        <v>1979</v>
      </c>
      <c r="C13" s="191">
        <v>764</v>
      </c>
      <c r="D13" s="195">
        <f t="shared" si="0"/>
        <v>730.2</v>
      </c>
      <c r="E13" s="195"/>
      <c r="F13" s="195">
        <f t="shared" si="1"/>
        <v>676.15557383041255</v>
      </c>
      <c r="G13" s="195">
        <f t="shared" si="2"/>
        <v>784.24442616958754</v>
      </c>
      <c r="H13" s="195"/>
      <c r="I13" s="196" t="str">
        <f t="shared" si="3"/>
        <v xml:space="preserve"> </v>
      </c>
      <c r="J13" s="196" t="str">
        <f t="shared" si="4"/>
        <v xml:space="preserve"> </v>
      </c>
    </row>
    <row r="14" spans="2:10">
      <c r="B14" s="187">
        <v>1980</v>
      </c>
      <c r="C14" s="191">
        <v>777</v>
      </c>
      <c r="D14" s="195">
        <f t="shared" si="0"/>
        <v>745.4</v>
      </c>
      <c r="E14" s="195"/>
      <c r="F14" s="195">
        <f t="shared" si="1"/>
        <v>690.79597084463455</v>
      </c>
      <c r="G14" s="195">
        <f t="shared" si="2"/>
        <v>800.0040291553654</v>
      </c>
      <c r="H14" s="195"/>
      <c r="I14" s="196" t="str">
        <f t="shared" si="3"/>
        <v xml:space="preserve"> </v>
      </c>
      <c r="J14" s="196" t="str">
        <f t="shared" si="4"/>
        <v xml:space="preserve"> </v>
      </c>
    </row>
    <row r="15" spans="2:10">
      <c r="B15" s="187">
        <v>1981</v>
      </c>
      <c r="C15" s="191">
        <v>728</v>
      </c>
      <c r="D15" s="195">
        <f t="shared" si="0"/>
        <v>734.6</v>
      </c>
      <c r="E15" s="195"/>
      <c r="F15" s="195">
        <f t="shared" si="1"/>
        <v>680.39298938329102</v>
      </c>
      <c r="G15" s="195">
        <f t="shared" si="2"/>
        <v>788.80701061670902</v>
      </c>
      <c r="H15" s="195"/>
      <c r="I15" s="196" t="str">
        <f t="shared" si="3"/>
        <v xml:space="preserve"> </v>
      </c>
      <c r="J15" s="196" t="str">
        <f t="shared" si="4"/>
        <v xml:space="preserve"> </v>
      </c>
    </row>
    <row r="16" spans="2:10">
      <c r="B16" s="187">
        <v>1982</v>
      </c>
      <c r="C16" s="191">
        <v>735</v>
      </c>
      <c r="D16" s="195">
        <f t="shared" si="0"/>
        <v>719.4</v>
      </c>
      <c r="E16" s="195"/>
      <c r="F16" s="195">
        <f t="shared" si="1"/>
        <v>665.75673388019698</v>
      </c>
      <c r="G16" s="195">
        <f t="shared" si="2"/>
        <v>773.04326611980298</v>
      </c>
      <c r="H16" s="195"/>
      <c r="I16" s="196" t="str">
        <f t="shared" si="3"/>
        <v xml:space="preserve"> </v>
      </c>
      <c r="J16" s="196" t="str">
        <f t="shared" si="4"/>
        <v xml:space="preserve"> </v>
      </c>
    </row>
    <row r="17" spans="2:10">
      <c r="B17" s="187">
        <v>1983</v>
      </c>
      <c r="C17" s="191">
        <v>669</v>
      </c>
      <c r="D17" s="195">
        <f t="shared" si="0"/>
        <v>715.2</v>
      </c>
      <c r="E17" s="195"/>
      <c r="F17" s="195">
        <f t="shared" si="1"/>
        <v>661.7135531185703</v>
      </c>
      <c r="G17" s="195">
        <f t="shared" si="2"/>
        <v>768.68644688142979</v>
      </c>
      <c r="H17" s="195"/>
      <c r="I17" s="196" t="str">
        <f t="shared" si="3"/>
        <v xml:space="preserve"> </v>
      </c>
      <c r="J17" s="196" t="str">
        <f t="shared" si="4"/>
        <v xml:space="preserve"> </v>
      </c>
    </row>
    <row r="18" spans="2:10">
      <c r="B18" s="187">
        <v>1984</v>
      </c>
      <c r="C18" s="191">
        <v>688</v>
      </c>
      <c r="D18" s="195">
        <f t="shared" si="0"/>
        <v>722.6</v>
      </c>
      <c r="E18" s="195"/>
      <c r="F18" s="195">
        <f t="shared" si="1"/>
        <v>668.83755957920062</v>
      </c>
      <c r="G18" s="195">
        <f t="shared" si="2"/>
        <v>776.36244042079943</v>
      </c>
      <c r="H18" s="195"/>
      <c r="I18" s="196" t="str">
        <f t="shared" si="3"/>
        <v xml:space="preserve"> </v>
      </c>
      <c r="J18" s="196" t="str">
        <f t="shared" si="4"/>
        <v xml:space="preserve"> </v>
      </c>
    </row>
    <row r="19" spans="2:10">
      <c r="B19" s="187">
        <v>1985</v>
      </c>
      <c r="C19" s="191">
        <v>756</v>
      </c>
      <c r="D19" s="195">
        <f t="shared" si="0"/>
        <v>717.2</v>
      </c>
      <c r="E19" s="195"/>
      <c r="F19" s="195">
        <f t="shared" si="1"/>
        <v>663.63882002793446</v>
      </c>
      <c r="G19" s="195">
        <f t="shared" si="2"/>
        <v>770.76117997206563</v>
      </c>
      <c r="H19" s="195"/>
      <c r="I19" s="196" t="str">
        <f t="shared" si="3"/>
        <v xml:space="preserve"> </v>
      </c>
      <c r="J19" s="196" t="str">
        <f t="shared" si="4"/>
        <v xml:space="preserve"> </v>
      </c>
    </row>
    <row r="20" spans="2:10">
      <c r="B20" s="187">
        <v>1986</v>
      </c>
      <c r="C20" s="191">
        <v>765</v>
      </c>
      <c r="D20" s="195">
        <f t="shared" si="0"/>
        <v>738.2</v>
      </c>
      <c r="E20" s="195"/>
      <c r="F20" s="195">
        <f t="shared" si="1"/>
        <v>683.860327568157</v>
      </c>
      <c r="G20" s="195">
        <f t="shared" si="2"/>
        <v>792.53967243184309</v>
      </c>
      <c r="H20" s="195"/>
      <c r="I20" s="196" t="str">
        <f t="shared" si="3"/>
        <v xml:space="preserve"> </v>
      </c>
      <c r="J20" s="196" t="str">
        <f t="shared" si="4"/>
        <v xml:space="preserve"> </v>
      </c>
    </row>
    <row r="21" spans="2:10">
      <c r="B21" s="187">
        <v>1987</v>
      </c>
      <c r="C21" s="191">
        <v>708</v>
      </c>
      <c r="D21" s="195">
        <f t="shared" si="0"/>
        <v>744.2</v>
      </c>
      <c r="E21" s="195"/>
      <c r="F21" s="195">
        <f t="shared" si="1"/>
        <v>689.6399413490052</v>
      </c>
      <c r="G21" s="195">
        <f t="shared" si="2"/>
        <v>798.76005865099489</v>
      </c>
      <c r="H21" s="195"/>
      <c r="I21" s="196" t="str">
        <f t="shared" si="3"/>
        <v xml:space="preserve"> </v>
      </c>
      <c r="J21" s="196" t="str">
        <f t="shared" si="4"/>
        <v xml:space="preserve"> </v>
      </c>
    </row>
    <row r="22" spans="2:10">
      <c r="B22" s="187">
        <v>1988</v>
      </c>
      <c r="C22" s="191">
        <v>774</v>
      </c>
      <c r="D22" s="195">
        <f t="shared" si="0"/>
        <v>742.8</v>
      </c>
      <c r="E22" s="195"/>
      <c r="F22" s="195">
        <f t="shared" si="1"/>
        <v>688.29128510045382</v>
      </c>
      <c r="G22" s="195">
        <f t="shared" si="2"/>
        <v>797.30871489954609</v>
      </c>
      <c r="H22" s="195"/>
      <c r="I22" s="196" t="str">
        <f t="shared" si="3"/>
        <v xml:space="preserve"> </v>
      </c>
      <c r="J22" s="196" t="str">
        <f t="shared" si="4"/>
        <v xml:space="preserve"> </v>
      </c>
    </row>
    <row r="23" spans="2:10">
      <c r="B23" s="187">
        <v>1989</v>
      </c>
      <c r="C23" s="191">
        <v>718</v>
      </c>
      <c r="D23" s="195">
        <f t="shared" si="0"/>
        <v>731</v>
      </c>
      <c r="E23" s="195"/>
      <c r="F23" s="195">
        <f t="shared" si="1"/>
        <v>676.92597666161691</v>
      </c>
      <c r="G23" s="195">
        <f t="shared" si="2"/>
        <v>785.07402333838309</v>
      </c>
      <c r="H23" s="195"/>
      <c r="I23" s="196" t="str">
        <f t="shared" si="3"/>
        <v xml:space="preserve"> </v>
      </c>
      <c r="J23" s="196" t="str">
        <f t="shared" si="4"/>
        <v xml:space="preserve"> </v>
      </c>
    </row>
    <row r="24" spans="2:10">
      <c r="B24" s="187">
        <v>1990</v>
      </c>
      <c r="C24" s="191">
        <v>749</v>
      </c>
      <c r="D24" s="195">
        <f t="shared" si="0"/>
        <v>748</v>
      </c>
      <c r="E24" s="195"/>
      <c r="F24" s="195">
        <f t="shared" si="1"/>
        <v>693.30082267529065</v>
      </c>
      <c r="G24" s="195">
        <f t="shared" si="2"/>
        <v>802.69917732470935</v>
      </c>
      <c r="H24" s="195"/>
      <c r="I24" s="196" t="str">
        <f t="shared" si="3"/>
        <v xml:space="preserve"> </v>
      </c>
      <c r="J24" s="196" t="str">
        <f t="shared" si="4"/>
        <v xml:space="preserve"> </v>
      </c>
    </row>
    <row r="25" spans="2:10">
      <c r="B25" s="187">
        <v>1991</v>
      </c>
      <c r="C25" s="191">
        <v>706</v>
      </c>
      <c r="D25" s="195">
        <f t="shared" si="0"/>
        <v>775.6</v>
      </c>
      <c r="E25" s="195"/>
      <c r="F25" s="195">
        <f t="shared" si="1"/>
        <v>719.90080790532056</v>
      </c>
      <c r="G25" s="195">
        <f t="shared" si="2"/>
        <v>831.29919209467948</v>
      </c>
      <c r="H25" s="195"/>
      <c r="I25" s="196" t="str">
        <f t="shared" si="3"/>
        <v>LOW</v>
      </c>
      <c r="J25" s="196" t="str">
        <f t="shared" si="4"/>
        <v xml:space="preserve"> </v>
      </c>
    </row>
    <row r="26" spans="2:10">
      <c r="B26" s="187">
        <v>1992</v>
      </c>
      <c r="C26" s="191">
        <v>793</v>
      </c>
      <c r="D26" s="195">
        <f t="shared" si="0"/>
        <v>798.8</v>
      </c>
      <c r="E26" s="195"/>
      <c r="F26" s="195">
        <f t="shared" si="1"/>
        <v>742.27389983379351</v>
      </c>
      <c r="G26" s="195">
        <f t="shared" si="2"/>
        <v>855.3261001662064</v>
      </c>
      <c r="H26" s="195"/>
      <c r="I26" s="196" t="str">
        <f t="shared" si="3"/>
        <v xml:space="preserve"> </v>
      </c>
      <c r="J26" s="196" t="str">
        <f t="shared" si="4"/>
        <v xml:space="preserve"> </v>
      </c>
    </row>
    <row r="27" spans="2:10">
      <c r="B27" s="187">
        <v>1993</v>
      </c>
      <c r="C27" s="191">
        <v>912</v>
      </c>
      <c r="D27" s="195">
        <f t="shared" si="0"/>
        <v>816.2</v>
      </c>
      <c r="E27" s="195"/>
      <c r="F27" s="195">
        <f t="shared" si="1"/>
        <v>759.06157160019188</v>
      </c>
      <c r="G27" s="195">
        <f t="shared" si="2"/>
        <v>873.33842839980821</v>
      </c>
      <c r="H27" s="195"/>
      <c r="I27" s="196" t="str">
        <f t="shared" si="3"/>
        <v xml:space="preserve"> </v>
      </c>
      <c r="J27" s="196" t="str">
        <f t="shared" si="4"/>
        <v>HIGH</v>
      </c>
    </row>
    <row r="28" spans="2:10">
      <c r="B28" s="187">
        <v>1994</v>
      </c>
      <c r="C28" s="191">
        <v>834</v>
      </c>
      <c r="D28" s="195">
        <f t="shared" si="0"/>
        <v>844.2</v>
      </c>
      <c r="E28" s="195"/>
      <c r="F28" s="195">
        <f t="shared" si="1"/>
        <v>786.08975993854449</v>
      </c>
      <c r="G28" s="195">
        <f t="shared" si="2"/>
        <v>902.3102400614556</v>
      </c>
      <c r="H28" s="195"/>
      <c r="I28" s="196" t="str">
        <f t="shared" si="3"/>
        <v xml:space="preserve"> </v>
      </c>
      <c r="J28" s="196" t="str">
        <f t="shared" si="4"/>
        <v xml:space="preserve"> </v>
      </c>
    </row>
    <row r="29" spans="2:10">
      <c r="B29" s="187">
        <v>1995</v>
      </c>
      <c r="C29" s="191">
        <v>836</v>
      </c>
      <c r="D29" s="195">
        <f t="shared" si="0"/>
        <v>860.4</v>
      </c>
      <c r="E29" s="195"/>
      <c r="F29" s="195">
        <f t="shared" si="1"/>
        <v>801.73484850441446</v>
      </c>
      <c r="G29" s="195">
        <f t="shared" si="2"/>
        <v>919.0651514955855</v>
      </c>
      <c r="H29" s="195"/>
      <c r="I29" s="196" t="str">
        <f t="shared" si="3"/>
        <v xml:space="preserve"> </v>
      </c>
      <c r="J29" s="196" t="str">
        <f t="shared" si="4"/>
        <v xml:space="preserve"> </v>
      </c>
    </row>
    <row r="30" spans="2:10">
      <c r="B30" s="187">
        <v>1996</v>
      </c>
      <c r="C30" s="191">
        <v>846</v>
      </c>
      <c r="D30" s="195">
        <f t="shared" si="0"/>
        <v>853.6</v>
      </c>
      <c r="E30" s="195"/>
      <c r="F30" s="195">
        <f t="shared" si="1"/>
        <v>795.16713253655951</v>
      </c>
      <c r="G30" s="195">
        <f t="shared" si="2"/>
        <v>912.03286746344054</v>
      </c>
      <c r="H30" s="195"/>
      <c r="I30" s="196" t="str">
        <f t="shared" si="3"/>
        <v xml:space="preserve"> </v>
      </c>
      <c r="J30" s="196" t="str">
        <f t="shared" si="4"/>
        <v xml:space="preserve"> </v>
      </c>
    </row>
    <row r="31" spans="2:10">
      <c r="B31" s="187">
        <v>1997</v>
      </c>
      <c r="C31" s="191">
        <v>874</v>
      </c>
      <c r="D31" s="195">
        <f t="shared" si="0"/>
        <v>861.6</v>
      </c>
      <c r="E31" s="195"/>
      <c r="F31" s="195">
        <f t="shared" si="1"/>
        <v>802.89395261133654</v>
      </c>
      <c r="G31" s="195">
        <f t="shared" si="2"/>
        <v>920.3060473886635</v>
      </c>
      <c r="H31" s="195"/>
      <c r="I31" s="196" t="str">
        <f t="shared" si="3"/>
        <v xml:space="preserve"> </v>
      </c>
      <c r="J31" s="196" t="str">
        <f t="shared" si="4"/>
        <v xml:space="preserve"> </v>
      </c>
    </row>
    <row r="32" spans="2:10">
      <c r="B32" s="187">
        <v>1998</v>
      </c>
      <c r="C32" s="191">
        <v>878</v>
      </c>
      <c r="D32" s="195">
        <f t="shared" si="0"/>
        <v>870</v>
      </c>
      <c r="E32" s="195"/>
      <c r="F32" s="195">
        <f t="shared" si="1"/>
        <v>811.00847518498949</v>
      </c>
      <c r="G32" s="195">
        <f t="shared" si="2"/>
        <v>928.99152481501051</v>
      </c>
      <c r="H32" s="195"/>
      <c r="I32" s="196" t="str">
        <f t="shared" si="3"/>
        <v xml:space="preserve"> </v>
      </c>
      <c r="J32" s="196" t="str">
        <f t="shared" si="4"/>
        <v xml:space="preserve"> </v>
      </c>
    </row>
    <row r="33" spans="2:10">
      <c r="B33" s="187">
        <v>1999</v>
      </c>
      <c r="C33" s="191">
        <v>874</v>
      </c>
      <c r="D33" s="195">
        <f t="shared" si="0"/>
        <v>878.2</v>
      </c>
      <c r="E33" s="195"/>
      <c r="F33" s="195">
        <f t="shared" si="1"/>
        <v>818.93112115114718</v>
      </c>
      <c r="G33" s="195">
        <f t="shared" si="2"/>
        <v>937.46887884885291</v>
      </c>
      <c r="H33" s="195"/>
      <c r="I33" s="196" t="str">
        <f t="shared" si="3"/>
        <v xml:space="preserve"> </v>
      </c>
      <c r="J33" s="196" t="str">
        <f t="shared" si="4"/>
        <v xml:space="preserve"> </v>
      </c>
    </row>
    <row r="34" spans="2:10">
      <c r="B34" s="187">
        <v>2000</v>
      </c>
      <c r="C34" s="191">
        <v>878</v>
      </c>
      <c r="D34" s="195">
        <f t="shared" si="0"/>
        <v>883.2</v>
      </c>
      <c r="E34" s="195"/>
      <c r="F34" s="195">
        <f t="shared" si="1"/>
        <v>823.76263801277855</v>
      </c>
      <c r="G34" s="195">
        <f t="shared" si="2"/>
        <v>942.63736198722154</v>
      </c>
      <c r="H34" s="195"/>
      <c r="I34" s="196" t="str">
        <f t="shared" si="3"/>
        <v xml:space="preserve"> </v>
      </c>
      <c r="J34" s="196" t="str">
        <f t="shared" si="4"/>
        <v xml:space="preserve"> </v>
      </c>
    </row>
    <row r="35" spans="2:10">
      <c r="B35" s="187">
        <v>2001</v>
      </c>
      <c r="C35" s="191">
        <v>887</v>
      </c>
      <c r="D35" s="195">
        <f t="shared" si="0"/>
        <v>866.4</v>
      </c>
      <c r="E35" s="195"/>
      <c r="F35" s="195">
        <f t="shared" si="1"/>
        <v>807.53065313764728</v>
      </c>
      <c r="G35" s="195">
        <f t="shared" si="2"/>
        <v>925.26934686235268</v>
      </c>
      <c r="H35" s="195"/>
      <c r="I35" s="196" t="str">
        <f t="shared" si="3"/>
        <v xml:space="preserve"> </v>
      </c>
      <c r="J35" s="196" t="str">
        <f t="shared" si="4"/>
        <v xml:space="preserve"> </v>
      </c>
    </row>
    <row r="36" spans="2:10">
      <c r="B36" s="187">
        <v>2002</v>
      </c>
      <c r="C36" s="191">
        <v>899</v>
      </c>
      <c r="D36" s="195">
        <f t="shared" si="0"/>
        <v>858.6</v>
      </c>
      <c r="E36" s="195"/>
      <c r="F36" s="195">
        <f t="shared" si="1"/>
        <v>799.99624585404104</v>
      </c>
      <c r="G36" s="195">
        <f t="shared" si="2"/>
        <v>917.20375414595901</v>
      </c>
      <c r="H36" s="195"/>
      <c r="I36" s="196" t="str">
        <f t="shared" si="3"/>
        <v xml:space="preserve"> </v>
      </c>
      <c r="J36" s="196" t="str">
        <f t="shared" si="4"/>
        <v xml:space="preserve"> </v>
      </c>
    </row>
    <row r="37" spans="2:10">
      <c r="B37" s="187">
        <v>2003</v>
      </c>
      <c r="C37" s="191">
        <v>794</v>
      </c>
      <c r="D37" s="195">
        <f t="shared" si="0"/>
        <v>835.6</v>
      </c>
      <c r="E37" s="195"/>
      <c r="F37" s="195">
        <f t="shared" si="1"/>
        <v>777.78650676528878</v>
      </c>
      <c r="G37" s="195">
        <f t="shared" si="2"/>
        <v>893.41349323471127</v>
      </c>
      <c r="H37" s="195"/>
      <c r="I37" s="196" t="str">
        <f t="shared" si="3"/>
        <v xml:space="preserve"> </v>
      </c>
      <c r="J37" s="196" t="str">
        <f t="shared" si="4"/>
        <v xml:space="preserve"> </v>
      </c>
    </row>
    <row r="38" spans="2:10">
      <c r="B38" s="187">
        <v>2004</v>
      </c>
      <c r="C38" s="191">
        <v>835</v>
      </c>
      <c r="D38" s="195">
        <f t="shared" si="0"/>
        <v>811.2</v>
      </c>
      <c r="E38" s="195"/>
      <c r="F38" s="195">
        <f t="shared" si="1"/>
        <v>754.23685401946273</v>
      </c>
      <c r="G38" s="195">
        <f t="shared" si="2"/>
        <v>868.16314598053737</v>
      </c>
      <c r="H38" s="195"/>
      <c r="I38" s="196" t="str">
        <f t="shared" si="3"/>
        <v xml:space="preserve"> </v>
      </c>
      <c r="J38" s="196" t="str">
        <f t="shared" si="4"/>
        <v xml:space="preserve"> </v>
      </c>
    </row>
    <row r="39" spans="2:10">
      <c r="B39" s="187">
        <v>2005</v>
      </c>
      <c r="C39" s="191">
        <v>763</v>
      </c>
      <c r="D39" s="195">
        <f t="shared" si="0"/>
        <v>799</v>
      </c>
      <c r="E39" s="195"/>
      <c r="F39" s="195">
        <f t="shared" si="1"/>
        <v>742.46682389958971</v>
      </c>
      <c r="G39" s="195">
        <f t="shared" si="2"/>
        <v>855.53317610041029</v>
      </c>
      <c r="H39" s="195"/>
      <c r="I39" s="196" t="str">
        <f t="shared" si="3"/>
        <v xml:space="preserve"> </v>
      </c>
      <c r="J39" s="196" t="str">
        <f t="shared" si="4"/>
        <v xml:space="preserve"> </v>
      </c>
    </row>
    <row r="40" spans="2:10">
      <c r="B40" s="187">
        <v>2006</v>
      </c>
      <c r="C40" s="191">
        <v>765</v>
      </c>
      <c r="D40" s="195">
        <f t="shared" si="0"/>
        <v>808.8</v>
      </c>
      <c r="E40" s="192"/>
      <c r="F40" s="195">
        <f t="shared" si="1"/>
        <v>751.9211814468689</v>
      </c>
      <c r="G40" s="195">
        <f t="shared" si="2"/>
        <v>865.67881855313101</v>
      </c>
      <c r="H40" s="192"/>
      <c r="I40" s="196" t="str">
        <f t="shared" si="3"/>
        <v xml:space="preserve"> </v>
      </c>
      <c r="J40" s="196" t="str">
        <f t="shared" si="4"/>
        <v xml:space="preserve"> </v>
      </c>
    </row>
    <row r="41" spans="2:10">
      <c r="B41" s="187">
        <v>2007</v>
      </c>
      <c r="C41" s="191">
        <v>838</v>
      </c>
      <c r="D41" s="195">
        <f t="shared" si="0"/>
        <v>791</v>
      </c>
      <c r="E41" s="192"/>
      <c r="F41" s="195">
        <f t="shared" si="1"/>
        <v>734.75055555829908</v>
      </c>
      <c r="G41" s="195">
        <f t="shared" si="2"/>
        <v>847.24944444170092</v>
      </c>
      <c r="H41" s="192"/>
      <c r="I41" s="196" t="str">
        <f t="shared" si="3"/>
        <v xml:space="preserve"> </v>
      </c>
      <c r="J41" s="196" t="str">
        <f t="shared" si="4"/>
        <v xml:space="preserve"> </v>
      </c>
    </row>
    <row r="42" spans="2:10">
      <c r="B42" s="187">
        <v>2008</v>
      </c>
      <c r="C42" s="191">
        <v>843</v>
      </c>
      <c r="D42" s="195">
        <f t="shared" si="0"/>
        <v>794.6</v>
      </c>
      <c r="E42" s="192"/>
      <c r="F42" s="197">
        <f t="shared" si="1"/>
        <v>738.22269960347512</v>
      </c>
      <c r="G42" s="197">
        <f t="shared" si="2"/>
        <v>850.97730039652492</v>
      </c>
      <c r="H42" s="192"/>
      <c r="I42" s="196" t="str">
        <f t="shared" si="3"/>
        <v xml:space="preserve"> </v>
      </c>
      <c r="J42" s="196" t="str">
        <f t="shared" si="4"/>
        <v xml:space="preserve"> </v>
      </c>
    </row>
    <row r="43" spans="2:10">
      <c r="B43" s="187">
        <v>2009</v>
      </c>
      <c r="C43" s="191">
        <v>746</v>
      </c>
      <c r="D43" s="195">
        <f t="shared" si="0"/>
        <v>796</v>
      </c>
      <c r="E43" s="198"/>
      <c r="F43" s="195">
        <f t="shared" si="1"/>
        <v>739.57305608133652</v>
      </c>
      <c r="G43" s="195">
        <f t="shared" si="2"/>
        <v>852.42694391866348</v>
      </c>
      <c r="H43" s="198"/>
      <c r="I43" s="196" t="str">
        <f t="shared" si="3"/>
        <v xml:space="preserve"> </v>
      </c>
      <c r="J43" s="196" t="str">
        <f t="shared" si="4"/>
        <v xml:space="preserve"> </v>
      </c>
    </row>
    <row r="44" spans="2:10">
      <c r="B44" s="187">
        <v>2010</v>
      </c>
      <c r="C44" s="199">
        <v>781</v>
      </c>
      <c r="D44" s="195">
        <f t="shared" si="0"/>
        <v>780.8</v>
      </c>
      <c r="E44" s="198"/>
      <c r="F44" s="195">
        <f t="shared" si="1"/>
        <v>724.91440257096644</v>
      </c>
      <c r="G44" s="195">
        <f t="shared" si="2"/>
        <v>836.68559742903346</v>
      </c>
      <c r="H44" s="198"/>
      <c r="I44" s="196" t="str">
        <f t="shared" si="3"/>
        <v xml:space="preserve"> </v>
      </c>
      <c r="J44" s="196" t="str">
        <f t="shared" si="4"/>
        <v xml:space="preserve"> </v>
      </c>
    </row>
    <row r="45" spans="2:10">
      <c r="B45" s="200" t="s">
        <v>130</v>
      </c>
      <c r="C45" s="191">
        <v>772</v>
      </c>
      <c r="D45" s="195">
        <f t="shared" si="0"/>
        <v>761.4</v>
      </c>
      <c r="E45" s="198"/>
      <c r="F45" s="195">
        <f t="shared" si="1"/>
        <v>706.21304501967882</v>
      </c>
      <c r="G45" s="195">
        <f t="shared" si="2"/>
        <v>816.58695498032114</v>
      </c>
      <c r="H45" s="198"/>
      <c r="I45" s="196" t="str">
        <f t="shared" si="3"/>
        <v xml:space="preserve"> </v>
      </c>
      <c r="J45" s="196" t="str">
        <f t="shared" si="4"/>
        <v xml:space="preserve"> </v>
      </c>
    </row>
    <row r="46" spans="2:10">
      <c r="B46" s="200" t="s">
        <v>131</v>
      </c>
      <c r="C46" s="191">
        <v>762</v>
      </c>
      <c r="D46" s="195">
        <f t="shared" si="0"/>
        <v>744</v>
      </c>
      <c r="E46" s="198"/>
      <c r="F46" s="195">
        <f t="shared" si="1"/>
        <v>689.44727321205653</v>
      </c>
      <c r="G46" s="195">
        <f t="shared" si="2"/>
        <v>798.55272678794347</v>
      </c>
      <c r="H46" s="198"/>
      <c r="I46" s="198"/>
      <c r="J46" s="198"/>
    </row>
    <row r="47" spans="2:10">
      <c r="B47" s="200" t="s">
        <v>143</v>
      </c>
      <c r="C47" s="191">
        <v>746</v>
      </c>
      <c r="D47" s="195">
        <f t="shared" si="0"/>
        <v>719</v>
      </c>
      <c r="E47" s="198"/>
      <c r="F47" s="195">
        <f t="shared" si="1"/>
        <v>665.37164928883226</v>
      </c>
      <c r="G47" s="195">
        <f t="shared" si="2"/>
        <v>772.62835071116774</v>
      </c>
      <c r="H47" s="198"/>
      <c r="I47" s="198"/>
      <c r="J47" s="198"/>
    </row>
    <row r="48" spans="2:10">
      <c r="B48" s="200" t="s">
        <v>146</v>
      </c>
      <c r="C48" s="191">
        <v>659</v>
      </c>
      <c r="D48" s="198"/>
      <c r="E48" s="198"/>
      <c r="F48" s="195"/>
      <c r="G48" s="198"/>
      <c r="H48" s="198"/>
      <c r="I48" s="198"/>
      <c r="J48" s="198"/>
    </row>
    <row r="49" spans="2:10">
      <c r="B49" s="200" t="s">
        <v>163</v>
      </c>
      <c r="C49" s="191">
        <v>656</v>
      </c>
      <c r="D49" s="198"/>
      <c r="E49" s="198"/>
      <c r="F49" s="198"/>
      <c r="G49" s="198"/>
      <c r="H49" s="198"/>
      <c r="I49" s="198"/>
      <c r="J49" s="198"/>
    </row>
    <row r="50" spans="2:10" ht="13.5" thickBot="1">
      <c r="B50" s="201"/>
      <c r="C50" s="189"/>
      <c r="D50" s="202"/>
      <c r="E50" s="202"/>
      <c r="F50" s="202"/>
      <c r="G50" s="202"/>
      <c r="H50" s="202"/>
      <c r="I50" s="202"/>
      <c r="J50" s="202"/>
    </row>
    <row r="52" spans="2:10">
      <c r="B52" s="229" t="s">
        <v>164</v>
      </c>
      <c r="C52" s="229"/>
    </row>
    <row r="53" spans="2:10" ht="8.25" customHeight="1"/>
    <row r="54" spans="2:10" ht="205.5" customHeight="1"/>
  </sheetData>
  <mergeCells count="4">
    <mergeCell ref="B2:G4"/>
    <mergeCell ref="F6:G6"/>
    <mergeCell ref="I6:J6"/>
    <mergeCell ref="B52:C52"/>
  </mergeCells>
  <pageMargins left="0.74803149606299213" right="0.74803149606299213" top="0.98425196850393704" bottom="0.98425196850393704" header="0.51181102362204722" footer="0.51181102362204722"/>
  <pageSetup paperSize="9" orientation="portrait" r:id="rId1"/>
  <headerFooter alignWithMargins="0">
    <oddFooter>&amp;L&amp;Z&amp;F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0"/>
  <sheetViews>
    <sheetView workbookViewId="0"/>
  </sheetViews>
  <sheetFormatPr defaultRowHeight="12.75"/>
  <cols>
    <col min="1" max="1" width="12.42578125" customWidth="1"/>
    <col min="2" max="2" width="10.28515625" customWidth="1"/>
    <col min="3" max="3" width="17.42578125" customWidth="1"/>
    <col min="4" max="4" width="16.7109375" customWidth="1"/>
    <col min="5" max="5" width="13" customWidth="1"/>
  </cols>
  <sheetData>
    <row r="1" spans="1:6">
      <c r="A1" s="115"/>
      <c r="B1" s="2"/>
      <c r="C1" s="2"/>
    </row>
    <row r="2" spans="1:6" ht="20.25" customHeight="1">
      <c r="A2" s="245" t="s">
        <v>225</v>
      </c>
      <c r="B2" s="245"/>
      <c r="C2" s="245"/>
      <c r="D2" s="245"/>
      <c r="E2" s="184"/>
      <c r="F2" s="184"/>
    </row>
    <row r="3" spans="1:6" ht="15.75" customHeight="1">
      <c r="A3" s="245"/>
      <c r="B3" s="245"/>
      <c r="C3" s="245"/>
      <c r="D3" s="245"/>
      <c r="E3" s="184"/>
      <c r="F3" s="184"/>
    </row>
    <row r="4" spans="1:6">
      <c r="A4" s="245"/>
      <c r="B4" s="245"/>
      <c r="C4" s="245"/>
      <c r="D4" s="245"/>
      <c r="E4" s="184"/>
      <c r="F4" s="184"/>
    </row>
    <row r="5" spans="1:6">
      <c r="A5" s="184"/>
      <c r="B5" s="184"/>
      <c r="C5" s="184"/>
      <c r="D5" s="184"/>
      <c r="E5" s="184"/>
      <c r="F5" s="184"/>
    </row>
    <row r="6" spans="1:6" ht="63.75">
      <c r="A6" s="8"/>
      <c r="B6" s="6" t="s">
        <v>6</v>
      </c>
      <c r="C6" s="69" t="s">
        <v>172</v>
      </c>
      <c r="D6" s="69" t="s">
        <v>173</v>
      </c>
      <c r="E6" s="69"/>
    </row>
    <row r="7" spans="1:6">
      <c r="A7" s="4">
        <v>1974</v>
      </c>
      <c r="B7" s="10">
        <v>437</v>
      </c>
      <c r="C7" s="10">
        <v>205</v>
      </c>
      <c r="D7">
        <v>205</v>
      </c>
    </row>
    <row r="8" spans="1:6">
      <c r="A8" s="4">
        <v>1975</v>
      </c>
      <c r="B8" s="6">
        <v>427</v>
      </c>
      <c r="C8" s="6">
        <v>261</v>
      </c>
      <c r="D8">
        <v>261</v>
      </c>
    </row>
    <row r="9" spans="1:6">
      <c r="A9" s="4">
        <v>1976</v>
      </c>
      <c r="B9" s="6">
        <v>430</v>
      </c>
      <c r="C9" s="6">
        <v>227</v>
      </c>
      <c r="D9">
        <v>227</v>
      </c>
    </row>
    <row r="10" spans="1:6">
      <c r="A10" s="4">
        <v>1977</v>
      </c>
      <c r="B10" s="6">
        <v>422</v>
      </c>
      <c r="C10" s="6">
        <v>237</v>
      </c>
      <c r="D10">
        <v>237</v>
      </c>
    </row>
    <row r="11" spans="1:6">
      <c r="A11" s="4">
        <v>1978</v>
      </c>
      <c r="B11" s="6">
        <v>439</v>
      </c>
      <c r="C11" s="6">
        <v>284</v>
      </c>
      <c r="D11">
        <v>284</v>
      </c>
    </row>
    <row r="12" spans="1:6">
      <c r="A12" s="4">
        <v>1979</v>
      </c>
      <c r="B12" s="6">
        <v>494</v>
      </c>
      <c r="C12" s="6">
        <v>270</v>
      </c>
      <c r="D12">
        <v>270</v>
      </c>
    </row>
    <row r="13" spans="1:6">
      <c r="A13" s="4">
        <v>1980</v>
      </c>
      <c r="B13" s="6">
        <v>515</v>
      </c>
      <c r="C13" s="6">
        <v>262</v>
      </c>
      <c r="D13">
        <v>262</v>
      </c>
    </row>
    <row r="14" spans="1:6">
      <c r="A14" s="4">
        <v>1981</v>
      </c>
      <c r="B14" s="6">
        <v>517</v>
      </c>
      <c r="C14" s="6">
        <v>211</v>
      </c>
      <c r="D14">
        <v>211</v>
      </c>
    </row>
    <row r="15" spans="1:6">
      <c r="A15" s="4">
        <v>1982</v>
      </c>
      <c r="B15" s="6">
        <v>563</v>
      </c>
      <c r="C15" s="6">
        <v>172</v>
      </c>
      <c r="D15">
        <v>172</v>
      </c>
    </row>
    <row r="16" spans="1:6">
      <c r="A16" s="4">
        <v>1983</v>
      </c>
      <c r="B16" s="6">
        <v>505</v>
      </c>
      <c r="C16" s="6">
        <v>164</v>
      </c>
      <c r="D16">
        <v>164</v>
      </c>
    </row>
    <row r="17" spans="1:4">
      <c r="A17" s="4">
        <v>1984</v>
      </c>
      <c r="B17" s="6">
        <v>519</v>
      </c>
      <c r="C17" s="6">
        <v>169</v>
      </c>
      <c r="D17">
        <v>169</v>
      </c>
    </row>
    <row r="18" spans="1:4">
      <c r="A18" s="4">
        <v>1985</v>
      </c>
      <c r="B18" s="6">
        <v>569</v>
      </c>
      <c r="C18" s="6">
        <v>187</v>
      </c>
      <c r="D18">
        <v>187</v>
      </c>
    </row>
    <row r="19" spans="1:4">
      <c r="A19" s="4">
        <v>1986</v>
      </c>
      <c r="B19" s="6">
        <v>568</v>
      </c>
      <c r="C19" s="6">
        <v>197</v>
      </c>
      <c r="D19">
        <v>197</v>
      </c>
    </row>
    <row r="20" spans="1:4">
      <c r="A20" s="4">
        <v>1987</v>
      </c>
      <c r="B20" s="6">
        <v>522</v>
      </c>
      <c r="C20" s="6">
        <v>186</v>
      </c>
      <c r="D20">
        <v>186</v>
      </c>
    </row>
    <row r="21" spans="1:4">
      <c r="A21" s="4">
        <v>1988</v>
      </c>
      <c r="B21" s="6">
        <v>598</v>
      </c>
      <c r="C21" s="6">
        <v>176</v>
      </c>
      <c r="D21">
        <v>176</v>
      </c>
    </row>
    <row r="22" spans="1:4">
      <c r="A22" s="4">
        <v>1989</v>
      </c>
      <c r="B22" s="6">
        <v>527</v>
      </c>
      <c r="C22" s="6">
        <v>191</v>
      </c>
      <c r="D22">
        <v>191</v>
      </c>
    </row>
    <row r="23" spans="1:4">
      <c r="A23" s="4">
        <v>1990</v>
      </c>
      <c r="B23" s="6">
        <v>535</v>
      </c>
      <c r="C23" s="6">
        <v>214</v>
      </c>
      <c r="D23">
        <v>214</v>
      </c>
    </row>
    <row r="24" spans="1:4">
      <c r="A24" s="4">
        <v>1991</v>
      </c>
      <c r="B24" s="6">
        <v>525</v>
      </c>
      <c r="C24" s="6">
        <v>181</v>
      </c>
      <c r="D24">
        <v>181</v>
      </c>
    </row>
    <row r="25" spans="1:4">
      <c r="A25" s="4">
        <v>1992</v>
      </c>
      <c r="B25" s="6">
        <v>569</v>
      </c>
      <c r="C25" s="6">
        <v>224</v>
      </c>
      <c r="D25">
        <v>224</v>
      </c>
    </row>
    <row r="26" spans="1:4">
      <c r="A26" s="4">
        <v>1993</v>
      </c>
      <c r="B26" s="6">
        <v>615</v>
      </c>
      <c r="C26" s="6">
        <v>297</v>
      </c>
      <c r="D26">
        <v>297</v>
      </c>
    </row>
    <row r="27" spans="1:4">
      <c r="A27" s="4">
        <v>1994</v>
      </c>
      <c r="B27" s="6">
        <v>624</v>
      </c>
      <c r="C27" s="6">
        <v>210</v>
      </c>
      <c r="D27">
        <v>210</v>
      </c>
    </row>
    <row r="28" spans="1:4">
      <c r="A28" s="4">
        <v>1995</v>
      </c>
      <c r="B28" s="6">
        <v>623</v>
      </c>
      <c r="C28" s="6">
        <v>213</v>
      </c>
      <c r="D28">
        <v>213</v>
      </c>
    </row>
    <row r="29" spans="1:4">
      <c r="A29" s="4">
        <v>1996</v>
      </c>
      <c r="B29" s="6">
        <v>597</v>
      </c>
      <c r="C29" s="6">
        <v>249</v>
      </c>
      <c r="D29">
        <v>249</v>
      </c>
    </row>
    <row r="30" spans="1:4">
      <c r="A30" s="4">
        <v>1997</v>
      </c>
      <c r="B30" s="6">
        <v>599</v>
      </c>
      <c r="C30" s="6">
        <v>275</v>
      </c>
      <c r="D30">
        <v>275</v>
      </c>
    </row>
    <row r="31" spans="1:4">
      <c r="A31" s="4">
        <v>1998</v>
      </c>
      <c r="B31" s="6">
        <v>649</v>
      </c>
      <c r="C31" s="6">
        <v>229</v>
      </c>
      <c r="D31">
        <v>229</v>
      </c>
    </row>
    <row r="32" spans="1:4">
      <c r="A32" s="4">
        <v>1999</v>
      </c>
      <c r="B32" s="6">
        <v>637</v>
      </c>
      <c r="C32" s="6">
        <v>237</v>
      </c>
      <c r="D32">
        <v>237</v>
      </c>
    </row>
    <row r="33" spans="1:4">
      <c r="A33" s="4">
        <v>2000</v>
      </c>
      <c r="B33" s="6">
        <v>648</v>
      </c>
      <c r="C33" s="6">
        <v>230</v>
      </c>
      <c r="D33">
        <v>230</v>
      </c>
    </row>
    <row r="34" spans="1:4">
      <c r="A34" s="4">
        <v>2001</v>
      </c>
      <c r="B34" s="6">
        <v>609</v>
      </c>
      <c r="C34" s="6">
        <v>278</v>
      </c>
      <c r="D34">
        <v>278</v>
      </c>
    </row>
    <row r="35" spans="1:4">
      <c r="A35" s="4">
        <v>2002</v>
      </c>
      <c r="B35" s="6">
        <v>636</v>
      </c>
      <c r="C35" s="6">
        <v>263</v>
      </c>
      <c r="D35">
        <v>263</v>
      </c>
    </row>
    <row r="36" spans="1:4">
      <c r="A36" s="4">
        <v>2003</v>
      </c>
      <c r="B36" s="6">
        <v>560</v>
      </c>
      <c r="C36" s="6">
        <v>234</v>
      </c>
      <c r="D36">
        <v>234</v>
      </c>
    </row>
    <row r="37" spans="1:4">
      <c r="A37" s="4">
        <v>2004</v>
      </c>
      <c r="B37" s="6">
        <v>606</v>
      </c>
      <c r="C37" s="6">
        <v>229</v>
      </c>
      <c r="D37">
        <v>229</v>
      </c>
    </row>
    <row r="38" spans="1:4">
      <c r="A38" s="4">
        <v>2005</v>
      </c>
      <c r="B38" s="6">
        <v>547</v>
      </c>
      <c r="C38" s="6">
        <v>216</v>
      </c>
      <c r="D38">
        <v>216</v>
      </c>
    </row>
    <row r="39" spans="1:4">
      <c r="A39" s="4">
        <v>2006</v>
      </c>
      <c r="B39" s="6">
        <v>542</v>
      </c>
      <c r="C39" s="6">
        <v>223</v>
      </c>
      <c r="D39">
        <v>223</v>
      </c>
    </row>
    <row r="40" spans="1:4">
      <c r="A40" s="4">
        <v>2007</v>
      </c>
      <c r="B40" s="6">
        <v>517</v>
      </c>
      <c r="C40" s="6">
        <v>321</v>
      </c>
      <c r="D40">
        <v>321</v>
      </c>
    </row>
    <row r="41" spans="1:4">
      <c r="A41" s="4">
        <v>2008</v>
      </c>
      <c r="B41" s="14">
        <v>569</v>
      </c>
      <c r="C41" s="14">
        <v>274</v>
      </c>
      <c r="D41">
        <v>274</v>
      </c>
    </row>
    <row r="42" spans="1:4">
      <c r="A42" s="4">
        <v>2009</v>
      </c>
      <c r="B42" s="15">
        <v>568</v>
      </c>
      <c r="C42" s="15">
        <v>178</v>
      </c>
      <c r="D42">
        <v>178</v>
      </c>
    </row>
    <row r="43" spans="1:4">
      <c r="A43" s="16">
        <v>2010</v>
      </c>
      <c r="B43" s="18">
        <v>569</v>
      </c>
      <c r="C43" s="18">
        <v>212</v>
      </c>
      <c r="D43">
        <v>212</v>
      </c>
    </row>
    <row r="44" spans="1:4">
      <c r="A44" s="19">
        <v>2011</v>
      </c>
      <c r="B44" s="17">
        <v>527</v>
      </c>
      <c r="C44" s="17">
        <v>245</v>
      </c>
      <c r="D44" s="113">
        <v>362</v>
      </c>
    </row>
    <row r="45" spans="1:4">
      <c r="A45" s="19">
        <v>2012</v>
      </c>
      <c r="B45" s="17">
        <v>569</v>
      </c>
      <c r="C45" s="17">
        <v>193</v>
      </c>
      <c r="D45" s="113">
        <v>261</v>
      </c>
    </row>
    <row r="46" spans="1:4">
      <c r="A46" s="19">
        <v>2013</v>
      </c>
      <c r="B46" s="17">
        <v>601</v>
      </c>
      <c r="C46" s="17">
        <v>145</v>
      </c>
      <c r="D46" s="113">
        <v>194</v>
      </c>
    </row>
    <row r="47" spans="1:4">
      <c r="A47" s="19">
        <v>2014</v>
      </c>
      <c r="B47" s="17">
        <v>549</v>
      </c>
      <c r="C47" s="17">
        <v>110</v>
      </c>
      <c r="D47" s="113">
        <v>147</v>
      </c>
    </row>
    <row r="48" spans="1:4">
      <c r="A48" s="19">
        <v>2015</v>
      </c>
      <c r="B48" s="17">
        <v>556</v>
      </c>
      <c r="C48" s="17">
        <v>100</v>
      </c>
      <c r="D48" s="113">
        <v>116</v>
      </c>
    </row>
    <row r="50" spans="1:2">
      <c r="A50" s="229" t="s">
        <v>164</v>
      </c>
      <c r="B50" s="229"/>
    </row>
  </sheetData>
  <mergeCells count="2">
    <mergeCell ref="A2:D4"/>
    <mergeCell ref="A50:B50"/>
  </mergeCells>
  <pageMargins left="0.70866141732283472" right="0.70866141732283472" top="0.74803149606299213" bottom="0.74803149606299213" header="0.31496062992125984" footer="0.31496062992125984"/>
  <pageSetup paperSize="9" orientation="portrait" verticalDpi="599"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Normal="100" workbookViewId="0">
      <selection sqref="A1:H2"/>
    </sheetView>
  </sheetViews>
  <sheetFormatPr defaultRowHeight="12.75"/>
  <cols>
    <col min="1" max="1" width="30" style="2" customWidth="1"/>
    <col min="2" max="3" width="11.7109375" style="2" customWidth="1"/>
    <col min="4" max="4" width="2.7109375" style="2" customWidth="1"/>
    <col min="5" max="6" width="8.7109375" style="2" customWidth="1"/>
    <col min="7" max="7" width="2.7109375" style="2" customWidth="1"/>
    <col min="8" max="8" width="11.7109375" style="2" customWidth="1"/>
    <col min="9" max="9" width="13.28515625" style="2" customWidth="1"/>
    <col min="10" max="10" width="2.140625" style="2" customWidth="1"/>
    <col min="11" max="11" width="14.42578125" style="2" customWidth="1"/>
    <col min="12" max="16384" width="9.140625" style="2"/>
  </cols>
  <sheetData>
    <row r="1" spans="1:10" ht="18.75" customHeight="1">
      <c r="A1" s="213" t="s">
        <v>242</v>
      </c>
      <c r="B1" s="213"/>
      <c r="C1" s="213"/>
      <c r="D1" s="213"/>
      <c r="E1" s="213"/>
      <c r="F1" s="213"/>
      <c r="G1" s="213"/>
      <c r="H1" s="213"/>
      <c r="I1" s="203"/>
    </row>
    <row r="2" spans="1:10" ht="31.5" customHeight="1">
      <c r="A2" s="213"/>
      <c r="B2" s="213"/>
      <c r="C2" s="213"/>
      <c r="D2" s="213"/>
      <c r="E2" s="213"/>
      <c r="F2" s="213"/>
      <c r="G2" s="213"/>
      <c r="H2" s="213"/>
      <c r="I2" s="214" t="s">
        <v>240</v>
      </c>
      <c r="J2" s="214"/>
    </row>
    <row r="4" spans="1:10" ht="15" thickBot="1">
      <c r="A4" s="4"/>
      <c r="B4" s="216" t="s">
        <v>109</v>
      </c>
      <c r="C4" s="216"/>
      <c r="D4" s="6"/>
      <c r="E4" s="217" t="s">
        <v>0</v>
      </c>
      <c r="F4" s="217"/>
      <c r="G4" s="6"/>
      <c r="H4" s="216" t="s">
        <v>234</v>
      </c>
      <c r="I4" s="216"/>
      <c r="J4" s="7"/>
    </row>
    <row r="5" spans="1:10" ht="39.75">
      <c r="A5" s="8"/>
      <c r="B5" s="6" t="s">
        <v>108</v>
      </c>
      <c r="C5" s="9" t="s">
        <v>233</v>
      </c>
      <c r="D5" s="6"/>
      <c r="E5" s="6" t="s">
        <v>4</v>
      </c>
      <c r="F5" s="6" t="s">
        <v>5</v>
      </c>
      <c r="G5" s="6"/>
      <c r="H5" s="6" t="s">
        <v>6</v>
      </c>
      <c r="I5" s="69" t="s">
        <v>171</v>
      </c>
      <c r="J5" s="6"/>
    </row>
    <row r="6" spans="1:10" ht="15" customHeight="1">
      <c r="A6" s="8" t="s">
        <v>3</v>
      </c>
      <c r="B6" s="6"/>
      <c r="C6" s="6"/>
      <c r="D6" s="6"/>
      <c r="E6" s="6"/>
      <c r="F6" s="6"/>
      <c r="G6" s="6"/>
      <c r="H6" s="6"/>
      <c r="I6" s="6"/>
      <c r="J6" s="6"/>
    </row>
    <row r="7" spans="1:10">
      <c r="A7" s="4">
        <v>1974</v>
      </c>
      <c r="B7" s="10">
        <v>642</v>
      </c>
      <c r="C7" s="11"/>
      <c r="D7" s="10"/>
      <c r="E7" s="10">
        <v>378</v>
      </c>
      <c r="F7" s="10">
        <v>264</v>
      </c>
      <c r="G7" s="10"/>
      <c r="H7" s="10">
        <v>437</v>
      </c>
      <c r="I7" s="10">
        <v>205</v>
      </c>
      <c r="J7" s="10"/>
    </row>
    <row r="8" spans="1:10">
      <c r="A8" s="4">
        <v>1975</v>
      </c>
      <c r="B8" s="6">
        <v>688</v>
      </c>
      <c r="C8" s="9"/>
      <c r="D8" s="6"/>
      <c r="E8" s="6">
        <v>375</v>
      </c>
      <c r="F8" s="6">
        <v>313</v>
      </c>
      <c r="G8" s="6"/>
      <c r="H8" s="6">
        <v>427</v>
      </c>
      <c r="I8" s="6">
        <v>261</v>
      </c>
      <c r="J8" s="6"/>
    </row>
    <row r="9" spans="1:10">
      <c r="A9" s="4">
        <v>1976</v>
      </c>
      <c r="B9" s="6">
        <v>657</v>
      </c>
      <c r="C9" s="12">
        <f>AVERAGE(B7:B11)</f>
        <v>673.8</v>
      </c>
      <c r="D9" s="6"/>
      <c r="E9" s="6">
        <v>377</v>
      </c>
      <c r="F9" s="6">
        <v>280</v>
      </c>
      <c r="G9" s="6"/>
      <c r="H9" s="6">
        <v>430</v>
      </c>
      <c r="I9" s="6">
        <v>227</v>
      </c>
      <c r="J9" s="6"/>
    </row>
    <row r="10" spans="1:10">
      <c r="A10" s="4">
        <v>1977</v>
      </c>
      <c r="B10" s="6">
        <v>659</v>
      </c>
      <c r="C10" s="12">
        <f t="shared" ref="C10:C38" si="0">AVERAGE(B8:B12)</f>
        <v>698.2</v>
      </c>
      <c r="D10" s="6"/>
      <c r="E10" s="6">
        <v>382</v>
      </c>
      <c r="F10" s="6">
        <v>277</v>
      </c>
      <c r="G10" s="6"/>
      <c r="H10" s="6">
        <v>422</v>
      </c>
      <c r="I10" s="6">
        <v>237</v>
      </c>
      <c r="J10" s="6"/>
    </row>
    <row r="11" spans="1:10">
      <c r="A11" s="4">
        <v>1978</v>
      </c>
      <c r="B11" s="6">
        <v>723</v>
      </c>
      <c r="C11" s="12">
        <f t="shared" si="0"/>
        <v>716</v>
      </c>
      <c r="D11" s="6"/>
      <c r="E11" s="6">
        <v>439</v>
      </c>
      <c r="F11" s="6">
        <v>284</v>
      </c>
      <c r="G11" s="6"/>
      <c r="H11" s="6">
        <v>439</v>
      </c>
      <c r="I11" s="6">
        <v>284</v>
      </c>
      <c r="J11" s="6"/>
    </row>
    <row r="12" spans="1:10">
      <c r="A12" s="4">
        <v>1979</v>
      </c>
      <c r="B12" s="6">
        <v>764</v>
      </c>
      <c r="C12" s="12">
        <f t="shared" si="0"/>
        <v>730.2</v>
      </c>
      <c r="D12" s="6"/>
      <c r="E12" s="6">
        <v>433</v>
      </c>
      <c r="F12" s="6">
        <v>331</v>
      </c>
      <c r="G12" s="6"/>
      <c r="H12" s="6">
        <v>494</v>
      </c>
      <c r="I12" s="6">
        <v>270</v>
      </c>
      <c r="J12" s="6"/>
    </row>
    <row r="13" spans="1:10">
      <c r="A13" s="4">
        <v>1980</v>
      </c>
      <c r="B13" s="6">
        <v>777</v>
      </c>
      <c r="C13" s="12">
        <f t="shared" si="0"/>
        <v>745.4</v>
      </c>
      <c r="D13" s="6"/>
      <c r="E13" s="6">
        <v>479</v>
      </c>
      <c r="F13" s="6">
        <v>298</v>
      </c>
      <c r="G13" s="6"/>
      <c r="H13" s="6">
        <v>515</v>
      </c>
      <c r="I13" s="6">
        <v>262</v>
      </c>
      <c r="J13" s="6"/>
    </row>
    <row r="14" spans="1:10">
      <c r="A14" s="4">
        <v>1981</v>
      </c>
      <c r="B14" s="6">
        <v>728</v>
      </c>
      <c r="C14" s="12">
        <f t="shared" si="0"/>
        <v>734.6</v>
      </c>
      <c r="D14" s="6"/>
      <c r="E14" s="6">
        <v>472</v>
      </c>
      <c r="F14" s="6">
        <v>256</v>
      </c>
      <c r="G14" s="6"/>
      <c r="H14" s="6">
        <v>517</v>
      </c>
      <c r="I14" s="6">
        <v>211</v>
      </c>
      <c r="J14" s="6"/>
    </row>
    <row r="15" spans="1:10">
      <c r="A15" s="4">
        <v>1982</v>
      </c>
      <c r="B15" s="6">
        <v>735</v>
      </c>
      <c r="C15" s="12">
        <f t="shared" si="0"/>
        <v>719.4</v>
      </c>
      <c r="D15" s="6"/>
      <c r="E15" s="6">
        <v>477</v>
      </c>
      <c r="F15" s="6">
        <v>258</v>
      </c>
      <c r="G15" s="6"/>
      <c r="H15" s="6">
        <v>563</v>
      </c>
      <c r="I15" s="6">
        <v>172</v>
      </c>
      <c r="J15" s="6"/>
    </row>
    <row r="16" spans="1:10">
      <c r="A16" s="4">
        <v>1983</v>
      </c>
      <c r="B16" s="6">
        <v>669</v>
      </c>
      <c r="C16" s="12">
        <f t="shared" si="0"/>
        <v>715.2</v>
      </c>
      <c r="D16" s="6"/>
      <c r="E16" s="6">
        <v>453</v>
      </c>
      <c r="F16" s="6">
        <v>216</v>
      </c>
      <c r="G16" s="6"/>
      <c r="H16" s="6">
        <v>505</v>
      </c>
      <c r="I16" s="6">
        <v>164</v>
      </c>
      <c r="J16" s="6"/>
    </row>
    <row r="17" spans="1:10">
      <c r="A17" s="4">
        <v>1984</v>
      </c>
      <c r="B17" s="6">
        <v>688</v>
      </c>
      <c r="C17" s="12">
        <f t="shared" si="0"/>
        <v>722.6</v>
      </c>
      <c r="D17" s="6"/>
      <c r="E17" s="6">
        <v>469</v>
      </c>
      <c r="F17" s="6">
        <v>219</v>
      </c>
      <c r="G17" s="6"/>
      <c r="H17" s="6">
        <v>519</v>
      </c>
      <c r="I17" s="6">
        <v>169</v>
      </c>
      <c r="J17" s="6"/>
    </row>
    <row r="18" spans="1:10">
      <c r="A18" s="4">
        <v>1985</v>
      </c>
      <c r="B18" s="6">
        <v>756</v>
      </c>
      <c r="C18" s="12">
        <f t="shared" si="0"/>
        <v>717.2</v>
      </c>
      <c r="D18" s="6"/>
      <c r="E18" s="6">
        <v>513</v>
      </c>
      <c r="F18" s="6">
        <v>243</v>
      </c>
      <c r="G18" s="6"/>
      <c r="H18" s="6">
        <v>569</v>
      </c>
      <c r="I18" s="6">
        <v>187</v>
      </c>
      <c r="J18" s="6"/>
    </row>
    <row r="19" spans="1:10">
      <c r="A19" s="4">
        <v>1986</v>
      </c>
      <c r="B19" s="6">
        <v>765</v>
      </c>
      <c r="C19" s="12">
        <f t="shared" si="0"/>
        <v>738.2</v>
      </c>
      <c r="D19" s="6"/>
      <c r="E19" s="6">
        <v>543</v>
      </c>
      <c r="F19" s="6">
        <v>222</v>
      </c>
      <c r="G19" s="6"/>
      <c r="H19" s="6">
        <v>568</v>
      </c>
      <c r="I19" s="6">
        <v>197</v>
      </c>
      <c r="J19" s="6"/>
    </row>
    <row r="20" spans="1:10">
      <c r="A20" s="4">
        <v>1987</v>
      </c>
      <c r="B20" s="6">
        <v>708</v>
      </c>
      <c r="C20" s="12">
        <f t="shared" si="0"/>
        <v>744.2</v>
      </c>
      <c r="D20" s="6"/>
      <c r="E20" s="6">
        <v>497</v>
      </c>
      <c r="F20" s="6">
        <v>211</v>
      </c>
      <c r="G20" s="6"/>
      <c r="H20" s="6">
        <v>522</v>
      </c>
      <c r="I20" s="6">
        <v>186</v>
      </c>
      <c r="J20" s="6"/>
    </row>
    <row r="21" spans="1:10">
      <c r="A21" s="4">
        <v>1988</v>
      </c>
      <c r="B21" s="6">
        <v>774</v>
      </c>
      <c r="C21" s="12">
        <f t="shared" si="0"/>
        <v>742.8</v>
      </c>
      <c r="D21" s="6"/>
      <c r="E21" s="6">
        <v>553</v>
      </c>
      <c r="F21" s="6">
        <v>221</v>
      </c>
      <c r="G21" s="6"/>
      <c r="H21" s="6">
        <v>598</v>
      </c>
      <c r="I21" s="6">
        <v>176</v>
      </c>
      <c r="J21" s="6"/>
    </row>
    <row r="22" spans="1:10">
      <c r="A22" s="4">
        <v>1989</v>
      </c>
      <c r="B22" s="6">
        <v>718</v>
      </c>
      <c r="C22" s="12">
        <f t="shared" si="0"/>
        <v>731</v>
      </c>
      <c r="D22" s="6"/>
      <c r="E22" s="6">
        <v>506</v>
      </c>
      <c r="F22" s="6">
        <v>212</v>
      </c>
      <c r="G22" s="6"/>
      <c r="H22" s="6">
        <v>527</v>
      </c>
      <c r="I22" s="6">
        <v>191</v>
      </c>
      <c r="J22" s="6"/>
    </row>
    <row r="23" spans="1:10">
      <c r="A23" s="4">
        <v>1990</v>
      </c>
      <c r="B23" s="6">
        <v>749</v>
      </c>
      <c r="C23" s="12">
        <f t="shared" si="0"/>
        <v>748</v>
      </c>
      <c r="D23" s="6"/>
      <c r="E23" s="6">
        <v>566</v>
      </c>
      <c r="F23" s="6">
        <v>183</v>
      </c>
      <c r="G23" s="6"/>
      <c r="H23" s="6">
        <v>535</v>
      </c>
      <c r="I23" s="6">
        <v>214</v>
      </c>
      <c r="J23" s="6"/>
    </row>
    <row r="24" spans="1:10">
      <c r="A24" s="4">
        <v>1991</v>
      </c>
      <c r="B24" s="6">
        <v>706</v>
      </c>
      <c r="C24" s="12">
        <f t="shared" si="0"/>
        <v>775.6</v>
      </c>
      <c r="D24" s="6"/>
      <c r="E24" s="6">
        <v>523</v>
      </c>
      <c r="F24" s="6">
        <v>183</v>
      </c>
      <c r="G24" s="6"/>
      <c r="H24" s="6">
        <v>525</v>
      </c>
      <c r="I24" s="6">
        <v>181</v>
      </c>
      <c r="J24" s="6"/>
    </row>
    <row r="25" spans="1:10">
      <c r="A25" s="4">
        <v>1992</v>
      </c>
      <c r="B25" s="6">
        <v>793</v>
      </c>
      <c r="C25" s="12">
        <f t="shared" si="0"/>
        <v>798.8</v>
      </c>
      <c r="D25" s="6"/>
      <c r="E25" s="6">
        <v>576</v>
      </c>
      <c r="F25" s="6">
        <v>217</v>
      </c>
      <c r="G25" s="6"/>
      <c r="H25" s="6">
        <v>569</v>
      </c>
      <c r="I25" s="6">
        <v>224</v>
      </c>
      <c r="J25" s="6"/>
    </row>
    <row r="26" spans="1:10">
      <c r="A26" s="4">
        <v>1993</v>
      </c>
      <c r="B26" s="6">
        <v>912</v>
      </c>
      <c r="C26" s="12">
        <f t="shared" si="0"/>
        <v>816.2</v>
      </c>
      <c r="D26" s="6"/>
      <c r="E26" s="6">
        <v>679</v>
      </c>
      <c r="F26" s="6">
        <v>233</v>
      </c>
      <c r="G26" s="6"/>
      <c r="H26" s="6">
        <v>615</v>
      </c>
      <c r="I26" s="6">
        <v>297</v>
      </c>
      <c r="J26" s="6"/>
    </row>
    <row r="27" spans="1:10">
      <c r="A27" s="4">
        <v>1994</v>
      </c>
      <c r="B27" s="6">
        <v>834</v>
      </c>
      <c r="C27" s="12">
        <f t="shared" si="0"/>
        <v>844.2</v>
      </c>
      <c r="D27" s="6"/>
      <c r="E27" s="6">
        <v>611</v>
      </c>
      <c r="F27" s="6">
        <v>223</v>
      </c>
      <c r="G27" s="6"/>
      <c r="H27" s="6">
        <v>624</v>
      </c>
      <c r="I27" s="6">
        <v>210</v>
      </c>
      <c r="J27" s="6"/>
    </row>
    <row r="28" spans="1:10">
      <c r="A28" s="4">
        <v>1995</v>
      </c>
      <c r="B28" s="6">
        <v>836</v>
      </c>
      <c r="C28" s="12">
        <f t="shared" si="0"/>
        <v>860.4</v>
      </c>
      <c r="D28" s="6"/>
      <c r="E28" s="6">
        <v>625</v>
      </c>
      <c r="F28" s="6">
        <v>211</v>
      </c>
      <c r="G28" s="6"/>
      <c r="H28" s="6">
        <v>623</v>
      </c>
      <c r="I28" s="6">
        <v>213</v>
      </c>
      <c r="J28" s="6"/>
    </row>
    <row r="29" spans="1:10">
      <c r="A29" s="4">
        <v>1996</v>
      </c>
      <c r="B29" s="6">
        <v>846</v>
      </c>
      <c r="C29" s="12">
        <f t="shared" si="0"/>
        <v>853.6</v>
      </c>
      <c r="D29" s="6"/>
      <c r="E29" s="6">
        <v>620</v>
      </c>
      <c r="F29" s="6">
        <v>226</v>
      </c>
      <c r="G29" s="6"/>
      <c r="H29" s="6">
        <v>597</v>
      </c>
      <c r="I29" s="6">
        <v>249</v>
      </c>
      <c r="J29" s="6"/>
    </row>
    <row r="30" spans="1:10">
      <c r="A30" s="4">
        <v>1997</v>
      </c>
      <c r="B30" s="6">
        <v>874</v>
      </c>
      <c r="C30" s="12">
        <f t="shared" si="0"/>
        <v>861.6</v>
      </c>
      <c r="D30" s="6"/>
      <c r="E30" s="6">
        <v>655</v>
      </c>
      <c r="F30" s="6">
        <v>219</v>
      </c>
      <c r="G30" s="6"/>
      <c r="H30" s="6">
        <v>599</v>
      </c>
      <c r="I30" s="6">
        <v>275</v>
      </c>
      <c r="J30" s="6"/>
    </row>
    <row r="31" spans="1:10">
      <c r="A31" s="4">
        <v>1998</v>
      </c>
      <c r="B31" s="6">
        <v>878</v>
      </c>
      <c r="C31" s="12">
        <f t="shared" si="0"/>
        <v>870</v>
      </c>
      <c r="D31" s="6"/>
      <c r="E31" s="6">
        <v>650</v>
      </c>
      <c r="F31" s="6">
        <v>228</v>
      </c>
      <c r="G31" s="6"/>
      <c r="H31" s="6">
        <v>649</v>
      </c>
      <c r="I31" s="6">
        <v>229</v>
      </c>
      <c r="J31" s="6"/>
    </row>
    <row r="32" spans="1:10">
      <c r="A32" s="4">
        <v>1999</v>
      </c>
      <c r="B32" s="6">
        <v>874</v>
      </c>
      <c r="C32" s="12">
        <f t="shared" si="0"/>
        <v>878.2</v>
      </c>
      <c r="D32" s="6"/>
      <c r="E32" s="6">
        <v>663</v>
      </c>
      <c r="F32" s="6">
        <v>211</v>
      </c>
      <c r="G32" s="6"/>
      <c r="H32" s="6">
        <v>637</v>
      </c>
      <c r="I32" s="6">
        <v>237</v>
      </c>
      <c r="J32" s="6"/>
    </row>
    <row r="33" spans="1:10">
      <c r="A33" s="4">
        <v>2000</v>
      </c>
      <c r="B33" s="6">
        <v>878</v>
      </c>
      <c r="C33" s="12">
        <f t="shared" si="0"/>
        <v>883.2</v>
      </c>
      <c r="D33" s="6"/>
      <c r="E33" s="6">
        <v>674</v>
      </c>
      <c r="F33" s="6">
        <v>204</v>
      </c>
      <c r="G33" s="6"/>
      <c r="H33" s="6">
        <v>648</v>
      </c>
      <c r="I33" s="6">
        <v>230</v>
      </c>
      <c r="J33" s="6"/>
    </row>
    <row r="34" spans="1:10">
      <c r="A34" s="4">
        <v>2001</v>
      </c>
      <c r="B34" s="6">
        <v>887</v>
      </c>
      <c r="C34" s="12">
        <f t="shared" si="0"/>
        <v>866.4</v>
      </c>
      <c r="D34" s="6"/>
      <c r="E34" s="6">
        <v>646</v>
      </c>
      <c r="F34" s="6">
        <v>241</v>
      </c>
      <c r="G34" s="6"/>
      <c r="H34" s="6">
        <v>609</v>
      </c>
      <c r="I34" s="6">
        <v>278</v>
      </c>
      <c r="J34" s="6"/>
    </row>
    <row r="35" spans="1:10">
      <c r="A35" s="4">
        <v>2002</v>
      </c>
      <c r="B35" s="6">
        <v>899</v>
      </c>
      <c r="C35" s="12">
        <f t="shared" si="0"/>
        <v>858.6</v>
      </c>
      <c r="D35" s="6"/>
      <c r="E35" s="6">
        <v>676</v>
      </c>
      <c r="F35" s="6">
        <v>223</v>
      </c>
      <c r="G35" s="6"/>
      <c r="H35" s="6">
        <v>636</v>
      </c>
      <c r="I35" s="6">
        <v>263</v>
      </c>
      <c r="J35" s="6"/>
    </row>
    <row r="36" spans="1:10">
      <c r="A36" s="4">
        <v>2003</v>
      </c>
      <c r="B36" s="6">
        <v>794</v>
      </c>
      <c r="C36" s="12">
        <f t="shared" si="0"/>
        <v>835.6</v>
      </c>
      <c r="D36" s="6"/>
      <c r="E36" s="6">
        <v>578</v>
      </c>
      <c r="F36" s="6">
        <v>216</v>
      </c>
      <c r="G36" s="6"/>
      <c r="H36" s="6">
        <v>560</v>
      </c>
      <c r="I36" s="6">
        <v>234</v>
      </c>
      <c r="J36" s="6"/>
    </row>
    <row r="37" spans="1:10">
      <c r="A37" s="4">
        <v>2004</v>
      </c>
      <c r="B37" s="6">
        <v>835</v>
      </c>
      <c r="C37" s="12">
        <f t="shared" si="0"/>
        <v>811.2</v>
      </c>
      <c r="D37" s="6"/>
      <c r="E37" s="6">
        <v>609</v>
      </c>
      <c r="F37" s="6">
        <v>226</v>
      </c>
      <c r="G37" s="6"/>
      <c r="H37" s="6">
        <v>606</v>
      </c>
      <c r="I37" s="6">
        <v>229</v>
      </c>
      <c r="J37" s="6"/>
    </row>
    <row r="38" spans="1:10">
      <c r="A38" s="4">
        <v>2005</v>
      </c>
      <c r="B38" s="6">
        <v>763</v>
      </c>
      <c r="C38" s="12">
        <f t="shared" si="0"/>
        <v>799</v>
      </c>
      <c r="D38" s="6"/>
      <c r="E38" s="6">
        <v>549</v>
      </c>
      <c r="F38" s="6">
        <v>214</v>
      </c>
      <c r="G38" s="6"/>
      <c r="H38" s="6">
        <v>547</v>
      </c>
      <c r="I38" s="6">
        <v>216</v>
      </c>
      <c r="J38" s="6"/>
    </row>
    <row r="39" spans="1:10">
      <c r="A39" s="4">
        <v>2006</v>
      </c>
      <c r="B39" s="6">
        <v>765</v>
      </c>
      <c r="C39" s="12">
        <f t="shared" ref="C39:C46" si="1">AVERAGE(B37:B41)</f>
        <v>808.8</v>
      </c>
      <c r="D39" s="6"/>
      <c r="E39" s="6">
        <v>592</v>
      </c>
      <c r="F39" s="6">
        <v>173</v>
      </c>
      <c r="G39" s="6"/>
      <c r="H39" s="6">
        <v>542</v>
      </c>
      <c r="I39" s="6">
        <v>223</v>
      </c>
      <c r="J39" s="6"/>
    </row>
    <row r="40" spans="1:10">
      <c r="A40" s="4">
        <v>2007</v>
      </c>
      <c r="B40" s="6">
        <v>838</v>
      </c>
      <c r="C40" s="12">
        <f t="shared" si="1"/>
        <v>791</v>
      </c>
      <c r="E40" s="6">
        <v>620</v>
      </c>
      <c r="F40" s="6">
        <v>218</v>
      </c>
      <c r="H40" s="6">
        <v>517</v>
      </c>
      <c r="I40" s="6">
        <v>321</v>
      </c>
      <c r="J40" s="6"/>
    </row>
    <row r="41" spans="1:10">
      <c r="A41" s="4">
        <v>2008</v>
      </c>
      <c r="B41" s="6">
        <v>843</v>
      </c>
      <c r="C41" s="13">
        <f t="shared" si="1"/>
        <v>794.6</v>
      </c>
      <c r="E41" s="6">
        <v>630</v>
      </c>
      <c r="F41" s="6">
        <v>213</v>
      </c>
      <c r="H41" s="14">
        <v>569</v>
      </c>
      <c r="I41" s="14">
        <v>274</v>
      </c>
      <c r="J41" s="6"/>
    </row>
    <row r="42" spans="1:10">
      <c r="A42" s="4">
        <v>2009</v>
      </c>
      <c r="B42" s="6">
        <v>746</v>
      </c>
      <c r="C42" s="12">
        <f t="shared" si="1"/>
        <v>796</v>
      </c>
      <c r="E42" s="6">
        <v>549</v>
      </c>
      <c r="F42" s="6">
        <v>197</v>
      </c>
      <c r="G42" s="6"/>
      <c r="H42" s="15">
        <v>568</v>
      </c>
      <c r="I42" s="15">
        <v>178</v>
      </c>
      <c r="J42" s="6"/>
    </row>
    <row r="43" spans="1:10">
      <c r="A43" s="16">
        <v>2010</v>
      </c>
      <c r="B43" s="17">
        <v>781</v>
      </c>
      <c r="C43" s="12">
        <f t="shared" si="1"/>
        <v>780.8</v>
      </c>
      <c r="E43" s="17">
        <v>581</v>
      </c>
      <c r="F43" s="17">
        <v>200</v>
      </c>
      <c r="G43" s="6"/>
      <c r="H43" s="18">
        <v>569</v>
      </c>
      <c r="I43" s="18">
        <v>212</v>
      </c>
      <c r="J43" s="6"/>
    </row>
    <row r="44" spans="1:10" ht="12.75" customHeight="1">
      <c r="A44" s="19" t="s">
        <v>133</v>
      </c>
      <c r="B44" s="17">
        <v>772</v>
      </c>
      <c r="C44" s="12">
        <f t="shared" si="1"/>
        <v>761.4</v>
      </c>
      <c r="D44" s="20"/>
      <c r="E44" s="17">
        <v>555</v>
      </c>
      <c r="F44" s="17">
        <v>217</v>
      </c>
      <c r="G44" s="20"/>
      <c r="H44" s="17">
        <v>527</v>
      </c>
      <c r="I44" s="17">
        <v>245</v>
      </c>
      <c r="J44" s="17"/>
    </row>
    <row r="45" spans="1:10" ht="12.75" customHeight="1">
      <c r="A45" s="19" t="s">
        <v>134</v>
      </c>
      <c r="B45" s="17">
        <v>762</v>
      </c>
      <c r="C45" s="12">
        <f t="shared" si="1"/>
        <v>744</v>
      </c>
      <c r="E45" s="17">
        <v>557</v>
      </c>
      <c r="F45" s="17">
        <v>205</v>
      </c>
      <c r="H45" s="17">
        <v>569</v>
      </c>
      <c r="I45" s="17">
        <v>193</v>
      </c>
      <c r="J45" s="17"/>
    </row>
    <row r="46" spans="1:10" ht="12.75" customHeight="1">
      <c r="A46" s="19" t="s">
        <v>136</v>
      </c>
      <c r="B46" s="17">
        <v>746</v>
      </c>
      <c r="C46" s="12">
        <f t="shared" si="1"/>
        <v>719</v>
      </c>
      <c r="E46" s="17">
        <v>570</v>
      </c>
      <c r="F46" s="17">
        <v>176</v>
      </c>
      <c r="H46" s="17">
        <v>601</v>
      </c>
      <c r="I46" s="17">
        <v>145</v>
      </c>
      <c r="J46" s="17"/>
    </row>
    <row r="47" spans="1:10" ht="12.75" customHeight="1">
      <c r="A47" s="19" t="s">
        <v>144</v>
      </c>
      <c r="B47" s="17">
        <v>659</v>
      </c>
      <c r="C47" s="21"/>
      <c r="E47" s="17">
        <v>467</v>
      </c>
      <c r="F47" s="17">
        <v>192</v>
      </c>
      <c r="H47" s="17">
        <v>549</v>
      </c>
      <c r="I47" s="17">
        <v>110</v>
      </c>
      <c r="J47" s="17"/>
    </row>
    <row r="48" spans="1:10" ht="12.75" customHeight="1">
      <c r="A48" s="19" t="s">
        <v>161</v>
      </c>
      <c r="B48" s="17">
        <v>656</v>
      </c>
      <c r="C48" s="21"/>
      <c r="E48" s="17">
        <v>467</v>
      </c>
      <c r="F48" s="17">
        <v>189</v>
      </c>
      <c r="H48" s="17">
        <v>556</v>
      </c>
      <c r="I48" s="17">
        <v>100</v>
      </c>
      <c r="J48" s="17"/>
    </row>
    <row r="49" spans="1:10" ht="12" customHeight="1" thickBot="1">
      <c r="A49" s="22"/>
      <c r="B49" s="5"/>
      <c r="C49" s="21"/>
      <c r="E49" s="5"/>
      <c r="F49" s="5"/>
      <c r="H49" s="5"/>
      <c r="I49" s="5"/>
      <c r="J49" s="17"/>
    </row>
    <row r="50" spans="1:10" ht="6" customHeight="1">
      <c r="A50" s="19"/>
      <c r="B50" s="17"/>
      <c r="C50" s="21"/>
      <c r="E50" s="17"/>
      <c r="F50" s="17"/>
      <c r="H50" s="17"/>
      <c r="I50" s="17"/>
      <c r="J50" s="17"/>
    </row>
    <row r="51" spans="1:10">
      <c r="A51" s="23" t="s">
        <v>117</v>
      </c>
      <c r="B51" s="24">
        <v>889</v>
      </c>
      <c r="C51" s="25"/>
      <c r="D51" s="26"/>
      <c r="E51" s="24">
        <v>639</v>
      </c>
      <c r="F51" s="24">
        <v>250</v>
      </c>
      <c r="G51" s="24"/>
      <c r="H51" s="27">
        <v>527</v>
      </c>
      <c r="I51" s="27">
        <v>362</v>
      </c>
      <c r="J51" s="6"/>
    </row>
    <row r="52" spans="1:10">
      <c r="A52" s="23" t="s">
        <v>123</v>
      </c>
      <c r="B52" s="24">
        <v>830</v>
      </c>
      <c r="C52" s="25"/>
      <c r="D52" s="26"/>
      <c r="E52" s="24">
        <v>608</v>
      </c>
      <c r="F52" s="24">
        <v>222</v>
      </c>
      <c r="G52" s="24"/>
      <c r="H52" s="27">
        <v>569</v>
      </c>
      <c r="I52" s="27">
        <v>261</v>
      </c>
      <c r="J52" s="6"/>
    </row>
    <row r="53" spans="1:10">
      <c r="A53" s="23" t="s">
        <v>137</v>
      </c>
      <c r="B53" s="24">
        <v>795</v>
      </c>
      <c r="C53" s="12"/>
      <c r="D53" s="26"/>
      <c r="E53" s="24">
        <v>611</v>
      </c>
      <c r="F53" s="24">
        <v>184</v>
      </c>
      <c r="G53" s="24"/>
      <c r="H53" s="27">
        <v>601</v>
      </c>
      <c r="I53" s="27">
        <v>194</v>
      </c>
      <c r="J53" s="6"/>
    </row>
    <row r="54" spans="1:10">
      <c r="A54" s="23" t="s">
        <v>145</v>
      </c>
      <c r="B54" s="24">
        <v>696</v>
      </c>
      <c r="C54" s="25"/>
      <c r="D54" s="26"/>
      <c r="E54" s="24">
        <v>497</v>
      </c>
      <c r="F54" s="24">
        <v>199</v>
      </c>
      <c r="G54" s="24"/>
      <c r="H54" s="27">
        <v>549</v>
      </c>
      <c r="I54" s="27">
        <v>147</v>
      </c>
      <c r="J54" s="6"/>
    </row>
    <row r="55" spans="1:10">
      <c r="A55" s="23" t="s">
        <v>162</v>
      </c>
      <c r="B55" s="24">
        <v>672</v>
      </c>
      <c r="C55" s="25"/>
      <c r="D55" s="26"/>
      <c r="E55" s="24">
        <v>476</v>
      </c>
      <c r="F55" s="24">
        <v>196</v>
      </c>
      <c r="G55" s="24"/>
      <c r="H55" s="27">
        <v>556</v>
      </c>
      <c r="I55" s="27">
        <v>116</v>
      </c>
      <c r="J55" s="6"/>
    </row>
    <row r="56" spans="1:10" ht="13.5" thickBot="1">
      <c r="A56" s="28"/>
      <c r="B56" s="5"/>
      <c r="C56" s="29"/>
      <c r="D56" s="30"/>
      <c r="E56" s="5"/>
      <c r="F56" s="5"/>
      <c r="G56" s="30"/>
      <c r="H56" s="5"/>
      <c r="I56" s="5"/>
      <c r="J56" s="5"/>
    </row>
    <row r="58" spans="1:10" ht="11.25" customHeight="1">
      <c r="A58" s="32" t="s">
        <v>152</v>
      </c>
    </row>
    <row r="59" spans="1:10" ht="11.25" customHeight="1">
      <c r="A59" s="218" t="s">
        <v>174</v>
      </c>
      <c r="B59" s="218"/>
      <c r="C59" s="218"/>
      <c r="D59" s="218"/>
      <c r="E59" s="218"/>
      <c r="F59" s="218"/>
      <c r="G59" s="218"/>
      <c r="H59" s="218"/>
      <c r="I59" s="218"/>
    </row>
    <row r="60" spans="1:10" ht="11.25" customHeight="1">
      <c r="A60" s="218"/>
      <c r="B60" s="218"/>
      <c r="C60" s="218"/>
      <c r="D60" s="218"/>
      <c r="E60" s="218"/>
      <c r="F60" s="218"/>
      <c r="G60" s="218"/>
      <c r="H60" s="218"/>
      <c r="I60" s="218"/>
    </row>
    <row r="61" spans="1:10" ht="11.25" customHeight="1">
      <c r="A61" s="218"/>
      <c r="B61" s="218"/>
      <c r="C61" s="218"/>
      <c r="D61" s="218"/>
      <c r="E61" s="218"/>
      <c r="F61" s="218"/>
      <c r="G61" s="218"/>
      <c r="H61" s="218"/>
      <c r="I61" s="218"/>
    </row>
    <row r="62" spans="1:10" ht="11.25" customHeight="1">
      <c r="A62" s="218"/>
      <c r="B62" s="218"/>
      <c r="C62" s="218"/>
      <c r="D62" s="218"/>
      <c r="E62" s="218"/>
      <c r="F62" s="218"/>
      <c r="G62" s="218"/>
      <c r="H62" s="218"/>
      <c r="I62" s="218"/>
    </row>
    <row r="63" spans="1:10" ht="11.25" customHeight="1">
      <c r="A63" s="215" t="s">
        <v>175</v>
      </c>
      <c r="B63" s="215"/>
      <c r="C63" s="215"/>
      <c r="D63" s="215"/>
      <c r="E63" s="215"/>
      <c r="F63" s="215"/>
      <c r="G63" s="215"/>
      <c r="H63" s="215"/>
      <c r="I63" s="215"/>
    </row>
    <row r="64" spans="1:10" ht="11.25" customHeight="1">
      <c r="A64" s="219" t="s">
        <v>176</v>
      </c>
      <c r="B64" s="219"/>
      <c r="C64" s="219"/>
      <c r="D64" s="219"/>
      <c r="E64" s="219"/>
      <c r="F64" s="219"/>
      <c r="G64" s="219"/>
      <c r="H64" s="219"/>
      <c r="I64" s="219"/>
      <c r="J64" s="219"/>
    </row>
    <row r="65" spans="1:10" ht="11.25" customHeight="1">
      <c r="A65" s="219"/>
      <c r="B65" s="219"/>
      <c r="C65" s="219"/>
      <c r="D65" s="219"/>
      <c r="E65" s="219"/>
      <c r="F65" s="219"/>
      <c r="G65" s="219"/>
      <c r="H65" s="219"/>
      <c r="I65" s="219"/>
      <c r="J65" s="219"/>
    </row>
    <row r="66" spans="1:10" ht="11.25" customHeight="1">
      <c r="A66" s="220" t="s">
        <v>177</v>
      </c>
      <c r="B66" s="220"/>
      <c r="C66" s="220"/>
      <c r="D66" s="220"/>
      <c r="E66" s="220"/>
      <c r="F66" s="220"/>
      <c r="G66" s="220"/>
      <c r="H66" s="220"/>
      <c r="I66" s="220"/>
    </row>
    <row r="67" spans="1:10" ht="11.25" customHeight="1">
      <c r="A67" s="215" t="s">
        <v>178</v>
      </c>
      <c r="B67" s="215"/>
      <c r="C67" s="215"/>
      <c r="D67" s="215"/>
      <c r="E67" s="215"/>
      <c r="F67" s="215"/>
      <c r="G67" s="215"/>
      <c r="H67" s="215"/>
      <c r="I67" s="215"/>
      <c r="J67" s="215"/>
    </row>
    <row r="68" spans="1:10" ht="11.25" customHeight="1"/>
    <row r="69" spans="1:10" ht="11.25" customHeight="1">
      <c r="A69" s="33" t="s">
        <v>164</v>
      </c>
    </row>
  </sheetData>
  <mergeCells count="10">
    <mergeCell ref="A1:H2"/>
    <mergeCell ref="I2:J2"/>
    <mergeCell ref="A67:J67"/>
    <mergeCell ref="B4:C4"/>
    <mergeCell ref="E4:F4"/>
    <mergeCell ref="H4:I4"/>
    <mergeCell ref="A59:I62"/>
    <mergeCell ref="A63:I63"/>
    <mergeCell ref="A64:J65"/>
    <mergeCell ref="A66:I66"/>
  </mergeCells>
  <phoneticPr fontId="4" type="noConversion"/>
  <hyperlinks>
    <hyperlink ref="A63:H63" r:id="rId1" display="A note on the changes to the coding can be found in the Background Information section of the NRS website."/>
    <hyperlink ref="A66" r:id="rId2"/>
    <hyperlink ref="A66:E66" r:id="rId3" display="More information can be found in the Suicides section of the NRS website."/>
    <hyperlink ref="I2:J2" location="Contents!A1" display="Back to Contents"/>
  </hyperlinks>
  <pageMargins left="0.78740157480314965" right="0.78740157480314965" top="0.98425196850393704" bottom="0.69" header="0.51181102362204722" footer="0.33"/>
  <pageSetup paperSize="9" scale="79" orientation="portrait" r:id="rId4"/>
  <headerFooter alignWithMargins="0">
    <oddFooter>&amp;L&amp;Z&amp;F     &amp;A</oddFooter>
  </headerFooter>
  <ignoredErrors>
    <ignoredError sqref="C9:C4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4"/>
  <sheetViews>
    <sheetView zoomScaleNormal="100" workbookViewId="0"/>
  </sheetViews>
  <sheetFormatPr defaultRowHeight="12.75" customHeight="1"/>
  <cols>
    <col min="1" max="11" width="9.140625" style="150"/>
    <col min="12" max="12" width="2.140625" style="150" customWidth="1"/>
    <col min="13" max="13" width="43.28515625" style="150" customWidth="1"/>
    <col min="14" max="16384" width="9.140625" style="150"/>
  </cols>
  <sheetData>
    <row r="2" spans="1:13" ht="15">
      <c r="A2" s="222" t="s">
        <v>227</v>
      </c>
      <c r="B2" s="222"/>
      <c r="C2" s="222"/>
      <c r="D2" s="222"/>
      <c r="E2" s="222"/>
      <c r="F2" s="222"/>
      <c r="G2" s="222"/>
      <c r="H2" s="222"/>
      <c r="I2" s="222"/>
      <c r="J2" s="222"/>
      <c r="K2" s="222"/>
      <c r="L2" s="182"/>
      <c r="M2" s="182"/>
    </row>
    <row r="3" spans="1:13" ht="15">
      <c r="A3" s="222"/>
      <c r="B3" s="222"/>
      <c r="C3" s="222"/>
      <c r="D3" s="222"/>
      <c r="E3" s="222"/>
      <c r="F3" s="222"/>
      <c r="G3" s="222"/>
      <c r="H3" s="222"/>
      <c r="I3" s="222"/>
      <c r="J3" s="222"/>
      <c r="K3" s="222"/>
      <c r="L3" s="182"/>
      <c r="M3" s="182"/>
    </row>
    <row r="4" spans="1:13" ht="20.25" customHeight="1">
      <c r="A4" s="222"/>
      <c r="B4" s="222"/>
      <c r="C4" s="222"/>
      <c r="D4" s="222"/>
      <c r="E4" s="222"/>
      <c r="F4" s="222"/>
      <c r="G4" s="222"/>
      <c r="H4" s="222"/>
      <c r="I4" s="222"/>
      <c r="J4" s="222"/>
      <c r="K4" s="222"/>
      <c r="L4" s="182"/>
      <c r="M4" s="182"/>
    </row>
    <row r="5" spans="1:13" ht="15.75">
      <c r="A5" s="185"/>
      <c r="B5" s="182"/>
      <c r="C5" s="182"/>
      <c r="D5" s="182"/>
      <c r="E5" s="182"/>
      <c r="F5" s="182"/>
      <c r="G5" s="182"/>
      <c r="H5" s="182"/>
      <c r="I5" s="182"/>
      <c r="J5" s="214" t="s">
        <v>240</v>
      </c>
      <c r="K5" s="214"/>
      <c r="L5" s="182"/>
      <c r="M5" s="182"/>
    </row>
    <row r="6" spans="1:13" ht="12.75" customHeight="1">
      <c r="A6" s="146"/>
    </row>
    <row r="7" spans="1:13" ht="12.75" customHeight="1">
      <c r="A7" s="223" t="s">
        <v>235</v>
      </c>
      <c r="B7" s="223"/>
      <c r="C7" s="223"/>
      <c r="D7" s="223"/>
      <c r="E7" s="223"/>
      <c r="F7" s="223"/>
      <c r="G7" s="223"/>
      <c r="H7" s="223"/>
      <c r="I7" s="223"/>
      <c r="J7" s="223"/>
      <c r="K7" s="223"/>
    </row>
    <row r="8" spans="1:13" ht="12.75" customHeight="1">
      <c r="A8" s="223"/>
      <c r="B8" s="223"/>
      <c r="C8" s="223"/>
      <c r="D8" s="223"/>
      <c r="E8" s="223"/>
      <c r="F8" s="223"/>
      <c r="G8" s="223"/>
      <c r="H8" s="223"/>
      <c r="I8" s="223"/>
      <c r="J8" s="223"/>
      <c r="K8" s="223"/>
    </row>
    <row r="66" spans="1:12" ht="11.25" customHeight="1">
      <c r="A66" s="142" t="s">
        <v>179</v>
      </c>
    </row>
    <row r="67" spans="1:12" ht="11.25" customHeight="1">
      <c r="A67" s="224" t="s">
        <v>180</v>
      </c>
      <c r="B67" s="224"/>
      <c r="C67" s="224"/>
      <c r="D67" s="224"/>
      <c r="E67" s="224"/>
      <c r="F67" s="224"/>
      <c r="G67" s="224"/>
      <c r="H67" s="224"/>
      <c r="I67" s="224"/>
      <c r="J67" s="224"/>
      <c r="K67" s="224"/>
      <c r="L67" s="224"/>
    </row>
    <row r="68" spans="1:12" ht="11.25" customHeight="1">
      <c r="A68" s="224"/>
      <c r="B68" s="224"/>
      <c r="C68" s="224"/>
      <c r="D68" s="224"/>
      <c r="E68" s="224"/>
      <c r="F68" s="224"/>
      <c r="G68" s="224"/>
      <c r="H68" s="224"/>
      <c r="I68" s="224"/>
      <c r="J68" s="224"/>
      <c r="K68" s="224"/>
      <c r="L68" s="224"/>
    </row>
    <row r="69" spans="1:12" ht="11.25" customHeight="1">
      <c r="A69" s="224"/>
      <c r="B69" s="224"/>
      <c r="C69" s="224"/>
      <c r="D69" s="224"/>
      <c r="E69" s="224"/>
      <c r="F69" s="224"/>
      <c r="G69" s="224"/>
      <c r="H69" s="224"/>
      <c r="I69" s="224"/>
      <c r="J69" s="224"/>
      <c r="K69" s="224"/>
      <c r="L69" s="224"/>
    </row>
    <row r="70" spans="1:12" ht="11.25" customHeight="1">
      <c r="A70" s="220" t="s">
        <v>181</v>
      </c>
      <c r="B70" s="220"/>
      <c r="C70" s="220"/>
      <c r="D70" s="220"/>
      <c r="E70" s="220"/>
      <c r="F70" s="220"/>
      <c r="G70" s="220"/>
      <c r="H70" s="220"/>
      <c r="I70" s="220"/>
      <c r="J70" s="220"/>
      <c r="K70" s="220"/>
      <c r="L70" s="220"/>
    </row>
    <row r="71" spans="1:12" ht="11.25" customHeight="1">
      <c r="A71" s="225" t="s">
        <v>135</v>
      </c>
      <c r="B71" s="225"/>
      <c r="C71" s="225"/>
      <c r="D71" s="225"/>
      <c r="E71" s="225"/>
      <c r="F71" s="225"/>
      <c r="G71" s="225"/>
      <c r="H71" s="225"/>
      <c r="I71" s="225"/>
      <c r="J71" s="225"/>
      <c r="K71" s="225"/>
      <c r="L71" s="225"/>
    </row>
    <row r="72" spans="1:12" ht="11.25" customHeight="1">
      <c r="A72" s="141"/>
      <c r="B72" s="141"/>
      <c r="C72" s="141"/>
      <c r="D72" s="141"/>
      <c r="E72" s="141"/>
      <c r="F72" s="141"/>
      <c r="G72" s="141"/>
      <c r="H72" s="141"/>
      <c r="I72" s="141"/>
      <c r="J72" s="141"/>
      <c r="K72" s="141"/>
      <c r="L72" s="141"/>
    </row>
    <row r="73" spans="1:12" ht="11.25" customHeight="1">
      <c r="A73" s="221" t="s">
        <v>164</v>
      </c>
      <c r="B73" s="221"/>
      <c r="C73" s="221"/>
      <c r="D73" s="221"/>
      <c r="E73" s="141"/>
      <c r="F73" s="141"/>
      <c r="G73" s="141"/>
      <c r="H73" s="141"/>
      <c r="I73" s="141"/>
      <c r="J73" s="141"/>
      <c r="K73" s="141"/>
      <c r="L73" s="141"/>
    </row>
    <row r="74" spans="1:12" ht="12.75" customHeight="1">
      <c r="A74" s="141"/>
    </row>
  </sheetData>
  <mergeCells count="7">
    <mergeCell ref="A73:D73"/>
    <mergeCell ref="A2:K4"/>
    <mergeCell ref="A7:K8"/>
    <mergeCell ref="A67:L69"/>
    <mergeCell ref="A70:L70"/>
    <mergeCell ref="A71:L71"/>
    <mergeCell ref="J5:K5"/>
  </mergeCells>
  <hyperlinks>
    <hyperlink ref="A70:L70" r:id="rId1" display="A note on the changes to the coding is available in the Background Information section of the NRS website."/>
    <hyperlink ref="J5:K5" location="Contents!A1" display="Back to Contents"/>
  </hyperlinks>
  <pageMargins left="0.53" right="0.4" top="0.53" bottom="0.63" header="0.28999999999999998" footer="0.26"/>
  <pageSetup paperSize="9" scale="81" orientation="portrait" r:id="rId2"/>
  <headerFooter alignWithMargins="0">
    <oddFooter>&amp;L&amp;Z&amp;F     &amp;A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Normal="100" workbookViewId="0">
      <selection sqref="A1:K2"/>
    </sheetView>
  </sheetViews>
  <sheetFormatPr defaultRowHeight="12.75"/>
  <cols>
    <col min="1" max="1" width="27" style="2" customWidth="1"/>
    <col min="2" max="2" width="8.140625" style="2" bestFit="1" customWidth="1"/>
    <col min="3" max="8" width="10.7109375" style="2" customWidth="1"/>
    <col min="9" max="9" width="2.7109375" style="2" customWidth="1"/>
    <col min="10" max="10" width="10.140625" style="2" customWidth="1"/>
    <col min="11" max="11" width="17.7109375" style="2" customWidth="1"/>
    <col min="12" max="13" width="6.7109375" style="2" customWidth="1"/>
    <col min="14" max="14" width="2.7109375" style="2" customWidth="1"/>
    <col min="15" max="15" width="32.5703125" style="2" customWidth="1"/>
    <col min="16" max="16384" width="9.140625" style="2"/>
  </cols>
  <sheetData>
    <row r="1" spans="1:15" ht="18" customHeight="1">
      <c r="A1" s="226" t="s">
        <v>183</v>
      </c>
      <c r="B1" s="226"/>
      <c r="C1" s="226"/>
      <c r="D1" s="226"/>
      <c r="E1" s="226"/>
      <c r="F1" s="226"/>
      <c r="G1" s="226"/>
      <c r="H1" s="226"/>
      <c r="I1" s="226"/>
      <c r="J1" s="226"/>
      <c r="K1" s="226"/>
      <c r="L1" s="204"/>
      <c r="M1" s="204"/>
    </row>
    <row r="2" spans="1:15" ht="17.25" customHeight="1">
      <c r="A2" s="226"/>
      <c r="B2" s="226"/>
      <c r="C2" s="226"/>
      <c r="D2" s="226"/>
      <c r="E2" s="226"/>
      <c r="F2" s="226"/>
      <c r="G2" s="226"/>
      <c r="H2" s="226"/>
      <c r="I2" s="226"/>
      <c r="J2" s="226"/>
      <c r="K2" s="226"/>
      <c r="L2" s="214" t="s">
        <v>240</v>
      </c>
      <c r="M2" s="214"/>
      <c r="N2" s="214"/>
    </row>
    <row r="4" spans="1:15" ht="13.5" thickBot="1">
      <c r="B4" s="216" t="s">
        <v>7</v>
      </c>
      <c r="C4" s="216"/>
      <c r="D4" s="216"/>
      <c r="E4" s="216"/>
      <c r="F4" s="216"/>
      <c r="G4" s="216"/>
      <c r="H4" s="216"/>
      <c r="J4" s="216" t="s">
        <v>14</v>
      </c>
      <c r="K4" s="216"/>
      <c r="L4" s="216"/>
      <c r="M4" s="216"/>
    </row>
    <row r="5" spans="1:15" ht="54" customHeight="1">
      <c r="B5" s="34" t="s">
        <v>13</v>
      </c>
      <c r="C5" s="34" t="s">
        <v>1</v>
      </c>
      <c r="D5" s="34" t="s">
        <v>8</v>
      </c>
      <c r="E5" s="34" t="s">
        <v>9</v>
      </c>
      <c r="F5" s="34" t="s">
        <v>10</v>
      </c>
      <c r="G5" s="34" t="s">
        <v>11</v>
      </c>
      <c r="H5" s="34" t="s">
        <v>12</v>
      </c>
      <c r="J5" s="6" t="s">
        <v>15</v>
      </c>
      <c r="K5" s="124" t="s">
        <v>184</v>
      </c>
      <c r="L5" s="6" t="s">
        <v>120</v>
      </c>
      <c r="M5" s="6" t="s">
        <v>2</v>
      </c>
    </row>
    <row r="6" spans="1:15">
      <c r="A6" s="8" t="s">
        <v>3</v>
      </c>
      <c r="O6" s="35"/>
    </row>
    <row r="7" spans="1:15">
      <c r="A7" s="4">
        <v>1974</v>
      </c>
      <c r="B7" s="36">
        <v>642</v>
      </c>
      <c r="C7" s="36">
        <v>344</v>
      </c>
      <c r="D7" s="36">
        <v>77</v>
      </c>
      <c r="E7" s="36">
        <v>123</v>
      </c>
      <c r="F7" s="36">
        <v>19</v>
      </c>
      <c r="G7" s="36">
        <v>20</v>
      </c>
      <c r="H7" s="36">
        <v>59</v>
      </c>
      <c r="J7" s="37">
        <v>624</v>
      </c>
      <c r="K7" s="37">
        <v>15</v>
      </c>
      <c r="L7" s="37">
        <v>3</v>
      </c>
      <c r="M7" s="37">
        <v>0</v>
      </c>
      <c r="O7" s="38"/>
    </row>
    <row r="8" spans="1:15">
      <c r="A8" s="4">
        <v>1975</v>
      </c>
      <c r="B8" s="39">
        <v>688</v>
      </c>
      <c r="C8" s="39">
        <v>387</v>
      </c>
      <c r="D8" s="39">
        <v>74</v>
      </c>
      <c r="E8" s="39">
        <v>124</v>
      </c>
      <c r="F8" s="39">
        <v>22</v>
      </c>
      <c r="G8" s="39">
        <v>28</v>
      </c>
      <c r="H8" s="39">
        <v>53</v>
      </c>
      <c r="J8" s="40">
        <v>674</v>
      </c>
      <c r="K8" s="40">
        <v>12</v>
      </c>
      <c r="L8" s="40">
        <v>2</v>
      </c>
      <c r="M8" s="40">
        <v>0</v>
      </c>
      <c r="O8" s="38"/>
    </row>
    <row r="9" spans="1:15">
      <c r="A9" s="4">
        <v>1976</v>
      </c>
      <c r="B9" s="39">
        <v>657</v>
      </c>
      <c r="C9" s="39">
        <v>345</v>
      </c>
      <c r="D9" s="39">
        <v>98</v>
      </c>
      <c r="E9" s="39">
        <v>121</v>
      </c>
      <c r="F9" s="39">
        <v>16</v>
      </c>
      <c r="G9" s="39">
        <v>32</v>
      </c>
      <c r="H9" s="39">
        <v>45</v>
      </c>
      <c r="J9" s="40">
        <v>639</v>
      </c>
      <c r="K9" s="40">
        <v>16</v>
      </c>
      <c r="L9" s="40">
        <v>2</v>
      </c>
      <c r="M9" s="40">
        <v>0</v>
      </c>
      <c r="O9" s="38"/>
    </row>
    <row r="10" spans="1:15">
      <c r="A10" s="4">
        <v>1977</v>
      </c>
      <c r="B10" s="39">
        <v>659</v>
      </c>
      <c r="C10" s="39">
        <v>338</v>
      </c>
      <c r="D10" s="39">
        <v>97</v>
      </c>
      <c r="E10" s="39">
        <v>127</v>
      </c>
      <c r="F10" s="39">
        <v>21</v>
      </c>
      <c r="G10" s="39">
        <v>40</v>
      </c>
      <c r="H10" s="39">
        <v>36</v>
      </c>
      <c r="J10" s="40">
        <v>643</v>
      </c>
      <c r="K10" s="40">
        <v>15</v>
      </c>
      <c r="L10" s="40">
        <v>1</v>
      </c>
      <c r="M10" s="40">
        <v>0</v>
      </c>
      <c r="O10" s="38"/>
    </row>
    <row r="11" spans="1:15">
      <c r="A11" s="4">
        <v>1978</v>
      </c>
      <c r="B11" s="39">
        <v>723</v>
      </c>
      <c r="C11" s="39">
        <v>385</v>
      </c>
      <c r="D11" s="39">
        <v>99</v>
      </c>
      <c r="E11" s="39">
        <v>119</v>
      </c>
      <c r="F11" s="39">
        <v>22</v>
      </c>
      <c r="G11" s="39">
        <v>43</v>
      </c>
      <c r="H11" s="39">
        <v>55</v>
      </c>
      <c r="J11" s="40">
        <v>704</v>
      </c>
      <c r="K11" s="40">
        <v>15</v>
      </c>
      <c r="L11" s="40">
        <v>4</v>
      </c>
      <c r="M11" s="40">
        <v>0</v>
      </c>
      <c r="O11" s="38"/>
    </row>
    <row r="12" spans="1:15">
      <c r="A12" s="4">
        <v>1979</v>
      </c>
      <c r="B12" s="39">
        <v>764</v>
      </c>
      <c r="C12" s="39">
        <v>372</v>
      </c>
      <c r="D12" s="39">
        <v>105</v>
      </c>
      <c r="E12" s="39">
        <v>141</v>
      </c>
      <c r="F12" s="39">
        <v>32</v>
      </c>
      <c r="G12" s="39">
        <v>45</v>
      </c>
      <c r="H12" s="39">
        <v>69</v>
      </c>
      <c r="J12" s="40">
        <v>747</v>
      </c>
      <c r="K12" s="40">
        <v>13</v>
      </c>
      <c r="L12" s="40">
        <v>4</v>
      </c>
      <c r="M12" s="40">
        <v>0</v>
      </c>
      <c r="O12" s="38"/>
    </row>
    <row r="13" spans="1:15">
      <c r="A13" s="4">
        <v>1980</v>
      </c>
      <c r="B13" s="39">
        <v>777</v>
      </c>
      <c r="C13" s="39">
        <v>365</v>
      </c>
      <c r="D13" s="39">
        <v>121</v>
      </c>
      <c r="E13" s="39">
        <v>156</v>
      </c>
      <c r="F13" s="39">
        <v>28</v>
      </c>
      <c r="G13" s="39">
        <v>52</v>
      </c>
      <c r="H13" s="39">
        <v>55</v>
      </c>
      <c r="J13" s="40">
        <v>752</v>
      </c>
      <c r="K13" s="40">
        <v>21</v>
      </c>
      <c r="L13" s="40">
        <v>4</v>
      </c>
      <c r="M13" s="40">
        <v>0</v>
      </c>
      <c r="O13" s="38"/>
    </row>
    <row r="14" spans="1:15">
      <c r="A14" s="4">
        <v>1981</v>
      </c>
      <c r="B14" s="39">
        <v>728</v>
      </c>
      <c r="C14" s="39">
        <v>349</v>
      </c>
      <c r="D14" s="39">
        <v>123</v>
      </c>
      <c r="E14" s="39">
        <v>120</v>
      </c>
      <c r="F14" s="39">
        <v>24</v>
      </c>
      <c r="G14" s="39">
        <v>55</v>
      </c>
      <c r="H14" s="39">
        <v>57</v>
      </c>
      <c r="J14" s="40">
        <v>709</v>
      </c>
      <c r="K14" s="40">
        <v>16</v>
      </c>
      <c r="L14" s="40">
        <v>3</v>
      </c>
      <c r="M14" s="40">
        <v>0</v>
      </c>
      <c r="O14" s="38"/>
    </row>
    <row r="15" spans="1:15">
      <c r="A15" s="4">
        <v>1982</v>
      </c>
      <c r="B15" s="39">
        <v>735</v>
      </c>
      <c r="C15" s="39">
        <v>320</v>
      </c>
      <c r="D15" s="39">
        <v>142</v>
      </c>
      <c r="E15" s="39">
        <v>124</v>
      </c>
      <c r="F15" s="39">
        <v>40</v>
      </c>
      <c r="G15" s="39">
        <v>50</v>
      </c>
      <c r="H15" s="39">
        <v>59</v>
      </c>
      <c r="J15" s="40">
        <v>722</v>
      </c>
      <c r="K15" s="40">
        <v>11</v>
      </c>
      <c r="L15" s="40">
        <v>2</v>
      </c>
      <c r="M15" s="40">
        <v>0</v>
      </c>
      <c r="O15" s="38"/>
    </row>
    <row r="16" spans="1:15">
      <c r="A16" s="4">
        <v>1983</v>
      </c>
      <c r="B16" s="39">
        <v>669</v>
      </c>
      <c r="C16" s="39">
        <v>271</v>
      </c>
      <c r="D16" s="39">
        <v>130</v>
      </c>
      <c r="E16" s="39">
        <v>114</v>
      </c>
      <c r="F16" s="39">
        <v>40</v>
      </c>
      <c r="G16" s="39">
        <v>60</v>
      </c>
      <c r="H16" s="39">
        <v>54</v>
      </c>
      <c r="J16" s="40">
        <v>653</v>
      </c>
      <c r="K16" s="40">
        <v>10</v>
      </c>
      <c r="L16" s="40">
        <v>6</v>
      </c>
      <c r="M16" s="40">
        <v>0</v>
      </c>
      <c r="O16" s="38"/>
    </row>
    <row r="17" spans="1:13">
      <c r="A17" s="4">
        <v>1984</v>
      </c>
      <c r="B17" s="39">
        <v>688</v>
      </c>
      <c r="C17" s="39">
        <v>273</v>
      </c>
      <c r="D17" s="39">
        <v>139</v>
      </c>
      <c r="E17" s="39">
        <v>127</v>
      </c>
      <c r="F17" s="39">
        <v>39</v>
      </c>
      <c r="G17" s="39">
        <v>47</v>
      </c>
      <c r="H17" s="39">
        <v>63</v>
      </c>
      <c r="J17" s="40">
        <v>676</v>
      </c>
      <c r="K17" s="40">
        <v>9</v>
      </c>
      <c r="L17" s="40">
        <v>3</v>
      </c>
      <c r="M17" s="40">
        <v>0</v>
      </c>
    </row>
    <row r="18" spans="1:13">
      <c r="A18" s="4">
        <v>1985</v>
      </c>
      <c r="B18" s="39">
        <v>756</v>
      </c>
      <c r="C18" s="39">
        <v>323</v>
      </c>
      <c r="D18" s="39">
        <v>159</v>
      </c>
      <c r="E18" s="39">
        <v>132</v>
      </c>
      <c r="F18" s="39">
        <v>40</v>
      </c>
      <c r="G18" s="39">
        <v>44</v>
      </c>
      <c r="H18" s="39">
        <v>58</v>
      </c>
      <c r="J18" s="40">
        <v>738</v>
      </c>
      <c r="K18" s="40">
        <v>16</v>
      </c>
      <c r="L18" s="40">
        <v>2</v>
      </c>
      <c r="M18" s="40">
        <v>0</v>
      </c>
    </row>
    <row r="19" spans="1:13">
      <c r="A19" s="4">
        <v>1986</v>
      </c>
      <c r="B19" s="39">
        <v>765</v>
      </c>
      <c r="C19" s="39">
        <v>308</v>
      </c>
      <c r="D19" s="39">
        <v>150</v>
      </c>
      <c r="E19" s="39">
        <v>136</v>
      </c>
      <c r="F19" s="39">
        <v>38</v>
      </c>
      <c r="G19" s="39">
        <v>66</v>
      </c>
      <c r="H19" s="39">
        <v>67</v>
      </c>
      <c r="J19" s="40">
        <v>740</v>
      </c>
      <c r="K19" s="40">
        <v>21</v>
      </c>
      <c r="L19" s="40">
        <v>4</v>
      </c>
      <c r="M19" s="40">
        <v>0</v>
      </c>
    </row>
    <row r="20" spans="1:13">
      <c r="A20" s="4">
        <v>1987</v>
      </c>
      <c r="B20" s="39">
        <v>708</v>
      </c>
      <c r="C20" s="39">
        <v>329</v>
      </c>
      <c r="D20" s="39">
        <v>133</v>
      </c>
      <c r="E20" s="39">
        <v>118</v>
      </c>
      <c r="F20" s="39">
        <v>26</v>
      </c>
      <c r="G20" s="39">
        <v>55</v>
      </c>
      <c r="H20" s="39">
        <v>47</v>
      </c>
      <c r="J20" s="40">
        <v>694</v>
      </c>
      <c r="K20" s="40">
        <v>9</v>
      </c>
      <c r="L20" s="40">
        <v>5</v>
      </c>
      <c r="M20" s="40">
        <v>0</v>
      </c>
    </row>
    <row r="21" spans="1:13">
      <c r="A21" s="4">
        <v>1988</v>
      </c>
      <c r="B21" s="39">
        <v>774</v>
      </c>
      <c r="C21" s="39">
        <v>349</v>
      </c>
      <c r="D21" s="39">
        <v>189</v>
      </c>
      <c r="E21" s="39">
        <v>128</v>
      </c>
      <c r="F21" s="39">
        <v>22</v>
      </c>
      <c r="G21" s="39">
        <v>36</v>
      </c>
      <c r="H21" s="39">
        <v>50</v>
      </c>
      <c r="J21" s="40">
        <v>755</v>
      </c>
      <c r="K21" s="40">
        <v>14</v>
      </c>
      <c r="L21" s="40">
        <v>5</v>
      </c>
      <c r="M21" s="40">
        <v>0</v>
      </c>
    </row>
    <row r="22" spans="1:13">
      <c r="A22" s="4">
        <v>1989</v>
      </c>
      <c r="B22" s="39">
        <v>718</v>
      </c>
      <c r="C22" s="39">
        <v>342</v>
      </c>
      <c r="D22" s="39">
        <v>129</v>
      </c>
      <c r="E22" s="39">
        <v>105</v>
      </c>
      <c r="F22" s="39">
        <v>25</v>
      </c>
      <c r="G22" s="39">
        <v>49</v>
      </c>
      <c r="H22" s="39">
        <v>68</v>
      </c>
      <c r="J22" s="40">
        <v>699</v>
      </c>
      <c r="K22" s="40">
        <v>16</v>
      </c>
      <c r="L22" s="40">
        <v>3</v>
      </c>
      <c r="M22" s="40">
        <v>0</v>
      </c>
    </row>
    <row r="23" spans="1:13">
      <c r="A23" s="4">
        <v>1990</v>
      </c>
      <c r="B23" s="39">
        <v>749</v>
      </c>
      <c r="C23" s="39">
        <v>369</v>
      </c>
      <c r="D23" s="39">
        <v>134</v>
      </c>
      <c r="E23" s="39">
        <v>122</v>
      </c>
      <c r="F23" s="39">
        <v>20</v>
      </c>
      <c r="G23" s="39">
        <v>52</v>
      </c>
      <c r="H23" s="39">
        <v>52</v>
      </c>
      <c r="J23" s="40">
        <v>727</v>
      </c>
      <c r="K23" s="40">
        <v>18</v>
      </c>
      <c r="L23" s="40">
        <v>4</v>
      </c>
      <c r="M23" s="40">
        <v>0</v>
      </c>
    </row>
    <row r="24" spans="1:13">
      <c r="A24" s="4">
        <v>1991</v>
      </c>
      <c r="B24" s="39">
        <v>706</v>
      </c>
      <c r="C24" s="39">
        <v>355</v>
      </c>
      <c r="D24" s="39">
        <v>144</v>
      </c>
      <c r="E24" s="39">
        <v>98</v>
      </c>
      <c r="F24" s="39">
        <v>20</v>
      </c>
      <c r="G24" s="39">
        <v>44</v>
      </c>
      <c r="H24" s="39">
        <v>45</v>
      </c>
      <c r="J24" s="40">
        <v>692</v>
      </c>
      <c r="K24" s="40">
        <v>12</v>
      </c>
      <c r="L24" s="40">
        <v>2</v>
      </c>
      <c r="M24" s="40">
        <v>0</v>
      </c>
    </row>
    <row r="25" spans="1:13">
      <c r="A25" s="4">
        <v>1992</v>
      </c>
      <c r="B25" s="39">
        <v>793</v>
      </c>
      <c r="C25" s="39">
        <v>394</v>
      </c>
      <c r="D25" s="39">
        <v>174</v>
      </c>
      <c r="E25" s="39">
        <v>103</v>
      </c>
      <c r="F25" s="39">
        <v>18</v>
      </c>
      <c r="G25" s="39">
        <v>50</v>
      </c>
      <c r="H25" s="39">
        <v>54</v>
      </c>
      <c r="J25" s="40">
        <v>776</v>
      </c>
      <c r="K25" s="40">
        <v>16</v>
      </c>
      <c r="L25" s="40">
        <v>1</v>
      </c>
      <c r="M25" s="40">
        <v>0</v>
      </c>
    </row>
    <row r="26" spans="1:13">
      <c r="A26" s="4">
        <v>1993</v>
      </c>
      <c r="B26" s="39">
        <v>912</v>
      </c>
      <c r="C26" s="39">
        <v>439</v>
      </c>
      <c r="D26" s="39">
        <v>174</v>
      </c>
      <c r="E26" s="39">
        <v>105</v>
      </c>
      <c r="F26" s="39">
        <v>29</v>
      </c>
      <c r="G26" s="39">
        <v>66</v>
      </c>
      <c r="H26" s="39">
        <v>99</v>
      </c>
      <c r="J26" s="40">
        <v>893</v>
      </c>
      <c r="K26" s="40">
        <v>17</v>
      </c>
      <c r="L26" s="40">
        <v>2</v>
      </c>
      <c r="M26" s="40">
        <v>0</v>
      </c>
    </row>
    <row r="27" spans="1:13">
      <c r="A27" s="4">
        <v>1994</v>
      </c>
      <c r="B27" s="39">
        <v>834</v>
      </c>
      <c r="C27" s="39">
        <v>362</v>
      </c>
      <c r="D27" s="39">
        <v>207</v>
      </c>
      <c r="E27" s="39">
        <v>107</v>
      </c>
      <c r="F27" s="39">
        <v>19</v>
      </c>
      <c r="G27" s="39">
        <v>61</v>
      </c>
      <c r="H27" s="39">
        <v>78</v>
      </c>
      <c r="J27" s="40">
        <v>811</v>
      </c>
      <c r="K27" s="40">
        <v>20</v>
      </c>
      <c r="L27" s="40">
        <v>3</v>
      </c>
      <c r="M27" s="40">
        <v>0</v>
      </c>
    </row>
    <row r="28" spans="1:13">
      <c r="A28" s="4">
        <v>1995</v>
      </c>
      <c r="B28" s="39">
        <v>836</v>
      </c>
      <c r="C28" s="39">
        <v>337</v>
      </c>
      <c r="D28" s="39">
        <v>224</v>
      </c>
      <c r="E28" s="39">
        <v>92</v>
      </c>
      <c r="F28" s="39">
        <v>34</v>
      </c>
      <c r="G28" s="39">
        <v>59</v>
      </c>
      <c r="H28" s="39">
        <v>90</v>
      </c>
      <c r="J28" s="40">
        <v>814</v>
      </c>
      <c r="K28" s="40">
        <v>15</v>
      </c>
      <c r="L28" s="40">
        <v>7</v>
      </c>
      <c r="M28" s="40">
        <v>0</v>
      </c>
    </row>
    <row r="29" spans="1:13">
      <c r="A29" s="4">
        <v>1996</v>
      </c>
      <c r="B29" s="39">
        <v>846</v>
      </c>
      <c r="C29" s="39">
        <v>353</v>
      </c>
      <c r="D29" s="39">
        <v>212</v>
      </c>
      <c r="E29" s="39">
        <v>90</v>
      </c>
      <c r="F29" s="39">
        <v>15</v>
      </c>
      <c r="G29" s="39">
        <v>57</v>
      </c>
      <c r="H29" s="39">
        <v>119</v>
      </c>
      <c r="J29" s="40">
        <v>828</v>
      </c>
      <c r="K29" s="40">
        <v>14</v>
      </c>
      <c r="L29" s="40">
        <v>4</v>
      </c>
      <c r="M29" s="40">
        <v>0</v>
      </c>
    </row>
    <row r="30" spans="1:13">
      <c r="A30" s="4">
        <v>1997</v>
      </c>
      <c r="B30" s="39">
        <v>874</v>
      </c>
      <c r="C30" s="39">
        <v>371</v>
      </c>
      <c r="D30" s="39">
        <v>223</v>
      </c>
      <c r="E30" s="39">
        <v>108</v>
      </c>
      <c r="F30" s="39">
        <v>15</v>
      </c>
      <c r="G30" s="39">
        <v>70</v>
      </c>
      <c r="H30" s="39">
        <v>87</v>
      </c>
      <c r="J30" s="40">
        <v>850</v>
      </c>
      <c r="K30" s="40">
        <v>23</v>
      </c>
      <c r="L30" s="40">
        <v>1</v>
      </c>
      <c r="M30" s="40">
        <v>0</v>
      </c>
    </row>
    <row r="31" spans="1:13">
      <c r="A31" s="4">
        <v>1998</v>
      </c>
      <c r="B31" s="39">
        <v>878</v>
      </c>
      <c r="C31" s="39">
        <v>314</v>
      </c>
      <c r="D31" s="39">
        <v>301</v>
      </c>
      <c r="E31" s="39">
        <v>98</v>
      </c>
      <c r="F31" s="39">
        <v>24</v>
      </c>
      <c r="G31" s="39">
        <v>55</v>
      </c>
      <c r="H31" s="39">
        <v>86</v>
      </c>
      <c r="J31" s="40">
        <v>857</v>
      </c>
      <c r="K31" s="40">
        <v>18</v>
      </c>
      <c r="L31" s="40">
        <v>3</v>
      </c>
      <c r="M31" s="40">
        <v>0</v>
      </c>
    </row>
    <row r="32" spans="1:13">
      <c r="A32" s="4">
        <v>1999</v>
      </c>
      <c r="B32" s="39">
        <v>874</v>
      </c>
      <c r="C32" s="39">
        <v>311</v>
      </c>
      <c r="D32" s="39">
        <v>308</v>
      </c>
      <c r="E32" s="39">
        <v>88</v>
      </c>
      <c r="F32" s="39">
        <v>18</v>
      </c>
      <c r="G32" s="39">
        <v>64</v>
      </c>
      <c r="H32" s="39">
        <v>85</v>
      </c>
      <c r="J32" s="40">
        <v>857</v>
      </c>
      <c r="K32" s="40">
        <v>12</v>
      </c>
      <c r="L32" s="40">
        <v>4</v>
      </c>
      <c r="M32" s="40">
        <v>1</v>
      </c>
    </row>
    <row r="33" spans="1:13">
      <c r="A33" s="4">
        <v>2000</v>
      </c>
      <c r="B33" s="39">
        <v>878</v>
      </c>
      <c r="C33" s="39">
        <v>294</v>
      </c>
      <c r="D33" s="39">
        <v>330</v>
      </c>
      <c r="E33" s="39">
        <v>89</v>
      </c>
      <c r="F33" s="39">
        <v>16</v>
      </c>
      <c r="G33" s="39">
        <v>58</v>
      </c>
      <c r="H33" s="39">
        <v>91</v>
      </c>
      <c r="J33" s="40">
        <v>858</v>
      </c>
      <c r="K33" s="40">
        <v>13</v>
      </c>
      <c r="L33" s="40">
        <v>7</v>
      </c>
      <c r="M33" s="40">
        <v>0</v>
      </c>
    </row>
    <row r="34" spans="1:13">
      <c r="A34" s="4">
        <v>2001</v>
      </c>
      <c r="B34" s="39">
        <v>887</v>
      </c>
      <c r="C34" s="39">
        <v>325</v>
      </c>
      <c r="D34" s="39">
        <v>295</v>
      </c>
      <c r="E34" s="39">
        <v>98</v>
      </c>
      <c r="F34" s="39">
        <v>9</v>
      </c>
      <c r="G34" s="39">
        <v>69</v>
      </c>
      <c r="H34" s="39">
        <v>91</v>
      </c>
      <c r="J34" s="40">
        <v>860</v>
      </c>
      <c r="K34" s="40">
        <v>21</v>
      </c>
      <c r="L34" s="40">
        <v>6</v>
      </c>
      <c r="M34" s="40">
        <v>0</v>
      </c>
    </row>
    <row r="35" spans="1:13">
      <c r="A35" s="4">
        <v>2002</v>
      </c>
      <c r="B35" s="39">
        <v>899</v>
      </c>
      <c r="C35" s="39">
        <v>301</v>
      </c>
      <c r="D35" s="39">
        <v>322</v>
      </c>
      <c r="E35" s="39">
        <v>101</v>
      </c>
      <c r="F35" s="39">
        <v>12</v>
      </c>
      <c r="G35" s="39">
        <v>66</v>
      </c>
      <c r="H35" s="39">
        <v>97</v>
      </c>
      <c r="J35" s="40">
        <v>866</v>
      </c>
      <c r="K35" s="40">
        <v>23</v>
      </c>
      <c r="L35" s="40">
        <v>9</v>
      </c>
      <c r="M35" s="40">
        <v>1</v>
      </c>
    </row>
    <row r="36" spans="1:13">
      <c r="A36" s="4">
        <v>2003</v>
      </c>
      <c r="B36" s="39">
        <v>794</v>
      </c>
      <c r="C36" s="39">
        <v>284</v>
      </c>
      <c r="D36" s="39">
        <v>278</v>
      </c>
      <c r="E36" s="39">
        <v>79</v>
      </c>
      <c r="F36" s="39">
        <v>10</v>
      </c>
      <c r="G36" s="39">
        <v>52</v>
      </c>
      <c r="H36" s="39">
        <v>91</v>
      </c>
      <c r="J36" s="40">
        <v>776</v>
      </c>
      <c r="K36" s="40">
        <v>11</v>
      </c>
      <c r="L36" s="40">
        <v>6</v>
      </c>
      <c r="M36" s="40">
        <v>1</v>
      </c>
    </row>
    <row r="37" spans="1:13">
      <c r="A37" s="4">
        <v>2004</v>
      </c>
      <c r="B37" s="39">
        <v>835</v>
      </c>
      <c r="C37" s="39">
        <v>290</v>
      </c>
      <c r="D37" s="39">
        <v>336</v>
      </c>
      <c r="E37" s="39">
        <v>70</v>
      </c>
      <c r="F37" s="39">
        <v>11</v>
      </c>
      <c r="G37" s="39">
        <v>50</v>
      </c>
      <c r="H37" s="39">
        <v>78</v>
      </c>
      <c r="J37" s="40">
        <v>812</v>
      </c>
      <c r="K37" s="40">
        <v>21</v>
      </c>
      <c r="L37" s="40">
        <v>2</v>
      </c>
      <c r="M37" s="40">
        <v>0</v>
      </c>
    </row>
    <row r="38" spans="1:13">
      <c r="A38" s="4">
        <v>2005</v>
      </c>
      <c r="B38" s="39">
        <v>763</v>
      </c>
      <c r="C38" s="39">
        <v>253</v>
      </c>
      <c r="D38" s="39">
        <v>263</v>
      </c>
      <c r="E38" s="39">
        <v>82</v>
      </c>
      <c r="F38" s="39">
        <v>12</v>
      </c>
      <c r="G38" s="39">
        <v>78</v>
      </c>
      <c r="H38" s="39">
        <v>75</v>
      </c>
      <c r="J38" s="40">
        <v>745</v>
      </c>
      <c r="K38" s="40">
        <v>15</v>
      </c>
      <c r="L38" s="40">
        <v>3</v>
      </c>
      <c r="M38" s="40">
        <v>0</v>
      </c>
    </row>
    <row r="39" spans="1:13">
      <c r="A39" s="4">
        <v>2006</v>
      </c>
      <c r="B39" s="39">
        <v>765</v>
      </c>
      <c r="C39" s="39">
        <v>265</v>
      </c>
      <c r="D39" s="39">
        <v>286</v>
      </c>
      <c r="E39" s="39">
        <v>72</v>
      </c>
      <c r="F39" s="39">
        <v>10</v>
      </c>
      <c r="G39" s="39">
        <v>46</v>
      </c>
      <c r="H39" s="39">
        <v>86</v>
      </c>
      <c r="J39" s="40">
        <v>751</v>
      </c>
      <c r="K39" s="40">
        <v>12</v>
      </c>
      <c r="L39" s="40">
        <v>2</v>
      </c>
      <c r="M39" s="40">
        <v>0</v>
      </c>
    </row>
    <row r="40" spans="1:13">
      <c r="A40" s="4">
        <v>2007</v>
      </c>
      <c r="B40" s="39">
        <v>838</v>
      </c>
      <c r="C40" s="39">
        <v>296</v>
      </c>
      <c r="D40" s="39">
        <v>295</v>
      </c>
      <c r="E40" s="39">
        <v>86</v>
      </c>
      <c r="F40" s="39">
        <v>8</v>
      </c>
      <c r="G40" s="39">
        <v>70</v>
      </c>
      <c r="H40" s="39">
        <v>83</v>
      </c>
      <c r="J40" s="40">
        <v>813</v>
      </c>
      <c r="K40" s="40">
        <v>18</v>
      </c>
      <c r="L40" s="40">
        <v>6</v>
      </c>
      <c r="M40" s="40">
        <v>1</v>
      </c>
    </row>
    <row r="41" spans="1:13">
      <c r="A41" s="4">
        <v>2008</v>
      </c>
      <c r="B41" s="39">
        <v>843</v>
      </c>
      <c r="C41" s="39">
        <v>303</v>
      </c>
      <c r="D41" s="39">
        <v>350</v>
      </c>
      <c r="E41" s="39">
        <v>53</v>
      </c>
      <c r="F41" s="39">
        <v>13</v>
      </c>
      <c r="G41" s="39">
        <v>54</v>
      </c>
      <c r="H41" s="39">
        <v>70</v>
      </c>
      <c r="J41" s="40">
        <v>823</v>
      </c>
      <c r="K41" s="40">
        <v>14</v>
      </c>
      <c r="L41" s="40">
        <v>4</v>
      </c>
      <c r="M41" s="40">
        <v>2</v>
      </c>
    </row>
    <row r="42" spans="1:13">
      <c r="A42" s="4">
        <v>2009</v>
      </c>
      <c r="B42" s="39">
        <v>746</v>
      </c>
      <c r="C42" s="39">
        <v>241</v>
      </c>
      <c r="D42" s="39">
        <v>330</v>
      </c>
      <c r="E42" s="39">
        <v>45</v>
      </c>
      <c r="F42" s="39">
        <v>10</v>
      </c>
      <c r="G42" s="39">
        <v>64</v>
      </c>
      <c r="H42" s="39">
        <v>56</v>
      </c>
      <c r="J42" s="40">
        <v>731</v>
      </c>
      <c r="K42" s="40">
        <v>8</v>
      </c>
      <c r="L42" s="40">
        <v>7</v>
      </c>
      <c r="M42" s="40">
        <v>0</v>
      </c>
    </row>
    <row r="43" spans="1:13">
      <c r="A43" s="16">
        <v>2010</v>
      </c>
      <c r="B43" s="41">
        <v>781</v>
      </c>
      <c r="C43" s="41">
        <v>252</v>
      </c>
      <c r="D43" s="39">
        <v>335</v>
      </c>
      <c r="E43" s="39">
        <v>51</v>
      </c>
      <c r="F43" s="39">
        <v>16</v>
      </c>
      <c r="G43" s="39">
        <v>66</v>
      </c>
      <c r="H43" s="39">
        <v>61</v>
      </c>
      <c r="J43" s="42">
        <v>765</v>
      </c>
      <c r="K43" s="42">
        <v>10</v>
      </c>
      <c r="L43" s="42">
        <v>5</v>
      </c>
      <c r="M43" s="42">
        <v>1</v>
      </c>
    </row>
    <row r="44" spans="1:13">
      <c r="A44" s="19" t="s">
        <v>121</v>
      </c>
      <c r="B44" s="41">
        <v>772</v>
      </c>
      <c r="C44" s="41">
        <v>257</v>
      </c>
      <c r="D44" s="41">
        <v>339</v>
      </c>
      <c r="E44" s="41">
        <v>55</v>
      </c>
      <c r="F44" s="41">
        <v>9</v>
      </c>
      <c r="G44" s="41">
        <v>53</v>
      </c>
      <c r="H44" s="41">
        <v>59</v>
      </c>
      <c r="I44" s="20"/>
      <c r="J44" s="42">
        <v>764</v>
      </c>
      <c r="K44" s="42">
        <v>5</v>
      </c>
      <c r="L44" s="42">
        <v>2</v>
      </c>
      <c r="M44" s="42">
        <v>1</v>
      </c>
    </row>
    <row r="45" spans="1:13">
      <c r="A45" s="19" t="s">
        <v>122</v>
      </c>
      <c r="B45" s="41">
        <v>762</v>
      </c>
      <c r="C45" s="41">
        <v>237</v>
      </c>
      <c r="D45" s="39">
        <v>342</v>
      </c>
      <c r="E45" s="39">
        <v>59</v>
      </c>
      <c r="F45" s="39">
        <v>12</v>
      </c>
      <c r="G45" s="39">
        <v>49</v>
      </c>
      <c r="H45" s="39">
        <v>63</v>
      </c>
      <c r="J45" s="42">
        <v>755</v>
      </c>
      <c r="K45" s="42">
        <v>2</v>
      </c>
      <c r="L45" s="42">
        <v>5</v>
      </c>
      <c r="M45" s="42">
        <v>0</v>
      </c>
    </row>
    <row r="46" spans="1:13">
      <c r="A46" s="19" t="s">
        <v>138</v>
      </c>
      <c r="B46" s="41">
        <v>746</v>
      </c>
      <c r="C46" s="41">
        <v>201</v>
      </c>
      <c r="D46" s="39">
        <v>354</v>
      </c>
      <c r="E46" s="39">
        <v>48</v>
      </c>
      <c r="F46" s="39">
        <v>7</v>
      </c>
      <c r="G46" s="39">
        <v>61</v>
      </c>
      <c r="H46" s="39">
        <v>75</v>
      </c>
      <c r="J46" s="42">
        <v>729</v>
      </c>
      <c r="K46" s="42">
        <v>13</v>
      </c>
      <c r="L46" s="42">
        <v>4</v>
      </c>
      <c r="M46" s="42">
        <v>0</v>
      </c>
    </row>
    <row r="47" spans="1:13">
      <c r="A47" s="19" t="s">
        <v>147</v>
      </c>
      <c r="B47" s="41">
        <v>659</v>
      </c>
      <c r="C47" s="41">
        <v>181</v>
      </c>
      <c r="D47" s="39">
        <v>316</v>
      </c>
      <c r="E47" s="39">
        <v>41</v>
      </c>
      <c r="F47" s="39">
        <v>10</v>
      </c>
      <c r="G47" s="39">
        <v>40</v>
      </c>
      <c r="H47" s="39">
        <v>71</v>
      </c>
      <c r="J47" s="42">
        <v>646</v>
      </c>
      <c r="K47" s="42">
        <v>11</v>
      </c>
      <c r="L47" s="42">
        <v>2</v>
      </c>
      <c r="M47" s="42">
        <v>0</v>
      </c>
    </row>
    <row r="48" spans="1:13">
      <c r="A48" s="19" t="s">
        <v>165</v>
      </c>
      <c r="B48" s="41">
        <v>656</v>
      </c>
      <c r="C48" s="41">
        <v>172</v>
      </c>
      <c r="D48" s="39">
        <v>329</v>
      </c>
      <c r="E48" s="39">
        <v>30</v>
      </c>
      <c r="F48" s="39">
        <v>5</v>
      </c>
      <c r="G48" s="39">
        <v>47</v>
      </c>
      <c r="H48" s="39">
        <v>73</v>
      </c>
      <c r="J48" s="42">
        <v>647</v>
      </c>
      <c r="K48" s="42">
        <v>7</v>
      </c>
      <c r="L48" s="42">
        <v>2</v>
      </c>
      <c r="M48" s="42">
        <v>0</v>
      </c>
    </row>
    <row r="49" spans="1:13" ht="6" customHeight="1" thickBot="1">
      <c r="A49" s="22"/>
      <c r="B49" s="43"/>
      <c r="C49" s="43"/>
      <c r="D49" s="39"/>
      <c r="E49" s="39"/>
      <c r="F49" s="39"/>
      <c r="G49" s="39"/>
      <c r="H49" s="39"/>
      <c r="J49" s="44"/>
      <c r="K49" s="44"/>
      <c r="L49" s="44"/>
      <c r="M49" s="44"/>
    </row>
    <row r="50" spans="1:13" ht="6" customHeight="1">
      <c r="A50" s="19"/>
      <c r="B50" s="41"/>
      <c r="C50" s="41"/>
      <c r="D50" s="39"/>
      <c r="E50" s="39"/>
      <c r="F50" s="39"/>
      <c r="G50" s="39"/>
      <c r="H50" s="39"/>
      <c r="J50" s="42"/>
      <c r="K50" s="42"/>
      <c r="L50" s="42"/>
      <c r="M50" s="42"/>
    </row>
    <row r="51" spans="1:13">
      <c r="A51" s="23" t="s">
        <v>117</v>
      </c>
      <c r="B51" s="45">
        <v>889</v>
      </c>
      <c r="C51" s="45">
        <v>374</v>
      </c>
      <c r="D51" s="45">
        <v>339</v>
      </c>
      <c r="E51" s="45">
        <v>55</v>
      </c>
      <c r="F51" s="45">
        <v>9</v>
      </c>
      <c r="G51" s="45">
        <v>53</v>
      </c>
      <c r="H51" s="45">
        <v>59</v>
      </c>
      <c r="I51" s="46"/>
      <c r="J51" s="46">
        <v>881</v>
      </c>
      <c r="K51" s="46">
        <v>5</v>
      </c>
      <c r="L51" s="46">
        <v>2</v>
      </c>
      <c r="M51" s="46">
        <v>1</v>
      </c>
    </row>
    <row r="52" spans="1:13">
      <c r="A52" s="23" t="s">
        <v>123</v>
      </c>
      <c r="B52" s="45">
        <v>830</v>
      </c>
      <c r="C52" s="45">
        <v>305</v>
      </c>
      <c r="D52" s="45">
        <v>342</v>
      </c>
      <c r="E52" s="45">
        <v>59</v>
      </c>
      <c r="F52" s="45">
        <v>12</v>
      </c>
      <c r="G52" s="45">
        <v>49</v>
      </c>
      <c r="H52" s="45">
        <v>63</v>
      </c>
      <c r="I52" s="46"/>
      <c r="J52" s="46">
        <v>823</v>
      </c>
      <c r="K52" s="46">
        <v>2</v>
      </c>
      <c r="L52" s="46">
        <v>5</v>
      </c>
      <c r="M52" s="46">
        <v>0</v>
      </c>
    </row>
    <row r="53" spans="1:13">
      <c r="A53" s="23" t="s">
        <v>137</v>
      </c>
      <c r="B53" s="45">
        <v>795</v>
      </c>
      <c r="C53" s="45">
        <v>250</v>
      </c>
      <c r="D53" s="45">
        <v>354</v>
      </c>
      <c r="E53" s="45">
        <v>48</v>
      </c>
      <c r="F53" s="45">
        <v>7</v>
      </c>
      <c r="G53" s="45">
        <v>61</v>
      </c>
      <c r="H53" s="45">
        <v>75</v>
      </c>
      <c r="I53" s="46"/>
      <c r="J53" s="46">
        <v>777</v>
      </c>
      <c r="K53" s="46">
        <v>14</v>
      </c>
      <c r="L53" s="46">
        <v>4</v>
      </c>
      <c r="M53" s="46">
        <v>0</v>
      </c>
    </row>
    <row r="54" spans="1:13">
      <c r="A54" s="23" t="s">
        <v>145</v>
      </c>
      <c r="B54" s="45">
        <v>696</v>
      </c>
      <c r="C54" s="45">
        <v>218</v>
      </c>
      <c r="D54" s="45">
        <v>316</v>
      </c>
      <c r="E54" s="45">
        <v>41</v>
      </c>
      <c r="F54" s="45">
        <v>10</v>
      </c>
      <c r="G54" s="45">
        <v>40</v>
      </c>
      <c r="H54" s="45">
        <v>71</v>
      </c>
      <c r="I54" s="46"/>
      <c r="J54" s="46">
        <v>682</v>
      </c>
      <c r="K54" s="46">
        <v>12</v>
      </c>
      <c r="L54" s="46">
        <v>2</v>
      </c>
      <c r="M54" s="46">
        <v>0</v>
      </c>
    </row>
    <row r="55" spans="1:13">
      <c r="A55" s="23" t="s">
        <v>162</v>
      </c>
      <c r="B55" s="45">
        <v>672</v>
      </c>
      <c r="C55" s="45">
        <v>188</v>
      </c>
      <c r="D55" s="45">
        <v>329</v>
      </c>
      <c r="E55" s="45">
        <v>30</v>
      </c>
      <c r="F55" s="45">
        <v>5</v>
      </c>
      <c r="G55" s="45">
        <v>47</v>
      </c>
      <c r="H55" s="45">
        <v>73</v>
      </c>
      <c r="I55" s="46"/>
      <c r="J55" s="46">
        <v>663</v>
      </c>
      <c r="K55" s="46">
        <v>7</v>
      </c>
      <c r="L55" s="46">
        <v>2</v>
      </c>
      <c r="M55" s="46">
        <v>0</v>
      </c>
    </row>
    <row r="56" spans="1:13" ht="13.5" thickBot="1">
      <c r="A56" s="28"/>
      <c r="B56" s="5"/>
      <c r="C56" s="5"/>
      <c r="D56" s="5"/>
      <c r="E56" s="5"/>
      <c r="F56" s="5"/>
      <c r="G56" s="5"/>
      <c r="H56" s="5"/>
      <c r="I56" s="20"/>
      <c r="J56" s="5"/>
      <c r="K56" s="5"/>
      <c r="L56" s="5"/>
      <c r="M56" s="5"/>
    </row>
    <row r="57" spans="1:13">
      <c r="A57" s="16"/>
      <c r="B57" s="17"/>
      <c r="C57" s="17"/>
      <c r="D57" s="17"/>
      <c r="E57" s="17"/>
      <c r="F57" s="17"/>
      <c r="G57" s="17"/>
      <c r="H57" s="17"/>
      <c r="I57" s="20"/>
      <c r="J57" s="17"/>
      <c r="K57" s="17"/>
      <c r="L57" s="17"/>
      <c r="M57" s="17"/>
    </row>
    <row r="58" spans="1:13" ht="11.25" customHeight="1">
      <c r="A58" s="48" t="s">
        <v>160</v>
      </c>
      <c r="B58" s="17"/>
      <c r="C58" s="17"/>
      <c r="D58" s="17"/>
      <c r="E58" s="17"/>
      <c r="F58" s="17"/>
      <c r="G58" s="17"/>
      <c r="H58" s="17"/>
      <c r="I58" s="20"/>
      <c r="J58" s="17"/>
      <c r="K58" s="17"/>
      <c r="L58" s="17"/>
      <c r="M58" s="17"/>
    </row>
    <row r="59" spans="1:13" ht="11.25" customHeight="1">
      <c r="A59" s="224" t="s">
        <v>182</v>
      </c>
      <c r="B59" s="224"/>
      <c r="C59" s="224"/>
      <c r="D59" s="224"/>
      <c r="E59" s="224"/>
      <c r="F59" s="224"/>
      <c r="G59" s="224"/>
      <c r="H59" s="224"/>
      <c r="I59" s="224"/>
      <c r="J59" s="224"/>
      <c r="K59" s="224"/>
      <c r="L59" s="224"/>
      <c r="M59" s="224"/>
    </row>
    <row r="60" spans="1:13" ht="11.25" customHeight="1">
      <c r="A60" s="224"/>
      <c r="B60" s="224"/>
      <c r="C60" s="224"/>
      <c r="D60" s="224"/>
      <c r="E60" s="224"/>
      <c r="F60" s="224"/>
      <c r="G60" s="224"/>
      <c r="H60" s="224"/>
      <c r="I60" s="224"/>
      <c r="J60" s="224"/>
      <c r="K60" s="224"/>
      <c r="L60" s="224"/>
      <c r="M60" s="224"/>
    </row>
    <row r="61" spans="1:13" ht="11.25" customHeight="1">
      <c r="A61" s="47"/>
      <c r="B61" s="47"/>
    </row>
    <row r="62" spans="1:13" ht="11.25" customHeight="1">
      <c r="A62" s="33" t="s">
        <v>164</v>
      </c>
    </row>
  </sheetData>
  <mergeCells count="5">
    <mergeCell ref="A59:M60"/>
    <mergeCell ref="J4:M4"/>
    <mergeCell ref="B4:H4"/>
    <mergeCell ref="L2:N2"/>
    <mergeCell ref="A1:K2"/>
  </mergeCells>
  <phoneticPr fontId="4" type="noConversion"/>
  <hyperlinks>
    <hyperlink ref="L2:M2" location="Contents!A1" display="Back to Contents"/>
  </hyperlinks>
  <pageMargins left="0.53" right="0.47" top="0.98425196850393704" bottom="0.98425196850393704" header="0.51181102362204722" footer="0.51181102362204722"/>
  <pageSetup paperSize="9" scale="64" orientation="portrait" r:id="rId1"/>
  <headerFooter alignWithMargins="0">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zoomScaleNormal="100" workbookViewId="0">
      <selection sqref="A1:J2"/>
    </sheetView>
  </sheetViews>
  <sheetFormatPr defaultRowHeight="12.75"/>
  <cols>
    <col min="1" max="1" width="28.5703125" customWidth="1"/>
    <col min="2" max="2" width="7.7109375" customWidth="1"/>
    <col min="3" max="5" width="10.7109375" customWidth="1"/>
    <col min="8" max="8" width="7.85546875" customWidth="1"/>
    <col min="9" max="9" width="2.5703125" customWidth="1"/>
    <col min="10" max="10" width="7.7109375" customWidth="1"/>
    <col min="11" max="13" width="10.7109375" customWidth="1"/>
    <col min="16" max="16" width="7.85546875" customWidth="1"/>
    <col min="17" max="17" width="2.28515625" customWidth="1"/>
  </cols>
  <sheetData>
    <row r="1" spans="1:16" ht="18" customHeight="1">
      <c r="A1" s="228" t="s">
        <v>185</v>
      </c>
      <c r="B1" s="228"/>
      <c r="C1" s="228"/>
      <c r="D1" s="228"/>
      <c r="E1" s="228"/>
      <c r="F1" s="228"/>
      <c r="G1" s="228"/>
      <c r="H1" s="228"/>
      <c r="I1" s="228"/>
      <c r="J1" s="228"/>
      <c r="K1" s="2"/>
      <c r="L1" s="2"/>
      <c r="M1" s="2"/>
      <c r="N1" s="2"/>
      <c r="O1" s="2"/>
      <c r="P1" s="2"/>
    </row>
    <row r="2" spans="1:16" ht="33.75" customHeight="1">
      <c r="A2" s="228"/>
      <c r="B2" s="228"/>
      <c r="C2" s="228"/>
      <c r="D2" s="228"/>
      <c r="E2" s="228"/>
      <c r="F2" s="228"/>
      <c r="G2" s="228"/>
      <c r="H2" s="228"/>
      <c r="I2" s="228"/>
      <c r="J2" s="228"/>
      <c r="K2" s="2"/>
      <c r="L2" s="214" t="s">
        <v>240</v>
      </c>
      <c r="M2" s="214"/>
      <c r="N2" s="2"/>
      <c r="O2" s="2"/>
      <c r="P2" s="2"/>
    </row>
    <row r="3" spans="1:16">
      <c r="A3" s="3"/>
      <c r="B3" s="2"/>
      <c r="C3" s="2"/>
      <c r="D3" s="2"/>
      <c r="E3" s="2"/>
      <c r="F3" s="2"/>
      <c r="G3" s="2"/>
      <c r="H3" s="2"/>
      <c r="I3" s="2"/>
      <c r="J3" s="2"/>
      <c r="K3" s="2"/>
      <c r="L3" s="2"/>
      <c r="M3" s="2"/>
      <c r="N3" s="2"/>
      <c r="O3" s="2"/>
      <c r="P3" s="2"/>
    </row>
    <row r="4" spans="1:16" s="113" customFormat="1">
      <c r="A4" s="143"/>
      <c r="B4" s="227" t="s">
        <v>6</v>
      </c>
      <c r="C4" s="227"/>
      <c r="D4" s="227"/>
      <c r="E4" s="227"/>
      <c r="F4" s="227"/>
      <c r="G4" s="227"/>
      <c r="H4" s="227"/>
      <c r="I4" s="31"/>
      <c r="J4" s="227" t="s">
        <v>171</v>
      </c>
      <c r="K4" s="227"/>
      <c r="L4" s="227"/>
      <c r="M4" s="227"/>
      <c r="N4" s="227"/>
      <c r="O4" s="227"/>
      <c r="P4" s="227"/>
    </row>
    <row r="5" spans="1:16">
      <c r="A5" s="2"/>
      <c r="B5" s="2"/>
      <c r="C5" s="2"/>
      <c r="D5" s="2"/>
      <c r="E5" s="2"/>
      <c r="F5" s="2"/>
      <c r="G5" s="2"/>
      <c r="H5" s="2"/>
      <c r="I5" s="2"/>
      <c r="J5" s="2"/>
      <c r="K5" s="2"/>
      <c r="L5" s="2"/>
      <c r="M5" s="2"/>
      <c r="N5" s="2"/>
      <c r="O5" s="2"/>
      <c r="P5" s="2"/>
    </row>
    <row r="6" spans="1:16" ht="13.5" thickBot="1">
      <c r="A6" s="2"/>
      <c r="B6" s="116"/>
      <c r="C6" s="117"/>
      <c r="D6" s="117"/>
      <c r="E6" s="116" t="s">
        <v>7</v>
      </c>
      <c r="F6" s="117"/>
      <c r="G6" s="117"/>
      <c r="H6" s="117"/>
      <c r="I6" s="20"/>
      <c r="J6" s="116"/>
      <c r="K6" s="117"/>
      <c r="L6" s="117"/>
      <c r="M6" s="116" t="s">
        <v>7</v>
      </c>
      <c r="N6" s="117"/>
      <c r="O6" s="117"/>
      <c r="P6" s="117"/>
    </row>
    <row r="7" spans="1:16" ht="63.75">
      <c r="A7" s="2"/>
      <c r="B7" s="34" t="s">
        <v>1</v>
      </c>
      <c r="C7" s="34" t="s">
        <v>8</v>
      </c>
      <c r="D7" s="34" t="s">
        <v>9</v>
      </c>
      <c r="E7" s="34" t="s">
        <v>10</v>
      </c>
      <c r="F7" s="34" t="s">
        <v>11</v>
      </c>
      <c r="G7" s="34" t="s">
        <v>12</v>
      </c>
      <c r="H7" s="34" t="s">
        <v>13</v>
      </c>
      <c r="I7" s="34"/>
      <c r="J7" s="34" t="s">
        <v>1</v>
      </c>
      <c r="K7" s="34" t="s">
        <v>8</v>
      </c>
      <c r="L7" s="34" t="s">
        <v>9</v>
      </c>
      <c r="M7" s="34" t="s">
        <v>10</v>
      </c>
      <c r="N7" s="34" t="s">
        <v>11</v>
      </c>
      <c r="O7" s="34" t="s">
        <v>12</v>
      </c>
      <c r="P7" s="34" t="s">
        <v>13</v>
      </c>
    </row>
    <row r="8" spans="1:16">
      <c r="A8" s="8" t="s">
        <v>3</v>
      </c>
      <c r="B8" s="2"/>
      <c r="C8" s="2"/>
      <c r="D8" s="2"/>
      <c r="E8" s="2"/>
      <c r="F8" s="2"/>
      <c r="G8" s="2"/>
      <c r="H8" s="2"/>
      <c r="I8" s="2"/>
      <c r="J8" s="2"/>
      <c r="K8" s="2"/>
      <c r="L8" s="2"/>
      <c r="M8" s="2"/>
      <c r="N8" s="2"/>
      <c r="O8" s="2"/>
      <c r="P8" s="2"/>
    </row>
    <row r="9" spans="1:16">
      <c r="A9" s="4">
        <v>1974</v>
      </c>
      <c r="B9" s="36">
        <v>231</v>
      </c>
      <c r="C9" s="36">
        <v>76</v>
      </c>
      <c r="D9" s="36">
        <v>67</v>
      </c>
      <c r="E9" s="36">
        <v>17</v>
      </c>
      <c r="F9" s="36">
        <v>20</v>
      </c>
      <c r="G9" s="36">
        <v>26</v>
      </c>
      <c r="H9" s="36">
        <v>437</v>
      </c>
      <c r="I9" s="2"/>
      <c r="J9" s="37">
        <v>113</v>
      </c>
      <c r="K9" s="37">
        <v>1</v>
      </c>
      <c r="L9" s="37">
        <v>56</v>
      </c>
      <c r="M9" s="37">
        <v>2</v>
      </c>
      <c r="N9" s="2">
        <v>0</v>
      </c>
      <c r="O9" s="2">
        <v>33</v>
      </c>
      <c r="P9" s="2">
        <v>205</v>
      </c>
    </row>
    <row r="10" spans="1:16">
      <c r="A10" s="4">
        <v>1975</v>
      </c>
      <c r="B10" s="39">
        <v>229</v>
      </c>
      <c r="C10" s="39">
        <v>72</v>
      </c>
      <c r="D10" s="39">
        <v>53</v>
      </c>
      <c r="E10" s="39">
        <v>20</v>
      </c>
      <c r="F10" s="39">
        <v>24</v>
      </c>
      <c r="G10" s="39">
        <v>29</v>
      </c>
      <c r="H10" s="39">
        <v>427</v>
      </c>
      <c r="I10" s="2"/>
      <c r="J10" s="40">
        <v>158</v>
      </c>
      <c r="K10" s="40">
        <v>2</v>
      </c>
      <c r="L10" s="40">
        <v>71</v>
      </c>
      <c r="M10" s="40">
        <v>2</v>
      </c>
      <c r="N10" s="2">
        <v>4</v>
      </c>
      <c r="O10" s="2">
        <v>24</v>
      </c>
      <c r="P10" s="2">
        <v>261</v>
      </c>
    </row>
    <row r="11" spans="1:16">
      <c r="A11" s="4">
        <v>1976</v>
      </c>
      <c r="B11" s="39">
        <v>204</v>
      </c>
      <c r="C11" s="39">
        <v>93</v>
      </c>
      <c r="D11" s="39">
        <v>69</v>
      </c>
      <c r="E11" s="39">
        <v>16</v>
      </c>
      <c r="F11" s="39">
        <v>22</v>
      </c>
      <c r="G11" s="39">
        <v>26</v>
      </c>
      <c r="H11" s="39">
        <v>430</v>
      </c>
      <c r="I11" s="2"/>
      <c r="J11" s="40">
        <v>141</v>
      </c>
      <c r="K11" s="40">
        <v>5</v>
      </c>
      <c r="L11" s="40">
        <v>52</v>
      </c>
      <c r="M11" s="40">
        <v>0</v>
      </c>
      <c r="N11" s="2">
        <v>10</v>
      </c>
      <c r="O11" s="2">
        <v>19</v>
      </c>
      <c r="P11" s="2">
        <v>227</v>
      </c>
    </row>
    <row r="12" spans="1:16">
      <c r="A12" s="4">
        <v>1977</v>
      </c>
      <c r="B12" s="39">
        <v>195</v>
      </c>
      <c r="C12" s="39">
        <v>95</v>
      </c>
      <c r="D12" s="39">
        <v>68</v>
      </c>
      <c r="E12" s="39">
        <v>21</v>
      </c>
      <c r="F12" s="39">
        <v>20</v>
      </c>
      <c r="G12" s="39">
        <v>23</v>
      </c>
      <c r="H12" s="39">
        <v>422</v>
      </c>
      <c r="I12" s="2"/>
      <c r="J12" s="40">
        <v>143</v>
      </c>
      <c r="K12" s="40">
        <v>2</v>
      </c>
      <c r="L12" s="40">
        <v>59</v>
      </c>
      <c r="M12" s="40">
        <v>0</v>
      </c>
      <c r="N12" s="2">
        <v>20</v>
      </c>
      <c r="O12" s="2">
        <v>13</v>
      </c>
      <c r="P12" s="2">
        <v>237</v>
      </c>
    </row>
    <row r="13" spans="1:16">
      <c r="A13" s="4">
        <v>1978</v>
      </c>
      <c r="B13" s="39">
        <v>211</v>
      </c>
      <c r="C13" s="39">
        <v>94</v>
      </c>
      <c r="D13" s="39">
        <v>54</v>
      </c>
      <c r="E13" s="39">
        <v>21</v>
      </c>
      <c r="F13" s="39">
        <v>25</v>
      </c>
      <c r="G13" s="39">
        <v>34</v>
      </c>
      <c r="H13" s="39">
        <v>439</v>
      </c>
      <c r="I13" s="2"/>
      <c r="J13" s="40">
        <v>174</v>
      </c>
      <c r="K13" s="40">
        <v>5</v>
      </c>
      <c r="L13" s="40">
        <v>65</v>
      </c>
      <c r="M13" s="40">
        <v>1</v>
      </c>
      <c r="N13" s="2">
        <v>18</v>
      </c>
      <c r="O13" s="2">
        <v>21</v>
      </c>
      <c r="P13" s="2">
        <v>284</v>
      </c>
    </row>
    <row r="14" spans="1:16">
      <c r="A14" s="4">
        <v>1979</v>
      </c>
      <c r="B14" s="39">
        <v>230</v>
      </c>
      <c r="C14" s="39">
        <v>103</v>
      </c>
      <c r="D14" s="39">
        <v>77</v>
      </c>
      <c r="E14" s="39">
        <v>23</v>
      </c>
      <c r="F14" s="39">
        <v>22</v>
      </c>
      <c r="G14" s="39">
        <v>39</v>
      </c>
      <c r="H14" s="39">
        <v>494</v>
      </c>
      <c r="I14" s="2"/>
      <c r="J14" s="40">
        <v>142</v>
      </c>
      <c r="K14" s="40">
        <v>2</v>
      </c>
      <c r="L14" s="40">
        <v>64</v>
      </c>
      <c r="M14" s="40">
        <v>9</v>
      </c>
      <c r="N14" s="2">
        <v>23</v>
      </c>
      <c r="O14" s="2">
        <v>30</v>
      </c>
      <c r="P14" s="2">
        <v>270</v>
      </c>
    </row>
    <row r="15" spans="1:16">
      <c r="A15" s="4">
        <v>1980</v>
      </c>
      <c r="B15" s="39">
        <v>235</v>
      </c>
      <c r="C15" s="39">
        <v>118</v>
      </c>
      <c r="D15" s="39">
        <v>69</v>
      </c>
      <c r="E15" s="39">
        <v>27</v>
      </c>
      <c r="F15" s="39">
        <v>37</v>
      </c>
      <c r="G15" s="39">
        <v>29</v>
      </c>
      <c r="H15" s="39">
        <v>515</v>
      </c>
      <c r="I15" s="2"/>
      <c r="J15" s="40">
        <v>130</v>
      </c>
      <c r="K15" s="40">
        <v>3</v>
      </c>
      <c r="L15" s="40">
        <v>87</v>
      </c>
      <c r="M15" s="40">
        <v>1</v>
      </c>
      <c r="N15" s="2">
        <v>15</v>
      </c>
      <c r="O15" s="2">
        <v>26</v>
      </c>
      <c r="P15" s="2">
        <v>262</v>
      </c>
    </row>
    <row r="16" spans="1:16">
      <c r="A16" s="4">
        <v>1981</v>
      </c>
      <c r="B16" s="39">
        <v>237</v>
      </c>
      <c r="C16" s="39">
        <v>119</v>
      </c>
      <c r="D16" s="39">
        <v>67</v>
      </c>
      <c r="E16" s="39">
        <v>23</v>
      </c>
      <c r="F16" s="39">
        <v>30</v>
      </c>
      <c r="G16" s="39">
        <v>41</v>
      </c>
      <c r="H16" s="39">
        <v>517</v>
      </c>
      <c r="I16" s="2"/>
      <c r="J16" s="40">
        <v>112</v>
      </c>
      <c r="K16" s="40">
        <v>4</v>
      </c>
      <c r="L16" s="40">
        <v>53</v>
      </c>
      <c r="M16" s="40">
        <v>1</v>
      </c>
      <c r="N16" s="2">
        <v>25</v>
      </c>
      <c r="O16" s="2">
        <v>16</v>
      </c>
      <c r="P16" s="2">
        <v>211</v>
      </c>
    </row>
    <row r="17" spans="1:16">
      <c r="A17" s="4">
        <v>1982</v>
      </c>
      <c r="B17" s="39">
        <v>240</v>
      </c>
      <c r="C17" s="39">
        <v>140</v>
      </c>
      <c r="D17" s="39">
        <v>71</v>
      </c>
      <c r="E17" s="39">
        <v>38</v>
      </c>
      <c r="F17" s="39">
        <v>34</v>
      </c>
      <c r="G17" s="39">
        <v>40</v>
      </c>
      <c r="H17" s="39">
        <v>563</v>
      </c>
      <c r="I17" s="2"/>
      <c r="J17" s="40">
        <v>80</v>
      </c>
      <c r="K17" s="40">
        <v>2</v>
      </c>
      <c r="L17" s="40">
        <v>53</v>
      </c>
      <c r="M17" s="40">
        <v>2</v>
      </c>
      <c r="N17" s="2">
        <v>16</v>
      </c>
      <c r="O17" s="2">
        <v>19</v>
      </c>
      <c r="P17" s="2">
        <v>172</v>
      </c>
    </row>
    <row r="18" spans="1:16">
      <c r="A18" s="4">
        <v>1983</v>
      </c>
      <c r="B18" s="39">
        <v>207</v>
      </c>
      <c r="C18" s="39">
        <v>128</v>
      </c>
      <c r="D18" s="39">
        <v>60</v>
      </c>
      <c r="E18" s="39">
        <v>37</v>
      </c>
      <c r="F18" s="39">
        <v>42</v>
      </c>
      <c r="G18" s="39">
        <v>31</v>
      </c>
      <c r="H18" s="39">
        <v>505</v>
      </c>
      <c r="I18" s="2"/>
      <c r="J18" s="40">
        <v>64</v>
      </c>
      <c r="K18" s="40">
        <v>2</v>
      </c>
      <c r="L18" s="40">
        <v>54</v>
      </c>
      <c r="M18" s="40">
        <v>3</v>
      </c>
      <c r="N18" s="2">
        <v>18</v>
      </c>
      <c r="O18" s="2">
        <v>23</v>
      </c>
      <c r="P18" s="2">
        <v>164</v>
      </c>
    </row>
    <row r="19" spans="1:16">
      <c r="A19" s="4">
        <v>1984</v>
      </c>
      <c r="B19" s="39">
        <v>195</v>
      </c>
      <c r="C19" s="39">
        <v>133</v>
      </c>
      <c r="D19" s="39">
        <v>76</v>
      </c>
      <c r="E19" s="39">
        <v>39</v>
      </c>
      <c r="F19" s="39">
        <v>34</v>
      </c>
      <c r="G19" s="39">
        <v>42</v>
      </c>
      <c r="H19" s="39">
        <v>519</v>
      </c>
      <c r="I19" s="2"/>
      <c r="J19" s="40">
        <v>78</v>
      </c>
      <c r="K19" s="40">
        <v>6</v>
      </c>
      <c r="L19" s="40">
        <v>51</v>
      </c>
      <c r="M19" s="40">
        <v>0</v>
      </c>
      <c r="N19" s="2">
        <v>13</v>
      </c>
      <c r="O19" s="2">
        <v>21</v>
      </c>
      <c r="P19" s="2">
        <v>169</v>
      </c>
    </row>
    <row r="20" spans="1:16">
      <c r="A20" s="4">
        <v>1985</v>
      </c>
      <c r="B20" s="39">
        <v>240</v>
      </c>
      <c r="C20" s="39">
        <v>155</v>
      </c>
      <c r="D20" s="39">
        <v>75</v>
      </c>
      <c r="E20" s="39">
        <v>35</v>
      </c>
      <c r="F20" s="39">
        <v>29</v>
      </c>
      <c r="G20" s="39">
        <v>35</v>
      </c>
      <c r="H20" s="39">
        <v>569</v>
      </c>
      <c r="I20" s="2"/>
      <c r="J20" s="40">
        <v>83</v>
      </c>
      <c r="K20" s="40">
        <v>4</v>
      </c>
      <c r="L20" s="40">
        <v>57</v>
      </c>
      <c r="M20" s="40">
        <v>5</v>
      </c>
      <c r="N20" s="2">
        <v>15</v>
      </c>
      <c r="O20" s="2">
        <v>23</v>
      </c>
      <c r="P20" s="2">
        <v>187</v>
      </c>
    </row>
    <row r="21" spans="1:16">
      <c r="A21" s="4">
        <v>1986</v>
      </c>
      <c r="B21" s="39">
        <v>235</v>
      </c>
      <c r="C21" s="39">
        <v>148</v>
      </c>
      <c r="D21" s="39">
        <v>61</v>
      </c>
      <c r="E21" s="39">
        <v>31</v>
      </c>
      <c r="F21" s="39">
        <v>47</v>
      </c>
      <c r="G21" s="39">
        <v>46</v>
      </c>
      <c r="H21" s="39">
        <v>568</v>
      </c>
      <c r="I21" s="2"/>
      <c r="J21" s="40">
        <v>73</v>
      </c>
      <c r="K21" s="40">
        <v>2</v>
      </c>
      <c r="L21" s="40">
        <v>75</v>
      </c>
      <c r="M21" s="40">
        <v>7</v>
      </c>
      <c r="N21" s="2">
        <v>19</v>
      </c>
      <c r="O21" s="2">
        <v>21</v>
      </c>
      <c r="P21" s="2">
        <v>197</v>
      </c>
    </row>
    <row r="22" spans="1:16">
      <c r="A22" s="4">
        <v>1987</v>
      </c>
      <c r="B22" s="39">
        <v>236</v>
      </c>
      <c r="C22" s="39">
        <v>130</v>
      </c>
      <c r="D22" s="39">
        <v>60</v>
      </c>
      <c r="E22" s="39">
        <v>24</v>
      </c>
      <c r="F22" s="39">
        <v>42</v>
      </c>
      <c r="G22" s="39">
        <v>30</v>
      </c>
      <c r="H22" s="39">
        <v>522</v>
      </c>
      <c r="I22" s="2"/>
      <c r="J22" s="40">
        <v>93</v>
      </c>
      <c r="K22" s="40">
        <v>3</v>
      </c>
      <c r="L22" s="40">
        <v>58</v>
      </c>
      <c r="M22" s="40">
        <v>2</v>
      </c>
      <c r="N22" s="2">
        <v>13</v>
      </c>
      <c r="O22" s="2">
        <v>17</v>
      </c>
      <c r="P22" s="2">
        <v>186</v>
      </c>
    </row>
    <row r="23" spans="1:16">
      <c r="A23" s="4">
        <v>1988</v>
      </c>
      <c r="B23" s="39">
        <v>275</v>
      </c>
      <c r="C23" s="39">
        <v>185</v>
      </c>
      <c r="D23" s="39">
        <v>57</v>
      </c>
      <c r="E23" s="39">
        <v>18</v>
      </c>
      <c r="F23" s="39">
        <v>30</v>
      </c>
      <c r="G23" s="39">
        <v>33</v>
      </c>
      <c r="H23" s="39">
        <v>598</v>
      </c>
      <c r="I23" s="2"/>
      <c r="J23" s="40">
        <v>74</v>
      </c>
      <c r="K23" s="40">
        <v>4</v>
      </c>
      <c r="L23" s="40">
        <v>71</v>
      </c>
      <c r="M23" s="40">
        <v>4</v>
      </c>
      <c r="N23" s="2">
        <v>6</v>
      </c>
      <c r="O23" s="2">
        <v>17</v>
      </c>
      <c r="P23" s="2">
        <v>176</v>
      </c>
    </row>
    <row r="24" spans="1:16">
      <c r="A24" s="4">
        <v>1989</v>
      </c>
      <c r="B24" s="39">
        <v>241</v>
      </c>
      <c r="C24" s="39">
        <v>128</v>
      </c>
      <c r="D24" s="39">
        <v>59</v>
      </c>
      <c r="E24" s="39">
        <v>24</v>
      </c>
      <c r="F24" s="39">
        <v>41</v>
      </c>
      <c r="G24" s="39">
        <v>34</v>
      </c>
      <c r="H24" s="39">
        <v>527</v>
      </c>
      <c r="I24" s="2"/>
      <c r="J24" s="40">
        <v>101</v>
      </c>
      <c r="K24" s="40">
        <v>1</v>
      </c>
      <c r="L24" s="40">
        <v>46</v>
      </c>
      <c r="M24" s="40">
        <v>1</v>
      </c>
      <c r="N24" s="2">
        <v>8</v>
      </c>
      <c r="O24" s="2">
        <v>34</v>
      </c>
      <c r="P24" s="2">
        <v>191</v>
      </c>
    </row>
    <row r="25" spans="1:16">
      <c r="A25" s="4">
        <v>1990</v>
      </c>
      <c r="B25" s="39">
        <v>262</v>
      </c>
      <c r="C25" s="39">
        <v>132</v>
      </c>
      <c r="D25" s="39">
        <v>61</v>
      </c>
      <c r="E25" s="39">
        <v>18</v>
      </c>
      <c r="F25" s="39">
        <v>34</v>
      </c>
      <c r="G25" s="39">
        <v>28</v>
      </c>
      <c r="H25" s="39">
        <v>535</v>
      </c>
      <c r="I25" s="2"/>
      <c r="J25" s="40">
        <v>107</v>
      </c>
      <c r="K25" s="40">
        <v>2</v>
      </c>
      <c r="L25" s="40">
        <v>61</v>
      </c>
      <c r="M25" s="40">
        <v>2</v>
      </c>
      <c r="N25" s="2">
        <v>18</v>
      </c>
      <c r="O25" s="2">
        <v>24</v>
      </c>
      <c r="P25" s="2">
        <v>214</v>
      </c>
    </row>
    <row r="26" spans="1:16">
      <c r="A26" s="4">
        <v>1991</v>
      </c>
      <c r="B26" s="39">
        <v>259</v>
      </c>
      <c r="C26" s="39">
        <v>141</v>
      </c>
      <c r="D26" s="39">
        <v>42</v>
      </c>
      <c r="E26" s="39">
        <v>19</v>
      </c>
      <c r="F26" s="39">
        <v>32</v>
      </c>
      <c r="G26" s="39">
        <v>32</v>
      </c>
      <c r="H26" s="39">
        <v>525</v>
      </c>
      <c r="I26" s="2"/>
      <c r="J26" s="40">
        <v>96</v>
      </c>
      <c r="K26" s="40">
        <v>3</v>
      </c>
      <c r="L26" s="40">
        <v>56</v>
      </c>
      <c r="M26" s="40">
        <v>1</v>
      </c>
      <c r="N26" s="2">
        <v>12</v>
      </c>
      <c r="O26" s="2">
        <v>13</v>
      </c>
      <c r="P26" s="2">
        <v>181</v>
      </c>
    </row>
    <row r="27" spans="1:16">
      <c r="A27" s="4">
        <v>1992</v>
      </c>
      <c r="B27" s="39">
        <v>277</v>
      </c>
      <c r="C27" s="39">
        <v>172</v>
      </c>
      <c r="D27" s="39">
        <v>42</v>
      </c>
      <c r="E27" s="39">
        <v>16</v>
      </c>
      <c r="F27" s="39">
        <v>27</v>
      </c>
      <c r="G27" s="39">
        <v>35</v>
      </c>
      <c r="H27" s="39">
        <v>569</v>
      </c>
      <c r="I27" s="2"/>
      <c r="J27" s="40">
        <v>117</v>
      </c>
      <c r="K27" s="40">
        <v>2</v>
      </c>
      <c r="L27" s="40">
        <v>61</v>
      </c>
      <c r="M27" s="40">
        <v>2</v>
      </c>
      <c r="N27" s="2">
        <v>23</v>
      </c>
      <c r="O27" s="2">
        <v>19</v>
      </c>
      <c r="P27" s="2">
        <v>224</v>
      </c>
    </row>
    <row r="28" spans="1:16">
      <c r="A28" s="4">
        <v>1993</v>
      </c>
      <c r="B28" s="39">
        <v>284</v>
      </c>
      <c r="C28" s="39">
        <v>172</v>
      </c>
      <c r="D28" s="39">
        <v>50</v>
      </c>
      <c r="E28" s="39">
        <v>26</v>
      </c>
      <c r="F28" s="39">
        <v>40</v>
      </c>
      <c r="G28" s="39">
        <v>43</v>
      </c>
      <c r="H28" s="39">
        <v>615</v>
      </c>
      <c r="I28" s="2"/>
      <c r="J28" s="40">
        <v>155</v>
      </c>
      <c r="K28" s="40">
        <v>2</v>
      </c>
      <c r="L28" s="40">
        <v>55</v>
      </c>
      <c r="M28" s="40">
        <v>3</v>
      </c>
      <c r="N28" s="2">
        <v>26</v>
      </c>
      <c r="O28" s="2">
        <v>56</v>
      </c>
      <c r="P28" s="2">
        <v>297</v>
      </c>
    </row>
    <row r="29" spans="1:16">
      <c r="A29" s="4">
        <v>1994</v>
      </c>
      <c r="B29" s="39">
        <v>273</v>
      </c>
      <c r="C29" s="39">
        <v>207</v>
      </c>
      <c r="D29" s="39">
        <v>45</v>
      </c>
      <c r="E29" s="39">
        <v>17</v>
      </c>
      <c r="F29" s="39">
        <v>43</v>
      </c>
      <c r="G29" s="39">
        <v>39</v>
      </c>
      <c r="H29" s="39">
        <v>624</v>
      </c>
      <c r="I29" s="2"/>
      <c r="J29" s="40">
        <v>89</v>
      </c>
      <c r="K29" s="40">
        <v>0</v>
      </c>
      <c r="L29" s="40">
        <v>62</v>
      </c>
      <c r="M29" s="40">
        <v>2</v>
      </c>
      <c r="N29" s="2">
        <v>18</v>
      </c>
      <c r="O29" s="2">
        <v>39</v>
      </c>
      <c r="P29" s="2">
        <v>210</v>
      </c>
    </row>
    <row r="30" spans="1:16">
      <c r="A30" s="4">
        <v>1995</v>
      </c>
      <c r="B30" s="39">
        <v>257</v>
      </c>
      <c r="C30" s="39">
        <v>223</v>
      </c>
      <c r="D30" s="39">
        <v>34</v>
      </c>
      <c r="E30" s="39">
        <v>30</v>
      </c>
      <c r="F30" s="39">
        <v>40</v>
      </c>
      <c r="G30" s="39">
        <v>39</v>
      </c>
      <c r="H30" s="39">
        <v>623</v>
      </c>
      <c r="I30" s="2"/>
      <c r="J30" s="40">
        <v>80</v>
      </c>
      <c r="K30" s="40">
        <v>1</v>
      </c>
      <c r="L30" s="40">
        <v>58</v>
      </c>
      <c r="M30" s="40">
        <v>4</v>
      </c>
      <c r="N30" s="2">
        <v>19</v>
      </c>
      <c r="O30" s="2">
        <v>51</v>
      </c>
      <c r="P30" s="2">
        <v>213</v>
      </c>
    </row>
    <row r="31" spans="1:16">
      <c r="A31" s="4">
        <v>1996</v>
      </c>
      <c r="B31" s="39">
        <v>264</v>
      </c>
      <c r="C31" s="39">
        <v>210</v>
      </c>
      <c r="D31" s="39">
        <v>27</v>
      </c>
      <c r="E31" s="39">
        <v>11</v>
      </c>
      <c r="F31" s="39">
        <v>27</v>
      </c>
      <c r="G31" s="39">
        <v>58</v>
      </c>
      <c r="H31" s="39">
        <v>597</v>
      </c>
      <c r="I31" s="2"/>
      <c r="J31" s="40">
        <v>89</v>
      </c>
      <c r="K31" s="40">
        <v>2</v>
      </c>
      <c r="L31" s="40">
        <v>63</v>
      </c>
      <c r="M31" s="40">
        <v>4</v>
      </c>
      <c r="N31" s="2">
        <v>30</v>
      </c>
      <c r="O31" s="2">
        <v>61</v>
      </c>
      <c r="P31" s="2">
        <v>249</v>
      </c>
    </row>
    <row r="32" spans="1:16">
      <c r="A32" s="4">
        <v>1997</v>
      </c>
      <c r="B32" s="39">
        <v>263</v>
      </c>
      <c r="C32" s="39">
        <v>215</v>
      </c>
      <c r="D32" s="39">
        <v>31</v>
      </c>
      <c r="E32" s="39">
        <v>10</v>
      </c>
      <c r="F32" s="39">
        <v>42</v>
      </c>
      <c r="G32" s="39">
        <v>38</v>
      </c>
      <c r="H32" s="39">
        <v>599</v>
      </c>
      <c r="I32" s="2"/>
      <c r="J32" s="40">
        <v>108</v>
      </c>
      <c r="K32" s="40">
        <v>8</v>
      </c>
      <c r="L32" s="40">
        <v>77</v>
      </c>
      <c r="M32" s="40">
        <v>5</v>
      </c>
      <c r="N32" s="2">
        <v>28</v>
      </c>
      <c r="O32" s="2">
        <v>49</v>
      </c>
      <c r="P32" s="2">
        <v>275</v>
      </c>
    </row>
    <row r="33" spans="1:16">
      <c r="A33" s="4">
        <v>1998</v>
      </c>
      <c r="B33" s="39">
        <v>232</v>
      </c>
      <c r="C33" s="39">
        <v>298</v>
      </c>
      <c r="D33" s="39">
        <v>32</v>
      </c>
      <c r="E33" s="39">
        <v>17</v>
      </c>
      <c r="F33" s="39">
        <v>36</v>
      </c>
      <c r="G33" s="39">
        <v>34</v>
      </c>
      <c r="H33" s="39">
        <v>649</v>
      </c>
      <c r="I33" s="2"/>
      <c r="J33" s="40">
        <v>82</v>
      </c>
      <c r="K33" s="40">
        <v>3</v>
      </c>
      <c r="L33" s="40">
        <v>66</v>
      </c>
      <c r="M33" s="40">
        <v>7</v>
      </c>
      <c r="N33" s="2">
        <v>19</v>
      </c>
      <c r="O33" s="2">
        <v>52</v>
      </c>
      <c r="P33" s="2">
        <v>229</v>
      </c>
    </row>
    <row r="34" spans="1:16">
      <c r="A34" s="4">
        <v>1999</v>
      </c>
      <c r="B34" s="39">
        <v>207</v>
      </c>
      <c r="C34" s="39">
        <v>306</v>
      </c>
      <c r="D34" s="39">
        <v>32</v>
      </c>
      <c r="E34" s="39">
        <v>14</v>
      </c>
      <c r="F34" s="39">
        <v>34</v>
      </c>
      <c r="G34" s="39">
        <v>44</v>
      </c>
      <c r="H34" s="39">
        <v>637</v>
      </c>
      <c r="I34" s="2"/>
      <c r="J34" s="40">
        <v>104</v>
      </c>
      <c r="K34" s="40">
        <v>2</v>
      </c>
      <c r="L34" s="40">
        <v>56</v>
      </c>
      <c r="M34" s="40">
        <v>4</v>
      </c>
      <c r="N34" s="2">
        <v>30</v>
      </c>
      <c r="O34" s="2">
        <v>41</v>
      </c>
      <c r="P34" s="2">
        <v>237</v>
      </c>
    </row>
    <row r="35" spans="1:16">
      <c r="A35" s="4">
        <v>2000</v>
      </c>
      <c r="B35" s="39">
        <v>196</v>
      </c>
      <c r="C35" s="39">
        <v>329</v>
      </c>
      <c r="D35" s="39">
        <v>31</v>
      </c>
      <c r="E35" s="39">
        <v>14</v>
      </c>
      <c r="F35" s="39">
        <v>33</v>
      </c>
      <c r="G35" s="39">
        <v>45</v>
      </c>
      <c r="H35" s="39">
        <v>648</v>
      </c>
      <c r="I35" s="2"/>
      <c r="J35" s="40">
        <v>98</v>
      </c>
      <c r="K35" s="40">
        <v>1</v>
      </c>
      <c r="L35" s="40">
        <v>58</v>
      </c>
      <c r="M35" s="40">
        <v>2</v>
      </c>
      <c r="N35" s="2">
        <v>25</v>
      </c>
      <c r="O35" s="2">
        <v>46</v>
      </c>
      <c r="P35" s="2">
        <v>230</v>
      </c>
    </row>
    <row r="36" spans="1:16">
      <c r="A36" s="4">
        <v>2001</v>
      </c>
      <c r="B36" s="39">
        <v>196</v>
      </c>
      <c r="C36" s="39">
        <v>295</v>
      </c>
      <c r="D36" s="39">
        <v>32</v>
      </c>
      <c r="E36" s="39">
        <v>8</v>
      </c>
      <c r="F36" s="39">
        <v>38</v>
      </c>
      <c r="G36" s="39">
        <v>40</v>
      </c>
      <c r="H36" s="39">
        <v>609</v>
      </c>
      <c r="I36" s="2"/>
      <c r="J36" s="40">
        <v>129</v>
      </c>
      <c r="K36" s="40">
        <v>0</v>
      </c>
      <c r="L36" s="40">
        <v>66</v>
      </c>
      <c r="M36" s="40">
        <v>1</v>
      </c>
      <c r="N36" s="2">
        <v>31</v>
      </c>
      <c r="O36" s="2">
        <v>51</v>
      </c>
      <c r="P36" s="2">
        <v>278</v>
      </c>
    </row>
    <row r="37" spans="1:16">
      <c r="A37" s="4">
        <v>2002</v>
      </c>
      <c r="B37" s="39">
        <v>186</v>
      </c>
      <c r="C37" s="39">
        <v>320</v>
      </c>
      <c r="D37" s="39">
        <v>29</v>
      </c>
      <c r="E37" s="39">
        <v>10</v>
      </c>
      <c r="F37" s="39">
        <v>40</v>
      </c>
      <c r="G37" s="39">
        <v>51</v>
      </c>
      <c r="H37" s="39">
        <v>636</v>
      </c>
      <c r="I37" s="2"/>
      <c r="J37" s="40">
        <v>115</v>
      </c>
      <c r="K37" s="40">
        <v>2</v>
      </c>
      <c r="L37" s="40">
        <v>72</v>
      </c>
      <c r="M37" s="40">
        <v>2</v>
      </c>
      <c r="N37" s="2">
        <v>26</v>
      </c>
      <c r="O37" s="2">
        <v>46</v>
      </c>
      <c r="P37" s="2">
        <v>263</v>
      </c>
    </row>
    <row r="38" spans="1:16">
      <c r="A38" s="4">
        <v>2003</v>
      </c>
      <c r="B38" s="39">
        <v>179</v>
      </c>
      <c r="C38" s="39">
        <v>277</v>
      </c>
      <c r="D38" s="39">
        <v>22</v>
      </c>
      <c r="E38" s="39">
        <v>7</v>
      </c>
      <c r="F38" s="39">
        <v>28</v>
      </c>
      <c r="G38" s="39">
        <v>47</v>
      </c>
      <c r="H38" s="39">
        <v>560</v>
      </c>
      <c r="I38" s="2"/>
      <c r="J38" s="40">
        <v>105</v>
      </c>
      <c r="K38" s="40">
        <v>1</v>
      </c>
      <c r="L38" s="40">
        <v>57</v>
      </c>
      <c r="M38" s="40">
        <v>3</v>
      </c>
      <c r="N38" s="2">
        <v>24</v>
      </c>
      <c r="O38" s="2">
        <v>44</v>
      </c>
      <c r="P38" s="2">
        <v>234</v>
      </c>
    </row>
    <row r="39" spans="1:16">
      <c r="A39" s="4">
        <v>2004</v>
      </c>
      <c r="B39" s="39">
        <v>168</v>
      </c>
      <c r="C39" s="39">
        <v>334</v>
      </c>
      <c r="D39" s="39">
        <v>25</v>
      </c>
      <c r="E39" s="39">
        <v>9</v>
      </c>
      <c r="F39" s="39">
        <v>28</v>
      </c>
      <c r="G39" s="39">
        <v>42</v>
      </c>
      <c r="H39" s="39">
        <v>606</v>
      </c>
      <c r="I39" s="2"/>
      <c r="J39" s="40">
        <v>122</v>
      </c>
      <c r="K39" s="40">
        <v>2</v>
      </c>
      <c r="L39" s="40">
        <v>45</v>
      </c>
      <c r="M39" s="40">
        <v>2</v>
      </c>
      <c r="N39" s="2">
        <v>22</v>
      </c>
      <c r="O39" s="2">
        <v>36</v>
      </c>
      <c r="P39" s="2">
        <v>229</v>
      </c>
    </row>
    <row r="40" spans="1:16">
      <c r="A40" s="4">
        <v>2005</v>
      </c>
      <c r="B40" s="39">
        <v>155</v>
      </c>
      <c r="C40" s="39">
        <v>262</v>
      </c>
      <c r="D40" s="39">
        <v>24</v>
      </c>
      <c r="E40" s="39">
        <v>11</v>
      </c>
      <c r="F40" s="39">
        <v>42</v>
      </c>
      <c r="G40" s="39">
        <v>53</v>
      </c>
      <c r="H40" s="39">
        <v>547</v>
      </c>
      <c r="I40" s="2"/>
      <c r="J40" s="40">
        <v>98</v>
      </c>
      <c r="K40" s="40">
        <v>1</v>
      </c>
      <c r="L40" s="40">
        <v>58</v>
      </c>
      <c r="M40" s="40">
        <v>1</v>
      </c>
      <c r="N40" s="2">
        <v>36</v>
      </c>
      <c r="O40" s="2">
        <v>22</v>
      </c>
      <c r="P40" s="2">
        <v>216</v>
      </c>
    </row>
    <row r="41" spans="1:16">
      <c r="A41" s="4">
        <v>2006</v>
      </c>
      <c r="B41" s="39">
        <v>146</v>
      </c>
      <c r="C41" s="39">
        <v>285</v>
      </c>
      <c r="D41" s="39">
        <v>25</v>
      </c>
      <c r="E41" s="39">
        <v>9</v>
      </c>
      <c r="F41" s="39">
        <v>27</v>
      </c>
      <c r="G41" s="39">
        <v>50</v>
      </c>
      <c r="H41" s="39">
        <v>542</v>
      </c>
      <c r="I41" s="2"/>
      <c r="J41" s="40">
        <v>119</v>
      </c>
      <c r="K41" s="40">
        <v>1</v>
      </c>
      <c r="L41" s="40">
        <v>47</v>
      </c>
      <c r="M41" s="40">
        <v>1</v>
      </c>
      <c r="N41" s="2">
        <v>19</v>
      </c>
      <c r="O41" s="2">
        <v>36</v>
      </c>
      <c r="P41" s="2">
        <v>223</v>
      </c>
    </row>
    <row r="42" spans="1:16">
      <c r="A42" s="4">
        <v>2007</v>
      </c>
      <c r="B42" s="39">
        <v>117</v>
      </c>
      <c r="C42" s="39">
        <v>293</v>
      </c>
      <c r="D42" s="39">
        <v>25</v>
      </c>
      <c r="E42" s="39">
        <v>6</v>
      </c>
      <c r="F42" s="39">
        <v>37</v>
      </c>
      <c r="G42" s="39">
        <v>39</v>
      </c>
      <c r="H42" s="39">
        <v>517</v>
      </c>
      <c r="I42" s="2"/>
      <c r="J42" s="40">
        <v>179</v>
      </c>
      <c r="K42" s="40">
        <v>2</v>
      </c>
      <c r="L42" s="40">
        <v>61</v>
      </c>
      <c r="M42" s="40">
        <v>2</v>
      </c>
      <c r="N42" s="2">
        <v>33</v>
      </c>
      <c r="O42" s="2">
        <v>44</v>
      </c>
      <c r="P42" s="2">
        <v>321</v>
      </c>
    </row>
    <row r="43" spans="1:16">
      <c r="A43" s="4">
        <v>2008</v>
      </c>
      <c r="B43" s="39">
        <v>117</v>
      </c>
      <c r="C43" s="39">
        <v>348</v>
      </c>
      <c r="D43" s="39">
        <v>16</v>
      </c>
      <c r="E43" s="39">
        <v>13</v>
      </c>
      <c r="F43" s="39">
        <v>33</v>
      </c>
      <c r="G43" s="39">
        <v>42</v>
      </c>
      <c r="H43" s="39">
        <v>569</v>
      </c>
      <c r="I43" s="2"/>
      <c r="J43" s="40">
        <v>186</v>
      </c>
      <c r="K43" s="40">
        <v>2</v>
      </c>
      <c r="L43" s="40">
        <v>37</v>
      </c>
      <c r="M43" s="40">
        <v>0</v>
      </c>
      <c r="N43" s="2">
        <v>21</v>
      </c>
      <c r="O43" s="2">
        <v>28</v>
      </c>
      <c r="P43" s="2">
        <v>274</v>
      </c>
    </row>
    <row r="44" spans="1:16">
      <c r="A44" s="4">
        <v>2009</v>
      </c>
      <c r="B44" s="39">
        <v>126</v>
      </c>
      <c r="C44" s="39">
        <v>330</v>
      </c>
      <c r="D44" s="39">
        <v>26</v>
      </c>
      <c r="E44" s="39">
        <v>10</v>
      </c>
      <c r="F44" s="39">
        <v>46</v>
      </c>
      <c r="G44" s="39">
        <v>30</v>
      </c>
      <c r="H44" s="39">
        <v>568</v>
      </c>
      <c r="I44" s="2"/>
      <c r="J44" s="40">
        <v>115</v>
      </c>
      <c r="K44" s="40">
        <v>0</v>
      </c>
      <c r="L44" s="40">
        <v>19</v>
      </c>
      <c r="M44" s="40">
        <v>0</v>
      </c>
      <c r="N44" s="2">
        <v>18</v>
      </c>
      <c r="O44" s="2">
        <v>26</v>
      </c>
      <c r="P44" s="2">
        <v>178</v>
      </c>
    </row>
    <row r="45" spans="1:16">
      <c r="A45" s="16">
        <v>2010</v>
      </c>
      <c r="B45" s="41">
        <v>106</v>
      </c>
      <c r="C45" s="39">
        <v>334</v>
      </c>
      <c r="D45" s="39">
        <v>29</v>
      </c>
      <c r="E45" s="39">
        <v>13</v>
      </c>
      <c r="F45" s="39">
        <v>51</v>
      </c>
      <c r="G45" s="39">
        <v>36</v>
      </c>
      <c r="H45" s="41">
        <v>569</v>
      </c>
      <c r="I45" s="2"/>
      <c r="J45" s="42">
        <v>146</v>
      </c>
      <c r="K45" s="42">
        <v>1</v>
      </c>
      <c r="L45" s="42">
        <v>22</v>
      </c>
      <c r="M45" s="42">
        <v>3</v>
      </c>
      <c r="N45" s="2">
        <v>15</v>
      </c>
      <c r="O45" s="2">
        <v>25</v>
      </c>
      <c r="P45" s="2">
        <v>212</v>
      </c>
    </row>
    <row r="46" spans="1:16">
      <c r="A46" s="19" t="s">
        <v>121</v>
      </c>
      <c r="B46" s="41">
        <v>102</v>
      </c>
      <c r="C46" s="41">
        <v>333</v>
      </c>
      <c r="D46" s="41">
        <v>20</v>
      </c>
      <c r="E46" s="41">
        <v>6</v>
      </c>
      <c r="F46" s="41">
        <v>36</v>
      </c>
      <c r="G46" s="41">
        <v>30</v>
      </c>
      <c r="H46" s="41">
        <v>527</v>
      </c>
      <c r="I46" s="20"/>
      <c r="J46" s="42">
        <v>155</v>
      </c>
      <c r="K46" s="42">
        <v>6</v>
      </c>
      <c r="L46" s="42">
        <v>35</v>
      </c>
      <c r="M46" s="42">
        <v>3</v>
      </c>
      <c r="N46" s="2">
        <v>17</v>
      </c>
      <c r="O46" s="2">
        <v>29</v>
      </c>
      <c r="P46" s="2">
        <v>245</v>
      </c>
    </row>
    <row r="47" spans="1:16">
      <c r="A47" s="19" t="s">
        <v>122</v>
      </c>
      <c r="B47" s="41">
        <v>127</v>
      </c>
      <c r="C47" s="39">
        <v>328</v>
      </c>
      <c r="D47" s="39">
        <v>39</v>
      </c>
      <c r="E47" s="39">
        <v>10</v>
      </c>
      <c r="F47" s="39">
        <v>32</v>
      </c>
      <c r="G47" s="39">
        <v>33</v>
      </c>
      <c r="H47" s="41">
        <v>569</v>
      </c>
      <c r="I47" s="2"/>
      <c r="J47" s="42">
        <v>110</v>
      </c>
      <c r="K47" s="42">
        <v>14</v>
      </c>
      <c r="L47" s="42">
        <v>20</v>
      </c>
      <c r="M47" s="42">
        <v>2</v>
      </c>
      <c r="N47" s="2">
        <v>17</v>
      </c>
      <c r="O47" s="2">
        <v>30</v>
      </c>
      <c r="P47" s="2">
        <v>193</v>
      </c>
    </row>
    <row r="48" spans="1:16">
      <c r="A48" s="19" t="s">
        <v>138</v>
      </c>
      <c r="B48" s="41">
        <v>116</v>
      </c>
      <c r="C48" s="39">
        <v>353</v>
      </c>
      <c r="D48" s="39">
        <v>33</v>
      </c>
      <c r="E48" s="39">
        <v>6</v>
      </c>
      <c r="F48" s="39">
        <v>46</v>
      </c>
      <c r="G48" s="39">
        <v>47</v>
      </c>
      <c r="H48" s="41">
        <v>601</v>
      </c>
      <c r="I48" s="2"/>
      <c r="J48" s="42">
        <v>85</v>
      </c>
      <c r="K48" s="42">
        <v>1</v>
      </c>
      <c r="L48" s="42">
        <v>15</v>
      </c>
      <c r="M48" s="42">
        <v>1</v>
      </c>
      <c r="N48" s="2">
        <v>15</v>
      </c>
      <c r="O48" s="2">
        <v>28</v>
      </c>
      <c r="P48" s="2">
        <v>145</v>
      </c>
    </row>
    <row r="49" spans="1:16">
      <c r="A49" s="19" t="s">
        <v>147</v>
      </c>
      <c r="B49" s="41">
        <v>114</v>
      </c>
      <c r="C49" s="39">
        <v>316</v>
      </c>
      <c r="D49" s="39">
        <v>27</v>
      </c>
      <c r="E49" s="39">
        <v>10</v>
      </c>
      <c r="F49" s="39">
        <v>32</v>
      </c>
      <c r="G49" s="39">
        <v>50</v>
      </c>
      <c r="H49" s="41">
        <v>549</v>
      </c>
      <c r="I49" s="2"/>
      <c r="J49" s="42">
        <v>67</v>
      </c>
      <c r="K49" s="42">
        <v>0</v>
      </c>
      <c r="L49" s="42">
        <v>14</v>
      </c>
      <c r="M49" s="42">
        <v>0</v>
      </c>
      <c r="N49" s="2">
        <v>8</v>
      </c>
      <c r="O49" s="2">
        <v>21</v>
      </c>
      <c r="P49" s="2">
        <v>110</v>
      </c>
    </row>
    <row r="50" spans="1:16">
      <c r="A50" s="19" t="s">
        <v>165</v>
      </c>
      <c r="B50" s="41">
        <v>123</v>
      </c>
      <c r="C50" s="39">
        <v>329</v>
      </c>
      <c r="D50" s="39">
        <v>17</v>
      </c>
      <c r="E50" s="39">
        <v>5</v>
      </c>
      <c r="F50" s="39">
        <v>35</v>
      </c>
      <c r="G50" s="39">
        <v>47</v>
      </c>
      <c r="H50" s="41">
        <v>556</v>
      </c>
      <c r="I50" s="2"/>
      <c r="J50" s="42">
        <v>49</v>
      </c>
      <c r="K50" s="42">
        <v>0</v>
      </c>
      <c r="L50" s="42">
        <v>13</v>
      </c>
      <c r="M50" s="42">
        <v>0</v>
      </c>
      <c r="N50" s="2">
        <v>12</v>
      </c>
      <c r="O50" s="2">
        <v>26</v>
      </c>
      <c r="P50" s="2">
        <v>100</v>
      </c>
    </row>
    <row r="51" spans="1:16" ht="13.5" thickBot="1">
      <c r="A51" s="22"/>
      <c r="B51" s="43"/>
      <c r="C51" s="39"/>
      <c r="D51" s="39"/>
      <c r="E51" s="39"/>
      <c r="F51" s="39"/>
      <c r="G51" s="39"/>
      <c r="H51" s="43"/>
      <c r="I51" s="2"/>
      <c r="J51" s="44"/>
      <c r="K51" s="42"/>
      <c r="L51" s="42"/>
      <c r="M51" s="42"/>
      <c r="N51" s="2"/>
      <c r="O51" s="2"/>
      <c r="P51" s="5"/>
    </row>
    <row r="52" spans="1:16">
      <c r="A52" s="19"/>
      <c r="B52" s="41"/>
      <c r="C52" s="39"/>
      <c r="D52" s="39"/>
      <c r="E52" s="39"/>
      <c r="F52" s="39"/>
      <c r="G52" s="39"/>
      <c r="H52" s="41"/>
      <c r="I52" s="2"/>
      <c r="J52" s="42"/>
      <c r="K52" s="42"/>
      <c r="L52" s="42"/>
      <c r="M52" s="42"/>
      <c r="N52" s="2"/>
      <c r="O52" s="2"/>
      <c r="P52" s="2"/>
    </row>
    <row r="53" spans="1:16">
      <c r="A53" s="23" t="s">
        <v>117</v>
      </c>
      <c r="B53" s="45">
        <v>102</v>
      </c>
      <c r="C53" s="45">
        <v>333</v>
      </c>
      <c r="D53" s="45">
        <v>20</v>
      </c>
      <c r="E53" s="45">
        <v>6</v>
      </c>
      <c r="F53" s="45">
        <v>36</v>
      </c>
      <c r="G53" s="45">
        <v>30</v>
      </c>
      <c r="H53" s="45">
        <v>527</v>
      </c>
      <c r="I53" s="46"/>
      <c r="J53" s="46">
        <v>272</v>
      </c>
      <c r="K53" s="46">
        <v>6</v>
      </c>
      <c r="L53" s="46">
        <v>35</v>
      </c>
      <c r="M53" s="46">
        <v>3</v>
      </c>
      <c r="N53" s="2">
        <v>17</v>
      </c>
      <c r="O53" s="2">
        <v>29</v>
      </c>
      <c r="P53" s="2">
        <v>362</v>
      </c>
    </row>
    <row r="54" spans="1:16">
      <c r="A54" s="23" t="s">
        <v>123</v>
      </c>
      <c r="B54" s="45">
        <v>127</v>
      </c>
      <c r="C54" s="45">
        <v>328</v>
      </c>
      <c r="D54" s="45">
        <v>39</v>
      </c>
      <c r="E54" s="45">
        <v>10</v>
      </c>
      <c r="F54" s="45">
        <v>32</v>
      </c>
      <c r="G54" s="45">
        <v>33</v>
      </c>
      <c r="H54" s="45">
        <v>569</v>
      </c>
      <c r="I54" s="46"/>
      <c r="J54" s="46">
        <v>178</v>
      </c>
      <c r="K54" s="46">
        <v>14</v>
      </c>
      <c r="L54" s="46">
        <v>20</v>
      </c>
      <c r="M54" s="46">
        <v>2</v>
      </c>
      <c r="N54" s="2">
        <v>17</v>
      </c>
      <c r="O54" s="2">
        <v>30</v>
      </c>
      <c r="P54" s="2">
        <v>261</v>
      </c>
    </row>
    <row r="55" spans="1:16">
      <c r="A55" s="23" t="s">
        <v>137</v>
      </c>
      <c r="B55" s="45">
        <v>116</v>
      </c>
      <c r="C55" s="45">
        <v>353</v>
      </c>
      <c r="D55" s="45">
        <v>33</v>
      </c>
      <c r="E55" s="45">
        <v>6</v>
      </c>
      <c r="F55" s="45">
        <v>46</v>
      </c>
      <c r="G55" s="45">
        <v>47</v>
      </c>
      <c r="H55" s="45">
        <v>601</v>
      </c>
      <c r="I55" s="46"/>
      <c r="J55" s="46">
        <v>134</v>
      </c>
      <c r="K55" s="46">
        <v>1</v>
      </c>
      <c r="L55" s="46">
        <v>15</v>
      </c>
      <c r="M55" s="46">
        <v>1</v>
      </c>
      <c r="N55" s="2">
        <v>15</v>
      </c>
      <c r="O55" s="2">
        <v>28</v>
      </c>
      <c r="P55" s="2">
        <v>194</v>
      </c>
    </row>
    <row r="56" spans="1:16">
      <c r="A56" s="23" t="s">
        <v>145</v>
      </c>
      <c r="B56" s="45">
        <v>114</v>
      </c>
      <c r="C56" s="45">
        <v>316</v>
      </c>
      <c r="D56" s="45">
        <v>27</v>
      </c>
      <c r="E56" s="45">
        <v>10</v>
      </c>
      <c r="F56" s="45">
        <v>32</v>
      </c>
      <c r="G56" s="45">
        <v>50</v>
      </c>
      <c r="H56" s="45">
        <v>549</v>
      </c>
      <c r="I56" s="46"/>
      <c r="J56" s="46">
        <v>104</v>
      </c>
      <c r="K56" s="46">
        <v>0</v>
      </c>
      <c r="L56" s="46">
        <v>14</v>
      </c>
      <c r="M56" s="46">
        <v>0</v>
      </c>
      <c r="N56" s="2">
        <v>8</v>
      </c>
      <c r="O56" s="2">
        <v>21</v>
      </c>
      <c r="P56" s="2">
        <v>147</v>
      </c>
    </row>
    <row r="57" spans="1:16">
      <c r="A57" s="23" t="s">
        <v>162</v>
      </c>
      <c r="B57" s="45">
        <v>123</v>
      </c>
      <c r="C57" s="45">
        <v>329</v>
      </c>
      <c r="D57" s="45">
        <v>17</v>
      </c>
      <c r="E57" s="45">
        <v>5</v>
      </c>
      <c r="F57" s="45">
        <v>35</v>
      </c>
      <c r="G57" s="45">
        <v>47</v>
      </c>
      <c r="H57" s="45">
        <v>556</v>
      </c>
      <c r="I57" s="46"/>
      <c r="J57" s="46">
        <v>65</v>
      </c>
      <c r="K57" s="46">
        <v>0</v>
      </c>
      <c r="L57" s="46">
        <v>13</v>
      </c>
      <c r="M57" s="46">
        <v>0</v>
      </c>
      <c r="N57" s="2">
        <v>12</v>
      </c>
      <c r="O57" s="2">
        <v>26</v>
      </c>
      <c r="P57" s="2">
        <v>116</v>
      </c>
    </row>
    <row r="58" spans="1:16" ht="13.5" thickBot="1">
      <c r="A58" s="28"/>
      <c r="B58" s="5"/>
      <c r="C58" s="5"/>
      <c r="D58" s="5"/>
      <c r="E58" s="5"/>
      <c r="F58" s="5"/>
      <c r="G58" s="5"/>
      <c r="H58" s="5"/>
      <c r="I58" s="20"/>
      <c r="J58" s="5"/>
      <c r="K58" s="5"/>
      <c r="L58" s="5"/>
      <c r="M58" s="5"/>
      <c r="N58" s="5"/>
      <c r="O58" s="5"/>
      <c r="P58" s="5"/>
    </row>
    <row r="59" spans="1:16" ht="11.25" customHeight="1">
      <c r="A59" s="16"/>
      <c r="B59" s="17"/>
      <c r="C59" s="17"/>
      <c r="D59" s="17"/>
      <c r="E59" s="17"/>
      <c r="F59" s="17"/>
      <c r="G59" s="17"/>
      <c r="H59" s="17"/>
      <c r="I59" s="20"/>
      <c r="J59" s="17"/>
      <c r="K59" s="17"/>
      <c r="L59" s="17"/>
      <c r="M59" s="17"/>
      <c r="N59" s="2"/>
      <c r="O59" s="2"/>
      <c r="P59" s="2"/>
    </row>
    <row r="60" spans="1:16" ht="11.25" customHeight="1">
      <c r="A60" s="48" t="s">
        <v>160</v>
      </c>
      <c r="B60" s="17"/>
      <c r="C60" s="17"/>
      <c r="D60" s="17"/>
      <c r="E60" s="17"/>
      <c r="F60" s="17"/>
      <c r="G60" s="17"/>
      <c r="H60" s="20"/>
      <c r="I60" s="20"/>
      <c r="J60" s="17"/>
      <c r="K60" s="17"/>
      <c r="L60" s="17"/>
      <c r="M60" s="17"/>
      <c r="N60" s="2"/>
      <c r="O60" s="2"/>
      <c r="P60" s="2"/>
    </row>
    <row r="61" spans="1:16" ht="11.25" customHeight="1">
      <c r="A61" s="224" t="s">
        <v>182</v>
      </c>
      <c r="B61" s="224"/>
      <c r="C61" s="224"/>
      <c r="D61" s="224"/>
      <c r="E61" s="224"/>
      <c r="F61" s="224"/>
      <c r="G61" s="224"/>
      <c r="H61" s="224"/>
      <c r="I61" s="224"/>
      <c r="J61" s="224"/>
      <c r="K61" s="224"/>
      <c r="L61" s="224"/>
      <c r="M61" s="224"/>
      <c r="N61" s="2"/>
      <c r="O61" s="2"/>
      <c r="P61" s="2"/>
    </row>
    <row r="62" spans="1:16" ht="11.25" customHeight="1">
      <c r="A62" s="224"/>
      <c r="B62" s="224"/>
      <c r="C62" s="224"/>
      <c r="D62" s="224"/>
      <c r="E62" s="224"/>
      <c r="F62" s="224"/>
      <c r="G62" s="224"/>
      <c r="H62" s="224"/>
      <c r="I62" s="224"/>
      <c r="J62" s="224"/>
      <c r="K62" s="224"/>
      <c r="L62" s="224"/>
      <c r="M62" s="224"/>
      <c r="N62" s="2"/>
      <c r="O62" s="2"/>
      <c r="P62" s="2"/>
    </row>
    <row r="63" spans="1:16" ht="11.25" customHeight="1">
      <c r="A63" s="47"/>
      <c r="B63" s="2"/>
      <c r="C63" s="2"/>
      <c r="D63" s="2"/>
      <c r="E63" s="2"/>
      <c r="F63" s="2"/>
      <c r="G63" s="2"/>
      <c r="H63" s="2"/>
      <c r="I63" s="2"/>
      <c r="J63" s="2"/>
      <c r="K63" s="2"/>
      <c r="L63" s="2"/>
      <c r="M63" s="2"/>
      <c r="N63" s="2"/>
      <c r="O63" s="2"/>
      <c r="P63" s="2"/>
    </row>
    <row r="64" spans="1:16" ht="11.25" customHeight="1">
      <c r="A64" s="33" t="s">
        <v>164</v>
      </c>
      <c r="B64" s="2"/>
      <c r="C64" s="2"/>
      <c r="D64" s="2"/>
      <c r="E64" s="2"/>
      <c r="F64" s="2"/>
      <c r="G64" s="2"/>
      <c r="H64" s="2"/>
      <c r="I64" s="2"/>
      <c r="J64" s="2"/>
      <c r="K64" s="2"/>
      <c r="L64" s="2"/>
      <c r="M64" s="2"/>
      <c r="N64" s="2"/>
      <c r="O64" s="2"/>
      <c r="P64" s="2"/>
    </row>
    <row r="65" spans="14:16">
      <c r="N65" s="2"/>
      <c r="O65" s="2"/>
      <c r="P65" s="2"/>
    </row>
  </sheetData>
  <mergeCells count="5">
    <mergeCell ref="B4:H4"/>
    <mergeCell ref="J4:P4"/>
    <mergeCell ref="A61:M62"/>
    <mergeCell ref="A1:J2"/>
    <mergeCell ref="L2:M2"/>
  </mergeCells>
  <hyperlinks>
    <hyperlink ref="L2:M2" location="Contents!A1" display="Back to Contents"/>
  </hyperlinks>
  <pageMargins left="0.23622047244094491" right="0.23622047244094491" top="0.74803149606299213" bottom="0.74803149606299213" header="0.31496062992125984" footer="0.31496062992125984"/>
  <pageSetup paperSize="9" scale="61" fitToHeight="0" orientation="portrait" verticalDpi="599" r:id="rId1"/>
  <headerFooter>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workbookViewId="0"/>
  </sheetViews>
  <sheetFormatPr defaultRowHeight="12.75"/>
  <cols>
    <col min="1" max="11" width="9.140625" style="112"/>
    <col min="12" max="12" width="2" style="112" customWidth="1"/>
    <col min="13" max="13" width="50.140625" style="112" customWidth="1"/>
    <col min="14" max="16384" width="9.140625" style="112"/>
  </cols>
  <sheetData>
    <row r="1" spans="1:17">
      <c r="A1" s="2"/>
      <c r="B1" s="2"/>
      <c r="C1" s="2"/>
      <c r="D1" s="2"/>
      <c r="E1" s="2"/>
      <c r="F1" s="2"/>
      <c r="G1" s="2"/>
      <c r="H1" s="2"/>
      <c r="I1" s="2"/>
      <c r="J1" s="2"/>
      <c r="K1" s="2"/>
      <c r="L1" s="2"/>
      <c r="M1" s="2"/>
      <c r="N1" s="2"/>
      <c r="O1" s="2"/>
      <c r="P1" s="2"/>
      <c r="Q1" s="2"/>
    </row>
    <row r="2" spans="1:17" ht="15.75" customHeight="1">
      <c r="A2" s="228" t="s">
        <v>186</v>
      </c>
      <c r="B2" s="228"/>
      <c r="C2" s="228"/>
      <c r="D2" s="228"/>
      <c r="E2" s="228"/>
      <c r="F2" s="228"/>
      <c r="G2" s="228"/>
      <c r="H2" s="228"/>
      <c r="I2" s="228"/>
      <c r="J2" s="2"/>
      <c r="K2" s="2"/>
      <c r="L2" s="2"/>
      <c r="M2" s="2"/>
      <c r="N2" s="2"/>
      <c r="O2" s="2"/>
      <c r="P2" s="2"/>
      <c r="Q2" s="2"/>
    </row>
    <row r="3" spans="1:17" ht="15.75" customHeight="1">
      <c r="A3" s="228"/>
      <c r="B3" s="228"/>
      <c r="C3" s="228"/>
      <c r="D3" s="228"/>
      <c r="E3" s="228"/>
      <c r="F3" s="228"/>
      <c r="G3" s="228"/>
      <c r="H3" s="228"/>
      <c r="I3" s="228"/>
      <c r="J3" s="2"/>
      <c r="K3" s="2"/>
      <c r="L3" s="2"/>
      <c r="M3" s="2"/>
      <c r="N3" s="2"/>
      <c r="O3" s="2"/>
      <c r="P3" s="2"/>
      <c r="Q3" s="2"/>
    </row>
    <row r="4" spans="1:17" ht="15.75" customHeight="1">
      <c r="A4" s="228"/>
      <c r="B4" s="228"/>
      <c r="C4" s="228"/>
      <c r="D4" s="228"/>
      <c r="E4" s="228"/>
      <c r="F4" s="228"/>
      <c r="G4" s="228"/>
      <c r="H4" s="228"/>
      <c r="I4" s="228"/>
      <c r="J4" s="214" t="s">
        <v>240</v>
      </c>
      <c r="K4" s="214"/>
      <c r="L4" s="2"/>
      <c r="M4" s="2"/>
      <c r="N4" s="2"/>
      <c r="O4" s="2"/>
      <c r="P4" s="2"/>
      <c r="Q4" s="2"/>
    </row>
    <row r="5" spans="1:17">
      <c r="A5" s="2"/>
      <c r="B5" s="2"/>
      <c r="C5" s="2"/>
      <c r="D5" s="2"/>
      <c r="E5" s="2"/>
      <c r="F5" s="2"/>
      <c r="G5" s="2"/>
      <c r="H5" s="2"/>
      <c r="I5" s="2"/>
      <c r="J5" s="2"/>
      <c r="K5" s="2"/>
      <c r="L5" s="2"/>
      <c r="M5" s="2"/>
      <c r="N5" s="2"/>
      <c r="O5" s="2"/>
      <c r="P5" s="2"/>
      <c r="Q5" s="2"/>
    </row>
    <row r="6" spans="1:17">
      <c r="A6" s="2"/>
      <c r="B6" s="2"/>
      <c r="C6" s="2"/>
      <c r="D6" s="2"/>
      <c r="E6" s="2"/>
      <c r="F6" s="2"/>
      <c r="G6" s="2"/>
      <c r="H6" s="2"/>
      <c r="I6" s="2"/>
      <c r="J6" s="2"/>
      <c r="K6" s="2"/>
      <c r="L6" s="2"/>
      <c r="M6" s="2"/>
      <c r="N6" s="2"/>
      <c r="O6" s="2"/>
      <c r="P6" s="2"/>
      <c r="Q6" s="2"/>
    </row>
    <row r="7" spans="1:17">
      <c r="A7" s="2"/>
      <c r="B7" s="2"/>
      <c r="C7" s="2"/>
      <c r="D7" s="2"/>
      <c r="E7" s="2"/>
      <c r="F7" s="2"/>
      <c r="G7" s="2"/>
      <c r="H7" s="2"/>
      <c r="I7" s="2"/>
      <c r="J7" s="2"/>
      <c r="K7" s="2"/>
      <c r="L7" s="2"/>
      <c r="M7" s="2"/>
      <c r="N7" s="2"/>
      <c r="O7" s="2"/>
      <c r="P7" s="2"/>
      <c r="Q7" s="2"/>
    </row>
    <row r="8" spans="1:17">
      <c r="A8" s="2"/>
      <c r="B8" s="2"/>
      <c r="C8" s="2"/>
      <c r="D8" s="2"/>
      <c r="E8" s="2"/>
      <c r="F8" s="2"/>
      <c r="G8" s="2"/>
      <c r="H8" s="2"/>
      <c r="I8" s="2"/>
      <c r="J8" s="2"/>
      <c r="K8" s="2"/>
      <c r="L8" s="2"/>
      <c r="M8" s="2"/>
      <c r="N8" s="2"/>
      <c r="O8" s="2"/>
      <c r="P8" s="2"/>
      <c r="Q8" s="2"/>
    </row>
    <row r="9" spans="1:17">
      <c r="A9" s="2"/>
      <c r="B9" s="2"/>
      <c r="C9" s="2"/>
      <c r="D9" s="2"/>
      <c r="E9" s="2"/>
      <c r="F9" s="2"/>
      <c r="G9" s="2"/>
      <c r="H9" s="2"/>
      <c r="I9" s="2"/>
      <c r="J9" s="2"/>
      <c r="K9" s="2"/>
      <c r="L9" s="2"/>
      <c r="M9" s="2"/>
      <c r="N9" s="2"/>
      <c r="O9" s="2"/>
      <c r="P9" s="2"/>
      <c r="Q9" s="2"/>
    </row>
    <row r="10" spans="1:17">
      <c r="A10" s="2"/>
      <c r="B10" s="2"/>
      <c r="C10" s="2"/>
      <c r="D10" s="2"/>
      <c r="E10" s="2"/>
      <c r="F10" s="2"/>
      <c r="G10" s="2"/>
      <c r="H10" s="2"/>
      <c r="I10" s="2"/>
      <c r="J10" s="2"/>
      <c r="K10" s="2"/>
      <c r="L10" s="2"/>
      <c r="M10" s="2"/>
      <c r="N10" s="2"/>
      <c r="O10" s="2"/>
      <c r="P10" s="2"/>
      <c r="Q10" s="2"/>
    </row>
    <row r="11" spans="1:17">
      <c r="A11" s="2"/>
      <c r="B11" s="2"/>
      <c r="C11" s="2"/>
      <c r="D11" s="2"/>
      <c r="E11" s="2"/>
      <c r="F11" s="2"/>
      <c r="G11" s="2"/>
      <c r="H11" s="2"/>
      <c r="I11" s="2"/>
      <c r="J11" s="2"/>
      <c r="K11" s="2"/>
      <c r="L11" s="2"/>
      <c r="M11" s="2"/>
      <c r="N11" s="2"/>
      <c r="O11" s="2"/>
      <c r="P11" s="2"/>
      <c r="Q11" s="2"/>
    </row>
    <row r="12" spans="1:17">
      <c r="A12" s="2"/>
      <c r="B12" s="2"/>
      <c r="C12" s="2"/>
      <c r="D12" s="2"/>
      <c r="E12" s="2"/>
      <c r="F12" s="2"/>
      <c r="G12" s="2"/>
      <c r="H12" s="2"/>
      <c r="I12" s="2"/>
      <c r="J12" s="2"/>
      <c r="K12" s="2"/>
      <c r="L12" s="2"/>
      <c r="M12" s="2"/>
      <c r="N12" s="2"/>
      <c r="O12" s="2"/>
      <c r="P12" s="2"/>
      <c r="Q12" s="2"/>
    </row>
    <row r="13" spans="1:17">
      <c r="A13" s="2"/>
      <c r="B13" s="2"/>
      <c r="C13" s="2"/>
      <c r="D13" s="2"/>
      <c r="E13" s="2"/>
      <c r="F13" s="2"/>
      <c r="G13" s="2"/>
      <c r="H13" s="2"/>
      <c r="I13" s="2"/>
      <c r="J13" s="2"/>
      <c r="K13" s="2"/>
      <c r="L13" s="2"/>
      <c r="M13" s="2"/>
      <c r="N13" s="2"/>
      <c r="O13" s="2"/>
      <c r="P13" s="2"/>
      <c r="Q13" s="2"/>
    </row>
    <row r="14" spans="1:17">
      <c r="A14" s="2"/>
      <c r="B14" s="2"/>
      <c r="C14" s="2"/>
      <c r="D14" s="2"/>
      <c r="E14" s="2"/>
      <c r="F14" s="2"/>
      <c r="G14" s="2"/>
      <c r="H14" s="2"/>
      <c r="I14" s="2"/>
      <c r="J14" s="2"/>
      <c r="K14" s="2"/>
      <c r="L14" s="2"/>
      <c r="M14" s="2"/>
      <c r="N14" s="2"/>
      <c r="O14" s="2"/>
      <c r="P14" s="2"/>
      <c r="Q14" s="2"/>
    </row>
    <row r="15" spans="1:17">
      <c r="A15" s="2"/>
      <c r="B15" s="2"/>
      <c r="C15" s="2"/>
      <c r="D15" s="2"/>
      <c r="E15" s="2"/>
      <c r="F15" s="2"/>
      <c r="G15" s="2"/>
      <c r="H15" s="2"/>
      <c r="I15" s="2"/>
      <c r="J15" s="2"/>
      <c r="K15" s="2"/>
      <c r="L15" s="2"/>
      <c r="M15" s="2"/>
      <c r="N15" s="2"/>
      <c r="O15" s="2"/>
      <c r="P15" s="2"/>
      <c r="Q15" s="2"/>
    </row>
    <row r="16" spans="1:17">
      <c r="A16" s="2"/>
      <c r="B16" s="2"/>
      <c r="C16" s="2"/>
      <c r="D16" s="2"/>
      <c r="E16" s="2"/>
      <c r="F16" s="2"/>
      <c r="G16" s="2"/>
      <c r="H16" s="2"/>
      <c r="I16" s="2"/>
      <c r="J16" s="2"/>
      <c r="K16" s="2"/>
      <c r="L16" s="2"/>
      <c r="M16" s="2"/>
      <c r="N16" s="2"/>
      <c r="O16" s="2"/>
      <c r="P16" s="2"/>
      <c r="Q16" s="2"/>
    </row>
    <row r="17" spans="1:17">
      <c r="A17" s="2"/>
      <c r="B17" s="2"/>
      <c r="C17" s="2"/>
      <c r="D17" s="2"/>
      <c r="E17" s="2"/>
      <c r="F17" s="2"/>
      <c r="G17" s="2"/>
      <c r="H17" s="2"/>
      <c r="I17" s="2"/>
      <c r="J17" s="2"/>
      <c r="K17" s="2"/>
      <c r="L17" s="2"/>
      <c r="M17" s="2"/>
      <c r="N17" s="2"/>
      <c r="O17" s="2"/>
      <c r="P17" s="2"/>
      <c r="Q17" s="2"/>
    </row>
    <row r="18" spans="1:17">
      <c r="A18" s="2"/>
      <c r="B18" s="2"/>
      <c r="C18" s="2"/>
      <c r="D18" s="2"/>
      <c r="E18" s="2"/>
      <c r="F18" s="2"/>
      <c r="G18" s="2"/>
      <c r="H18" s="2"/>
      <c r="I18" s="2"/>
      <c r="J18" s="2"/>
      <c r="K18" s="2"/>
      <c r="L18" s="2"/>
      <c r="M18" s="2"/>
      <c r="N18" s="2"/>
      <c r="O18" s="2"/>
      <c r="P18" s="2"/>
      <c r="Q18" s="2"/>
    </row>
    <row r="19" spans="1:17">
      <c r="A19" s="2"/>
      <c r="B19" s="2"/>
      <c r="C19" s="2"/>
      <c r="D19" s="2"/>
      <c r="E19" s="2"/>
      <c r="F19" s="2"/>
      <c r="G19" s="2"/>
      <c r="H19" s="2"/>
      <c r="I19" s="2"/>
      <c r="J19" s="2"/>
      <c r="K19" s="2"/>
      <c r="L19" s="2"/>
      <c r="M19" s="2"/>
      <c r="N19" s="2"/>
      <c r="O19" s="2"/>
      <c r="P19" s="2"/>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ht="11.25" customHeight="1">
      <c r="A51" s="2"/>
      <c r="B51" s="2"/>
      <c r="C51" s="2"/>
      <c r="D51" s="2"/>
      <c r="E51" s="2"/>
      <c r="F51" s="2"/>
      <c r="G51" s="2"/>
      <c r="H51" s="2"/>
      <c r="I51" s="2"/>
      <c r="J51" s="2"/>
      <c r="K51" s="2"/>
      <c r="L51" s="2"/>
      <c r="M51" s="2"/>
      <c r="N51" s="2"/>
      <c r="O51" s="2"/>
      <c r="P51" s="2"/>
      <c r="Q51" s="2"/>
    </row>
    <row r="52" spans="1:17" ht="11.25" customHeight="1">
      <c r="A52" s="122" t="s">
        <v>179</v>
      </c>
      <c r="B52" s="31"/>
      <c r="C52" s="31"/>
      <c r="D52" s="31"/>
      <c r="E52" s="31"/>
      <c r="F52" s="31"/>
      <c r="G52" s="31"/>
      <c r="H52" s="31"/>
      <c r="I52" s="31"/>
      <c r="J52" s="31"/>
      <c r="K52" s="31"/>
      <c r="L52" s="31"/>
      <c r="M52" s="2"/>
      <c r="N52" s="2"/>
      <c r="O52" s="2"/>
      <c r="P52" s="2"/>
      <c r="Q52" s="2"/>
    </row>
    <row r="53" spans="1:17" ht="11.25" customHeight="1">
      <c r="A53" s="224" t="s">
        <v>180</v>
      </c>
      <c r="B53" s="224"/>
      <c r="C53" s="224"/>
      <c r="D53" s="224"/>
      <c r="E53" s="224"/>
      <c r="F53" s="224"/>
      <c r="G53" s="224"/>
      <c r="H53" s="224"/>
      <c r="I53" s="224"/>
      <c r="J53" s="224"/>
      <c r="K53" s="224"/>
      <c r="L53" s="224"/>
      <c r="M53" s="2"/>
      <c r="N53" s="2"/>
      <c r="O53" s="2"/>
      <c r="P53" s="2"/>
      <c r="Q53" s="2"/>
    </row>
    <row r="54" spans="1:17" ht="11.25" customHeight="1">
      <c r="A54" s="224"/>
      <c r="B54" s="224"/>
      <c r="C54" s="224"/>
      <c r="D54" s="224"/>
      <c r="E54" s="224"/>
      <c r="F54" s="224"/>
      <c r="G54" s="224"/>
      <c r="H54" s="224"/>
      <c r="I54" s="224"/>
      <c r="J54" s="224"/>
      <c r="K54" s="224"/>
      <c r="L54" s="224"/>
      <c r="M54" s="2"/>
      <c r="N54" s="2"/>
      <c r="O54" s="2"/>
      <c r="P54" s="2"/>
      <c r="Q54" s="2"/>
    </row>
    <row r="55" spans="1:17" ht="11.25" customHeight="1">
      <c r="A55" s="224"/>
      <c r="B55" s="224"/>
      <c r="C55" s="224"/>
      <c r="D55" s="224"/>
      <c r="E55" s="224"/>
      <c r="F55" s="224"/>
      <c r="G55" s="224"/>
      <c r="H55" s="224"/>
      <c r="I55" s="224"/>
      <c r="J55" s="224"/>
      <c r="K55" s="224"/>
      <c r="L55" s="224"/>
      <c r="M55" s="2"/>
      <c r="N55" s="2"/>
      <c r="O55" s="2"/>
      <c r="P55" s="2"/>
      <c r="Q55" s="2"/>
    </row>
    <row r="56" spans="1:17" ht="11.25" customHeight="1">
      <c r="A56" s="220" t="s">
        <v>181</v>
      </c>
      <c r="B56" s="220"/>
      <c r="C56" s="220"/>
      <c r="D56" s="220"/>
      <c r="E56" s="220"/>
      <c r="F56" s="220"/>
      <c r="G56" s="220"/>
      <c r="H56" s="220"/>
      <c r="I56" s="220"/>
      <c r="J56" s="220"/>
      <c r="K56" s="220"/>
      <c r="L56" s="220"/>
      <c r="M56" s="2"/>
      <c r="N56" s="2"/>
      <c r="O56" s="2"/>
      <c r="P56" s="2"/>
      <c r="Q56" s="2"/>
    </row>
    <row r="57" spans="1:17" ht="11.25" customHeight="1">
      <c r="A57" s="225" t="s">
        <v>135</v>
      </c>
      <c r="B57" s="225"/>
      <c r="C57" s="225"/>
      <c r="D57" s="225"/>
      <c r="E57" s="225"/>
      <c r="F57" s="225"/>
      <c r="G57" s="225"/>
      <c r="H57" s="225"/>
      <c r="I57" s="225"/>
      <c r="J57" s="225"/>
      <c r="K57" s="225"/>
      <c r="L57" s="225"/>
      <c r="M57" s="2"/>
      <c r="N57" s="2"/>
      <c r="O57" s="2"/>
      <c r="P57" s="2"/>
      <c r="Q57" s="2"/>
    </row>
    <row r="58" spans="1:17" ht="11.25" customHeight="1">
      <c r="A58" s="123"/>
      <c r="B58" s="123"/>
      <c r="C58" s="123"/>
      <c r="D58" s="123"/>
      <c r="E58" s="123"/>
      <c r="F58" s="123"/>
      <c r="G58" s="123"/>
      <c r="H58" s="123"/>
      <c r="I58" s="123"/>
      <c r="J58" s="123"/>
      <c r="K58" s="123"/>
      <c r="L58" s="123"/>
      <c r="M58" s="2"/>
      <c r="N58" s="2"/>
      <c r="O58" s="2"/>
      <c r="P58" s="2"/>
      <c r="Q58" s="2"/>
    </row>
    <row r="59" spans="1:17" ht="11.25" customHeight="1">
      <c r="A59" s="221" t="s">
        <v>164</v>
      </c>
      <c r="B59" s="221"/>
      <c r="C59" s="221"/>
      <c r="D59" s="221"/>
      <c r="E59" s="123"/>
      <c r="F59" s="123"/>
      <c r="G59" s="123"/>
      <c r="H59" s="123"/>
      <c r="I59" s="123"/>
      <c r="J59" s="123"/>
      <c r="K59" s="123"/>
      <c r="L59" s="123"/>
      <c r="M59" s="2"/>
      <c r="N59" s="2"/>
      <c r="O59" s="2"/>
      <c r="P59" s="2"/>
      <c r="Q59" s="2"/>
    </row>
    <row r="60" spans="1:17" ht="11.25" customHeight="1">
      <c r="A60" s="2"/>
      <c r="B60" s="2"/>
      <c r="C60" s="2"/>
      <c r="D60" s="2"/>
      <c r="E60" s="2"/>
      <c r="F60" s="2"/>
      <c r="G60" s="2"/>
      <c r="H60" s="2"/>
      <c r="I60" s="2"/>
      <c r="J60" s="2"/>
      <c r="K60" s="2"/>
      <c r="L60" s="2"/>
      <c r="M60" s="2"/>
      <c r="N60" s="2"/>
      <c r="O60" s="2"/>
      <c r="P60" s="2"/>
      <c r="Q60" s="2"/>
    </row>
    <row r="61" spans="1:17" ht="11.25" customHeight="1">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sheetData>
  <mergeCells count="6">
    <mergeCell ref="A59:D59"/>
    <mergeCell ref="A2:I4"/>
    <mergeCell ref="A53:L55"/>
    <mergeCell ref="A56:L56"/>
    <mergeCell ref="A57:L57"/>
    <mergeCell ref="J4:K4"/>
  </mergeCells>
  <hyperlinks>
    <hyperlink ref="A56:L56" r:id="rId1" display="A note on the changes to the coding is available in the Background Information section of the NRS website."/>
    <hyperlink ref="J4:K4" location="Contents!A1" display="Back to Contents"/>
  </hyperlinks>
  <pageMargins left="0.23622047244094491" right="0.23622047244094491" top="0.74803149606299213" bottom="0.74803149606299213" header="0.31496062992125984" footer="0.31496062992125984"/>
  <pageSetup paperSize="9" scale="96" fitToHeight="0" orientation="portrait" verticalDpi="599" r:id="rId2"/>
  <headerFooter>
    <oddFooter>&amp;L&amp;Z&amp;F     &amp;A</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4"/>
  <sheetViews>
    <sheetView zoomScaleNormal="100" workbookViewId="0"/>
  </sheetViews>
  <sheetFormatPr defaultRowHeight="12.75"/>
  <cols>
    <col min="1" max="1" width="10.7109375" style="2" customWidth="1"/>
    <col min="2" max="2" width="5.28515625" style="2" customWidth="1"/>
    <col min="3" max="20" width="6.42578125" style="2" customWidth="1"/>
    <col min="21" max="21" width="2.140625" style="2" customWidth="1"/>
    <col min="22" max="22" width="49.42578125" style="2" customWidth="1"/>
    <col min="23" max="16384" width="9.140625" style="2"/>
  </cols>
  <sheetData>
    <row r="1" spans="1:21" ht="18" customHeight="1">
      <c r="A1" s="236" t="s">
        <v>199</v>
      </c>
      <c r="B1" s="236"/>
      <c r="C1" s="236"/>
      <c r="D1" s="236"/>
      <c r="E1" s="236"/>
      <c r="F1" s="236"/>
      <c r="G1" s="236"/>
      <c r="H1" s="236"/>
      <c r="I1" s="236"/>
      <c r="J1" s="236"/>
      <c r="K1" s="236"/>
      <c r="L1" s="236"/>
      <c r="M1" s="236"/>
      <c r="N1" s="236"/>
      <c r="O1" s="236"/>
      <c r="P1" s="236"/>
      <c r="Q1" s="236"/>
      <c r="R1" s="205"/>
      <c r="S1" s="205"/>
      <c r="T1" s="205"/>
      <c r="U1" s="205"/>
    </row>
    <row r="2" spans="1:21" ht="21" customHeight="1">
      <c r="A2" s="236"/>
      <c r="B2" s="236"/>
      <c r="C2" s="236"/>
      <c r="D2" s="236"/>
      <c r="E2" s="236"/>
      <c r="F2" s="236"/>
      <c r="G2" s="236"/>
      <c r="H2" s="236"/>
      <c r="I2" s="236"/>
      <c r="J2" s="236"/>
      <c r="K2" s="236"/>
      <c r="L2" s="236"/>
      <c r="M2" s="236"/>
      <c r="N2" s="236"/>
      <c r="O2" s="236"/>
      <c r="P2" s="236"/>
      <c r="Q2" s="236"/>
      <c r="R2" s="214" t="s">
        <v>240</v>
      </c>
      <c r="S2" s="214"/>
      <c r="T2" s="214"/>
      <c r="U2" s="205"/>
    </row>
    <row r="3" spans="1:21">
      <c r="A3" s="3"/>
      <c r="B3" s="3"/>
    </row>
    <row r="4" spans="1:21">
      <c r="A4" s="230" t="s">
        <v>187</v>
      </c>
      <c r="B4" s="230"/>
      <c r="C4" s="230"/>
    </row>
    <row r="6" spans="1:21" ht="15" customHeight="1" thickBot="1">
      <c r="B6" s="233" t="s">
        <v>32</v>
      </c>
      <c r="C6" s="233"/>
      <c r="D6" s="233"/>
      <c r="E6" s="233"/>
      <c r="F6" s="233"/>
      <c r="G6" s="233"/>
      <c r="H6" s="233"/>
      <c r="I6" s="233"/>
      <c r="J6" s="233"/>
      <c r="K6" s="233"/>
      <c r="L6" s="233"/>
      <c r="M6" s="233"/>
      <c r="N6" s="233"/>
      <c r="O6" s="233"/>
      <c r="P6" s="233"/>
      <c r="Q6" s="233"/>
      <c r="R6" s="233"/>
      <c r="S6" s="233"/>
      <c r="T6" s="233"/>
    </row>
    <row r="7" spans="1:21" ht="30" customHeight="1" thickBot="1">
      <c r="A7" s="111"/>
      <c r="B7" s="147" t="s">
        <v>155</v>
      </c>
      <c r="C7" s="147" t="s">
        <v>189</v>
      </c>
      <c r="D7" s="148" t="s">
        <v>188</v>
      </c>
      <c r="E7" s="149" t="s">
        <v>16</v>
      </c>
      <c r="F7" s="147" t="s">
        <v>17</v>
      </c>
      <c r="G7" s="147" t="s">
        <v>18</v>
      </c>
      <c r="H7" s="147" t="s">
        <v>19</v>
      </c>
      <c r="I7" s="147" t="s">
        <v>20</v>
      </c>
      <c r="J7" s="147" t="s">
        <v>21</v>
      </c>
      <c r="K7" s="147" t="s">
        <v>22</v>
      </c>
      <c r="L7" s="147" t="s">
        <v>23</v>
      </c>
      <c r="M7" s="147" t="s">
        <v>24</v>
      </c>
      <c r="N7" s="147" t="s">
        <v>25</v>
      </c>
      <c r="O7" s="147" t="s">
        <v>26</v>
      </c>
      <c r="P7" s="147" t="s">
        <v>27</v>
      </c>
      <c r="Q7" s="147" t="s">
        <v>28</v>
      </c>
      <c r="R7" s="147" t="s">
        <v>29</v>
      </c>
      <c r="S7" s="147" t="s">
        <v>30</v>
      </c>
      <c r="T7" s="147" t="s">
        <v>31</v>
      </c>
    </row>
    <row r="8" spans="1:21">
      <c r="A8" s="111" t="s">
        <v>3</v>
      </c>
    </row>
    <row r="9" spans="1:21">
      <c r="A9" s="4">
        <v>1974</v>
      </c>
      <c r="B9" s="10">
        <v>642</v>
      </c>
      <c r="C9" s="10">
        <v>3</v>
      </c>
      <c r="D9" s="10">
        <v>1</v>
      </c>
      <c r="E9" s="10">
        <v>3</v>
      </c>
      <c r="F9" s="10">
        <v>22</v>
      </c>
      <c r="G9" s="10">
        <v>40</v>
      </c>
      <c r="H9" s="10">
        <v>51</v>
      </c>
      <c r="I9" s="10">
        <v>47</v>
      </c>
      <c r="J9" s="10">
        <v>56</v>
      </c>
      <c r="K9" s="10">
        <v>51</v>
      </c>
      <c r="L9" s="10">
        <v>71</v>
      </c>
      <c r="M9" s="10">
        <v>59</v>
      </c>
      <c r="N9" s="10">
        <v>63</v>
      </c>
      <c r="O9" s="10">
        <v>39</v>
      </c>
      <c r="P9" s="10">
        <v>55</v>
      </c>
      <c r="Q9" s="10">
        <v>46</v>
      </c>
      <c r="R9" s="10">
        <v>18</v>
      </c>
      <c r="S9" s="10">
        <v>13</v>
      </c>
      <c r="T9" s="10">
        <v>4</v>
      </c>
    </row>
    <row r="10" spans="1:21">
      <c r="A10" s="4">
        <v>1975</v>
      </c>
      <c r="B10" s="6">
        <v>688</v>
      </c>
      <c r="C10" s="6">
        <v>1</v>
      </c>
      <c r="D10" s="6">
        <v>1</v>
      </c>
      <c r="E10" s="6">
        <v>8</v>
      </c>
      <c r="F10" s="6">
        <v>22</v>
      </c>
      <c r="G10" s="6">
        <v>54</v>
      </c>
      <c r="H10" s="6">
        <v>45</v>
      </c>
      <c r="I10" s="6">
        <v>37</v>
      </c>
      <c r="J10" s="6">
        <v>41</v>
      </c>
      <c r="K10" s="6">
        <v>67</v>
      </c>
      <c r="L10" s="6">
        <v>88</v>
      </c>
      <c r="M10" s="6">
        <v>71</v>
      </c>
      <c r="N10" s="6">
        <v>66</v>
      </c>
      <c r="O10" s="6">
        <v>60</v>
      </c>
      <c r="P10" s="6">
        <v>41</v>
      </c>
      <c r="Q10" s="6">
        <v>45</v>
      </c>
      <c r="R10" s="6">
        <v>27</v>
      </c>
      <c r="S10" s="6">
        <v>7</v>
      </c>
      <c r="T10" s="6">
        <v>7</v>
      </c>
    </row>
    <row r="11" spans="1:21">
      <c r="A11" s="4">
        <v>1976</v>
      </c>
      <c r="B11" s="6">
        <v>657</v>
      </c>
      <c r="C11" s="6">
        <v>2</v>
      </c>
      <c r="D11" s="6">
        <v>1</v>
      </c>
      <c r="E11" s="6">
        <v>2</v>
      </c>
      <c r="F11" s="6">
        <v>28</v>
      </c>
      <c r="G11" s="6">
        <v>55</v>
      </c>
      <c r="H11" s="6">
        <v>51</v>
      </c>
      <c r="I11" s="6">
        <v>53</v>
      </c>
      <c r="J11" s="6">
        <v>54</v>
      </c>
      <c r="K11" s="6">
        <v>66</v>
      </c>
      <c r="L11" s="6">
        <v>70</v>
      </c>
      <c r="M11" s="6">
        <v>57</v>
      </c>
      <c r="N11" s="6">
        <v>47</v>
      </c>
      <c r="O11" s="6">
        <v>63</v>
      </c>
      <c r="P11" s="6">
        <v>48</v>
      </c>
      <c r="Q11" s="6">
        <v>32</v>
      </c>
      <c r="R11" s="6">
        <v>17</v>
      </c>
      <c r="S11" s="6">
        <v>9</v>
      </c>
      <c r="T11" s="6">
        <v>2</v>
      </c>
    </row>
    <row r="12" spans="1:21">
      <c r="A12" s="4">
        <v>1977</v>
      </c>
      <c r="B12" s="6">
        <v>659</v>
      </c>
      <c r="C12" s="6">
        <v>2</v>
      </c>
      <c r="D12" s="6">
        <v>0</v>
      </c>
      <c r="E12" s="6">
        <v>1</v>
      </c>
      <c r="F12" s="6">
        <v>24</v>
      </c>
      <c r="G12" s="6">
        <v>51</v>
      </c>
      <c r="H12" s="6">
        <v>48</v>
      </c>
      <c r="I12" s="6">
        <v>55</v>
      </c>
      <c r="J12" s="6">
        <v>56</v>
      </c>
      <c r="K12" s="6">
        <v>58</v>
      </c>
      <c r="L12" s="6">
        <v>67</v>
      </c>
      <c r="M12" s="6">
        <v>70</v>
      </c>
      <c r="N12" s="6">
        <v>68</v>
      </c>
      <c r="O12" s="6">
        <v>43</v>
      </c>
      <c r="P12" s="6">
        <v>45</v>
      </c>
      <c r="Q12" s="6">
        <v>38</v>
      </c>
      <c r="R12" s="6">
        <v>21</v>
      </c>
      <c r="S12" s="6">
        <v>9</v>
      </c>
      <c r="T12" s="6">
        <v>3</v>
      </c>
    </row>
    <row r="13" spans="1:21">
      <c r="A13" s="4">
        <v>1978</v>
      </c>
      <c r="B13" s="6">
        <v>723</v>
      </c>
      <c r="C13" s="6">
        <v>0</v>
      </c>
      <c r="D13" s="6">
        <v>1</v>
      </c>
      <c r="E13" s="6">
        <v>3</v>
      </c>
      <c r="F13" s="6">
        <v>30</v>
      </c>
      <c r="G13" s="6">
        <v>47</v>
      </c>
      <c r="H13" s="6">
        <v>59</v>
      </c>
      <c r="I13" s="6">
        <v>56</v>
      </c>
      <c r="J13" s="6">
        <v>60</v>
      </c>
      <c r="K13" s="6">
        <v>70</v>
      </c>
      <c r="L13" s="6">
        <v>81</v>
      </c>
      <c r="M13" s="6">
        <v>58</v>
      </c>
      <c r="N13" s="6">
        <v>70</v>
      </c>
      <c r="O13" s="6">
        <v>65</v>
      </c>
      <c r="P13" s="6">
        <v>49</v>
      </c>
      <c r="Q13" s="6">
        <v>36</v>
      </c>
      <c r="R13" s="6">
        <v>29</v>
      </c>
      <c r="S13" s="6">
        <v>4</v>
      </c>
      <c r="T13" s="6">
        <v>5</v>
      </c>
    </row>
    <row r="14" spans="1:21">
      <c r="A14" s="4">
        <v>1979</v>
      </c>
      <c r="B14" s="6">
        <v>764</v>
      </c>
      <c r="C14" s="6">
        <v>1</v>
      </c>
      <c r="D14" s="6">
        <v>0</v>
      </c>
      <c r="E14" s="6">
        <v>4</v>
      </c>
      <c r="F14" s="6">
        <v>31</v>
      </c>
      <c r="G14" s="6">
        <v>57</v>
      </c>
      <c r="H14" s="6">
        <v>39</v>
      </c>
      <c r="I14" s="6">
        <v>66</v>
      </c>
      <c r="J14" s="6">
        <v>59</v>
      </c>
      <c r="K14" s="6">
        <v>59</v>
      </c>
      <c r="L14" s="6">
        <v>75</v>
      </c>
      <c r="M14" s="6">
        <v>99</v>
      </c>
      <c r="N14" s="6">
        <v>72</v>
      </c>
      <c r="O14" s="6">
        <v>71</v>
      </c>
      <c r="P14" s="6">
        <v>52</v>
      </c>
      <c r="Q14" s="6">
        <v>43</v>
      </c>
      <c r="R14" s="6">
        <v>23</v>
      </c>
      <c r="S14" s="6">
        <v>8</v>
      </c>
      <c r="T14" s="6">
        <v>5</v>
      </c>
    </row>
    <row r="15" spans="1:21">
      <c r="A15" s="4">
        <v>1980</v>
      </c>
      <c r="B15" s="6">
        <v>777</v>
      </c>
      <c r="C15" s="6">
        <v>0</v>
      </c>
      <c r="D15" s="6">
        <v>0</v>
      </c>
      <c r="E15" s="6">
        <v>0</v>
      </c>
      <c r="F15" s="6">
        <v>22</v>
      </c>
      <c r="G15" s="6">
        <v>58</v>
      </c>
      <c r="H15" s="6">
        <v>60</v>
      </c>
      <c r="I15" s="6">
        <v>57</v>
      </c>
      <c r="J15" s="6">
        <v>68</v>
      </c>
      <c r="K15" s="6">
        <v>64</v>
      </c>
      <c r="L15" s="6">
        <v>74</v>
      </c>
      <c r="M15" s="6">
        <v>84</v>
      </c>
      <c r="N15" s="6">
        <v>87</v>
      </c>
      <c r="O15" s="6">
        <v>45</v>
      </c>
      <c r="P15" s="6">
        <v>60</v>
      </c>
      <c r="Q15" s="6">
        <v>52</v>
      </c>
      <c r="R15" s="6">
        <v>24</v>
      </c>
      <c r="S15" s="6">
        <v>15</v>
      </c>
      <c r="T15" s="6">
        <v>7</v>
      </c>
    </row>
    <row r="16" spans="1:21">
      <c r="A16" s="4">
        <v>1981</v>
      </c>
      <c r="B16" s="6">
        <v>728</v>
      </c>
      <c r="C16" s="6">
        <v>1</v>
      </c>
      <c r="D16" s="6">
        <v>3</v>
      </c>
      <c r="E16" s="6">
        <v>1</v>
      </c>
      <c r="F16" s="6">
        <v>31</v>
      </c>
      <c r="G16" s="6">
        <v>52</v>
      </c>
      <c r="H16" s="6">
        <v>53</v>
      </c>
      <c r="I16" s="6">
        <v>57</v>
      </c>
      <c r="J16" s="6">
        <v>48</v>
      </c>
      <c r="K16" s="6">
        <v>78</v>
      </c>
      <c r="L16" s="6">
        <v>77</v>
      </c>
      <c r="M16" s="6">
        <v>66</v>
      </c>
      <c r="N16" s="6">
        <v>76</v>
      </c>
      <c r="O16" s="6">
        <v>58</v>
      </c>
      <c r="P16" s="6">
        <v>43</v>
      </c>
      <c r="Q16" s="6">
        <v>42</v>
      </c>
      <c r="R16" s="6">
        <v>26</v>
      </c>
      <c r="S16" s="6">
        <v>9</v>
      </c>
      <c r="T16" s="6">
        <v>7</v>
      </c>
    </row>
    <row r="17" spans="1:20">
      <c r="A17" s="4">
        <v>1982</v>
      </c>
      <c r="B17" s="6">
        <v>735</v>
      </c>
      <c r="C17" s="6">
        <v>0</v>
      </c>
      <c r="D17" s="6">
        <v>0</v>
      </c>
      <c r="E17" s="6">
        <v>1</v>
      </c>
      <c r="F17" s="6">
        <v>28</v>
      </c>
      <c r="G17" s="6">
        <v>52</v>
      </c>
      <c r="H17" s="6">
        <v>55</v>
      </c>
      <c r="I17" s="6">
        <v>64</v>
      </c>
      <c r="J17" s="6">
        <v>62</v>
      </c>
      <c r="K17" s="6">
        <v>58</v>
      </c>
      <c r="L17" s="6">
        <v>74</v>
      </c>
      <c r="M17" s="6">
        <v>73</v>
      </c>
      <c r="N17" s="6">
        <v>78</v>
      </c>
      <c r="O17" s="6">
        <v>59</v>
      </c>
      <c r="P17" s="6">
        <v>42</v>
      </c>
      <c r="Q17" s="6">
        <v>39</v>
      </c>
      <c r="R17" s="6">
        <v>26</v>
      </c>
      <c r="S17" s="6">
        <v>20</v>
      </c>
      <c r="T17" s="6">
        <v>4</v>
      </c>
    </row>
    <row r="18" spans="1:20">
      <c r="A18" s="4">
        <v>1983</v>
      </c>
      <c r="B18" s="6">
        <v>669</v>
      </c>
      <c r="C18" s="6">
        <v>1</v>
      </c>
      <c r="D18" s="6">
        <v>0</v>
      </c>
      <c r="E18" s="6">
        <v>1</v>
      </c>
      <c r="F18" s="6">
        <v>29</v>
      </c>
      <c r="G18" s="6">
        <v>36</v>
      </c>
      <c r="H18" s="6">
        <v>54</v>
      </c>
      <c r="I18" s="6">
        <v>57</v>
      </c>
      <c r="J18" s="6">
        <v>58</v>
      </c>
      <c r="K18" s="6">
        <v>62</v>
      </c>
      <c r="L18" s="6">
        <v>68</v>
      </c>
      <c r="M18" s="6">
        <v>61</v>
      </c>
      <c r="N18" s="6">
        <v>56</v>
      </c>
      <c r="O18" s="6">
        <v>66</v>
      </c>
      <c r="P18" s="6">
        <v>46</v>
      </c>
      <c r="Q18" s="6">
        <v>35</v>
      </c>
      <c r="R18" s="6">
        <v>17</v>
      </c>
      <c r="S18" s="6">
        <v>17</v>
      </c>
      <c r="T18" s="6">
        <v>5</v>
      </c>
    </row>
    <row r="19" spans="1:20">
      <c r="A19" s="4">
        <v>1984</v>
      </c>
      <c r="B19" s="6">
        <v>688</v>
      </c>
      <c r="C19" s="6">
        <v>1</v>
      </c>
      <c r="D19" s="6">
        <v>0</v>
      </c>
      <c r="E19" s="6">
        <v>3</v>
      </c>
      <c r="F19" s="6">
        <v>30</v>
      </c>
      <c r="G19" s="6">
        <v>48</v>
      </c>
      <c r="H19" s="6">
        <v>57</v>
      </c>
      <c r="I19" s="6">
        <v>61</v>
      </c>
      <c r="J19" s="6">
        <v>55</v>
      </c>
      <c r="K19" s="6">
        <v>65</v>
      </c>
      <c r="L19" s="6">
        <v>51</v>
      </c>
      <c r="M19" s="6">
        <v>56</v>
      </c>
      <c r="N19" s="6">
        <v>77</v>
      </c>
      <c r="O19" s="6">
        <v>59</v>
      </c>
      <c r="P19" s="6">
        <v>35</v>
      </c>
      <c r="Q19" s="6">
        <v>43</v>
      </c>
      <c r="R19" s="6">
        <v>27</v>
      </c>
      <c r="S19" s="6">
        <v>15</v>
      </c>
      <c r="T19" s="6">
        <v>5</v>
      </c>
    </row>
    <row r="20" spans="1:20">
      <c r="A20" s="4">
        <v>1985</v>
      </c>
      <c r="B20" s="6">
        <v>756</v>
      </c>
      <c r="C20" s="6">
        <v>3</v>
      </c>
      <c r="D20" s="6">
        <v>0</v>
      </c>
      <c r="E20" s="6">
        <v>5</v>
      </c>
      <c r="F20" s="6">
        <v>30</v>
      </c>
      <c r="G20" s="6">
        <v>59</v>
      </c>
      <c r="H20" s="6">
        <v>52</v>
      </c>
      <c r="I20" s="6">
        <v>67</v>
      </c>
      <c r="J20" s="6">
        <v>73</v>
      </c>
      <c r="K20" s="6">
        <v>58</v>
      </c>
      <c r="L20" s="6">
        <v>77</v>
      </c>
      <c r="M20" s="6">
        <v>75</v>
      </c>
      <c r="N20" s="6">
        <v>64</v>
      </c>
      <c r="O20" s="6">
        <v>60</v>
      </c>
      <c r="P20" s="6">
        <v>49</v>
      </c>
      <c r="Q20" s="6">
        <v>32</v>
      </c>
      <c r="R20" s="6">
        <v>31</v>
      </c>
      <c r="S20" s="6">
        <v>14</v>
      </c>
      <c r="T20" s="6">
        <v>7</v>
      </c>
    </row>
    <row r="21" spans="1:20">
      <c r="A21" s="4">
        <v>1986</v>
      </c>
      <c r="B21" s="6">
        <v>765</v>
      </c>
      <c r="C21" s="6">
        <v>1</v>
      </c>
      <c r="D21" s="6">
        <v>1</v>
      </c>
      <c r="E21" s="6">
        <v>1</v>
      </c>
      <c r="F21" s="6">
        <v>31</v>
      </c>
      <c r="G21" s="6">
        <v>72</v>
      </c>
      <c r="H21" s="6">
        <v>57</v>
      </c>
      <c r="I21" s="6">
        <v>70</v>
      </c>
      <c r="J21" s="6">
        <v>65</v>
      </c>
      <c r="K21" s="6">
        <v>70</v>
      </c>
      <c r="L21" s="6">
        <v>50</v>
      </c>
      <c r="M21" s="6">
        <v>68</v>
      </c>
      <c r="N21" s="6">
        <v>59</v>
      </c>
      <c r="O21" s="6">
        <v>69</v>
      </c>
      <c r="P21" s="6">
        <v>54</v>
      </c>
      <c r="Q21" s="6">
        <v>40</v>
      </c>
      <c r="R21" s="6">
        <v>33</v>
      </c>
      <c r="S21" s="6">
        <v>13</v>
      </c>
      <c r="T21" s="6">
        <v>11</v>
      </c>
    </row>
    <row r="22" spans="1:20">
      <c r="A22" s="4">
        <v>1987</v>
      </c>
      <c r="B22" s="6">
        <v>708</v>
      </c>
      <c r="C22" s="6">
        <v>1</v>
      </c>
      <c r="D22" s="6">
        <v>0</v>
      </c>
      <c r="E22" s="6">
        <v>5</v>
      </c>
      <c r="F22" s="6">
        <v>43</v>
      </c>
      <c r="G22" s="6">
        <v>69</v>
      </c>
      <c r="H22" s="6">
        <v>65</v>
      </c>
      <c r="I22" s="6">
        <v>64</v>
      </c>
      <c r="J22" s="6">
        <v>66</v>
      </c>
      <c r="K22" s="6">
        <v>69</v>
      </c>
      <c r="L22" s="6">
        <v>44</v>
      </c>
      <c r="M22" s="6">
        <v>53</v>
      </c>
      <c r="N22" s="6">
        <v>62</v>
      </c>
      <c r="O22" s="6">
        <v>52</v>
      </c>
      <c r="P22" s="6">
        <v>39</v>
      </c>
      <c r="Q22" s="6">
        <v>24</v>
      </c>
      <c r="R22" s="6">
        <v>28</v>
      </c>
      <c r="S22" s="6">
        <v>15</v>
      </c>
      <c r="T22" s="6">
        <v>9</v>
      </c>
    </row>
    <row r="23" spans="1:20">
      <c r="A23" s="4">
        <v>1988</v>
      </c>
      <c r="B23" s="6">
        <v>774</v>
      </c>
      <c r="C23" s="6">
        <v>0</v>
      </c>
      <c r="D23" s="6">
        <v>0</v>
      </c>
      <c r="E23" s="6">
        <v>2</v>
      </c>
      <c r="F23" s="6">
        <v>45</v>
      </c>
      <c r="G23" s="6">
        <v>83</v>
      </c>
      <c r="H23" s="6">
        <v>72</v>
      </c>
      <c r="I23" s="6">
        <v>76</v>
      </c>
      <c r="J23" s="6">
        <v>71</v>
      </c>
      <c r="K23" s="6">
        <v>67</v>
      </c>
      <c r="L23" s="6">
        <v>72</v>
      </c>
      <c r="M23" s="6">
        <v>50</v>
      </c>
      <c r="N23" s="6">
        <v>48</v>
      </c>
      <c r="O23" s="6">
        <v>54</v>
      </c>
      <c r="P23" s="6">
        <v>47</v>
      </c>
      <c r="Q23" s="6">
        <v>28</v>
      </c>
      <c r="R23" s="6">
        <v>36</v>
      </c>
      <c r="S23" s="6">
        <v>16</v>
      </c>
      <c r="T23" s="6">
        <v>7</v>
      </c>
    </row>
    <row r="24" spans="1:20">
      <c r="A24" s="4">
        <v>1989</v>
      </c>
      <c r="B24" s="6">
        <v>718</v>
      </c>
      <c r="C24" s="6">
        <v>2</v>
      </c>
      <c r="D24" s="6">
        <v>0</v>
      </c>
      <c r="E24" s="6">
        <v>2</v>
      </c>
      <c r="F24" s="6">
        <v>33</v>
      </c>
      <c r="G24" s="6">
        <v>67</v>
      </c>
      <c r="H24" s="6">
        <v>85</v>
      </c>
      <c r="I24" s="6">
        <v>57</v>
      </c>
      <c r="J24" s="6">
        <v>58</v>
      </c>
      <c r="K24" s="6">
        <v>74</v>
      </c>
      <c r="L24" s="6">
        <v>52</v>
      </c>
      <c r="M24" s="6">
        <v>66</v>
      </c>
      <c r="N24" s="6">
        <v>63</v>
      </c>
      <c r="O24" s="6">
        <v>47</v>
      </c>
      <c r="P24" s="6">
        <v>44</v>
      </c>
      <c r="Q24" s="6">
        <v>18</v>
      </c>
      <c r="R24" s="6">
        <v>32</v>
      </c>
      <c r="S24" s="6">
        <v>7</v>
      </c>
      <c r="T24" s="6">
        <v>11</v>
      </c>
    </row>
    <row r="25" spans="1:20">
      <c r="A25" s="4">
        <v>1990</v>
      </c>
      <c r="B25" s="6">
        <v>749</v>
      </c>
      <c r="C25" s="6">
        <v>1</v>
      </c>
      <c r="D25" s="6">
        <v>1</v>
      </c>
      <c r="E25" s="6">
        <v>1</v>
      </c>
      <c r="F25" s="6">
        <v>24</v>
      </c>
      <c r="G25" s="6">
        <v>80</v>
      </c>
      <c r="H25" s="6">
        <v>108</v>
      </c>
      <c r="I25" s="6">
        <v>79</v>
      </c>
      <c r="J25" s="6">
        <v>56</v>
      </c>
      <c r="K25" s="6">
        <v>58</v>
      </c>
      <c r="L25" s="6">
        <v>76</v>
      </c>
      <c r="M25" s="6">
        <v>48</v>
      </c>
      <c r="N25" s="6">
        <v>53</v>
      </c>
      <c r="O25" s="6">
        <v>35</v>
      </c>
      <c r="P25" s="6">
        <v>54</v>
      </c>
      <c r="Q25" s="6">
        <v>33</v>
      </c>
      <c r="R25" s="6">
        <v>17</v>
      </c>
      <c r="S25" s="6">
        <v>18</v>
      </c>
      <c r="T25" s="6">
        <v>7</v>
      </c>
    </row>
    <row r="26" spans="1:20">
      <c r="A26" s="4">
        <v>1991</v>
      </c>
      <c r="B26" s="6">
        <v>706</v>
      </c>
      <c r="C26" s="6">
        <v>2</v>
      </c>
      <c r="D26" s="6">
        <v>0</v>
      </c>
      <c r="E26" s="6">
        <v>1</v>
      </c>
      <c r="F26" s="6">
        <v>33</v>
      </c>
      <c r="G26" s="6">
        <v>64</v>
      </c>
      <c r="H26" s="6">
        <v>96</v>
      </c>
      <c r="I26" s="6">
        <v>74</v>
      </c>
      <c r="J26" s="6">
        <v>56</v>
      </c>
      <c r="K26" s="6">
        <v>75</v>
      </c>
      <c r="L26" s="6">
        <v>65</v>
      </c>
      <c r="M26" s="6">
        <v>50</v>
      </c>
      <c r="N26" s="6">
        <v>35</v>
      </c>
      <c r="O26" s="6">
        <v>46</v>
      </c>
      <c r="P26" s="6">
        <v>28</v>
      </c>
      <c r="Q26" s="6">
        <v>37</v>
      </c>
      <c r="R26" s="6">
        <v>24</v>
      </c>
      <c r="S26" s="6">
        <v>8</v>
      </c>
      <c r="T26" s="6">
        <v>12</v>
      </c>
    </row>
    <row r="27" spans="1:20">
      <c r="A27" s="4">
        <v>1992</v>
      </c>
      <c r="B27" s="6">
        <v>793</v>
      </c>
      <c r="C27" s="6">
        <v>0</v>
      </c>
      <c r="D27" s="6">
        <v>0</v>
      </c>
      <c r="E27" s="6">
        <v>1</v>
      </c>
      <c r="F27" s="6">
        <v>37</v>
      </c>
      <c r="G27" s="6">
        <v>86</v>
      </c>
      <c r="H27" s="6">
        <v>128</v>
      </c>
      <c r="I27" s="6">
        <v>72</v>
      </c>
      <c r="J27" s="6">
        <v>72</v>
      </c>
      <c r="K27" s="6">
        <v>85</v>
      </c>
      <c r="L27" s="6">
        <v>63</v>
      </c>
      <c r="M27" s="6">
        <v>58</v>
      </c>
      <c r="N27" s="6">
        <v>43</v>
      </c>
      <c r="O27" s="6">
        <v>45</v>
      </c>
      <c r="P27" s="6">
        <v>26</v>
      </c>
      <c r="Q27" s="6">
        <v>25</v>
      </c>
      <c r="R27" s="6">
        <v>26</v>
      </c>
      <c r="S27" s="6">
        <v>21</v>
      </c>
      <c r="T27" s="6">
        <v>5</v>
      </c>
    </row>
    <row r="28" spans="1:20">
      <c r="A28" s="4">
        <v>1993</v>
      </c>
      <c r="B28" s="6">
        <v>912</v>
      </c>
      <c r="C28" s="6">
        <v>7</v>
      </c>
      <c r="D28" s="6">
        <v>0</v>
      </c>
      <c r="E28" s="6">
        <v>7</v>
      </c>
      <c r="F28" s="6">
        <v>41</v>
      </c>
      <c r="G28" s="6">
        <v>91</v>
      </c>
      <c r="H28" s="6">
        <v>121</v>
      </c>
      <c r="I28" s="6">
        <v>103</v>
      </c>
      <c r="J28" s="6">
        <v>86</v>
      </c>
      <c r="K28" s="6">
        <v>96</v>
      </c>
      <c r="L28" s="6">
        <v>84</v>
      </c>
      <c r="M28" s="6">
        <v>57</v>
      </c>
      <c r="N28" s="6">
        <v>64</v>
      </c>
      <c r="O28" s="6">
        <v>36</v>
      </c>
      <c r="P28" s="6">
        <v>41</v>
      </c>
      <c r="Q28" s="6">
        <v>35</v>
      </c>
      <c r="R28" s="6">
        <v>16</v>
      </c>
      <c r="S28" s="6">
        <v>18</v>
      </c>
      <c r="T28" s="6">
        <v>9</v>
      </c>
    </row>
    <row r="29" spans="1:20">
      <c r="A29" s="4">
        <v>1994</v>
      </c>
      <c r="B29" s="6">
        <v>834</v>
      </c>
      <c r="C29" s="6">
        <v>0</v>
      </c>
      <c r="D29" s="6">
        <v>1</v>
      </c>
      <c r="E29" s="6">
        <v>4</v>
      </c>
      <c r="F29" s="6">
        <v>36</v>
      </c>
      <c r="G29" s="6">
        <v>85</v>
      </c>
      <c r="H29" s="6">
        <v>106</v>
      </c>
      <c r="I29" s="6">
        <v>87</v>
      </c>
      <c r="J29" s="6">
        <v>71</v>
      </c>
      <c r="K29" s="6">
        <v>103</v>
      </c>
      <c r="L29" s="6">
        <v>85</v>
      </c>
      <c r="M29" s="6">
        <v>52</v>
      </c>
      <c r="N29" s="6">
        <v>47</v>
      </c>
      <c r="O29" s="6">
        <v>44</v>
      </c>
      <c r="P29" s="6">
        <v>39</v>
      </c>
      <c r="Q29" s="6">
        <v>23</v>
      </c>
      <c r="R29" s="6">
        <v>22</v>
      </c>
      <c r="S29" s="6">
        <v>16</v>
      </c>
      <c r="T29" s="6">
        <v>13</v>
      </c>
    </row>
    <row r="30" spans="1:20">
      <c r="A30" s="4">
        <v>1995</v>
      </c>
      <c r="B30" s="6">
        <v>836</v>
      </c>
      <c r="C30" s="6">
        <v>3</v>
      </c>
      <c r="D30" s="6">
        <v>0</v>
      </c>
      <c r="E30" s="6">
        <v>6</v>
      </c>
      <c r="F30" s="6">
        <v>35</v>
      </c>
      <c r="G30" s="6">
        <v>71</v>
      </c>
      <c r="H30" s="6">
        <v>104</v>
      </c>
      <c r="I30" s="6">
        <v>91</v>
      </c>
      <c r="J30" s="6">
        <v>86</v>
      </c>
      <c r="K30" s="6">
        <v>80</v>
      </c>
      <c r="L30" s="6">
        <v>86</v>
      </c>
      <c r="M30" s="6">
        <v>64</v>
      </c>
      <c r="N30" s="6">
        <v>56</v>
      </c>
      <c r="O30" s="6">
        <v>36</v>
      </c>
      <c r="P30" s="6">
        <v>43</v>
      </c>
      <c r="Q30" s="6">
        <v>23</v>
      </c>
      <c r="R30" s="6">
        <v>28</v>
      </c>
      <c r="S30" s="6">
        <v>13</v>
      </c>
      <c r="T30" s="6">
        <v>11</v>
      </c>
    </row>
    <row r="31" spans="1:20">
      <c r="A31" s="4">
        <v>1996</v>
      </c>
      <c r="B31" s="6">
        <v>846</v>
      </c>
      <c r="C31" s="6">
        <v>2</v>
      </c>
      <c r="D31" s="6">
        <v>2</v>
      </c>
      <c r="E31" s="6">
        <v>5</v>
      </c>
      <c r="F31" s="6">
        <v>33</v>
      </c>
      <c r="G31" s="6">
        <v>82</v>
      </c>
      <c r="H31" s="6">
        <v>108</v>
      </c>
      <c r="I31" s="6">
        <v>99</v>
      </c>
      <c r="J31" s="6">
        <v>76</v>
      </c>
      <c r="K31" s="6">
        <v>72</v>
      </c>
      <c r="L31" s="6">
        <v>88</v>
      </c>
      <c r="M31" s="6">
        <v>59</v>
      </c>
      <c r="N31" s="6">
        <v>48</v>
      </c>
      <c r="O31" s="6">
        <v>28</v>
      </c>
      <c r="P31" s="6">
        <v>47</v>
      </c>
      <c r="Q31" s="6">
        <v>34</v>
      </c>
      <c r="R31" s="6">
        <v>24</v>
      </c>
      <c r="S31" s="6">
        <v>18</v>
      </c>
      <c r="T31" s="6">
        <v>21</v>
      </c>
    </row>
    <row r="32" spans="1:20">
      <c r="A32" s="4">
        <v>1997</v>
      </c>
      <c r="B32" s="6">
        <v>874</v>
      </c>
      <c r="C32" s="6">
        <v>3</v>
      </c>
      <c r="D32" s="6">
        <v>1</v>
      </c>
      <c r="E32" s="6">
        <v>4</v>
      </c>
      <c r="F32" s="6">
        <v>40</v>
      </c>
      <c r="G32" s="6">
        <v>87</v>
      </c>
      <c r="H32" s="6">
        <v>113</v>
      </c>
      <c r="I32" s="6">
        <v>109</v>
      </c>
      <c r="J32" s="6">
        <v>87</v>
      </c>
      <c r="K32" s="6">
        <v>82</v>
      </c>
      <c r="L32" s="6">
        <v>73</v>
      </c>
      <c r="M32" s="6">
        <v>77</v>
      </c>
      <c r="N32" s="6">
        <v>45</v>
      </c>
      <c r="O32" s="6">
        <v>35</v>
      </c>
      <c r="P32" s="6">
        <v>44</v>
      </c>
      <c r="Q32" s="6">
        <v>25</v>
      </c>
      <c r="R32" s="6">
        <v>27</v>
      </c>
      <c r="S32" s="6">
        <v>15</v>
      </c>
      <c r="T32" s="6">
        <v>7</v>
      </c>
    </row>
    <row r="33" spans="1:20">
      <c r="A33" s="4">
        <v>1998</v>
      </c>
      <c r="B33" s="6">
        <v>878</v>
      </c>
      <c r="C33" s="6">
        <v>0</v>
      </c>
      <c r="D33" s="6">
        <v>0</v>
      </c>
      <c r="E33" s="6">
        <v>5</v>
      </c>
      <c r="F33" s="6">
        <v>41</v>
      </c>
      <c r="G33" s="6">
        <v>73</v>
      </c>
      <c r="H33" s="6">
        <v>116</v>
      </c>
      <c r="I33" s="6">
        <v>105</v>
      </c>
      <c r="J33" s="6">
        <v>110</v>
      </c>
      <c r="K33" s="6">
        <v>81</v>
      </c>
      <c r="L33" s="6">
        <v>79</v>
      </c>
      <c r="M33" s="6">
        <v>52</v>
      </c>
      <c r="N33" s="6">
        <v>52</v>
      </c>
      <c r="O33" s="6">
        <v>32</v>
      </c>
      <c r="P33" s="6">
        <v>42</v>
      </c>
      <c r="Q33" s="6">
        <v>44</v>
      </c>
      <c r="R33" s="6">
        <v>24</v>
      </c>
      <c r="S33" s="6">
        <v>14</v>
      </c>
      <c r="T33" s="6">
        <v>8</v>
      </c>
    </row>
    <row r="34" spans="1:20">
      <c r="A34" s="4">
        <v>1999</v>
      </c>
      <c r="B34" s="6">
        <v>874</v>
      </c>
      <c r="C34" s="6">
        <v>1</v>
      </c>
      <c r="D34" s="6">
        <v>1</v>
      </c>
      <c r="E34" s="6">
        <v>4</v>
      </c>
      <c r="F34" s="6">
        <v>50</v>
      </c>
      <c r="G34" s="6">
        <v>77</v>
      </c>
      <c r="H34" s="6">
        <v>98</v>
      </c>
      <c r="I34" s="6">
        <v>124</v>
      </c>
      <c r="J34" s="6">
        <v>104</v>
      </c>
      <c r="K34" s="6">
        <v>76</v>
      </c>
      <c r="L34" s="6">
        <v>65</v>
      </c>
      <c r="M34" s="6">
        <v>61</v>
      </c>
      <c r="N34" s="6">
        <v>51</v>
      </c>
      <c r="O34" s="6">
        <v>40</v>
      </c>
      <c r="P34" s="6">
        <v>44</v>
      </c>
      <c r="Q34" s="6">
        <v>28</v>
      </c>
      <c r="R34" s="6">
        <v>29</v>
      </c>
      <c r="S34" s="6">
        <v>8</v>
      </c>
      <c r="T34" s="6">
        <v>13</v>
      </c>
    </row>
    <row r="35" spans="1:20">
      <c r="A35" s="4">
        <v>2000</v>
      </c>
      <c r="B35" s="6">
        <v>878</v>
      </c>
      <c r="C35" s="6">
        <v>2</v>
      </c>
      <c r="D35" s="6">
        <v>0</v>
      </c>
      <c r="E35" s="6">
        <v>6</v>
      </c>
      <c r="F35" s="6">
        <v>57</v>
      </c>
      <c r="G35" s="6">
        <v>86</v>
      </c>
      <c r="H35" s="6">
        <v>101</v>
      </c>
      <c r="I35" s="6">
        <v>96</v>
      </c>
      <c r="J35" s="6">
        <v>111</v>
      </c>
      <c r="K35" s="6">
        <v>90</v>
      </c>
      <c r="L35" s="6">
        <v>70</v>
      </c>
      <c r="M35" s="6">
        <v>76</v>
      </c>
      <c r="N35" s="6">
        <v>37</v>
      </c>
      <c r="O35" s="6">
        <v>43</v>
      </c>
      <c r="P35" s="6">
        <v>31</v>
      </c>
      <c r="Q35" s="6">
        <v>25</v>
      </c>
      <c r="R35" s="6">
        <v>18</v>
      </c>
      <c r="S35" s="6">
        <v>17</v>
      </c>
      <c r="T35" s="6">
        <v>12</v>
      </c>
    </row>
    <row r="36" spans="1:20">
      <c r="A36" s="4">
        <v>2001</v>
      </c>
      <c r="B36" s="6">
        <v>887</v>
      </c>
      <c r="C36" s="6">
        <v>1</v>
      </c>
      <c r="D36" s="6">
        <v>0</v>
      </c>
      <c r="E36" s="6">
        <v>2</v>
      </c>
      <c r="F36" s="6">
        <v>41</v>
      </c>
      <c r="G36" s="6">
        <v>85</v>
      </c>
      <c r="H36" s="6">
        <v>83</v>
      </c>
      <c r="I36" s="6">
        <v>94</v>
      </c>
      <c r="J36" s="6">
        <v>116</v>
      </c>
      <c r="K36" s="6">
        <v>112</v>
      </c>
      <c r="L36" s="6">
        <v>82</v>
      </c>
      <c r="M36" s="6">
        <v>67</v>
      </c>
      <c r="N36" s="6">
        <v>56</v>
      </c>
      <c r="O36" s="6">
        <v>45</v>
      </c>
      <c r="P36" s="6">
        <v>34</v>
      </c>
      <c r="Q36" s="6">
        <v>27</v>
      </c>
      <c r="R36" s="6">
        <v>20</v>
      </c>
      <c r="S36" s="6">
        <v>14</v>
      </c>
      <c r="T36" s="6">
        <v>8</v>
      </c>
    </row>
    <row r="37" spans="1:20">
      <c r="A37" s="4">
        <v>2002</v>
      </c>
      <c r="B37" s="6">
        <v>899</v>
      </c>
      <c r="C37" s="6">
        <v>2</v>
      </c>
      <c r="D37" s="6">
        <v>0</v>
      </c>
      <c r="E37" s="6">
        <v>3</v>
      </c>
      <c r="F37" s="6">
        <v>50</v>
      </c>
      <c r="G37" s="6">
        <v>77</v>
      </c>
      <c r="H37" s="6">
        <v>93</v>
      </c>
      <c r="I37" s="6">
        <v>115</v>
      </c>
      <c r="J37" s="6">
        <v>108</v>
      </c>
      <c r="K37" s="6">
        <v>96</v>
      </c>
      <c r="L37" s="6">
        <v>70</v>
      </c>
      <c r="M37" s="6">
        <v>67</v>
      </c>
      <c r="N37" s="6">
        <v>61</v>
      </c>
      <c r="O37" s="6">
        <v>49</v>
      </c>
      <c r="P37" s="6">
        <v>41</v>
      </c>
      <c r="Q37" s="6">
        <v>31</v>
      </c>
      <c r="R37" s="6">
        <v>17</v>
      </c>
      <c r="S37" s="6">
        <v>13</v>
      </c>
      <c r="T37" s="6">
        <v>6</v>
      </c>
    </row>
    <row r="38" spans="1:20">
      <c r="A38" s="4">
        <v>2003</v>
      </c>
      <c r="B38" s="6">
        <v>794</v>
      </c>
      <c r="C38" s="6">
        <v>0</v>
      </c>
      <c r="D38" s="6">
        <v>0</v>
      </c>
      <c r="E38" s="6">
        <v>1</v>
      </c>
      <c r="F38" s="6">
        <v>35</v>
      </c>
      <c r="G38" s="6">
        <v>68</v>
      </c>
      <c r="H38" s="6">
        <v>62</v>
      </c>
      <c r="I38" s="6">
        <v>97</v>
      </c>
      <c r="J38" s="6">
        <v>113</v>
      </c>
      <c r="K38" s="6">
        <v>81</v>
      </c>
      <c r="L38" s="6">
        <v>71</v>
      </c>
      <c r="M38" s="6">
        <v>72</v>
      </c>
      <c r="N38" s="6">
        <v>55</v>
      </c>
      <c r="O38" s="6">
        <v>37</v>
      </c>
      <c r="P38" s="6">
        <v>40</v>
      </c>
      <c r="Q38" s="6">
        <v>22</v>
      </c>
      <c r="R38" s="6">
        <v>18</v>
      </c>
      <c r="S38" s="6">
        <v>11</v>
      </c>
      <c r="T38" s="6">
        <v>10</v>
      </c>
    </row>
    <row r="39" spans="1:20">
      <c r="A39" s="4">
        <v>2004</v>
      </c>
      <c r="B39" s="6">
        <v>835</v>
      </c>
      <c r="C39" s="6">
        <v>0</v>
      </c>
      <c r="D39" s="6">
        <v>0</v>
      </c>
      <c r="E39" s="6">
        <v>2</v>
      </c>
      <c r="F39" s="6">
        <v>37</v>
      </c>
      <c r="G39" s="6">
        <v>62</v>
      </c>
      <c r="H39" s="6">
        <v>48</v>
      </c>
      <c r="I39" s="6">
        <v>88</v>
      </c>
      <c r="J39" s="6">
        <v>136</v>
      </c>
      <c r="K39" s="6">
        <v>104</v>
      </c>
      <c r="L39" s="6">
        <v>95</v>
      </c>
      <c r="M39" s="6">
        <v>68</v>
      </c>
      <c r="N39" s="6">
        <v>57</v>
      </c>
      <c r="O39" s="6">
        <v>38</v>
      </c>
      <c r="P39" s="6">
        <v>27</v>
      </c>
      <c r="Q39" s="6">
        <v>24</v>
      </c>
      <c r="R39" s="6">
        <v>24</v>
      </c>
      <c r="S39" s="6">
        <v>13</v>
      </c>
      <c r="T39" s="6">
        <v>12</v>
      </c>
    </row>
    <row r="40" spans="1:20">
      <c r="A40" s="4">
        <v>2005</v>
      </c>
      <c r="B40" s="6">
        <v>763</v>
      </c>
      <c r="C40" s="6">
        <v>1</v>
      </c>
      <c r="D40" s="6">
        <v>0</v>
      </c>
      <c r="E40" s="6">
        <v>4</v>
      </c>
      <c r="F40" s="6">
        <v>28</v>
      </c>
      <c r="G40" s="6">
        <v>74</v>
      </c>
      <c r="H40" s="6">
        <v>62</v>
      </c>
      <c r="I40" s="6">
        <v>80</v>
      </c>
      <c r="J40" s="6">
        <v>93</v>
      </c>
      <c r="K40" s="6">
        <v>99</v>
      </c>
      <c r="L40" s="6">
        <v>75</v>
      </c>
      <c r="M40" s="6">
        <v>56</v>
      </c>
      <c r="N40" s="6">
        <v>51</v>
      </c>
      <c r="O40" s="6">
        <v>45</v>
      </c>
      <c r="P40" s="6">
        <v>34</v>
      </c>
      <c r="Q40" s="6">
        <v>22</v>
      </c>
      <c r="R40" s="6">
        <v>13</v>
      </c>
      <c r="S40" s="6">
        <v>18</v>
      </c>
      <c r="T40" s="6">
        <v>8</v>
      </c>
    </row>
    <row r="41" spans="1:20">
      <c r="A41" s="4">
        <v>2006</v>
      </c>
      <c r="B41" s="6">
        <v>765</v>
      </c>
      <c r="C41" s="6">
        <v>1</v>
      </c>
      <c r="D41" s="6">
        <v>0</v>
      </c>
      <c r="E41" s="6">
        <v>2</v>
      </c>
      <c r="F41" s="6">
        <v>34</v>
      </c>
      <c r="G41" s="6">
        <v>53</v>
      </c>
      <c r="H41" s="6">
        <v>62</v>
      </c>
      <c r="I41" s="6">
        <v>83</v>
      </c>
      <c r="J41" s="6">
        <v>88</v>
      </c>
      <c r="K41" s="6">
        <v>115</v>
      </c>
      <c r="L41" s="6">
        <v>80</v>
      </c>
      <c r="M41" s="6">
        <v>74</v>
      </c>
      <c r="N41" s="6">
        <v>51</v>
      </c>
      <c r="O41" s="6">
        <v>52</v>
      </c>
      <c r="P41" s="6">
        <v>24</v>
      </c>
      <c r="Q41" s="6">
        <v>18</v>
      </c>
      <c r="R41" s="6">
        <v>13</v>
      </c>
      <c r="S41" s="6">
        <v>9</v>
      </c>
      <c r="T41" s="6">
        <v>6</v>
      </c>
    </row>
    <row r="42" spans="1:20">
      <c r="A42" s="4">
        <v>2007</v>
      </c>
      <c r="B42" s="6">
        <v>838</v>
      </c>
      <c r="C42" s="6">
        <v>0</v>
      </c>
      <c r="D42" s="6">
        <v>0</v>
      </c>
      <c r="E42" s="6">
        <v>5</v>
      </c>
      <c r="F42" s="6">
        <v>42</v>
      </c>
      <c r="G42" s="6">
        <v>73</v>
      </c>
      <c r="H42" s="6">
        <v>64</v>
      </c>
      <c r="I42" s="6">
        <v>80</v>
      </c>
      <c r="J42" s="6">
        <v>100</v>
      </c>
      <c r="K42" s="6">
        <v>94</v>
      </c>
      <c r="L42" s="6">
        <v>99</v>
      </c>
      <c r="M42" s="6">
        <v>69</v>
      </c>
      <c r="N42" s="6">
        <v>58</v>
      </c>
      <c r="O42" s="6">
        <v>48</v>
      </c>
      <c r="P42" s="6">
        <v>35</v>
      </c>
      <c r="Q42" s="6">
        <v>33</v>
      </c>
      <c r="R42" s="6">
        <v>19</v>
      </c>
      <c r="S42" s="6">
        <v>11</v>
      </c>
      <c r="T42" s="6">
        <v>8</v>
      </c>
    </row>
    <row r="43" spans="1:20">
      <c r="A43" s="4">
        <v>2008</v>
      </c>
      <c r="B43" s="6">
        <v>843</v>
      </c>
      <c r="C43" s="6">
        <v>0</v>
      </c>
      <c r="D43" s="6">
        <v>1</v>
      </c>
      <c r="E43" s="6">
        <v>2</v>
      </c>
      <c r="F43" s="6">
        <v>34</v>
      </c>
      <c r="G43" s="6">
        <v>61</v>
      </c>
      <c r="H43" s="6">
        <v>75</v>
      </c>
      <c r="I43" s="6">
        <v>104</v>
      </c>
      <c r="J43" s="6">
        <v>97</v>
      </c>
      <c r="K43" s="6">
        <v>109</v>
      </c>
      <c r="L43" s="6">
        <v>91</v>
      </c>
      <c r="M43" s="6">
        <v>74</v>
      </c>
      <c r="N43" s="6">
        <v>53</v>
      </c>
      <c r="O43" s="6">
        <v>49</v>
      </c>
      <c r="P43" s="6">
        <v>32</v>
      </c>
      <c r="Q43" s="6">
        <v>18</v>
      </c>
      <c r="R43" s="6">
        <v>22</v>
      </c>
      <c r="S43" s="6">
        <v>17</v>
      </c>
      <c r="T43" s="6">
        <v>4</v>
      </c>
    </row>
    <row r="44" spans="1:20">
      <c r="A44" s="4">
        <v>2009</v>
      </c>
      <c r="B44" s="6">
        <v>746</v>
      </c>
      <c r="C44" s="6">
        <v>0</v>
      </c>
      <c r="D44" s="6">
        <v>0</v>
      </c>
      <c r="E44" s="6">
        <v>5</v>
      </c>
      <c r="F44" s="6">
        <v>34</v>
      </c>
      <c r="G44" s="6">
        <v>61</v>
      </c>
      <c r="H44" s="6">
        <v>75</v>
      </c>
      <c r="I44" s="6">
        <v>61</v>
      </c>
      <c r="J44" s="6">
        <v>92</v>
      </c>
      <c r="K44" s="6">
        <v>109</v>
      </c>
      <c r="L44" s="6">
        <v>73</v>
      </c>
      <c r="M44" s="6">
        <v>75</v>
      </c>
      <c r="N44" s="6">
        <v>60</v>
      </c>
      <c r="O44" s="6">
        <v>42</v>
      </c>
      <c r="P44" s="6">
        <v>18</v>
      </c>
      <c r="Q44" s="6">
        <v>18</v>
      </c>
      <c r="R44" s="6">
        <v>12</v>
      </c>
      <c r="S44" s="6">
        <v>7</v>
      </c>
      <c r="T44" s="6">
        <v>4</v>
      </c>
    </row>
    <row r="45" spans="1:20">
      <c r="A45" s="16">
        <v>2010</v>
      </c>
      <c r="B45" s="17">
        <v>781</v>
      </c>
      <c r="C45" s="17">
        <v>1</v>
      </c>
      <c r="D45" s="17">
        <v>0</v>
      </c>
      <c r="E45" s="49">
        <v>1</v>
      </c>
      <c r="F45" s="49">
        <v>36</v>
      </c>
      <c r="G45" s="49">
        <v>58</v>
      </c>
      <c r="H45" s="49">
        <v>68</v>
      </c>
      <c r="I45" s="49">
        <v>79</v>
      </c>
      <c r="J45" s="49">
        <v>76</v>
      </c>
      <c r="K45" s="49">
        <v>106</v>
      </c>
      <c r="L45" s="49">
        <v>98</v>
      </c>
      <c r="M45" s="49">
        <v>82</v>
      </c>
      <c r="N45" s="49">
        <v>57</v>
      </c>
      <c r="O45" s="49">
        <v>39</v>
      </c>
      <c r="P45" s="49">
        <v>21</v>
      </c>
      <c r="Q45" s="49">
        <v>23</v>
      </c>
      <c r="R45" s="49">
        <v>14</v>
      </c>
      <c r="S45" s="49">
        <v>14</v>
      </c>
      <c r="T45" s="49">
        <v>8</v>
      </c>
    </row>
    <row r="46" spans="1:20">
      <c r="A46" s="50" t="s">
        <v>124</v>
      </c>
      <c r="B46" s="49">
        <v>772</v>
      </c>
      <c r="C46" s="49">
        <v>1</v>
      </c>
      <c r="D46" s="49">
        <v>0</v>
      </c>
      <c r="E46" s="49">
        <v>0</v>
      </c>
      <c r="F46" s="49">
        <v>28</v>
      </c>
      <c r="G46" s="49">
        <v>59</v>
      </c>
      <c r="H46" s="49">
        <v>67</v>
      </c>
      <c r="I46" s="49">
        <v>74</v>
      </c>
      <c r="J46" s="49">
        <v>97</v>
      </c>
      <c r="K46" s="49">
        <v>95</v>
      </c>
      <c r="L46" s="49">
        <v>98</v>
      </c>
      <c r="M46" s="49">
        <v>80</v>
      </c>
      <c r="N46" s="49">
        <v>54</v>
      </c>
      <c r="O46" s="49">
        <v>42</v>
      </c>
      <c r="P46" s="49">
        <v>24</v>
      </c>
      <c r="Q46" s="49">
        <v>18</v>
      </c>
      <c r="R46" s="49">
        <v>20</v>
      </c>
      <c r="S46" s="49">
        <v>8</v>
      </c>
      <c r="T46" s="49">
        <v>7</v>
      </c>
    </row>
    <row r="47" spans="1:20">
      <c r="A47" s="50" t="s">
        <v>126</v>
      </c>
      <c r="B47" s="49">
        <v>762</v>
      </c>
      <c r="C47" s="49">
        <v>0</v>
      </c>
      <c r="D47" s="49">
        <v>0</v>
      </c>
      <c r="E47" s="49">
        <v>3</v>
      </c>
      <c r="F47" s="49">
        <v>24</v>
      </c>
      <c r="G47" s="49">
        <v>51</v>
      </c>
      <c r="H47" s="49">
        <v>68</v>
      </c>
      <c r="I47" s="49">
        <v>69</v>
      </c>
      <c r="J47" s="49">
        <v>69</v>
      </c>
      <c r="K47" s="49">
        <v>94</v>
      </c>
      <c r="L47" s="49">
        <v>99</v>
      </c>
      <c r="M47" s="49">
        <v>94</v>
      </c>
      <c r="N47" s="49">
        <v>61</v>
      </c>
      <c r="O47" s="49">
        <v>46</v>
      </c>
      <c r="P47" s="49">
        <v>23</v>
      </c>
      <c r="Q47" s="49">
        <v>19</v>
      </c>
      <c r="R47" s="49">
        <v>20</v>
      </c>
      <c r="S47" s="49">
        <v>10</v>
      </c>
      <c r="T47" s="49">
        <v>12</v>
      </c>
    </row>
    <row r="48" spans="1:20">
      <c r="A48" s="50" t="s">
        <v>139</v>
      </c>
      <c r="B48" s="49">
        <v>746</v>
      </c>
      <c r="C48" s="49">
        <v>0</v>
      </c>
      <c r="D48" s="49">
        <v>0</v>
      </c>
      <c r="E48" s="49">
        <v>3</v>
      </c>
      <c r="F48" s="49">
        <v>21</v>
      </c>
      <c r="G48" s="49">
        <v>43</v>
      </c>
      <c r="H48" s="49">
        <v>55</v>
      </c>
      <c r="I48" s="49">
        <v>76</v>
      </c>
      <c r="J48" s="49">
        <v>75</v>
      </c>
      <c r="K48" s="49">
        <v>86</v>
      </c>
      <c r="L48" s="49">
        <v>103</v>
      </c>
      <c r="M48" s="49">
        <v>78</v>
      </c>
      <c r="N48" s="49">
        <v>74</v>
      </c>
      <c r="O48" s="49">
        <v>43</v>
      </c>
      <c r="P48" s="49">
        <v>27</v>
      </c>
      <c r="Q48" s="49">
        <v>24</v>
      </c>
      <c r="R48" s="49">
        <v>17</v>
      </c>
      <c r="S48" s="49">
        <v>9</v>
      </c>
      <c r="T48" s="49">
        <v>12</v>
      </c>
    </row>
    <row r="49" spans="1:20">
      <c r="A49" s="50" t="s">
        <v>148</v>
      </c>
      <c r="B49" s="49">
        <v>659</v>
      </c>
      <c r="C49" s="49">
        <v>0</v>
      </c>
      <c r="D49" s="49">
        <v>0</v>
      </c>
      <c r="E49" s="49">
        <v>3</v>
      </c>
      <c r="F49" s="49">
        <v>16</v>
      </c>
      <c r="G49" s="49">
        <v>48</v>
      </c>
      <c r="H49" s="49">
        <v>54</v>
      </c>
      <c r="I49" s="49">
        <v>40</v>
      </c>
      <c r="J49" s="49">
        <v>65</v>
      </c>
      <c r="K49" s="49">
        <v>86</v>
      </c>
      <c r="L49" s="49">
        <v>94</v>
      </c>
      <c r="M49" s="49">
        <v>79</v>
      </c>
      <c r="N49" s="49">
        <v>57</v>
      </c>
      <c r="O49" s="49">
        <v>31</v>
      </c>
      <c r="P49" s="49">
        <v>29</v>
      </c>
      <c r="Q49" s="49">
        <v>25</v>
      </c>
      <c r="R49" s="49">
        <v>16</v>
      </c>
      <c r="S49" s="49">
        <v>6</v>
      </c>
      <c r="T49" s="49">
        <v>10</v>
      </c>
    </row>
    <row r="50" spans="1:20">
      <c r="A50" s="50" t="s">
        <v>166</v>
      </c>
      <c r="B50" s="49">
        <v>656</v>
      </c>
      <c r="C50" s="49">
        <v>1</v>
      </c>
      <c r="D50" s="49">
        <v>0</v>
      </c>
      <c r="E50" s="49">
        <v>1</v>
      </c>
      <c r="F50" s="49">
        <v>18</v>
      </c>
      <c r="G50" s="49">
        <v>36</v>
      </c>
      <c r="H50" s="49">
        <v>49</v>
      </c>
      <c r="I50" s="49">
        <v>59</v>
      </c>
      <c r="J50" s="49">
        <v>62</v>
      </c>
      <c r="K50" s="49">
        <v>82</v>
      </c>
      <c r="L50" s="49">
        <v>81</v>
      </c>
      <c r="M50" s="49">
        <v>65</v>
      </c>
      <c r="N50" s="49">
        <v>65</v>
      </c>
      <c r="O50" s="49">
        <v>47</v>
      </c>
      <c r="P50" s="49">
        <v>32</v>
      </c>
      <c r="Q50" s="49">
        <v>22</v>
      </c>
      <c r="R50" s="49">
        <v>18</v>
      </c>
      <c r="S50" s="49">
        <v>8</v>
      </c>
      <c r="T50" s="49">
        <v>10</v>
      </c>
    </row>
    <row r="51" spans="1:20" ht="6" customHeight="1" thickBot="1">
      <c r="A51" s="50"/>
      <c r="B51" s="51"/>
      <c r="C51" s="51"/>
      <c r="D51" s="51"/>
      <c r="E51" s="51"/>
      <c r="F51" s="51"/>
      <c r="G51" s="51"/>
      <c r="H51" s="51"/>
      <c r="I51" s="51"/>
      <c r="J51" s="51"/>
      <c r="K51" s="51"/>
      <c r="L51" s="51"/>
      <c r="M51" s="51"/>
      <c r="N51" s="51"/>
      <c r="O51" s="51"/>
      <c r="P51" s="51"/>
      <c r="Q51" s="51"/>
      <c r="R51" s="51"/>
      <c r="S51" s="51"/>
      <c r="T51" s="51"/>
    </row>
    <row r="52" spans="1:20" ht="6" customHeight="1">
      <c r="A52" s="50"/>
      <c r="B52" s="49"/>
      <c r="C52" s="49"/>
      <c r="D52" s="49"/>
      <c r="E52" s="49"/>
      <c r="F52" s="49"/>
      <c r="G52" s="49"/>
      <c r="H52" s="49"/>
      <c r="I52" s="49"/>
      <c r="J52" s="49"/>
      <c r="K52" s="49"/>
      <c r="L52" s="49"/>
      <c r="M52" s="49"/>
      <c r="N52" s="49"/>
      <c r="O52" s="49"/>
      <c r="P52" s="49"/>
      <c r="Q52" s="49"/>
      <c r="R52" s="49"/>
      <c r="S52" s="49"/>
      <c r="T52" s="49"/>
    </row>
    <row r="53" spans="1:20">
      <c r="A53" s="52" t="s">
        <v>125</v>
      </c>
      <c r="B53" s="24">
        <v>889</v>
      </c>
      <c r="C53" s="24">
        <v>1</v>
      </c>
      <c r="D53" s="24">
        <v>0</v>
      </c>
      <c r="E53" s="26">
        <v>0</v>
      </c>
      <c r="F53" s="26">
        <v>31</v>
      </c>
      <c r="G53" s="26">
        <v>70</v>
      </c>
      <c r="H53" s="26">
        <v>87</v>
      </c>
      <c r="I53" s="26">
        <v>97</v>
      </c>
      <c r="J53" s="26">
        <v>127</v>
      </c>
      <c r="K53" s="26">
        <v>113</v>
      </c>
      <c r="L53" s="26">
        <v>105</v>
      </c>
      <c r="M53" s="26">
        <v>83</v>
      </c>
      <c r="N53" s="26">
        <v>54</v>
      </c>
      <c r="O53" s="26">
        <v>43</v>
      </c>
      <c r="P53" s="26">
        <v>25</v>
      </c>
      <c r="Q53" s="26">
        <v>18</v>
      </c>
      <c r="R53" s="26">
        <v>20</v>
      </c>
      <c r="S53" s="26">
        <v>8</v>
      </c>
      <c r="T53" s="26">
        <v>7</v>
      </c>
    </row>
    <row r="54" spans="1:20">
      <c r="A54" s="52" t="s">
        <v>127</v>
      </c>
      <c r="B54" s="24">
        <v>830</v>
      </c>
      <c r="C54" s="24">
        <v>0</v>
      </c>
      <c r="D54" s="24">
        <v>0</v>
      </c>
      <c r="E54" s="26">
        <v>3</v>
      </c>
      <c r="F54" s="26">
        <v>25</v>
      </c>
      <c r="G54" s="26">
        <v>56</v>
      </c>
      <c r="H54" s="26">
        <v>77</v>
      </c>
      <c r="I54" s="26">
        <v>80</v>
      </c>
      <c r="J54" s="26">
        <v>85</v>
      </c>
      <c r="K54" s="26">
        <v>105</v>
      </c>
      <c r="L54" s="26">
        <v>110</v>
      </c>
      <c r="M54" s="26">
        <v>98</v>
      </c>
      <c r="N54" s="26">
        <v>61</v>
      </c>
      <c r="O54" s="26">
        <v>46</v>
      </c>
      <c r="P54" s="26">
        <v>23</v>
      </c>
      <c r="Q54" s="26">
        <v>19</v>
      </c>
      <c r="R54" s="26">
        <v>20</v>
      </c>
      <c r="S54" s="26">
        <v>10</v>
      </c>
      <c r="T54" s="26">
        <v>12</v>
      </c>
    </row>
    <row r="55" spans="1:20">
      <c r="A55" s="52" t="s">
        <v>140</v>
      </c>
      <c r="B55" s="24">
        <v>795</v>
      </c>
      <c r="C55" s="24">
        <v>0</v>
      </c>
      <c r="D55" s="24">
        <v>0</v>
      </c>
      <c r="E55" s="26">
        <v>3</v>
      </c>
      <c r="F55" s="26">
        <v>22</v>
      </c>
      <c r="G55" s="26">
        <v>44</v>
      </c>
      <c r="H55" s="26">
        <v>61</v>
      </c>
      <c r="I55" s="26">
        <v>83</v>
      </c>
      <c r="J55" s="26">
        <v>84</v>
      </c>
      <c r="K55" s="26">
        <v>97</v>
      </c>
      <c r="L55" s="26">
        <v>110</v>
      </c>
      <c r="M55" s="26">
        <v>83</v>
      </c>
      <c r="N55" s="26">
        <v>75</v>
      </c>
      <c r="O55" s="26">
        <v>44</v>
      </c>
      <c r="P55" s="26">
        <v>27</v>
      </c>
      <c r="Q55" s="26">
        <v>24</v>
      </c>
      <c r="R55" s="26">
        <v>17</v>
      </c>
      <c r="S55" s="26">
        <v>9</v>
      </c>
      <c r="T55" s="26">
        <v>12</v>
      </c>
    </row>
    <row r="56" spans="1:20">
      <c r="A56" s="52" t="s">
        <v>149</v>
      </c>
      <c r="B56" s="24">
        <v>696</v>
      </c>
      <c r="C56" s="24">
        <v>0</v>
      </c>
      <c r="D56" s="24">
        <v>0</v>
      </c>
      <c r="E56" s="26">
        <v>3</v>
      </c>
      <c r="F56" s="26">
        <v>17</v>
      </c>
      <c r="G56" s="26">
        <v>49</v>
      </c>
      <c r="H56" s="26">
        <v>57</v>
      </c>
      <c r="I56" s="26">
        <v>47</v>
      </c>
      <c r="J56" s="26">
        <v>73</v>
      </c>
      <c r="K56" s="26">
        <v>93</v>
      </c>
      <c r="L56" s="26">
        <v>99</v>
      </c>
      <c r="M56" s="26">
        <v>82</v>
      </c>
      <c r="N56" s="26">
        <v>58</v>
      </c>
      <c r="O56" s="26">
        <v>32</v>
      </c>
      <c r="P56" s="26">
        <v>29</v>
      </c>
      <c r="Q56" s="26">
        <v>25</v>
      </c>
      <c r="R56" s="26">
        <v>16</v>
      </c>
      <c r="S56" s="26">
        <v>6</v>
      </c>
      <c r="T56" s="26">
        <v>10</v>
      </c>
    </row>
    <row r="57" spans="1:20">
      <c r="A57" s="52" t="s">
        <v>167</v>
      </c>
      <c r="B57" s="24">
        <v>672</v>
      </c>
      <c r="C57" s="24">
        <v>1</v>
      </c>
      <c r="D57" s="24">
        <v>0</v>
      </c>
      <c r="E57" s="26">
        <v>1</v>
      </c>
      <c r="F57" s="26">
        <v>18</v>
      </c>
      <c r="G57" s="26">
        <v>36</v>
      </c>
      <c r="H57" s="26">
        <v>50</v>
      </c>
      <c r="I57" s="26">
        <v>64</v>
      </c>
      <c r="J57" s="26">
        <v>64</v>
      </c>
      <c r="K57" s="26">
        <v>87</v>
      </c>
      <c r="L57" s="26">
        <v>82</v>
      </c>
      <c r="M57" s="26">
        <v>67</v>
      </c>
      <c r="N57" s="26">
        <v>65</v>
      </c>
      <c r="O57" s="26">
        <v>47</v>
      </c>
      <c r="P57" s="26">
        <v>32</v>
      </c>
      <c r="Q57" s="26">
        <v>22</v>
      </c>
      <c r="R57" s="26">
        <v>18</v>
      </c>
      <c r="S57" s="26">
        <v>8</v>
      </c>
      <c r="T57" s="26">
        <v>10</v>
      </c>
    </row>
    <row r="58" spans="1:20" ht="9.75" customHeight="1" thickBot="1">
      <c r="A58" s="28"/>
      <c r="B58" s="5"/>
      <c r="C58" s="5"/>
      <c r="D58" s="5"/>
      <c r="E58" s="5"/>
      <c r="F58" s="5"/>
      <c r="G58" s="5"/>
      <c r="H58" s="5"/>
      <c r="I58" s="5"/>
      <c r="J58" s="5"/>
      <c r="K58" s="5"/>
      <c r="L58" s="5"/>
      <c r="M58" s="5"/>
      <c r="N58" s="5"/>
      <c r="O58" s="5"/>
      <c r="P58" s="5"/>
      <c r="Q58" s="5"/>
      <c r="R58" s="5"/>
      <c r="S58" s="5"/>
      <c r="T58" s="5"/>
    </row>
    <row r="59" spans="1:20" ht="15" customHeight="1">
      <c r="A59" s="4"/>
      <c r="B59" s="6"/>
      <c r="C59" s="6"/>
      <c r="D59" s="6"/>
      <c r="E59" s="6"/>
      <c r="F59" s="6"/>
      <c r="G59" s="6"/>
      <c r="H59" s="6"/>
      <c r="I59" s="6"/>
      <c r="J59" s="6"/>
      <c r="K59" s="6"/>
      <c r="L59" s="6"/>
      <c r="M59" s="6"/>
      <c r="N59" s="6"/>
      <c r="O59" s="6"/>
      <c r="P59" s="6"/>
      <c r="Q59" s="6"/>
      <c r="R59" s="6"/>
      <c r="S59" s="6"/>
      <c r="T59" s="6"/>
    </row>
    <row r="60" spans="1:20" ht="15" customHeight="1"/>
    <row r="61" spans="1:20" ht="15" customHeight="1">
      <c r="A61" s="231" t="s">
        <v>154</v>
      </c>
      <c r="B61" s="231"/>
      <c r="C61" s="231"/>
    </row>
    <row r="62" spans="1:20" ht="15" customHeight="1">
      <c r="A62" s="230" t="s">
        <v>190</v>
      </c>
      <c r="B62" s="230"/>
      <c r="C62" s="230"/>
      <c r="D62" s="230"/>
      <c r="E62" s="230"/>
      <c r="F62" s="230"/>
      <c r="G62" s="230"/>
      <c r="H62" s="230"/>
    </row>
    <row r="63" spans="1:20" ht="15" customHeight="1">
      <c r="A63" s="3"/>
    </row>
    <row r="64" spans="1:20" ht="15" customHeight="1" thickBot="1">
      <c r="B64" s="233" t="s">
        <v>32</v>
      </c>
      <c r="C64" s="233"/>
      <c r="D64" s="233"/>
      <c r="E64" s="233"/>
      <c r="F64" s="233"/>
      <c r="G64" s="233"/>
      <c r="H64" s="233"/>
      <c r="I64" s="233"/>
      <c r="J64" s="233"/>
      <c r="K64" s="233"/>
      <c r="L64" s="233"/>
      <c r="M64" s="233"/>
      <c r="N64" s="233"/>
      <c r="O64" s="233"/>
      <c r="P64" s="233"/>
      <c r="Q64" s="233"/>
      <c r="R64" s="233"/>
      <c r="S64" s="233"/>
      <c r="T64" s="233"/>
    </row>
    <row r="65" spans="1:20" ht="30" customHeight="1" thickBot="1">
      <c r="A65" s="111" t="s">
        <v>3</v>
      </c>
      <c r="B65" s="147" t="s">
        <v>155</v>
      </c>
      <c r="C65" s="147" t="s">
        <v>192</v>
      </c>
      <c r="D65" s="148" t="s">
        <v>188</v>
      </c>
      <c r="E65" s="149" t="s">
        <v>16</v>
      </c>
      <c r="F65" s="147" t="s">
        <v>17</v>
      </c>
      <c r="G65" s="147" t="s">
        <v>18</v>
      </c>
      <c r="H65" s="147" t="s">
        <v>19</v>
      </c>
      <c r="I65" s="147" t="s">
        <v>20</v>
      </c>
      <c r="J65" s="147" t="s">
        <v>21</v>
      </c>
      <c r="K65" s="147" t="s">
        <v>22</v>
      </c>
      <c r="L65" s="147" t="s">
        <v>23</v>
      </c>
      <c r="M65" s="147" t="s">
        <v>24</v>
      </c>
      <c r="N65" s="147" t="s">
        <v>25</v>
      </c>
      <c r="O65" s="147" t="s">
        <v>26</v>
      </c>
      <c r="P65" s="147" t="s">
        <v>27</v>
      </c>
      <c r="Q65" s="147" t="s">
        <v>28</v>
      </c>
      <c r="R65" s="147" t="s">
        <v>29</v>
      </c>
      <c r="S65" s="147" t="s">
        <v>30</v>
      </c>
      <c r="T65" s="147" t="s">
        <v>31</v>
      </c>
    </row>
    <row r="66" spans="1:20" ht="15" customHeight="1">
      <c r="A66" s="53">
        <v>1974</v>
      </c>
      <c r="B66" s="6">
        <v>437</v>
      </c>
      <c r="C66" s="6">
        <v>0</v>
      </c>
      <c r="D66" s="6">
        <v>0</v>
      </c>
      <c r="E66" s="6">
        <v>1</v>
      </c>
      <c r="F66" s="6">
        <v>15</v>
      </c>
      <c r="G66" s="6">
        <v>29</v>
      </c>
      <c r="H66" s="6">
        <v>32</v>
      </c>
      <c r="I66" s="6">
        <v>33</v>
      </c>
      <c r="J66" s="6">
        <v>37</v>
      </c>
      <c r="K66" s="6">
        <v>31</v>
      </c>
      <c r="L66" s="6">
        <v>44</v>
      </c>
      <c r="M66" s="6">
        <v>45</v>
      </c>
      <c r="N66" s="6">
        <v>41</v>
      </c>
      <c r="O66" s="6">
        <v>31</v>
      </c>
      <c r="P66" s="6">
        <v>38</v>
      </c>
      <c r="Q66" s="6">
        <v>34</v>
      </c>
      <c r="R66" s="6">
        <v>16</v>
      </c>
      <c r="S66" s="6">
        <v>10</v>
      </c>
      <c r="T66" s="6">
        <v>0</v>
      </c>
    </row>
    <row r="67" spans="1:20" ht="15" customHeight="1">
      <c r="A67" s="53">
        <v>1975</v>
      </c>
      <c r="B67" s="6">
        <v>427</v>
      </c>
      <c r="C67" s="6">
        <v>0</v>
      </c>
      <c r="D67" s="6">
        <v>0</v>
      </c>
      <c r="E67" s="6">
        <v>3</v>
      </c>
      <c r="F67" s="6">
        <v>12</v>
      </c>
      <c r="G67" s="6">
        <v>34</v>
      </c>
      <c r="H67" s="6">
        <v>36</v>
      </c>
      <c r="I67" s="6">
        <v>21</v>
      </c>
      <c r="J67" s="6">
        <v>24</v>
      </c>
      <c r="K67" s="6">
        <v>42</v>
      </c>
      <c r="L67" s="6">
        <v>55</v>
      </c>
      <c r="M67" s="6">
        <v>35</v>
      </c>
      <c r="N67" s="6">
        <v>41</v>
      </c>
      <c r="O67" s="6">
        <v>43</v>
      </c>
      <c r="P67" s="6">
        <v>25</v>
      </c>
      <c r="Q67" s="6">
        <v>30</v>
      </c>
      <c r="R67" s="6">
        <v>16</v>
      </c>
      <c r="S67" s="6">
        <v>5</v>
      </c>
      <c r="T67" s="6">
        <v>5</v>
      </c>
    </row>
    <row r="68" spans="1:20" ht="15" customHeight="1">
      <c r="A68" s="53">
        <v>1976</v>
      </c>
      <c r="B68" s="6">
        <v>430</v>
      </c>
      <c r="C68" s="6">
        <v>0</v>
      </c>
      <c r="D68" s="6">
        <v>0</v>
      </c>
      <c r="E68" s="6">
        <v>2</v>
      </c>
      <c r="F68" s="6">
        <v>16</v>
      </c>
      <c r="G68" s="6">
        <v>36</v>
      </c>
      <c r="H68" s="6">
        <v>37</v>
      </c>
      <c r="I68" s="6">
        <v>33</v>
      </c>
      <c r="J68" s="6">
        <v>35</v>
      </c>
      <c r="K68" s="6">
        <v>46</v>
      </c>
      <c r="L68" s="6">
        <v>39</v>
      </c>
      <c r="M68" s="6">
        <v>36</v>
      </c>
      <c r="N68" s="6">
        <v>31</v>
      </c>
      <c r="O68" s="6">
        <v>44</v>
      </c>
      <c r="P68" s="6">
        <v>31</v>
      </c>
      <c r="Q68" s="6">
        <v>24</v>
      </c>
      <c r="R68" s="6">
        <v>14</v>
      </c>
      <c r="S68" s="6">
        <v>5</v>
      </c>
      <c r="T68" s="6">
        <v>1</v>
      </c>
    </row>
    <row r="69" spans="1:20">
      <c r="A69" s="53">
        <v>1977</v>
      </c>
      <c r="B69" s="6">
        <v>422</v>
      </c>
      <c r="C69" s="6">
        <v>0</v>
      </c>
      <c r="D69" s="6">
        <v>0</v>
      </c>
      <c r="E69" s="6">
        <v>1</v>
      </c>
      <c r="F69" s="6">
        <v>20</v>
      </c>
      <c r="G69" s="6">
        <v>35</v>
      </c>
      <c r="H69" s="6">
        <v>31</v>
      </c>
      <c r="I69" s="6">
        <v>30</v>
      </c>
      <c r="J69" s="6">
        <v>31</v>
      </c>
      <c r="K69" s="6">
        <v>31</v>
      </c>
      <c r="L69" s="6">
        <v>46</v>
      </c>
      <c r="M69" s="6">
        <v>38</v>
      </c>
      <c r="N69" s="6">
        <v>53</v>
      </c>
      <c r="O69" s="6">
        <v>30</v>
      </c>
      <c r="P69" s="6">
        <v>30</v>
      </c>
      <c r="Q69" s="6">
        <v>27</v>
      </c>
      <c r="R69" s="6">
        <v>11</v>
      </c>
      <c r="S69" s="6">
        <v>6</v>
      </c>
      <c r="T69" s="6">
        <v>2</v>
      </c>
    </row>
    <row r="70" spans="1:20">
      <c r="A70" s="53">
        <v>1978</v>
      </c>
      <c r="B70" s="6">
        <v>439</v>
      </c>
      <c r="C70" s="6">
        <v>0</v>
      </c>
      <c r="D70" s="6">
        <v>0</v>
      </c>
      <c r="E70" s="6">
        <v>2</v>
      </c>
      <c r="F70" s="6">
        <v>16</v>
      </c>
      <c r="G70" s="6">
        <v>30</v>
      </c>
      <c r="H70" s="6">
        <v>37</v>
      </c>
      <c r="I70" s="6">
        <v>39</v>
      </c>
      <c r="J70" s="6">
        <v>40</v>
      </c>
      <c r="K70" s="6">
        <v>39</v>
      </c>
      <c r="L70" s="6">
        <v>47</v>
      </c>
      <c r="M70" s="6">
        <v>32</v>
      </c>
      <c r="N70" s="6">
        <v>40</v>
      </c>
      <c r="O70" s="6">
        <v>40</v>
      </c>
      <c r="P70" s="6">
        <v>32</v>
      </c>
      <c r="Q70" s="6">
        <v>21</v>
      </c>
      <c r="R70" s="6">
        <v>19</v>
      </c>
      <c r="S70" s="6">
        <v>2</v>
      </c>
      <c r="T70" s="6">
        <v>3</v>
      </c>
    </row>
    <row r="71" spans="1:20">
      <c r="A71" s="53">
        <v>1979</v>
      </c>
      <c r="B71" s="6">
        <v>494</v>
      </c>
      <c r="C71" s="6">
        <v>0</v>
      </c>
      <c r="D71" s="6">
        <v>0</v>
      </c>
      <c r="E71" s="6">
        <v>3</v>
      </c>
      <c r="F71" s="6">
        <v>21</v>
      </c>
      <c r="G71" s="6">
        <v>36</v>
      </c>
      <c r="H71" s="6">
        <v>26</v>
      </c>
      <c r="I71" s="6">
        <v>46</v>
      </c>
      <c r="J71" s="6">
        <v>38</v>
      </c>
      <c r="K71" s="6">
        <v>38</v>
      </c>
      <c r="L71" s="6">
        <v>43</v>
      </c>
      <c r="M71" s="6">
        <v>62</v>
      </c>
      <c r="N71" s="6">
        <v>44</v>
      </c>
      <c r="O71" s="6">
        <v>46</v>
      </c>
      <c r="P71" s="6">
        <v>38</v>
      </c>
      <c r="Q71" s="6">
        <v>31</v>
      </c>
      <c r="R71" s="6">
        <v>14</v>
      </c>
      <c r="S71" s="6">
        <v>5</v>
      </c>
      <c r="T71" s="6">
        <v>3</v>
      </c>
    </row>
    <row r="72" spans="1:20">
      <c r="A72" s="53">
        <v>1980</v>
      </c>
      <c r="B72" s="6">
        <v>515</v>
      </c>
      <c r="C72" s="6">
        <v>0</v>
      </c>
      <c r="D72" s="6">
        <v>0</v>
      </c>
      <c r="E72" s="6">
        <v>0</v>
      </c>
      <c r="F72" s="6">
        <v>13</v>
      </c>
      <c r="G72" s="6">
        <v>42</v>
      </c>
      <c r="H72" s="6">
        <v>38</v>
      </c>
      <c r="I72" s="6">
        <v>42</v>
      </c>
      <c r="J72" s="6">
        <v>44</v>
      </c>
      <c r="K72" s="6">
        <v>41</v>
      </c>
      <c r="L72" s="6">
        <v>54</v>
      </c>
      <c r="M72" s="6">
        <v>55</v>
      </c>
      <c r="N72" s="6">
        <v>59</v>
      </c>
      <c r="O72" s="6">
        <v>28</v>
      </c>
      <c r="P72" s="6">
        <v>36</v>
      </c>
      <c r="Q72" s="6">
        <v>29</v>
      </c>
      <c r="R72" s="6">
        <v>20</v>
      </c>
      <c r="S72" s="6">
        <v>11</v>
      </c>
      <c r="T72" s="6">
        <v>3</v>
      </c>
    </row>
    <row r="73" spans="1:20">
      <c r="A73" s="53">
        <v>1981</v>
      </c>
      <c r="B73" s="6">
        <v>517</v>
      </c>
      <c r="C73" s="6">
        <v>0</v>
      </c>
      <c r="D73" s="6">
        <v>1</v>
      </c>
      <c r="E73" s="6">
        <v>1</v>
      </c>
      <c r="F73" s="6">
        <v>23</v>
      </c>
      <c r="G73" s="6">
        <v>40</v>
      </c>
      <c r="H73" s="6">
        <v>37</v>
      </c>
      <c r="I73" s="6">
        <v>36</v>
      </c>
      <c r="J73" s="6">
        <v>31</v>
      </c>
      <c r="K73" s="6">
        <v>57</v>
      </c>
      <c r="L73" s="6">
        <v>57</v>
      </c>
      <c r="M73" s="6">
        <v>42</v>
      </c>
      <c r="N73" s="6">
        <v>58</v>
      </c>
      <c r="O73" s="6">
        <v>39</v>
      </c>
      <c r="P73" s="6">
        <v>32</v>
      </c>
      <c r="Q73" s="6">
        <v>29</v>
      </c>
      <c r="R73" s="6">
        <v>23</v>
      </c>
      <c r="S73" s="6">
        <v>5</v>
      </c>
      <c r="T73" s="6">
        <v>6</v>
      </c>
    </row>
    <row r="74" spans="1:20">
      <c r="A74" s="53">
        <v>1982</v>
      </c>
      <c r="B74" s="6">
        <v>563</v>
      </c>
      <c r="C74" s="6">
        <v>0</v>
      </c>
      <c r="D74" s="6">
        <v>0</v>
      </c>
      <c r="E74" s="6">
        <v>1</v>
      </c>
      <c r="F74" s="6">
        <v>21</v>
      </c>
      <c r="G74" s="6">
        <v>37</v>
      </c>
      <c r="H74" s="6">
        <v>48</v>
      </c>
      <c r="I74" s="6">
        <v>46</v>
      </c>
      <c r="J74" s="6">
        <v>44</v>
      </c>
      <c r="K74" s="6">
        <v>48</v>
      </c>
      <c r="L74" s="6">
        <v>54</v>
      </c>
      <c r="M74" s="6">
        <v>56</v>
      </c>
      <c r="N74" s="6">
        <v>58</v>
      </c>
      <c r="O74" s="6">
        <v>49</v>
      </c>
      <c r="P74" s="6">
        <v>32</v>
      </c>
      <c r="Q74" s="6">
        <v>30</v>
      </c>
      <c r="R74" s="6">
        <v>20</v>
      </c>
      <c r="S74" s="6">
        <v>17</v>
      </c>
      <c r="T74" s="6">
        <v>2</v>
      </c>
    </row>
    <row r="75" spans="1:20">
      <c r="A75" s="53">
        <v>1983</v>
      </c>
      <c r="B75" s="6">
        <v>505</v>
      </c>
      <c r="C75" s="6">
        <v>0</v>
      </c>
      <c r="D75" s="6">
        <v>0</v>
      </c>
      <c r="E75" s="6">
        <v>0</v>
      </c>
      <c r="F75" s="6">
        <v>23</v>
      </c>
      <c r="G75" s="6">
        <v>29</v>
      </c>
      <c r="H75" s="6">
        <v>36</v>
      </c>
      <c r="I75" s="6">
        <v>40</v>
      </c>
      <c r="J75" s="6">
        <v>41</v>
      </c>
      <c r="K75" s="6">
        <v>52</v>
      </c>
      <c r="L75" s="6">
        <v>54</v>
      </c>
      <c r="M75" s="6">
        <v>51</v>
      </c>
      <c r="N75" s="6">
        <v>40</v>
      </c>
      <c r="O75" s="6">
        <v>46</v>
      </c>
      <c r="P75" s="6">
        <v>38</v>
      </c>
      <c r="Q75" s="6">
        <v>29</v>
      </c>
      <c r="R75" s="6">
        <v>13</v>
      </c>
      <c r="S75" s="6">
        <v>9</v>
      </c>
      <c r="T75" s="6">
        <v>4</v>
      </c>
    </row>
    <row r="76" spans="1:20">
      <c r="A76" s="53">
        <v>1984</v>
      </c>
      <c r="B76" s="6">
        <v>519</v>
      </c>
      <c r="C76" s="6">
        <v>0</v>
      </c>
      <c r="D76" s="6">
        <v>0</v>
      </c>
      <c r="E76" s="6">
        <v>3</v>
      </c>
      <c r="F76" s="6">
        <v>17</v>
      </c>
      <c r="G76" s="6">
        <v>35</v>
      </c>
      <c r="H76" s="6">
        <v>47</v>
      </c>
      <c r="I76" s="6">
        <v>44</v>
      </c>
      <c r="J76" s="6">
        <v>40</v>
      </c>
      <c r="K76" s="6">
        <v>51</v>
      </c>
      <c r="L76" s="6">
        <v>47</v>
      </c>
      <c r="M76" s="6">
        <v>40</v>
      </c>
      <c r="N76" s="6">
        <v>54</v>
      </c>
      <c r="O76" s="6">
        <v>42</v>
      </c>
      <c r="P76" s="6">
        <v>29</v>
      </c>
      <c r="Q76" s="6">
        <v>33</v>
      </c>
      <c r="R76" s="6">
        <v>22</v>
      </c>
      <c r="S76" s="6">
        <v>10</v>
      </c>
      <c r="T76" s="6">
        <v>5</v>
      </c>
    </row>
    <row r="77" spans="1:20">
      <c r="A77" s="53">
        <v>1985</v>
      </c>
      <c r="B77" s="6">
        <v>569</v>
      </c>
      <c r="C77" s="6">
        <v>0</v>
      </c>
      <c r="D77" s="6">
        <v>0</v>
      </c>
      <c r="E77" s="6">
        <v>2</v>
      </c>
      <c r="F77" s="6">
        <v>20</v>
      </c>
      <c r="G77" s="6">
        <v>46</v>
      </c>
      <c r="H77" s="6">
        <v>37</v>
      </c>
      <c r="I77" s="6">
        <v>53</v>
      </c>
      <c r="J77" s="6">
        <v>56</v>
      </c>
      <c r="K77" s="6">
        <v>42</v>
      </c>
      <c r="L77" s="6">
        <v>60</v>
      </c>
      <c r="M77" s="6">
        <v>53</v>
      </c>
      <c r="N77" s="6">
        <v>49</v>
      </c>
      <c r="O77" s="6">
        <v>49</v>
      </c>
      <c r="P77" s="6">
        <v>38</v>
      </c>
      <c r="Q77" s="6">
        <v>26</v>
      </c>
      <c r="R77" s="6">
        <v>23</v>
      </c>
      <c r="S77" s="6">
        <v>11</v>
      </c>
      <c r="T77" s="6">
        <v>4</v>
      </c>
    </row>
    <row r="78" spans="1:20">
      <c r="A78" s="53">
        <v>1986</v>
      </c>
      <c r="B78" s="6">
        <v>568</v>
      </c>
      <c r="C78" s="6">
        <v>0</v>
      </c>
      <c r="D78" s="6">
        <v>0</v>
      </c>
      <c r="E78" s="6">
        <v>0</v>
      </c>
      <c r="F78" s="6">
        <v>24</v>
      </c>
      <c r="G78" s="6">
        <v>57</v>
      </c>
      <c r="H78" s="6">
        <v>43</v>
      </c>
      <c r="I78" s="6">
        <v>54</v>
      </c>
      <c r="J78" s="6">
        <v>48</v>
      </c>
      <c r="K78" s="6">
        <v>55</v>
      </c>
      <c r="L78" s="6">
        <v>36</v>
      </c>
      <c r="M78" s="6">
        <v>50</v>
      </c>
      <c r="N78" s="6">
        <v>37</v>
      </c>
      <c r="O78" s="6">
        <v>49</v>
      </c>
      <c r="P78" s="6">
        <v>46</v>
      </c>
      <c r="Q78" s="6">
        <v>33</v>
      </c>
      <c r="R78" s="6">
        <v>22</v>
      </c>
      <c r="S78" s="6">
        <v>11</v>
      </c>
      <c r="T78" s="6">
        <v>3</v>
      </c>
    </row>
    <row r="79" spans="1:20">
      <c r="A79" s="53">
        <v>1987</v>
      </c>
      <c r="B79" s="6">
        <v>522</v>
      </c>
      <c r="C79" s="6">
        <v>0</v>
      </c>
      <c r="D79" s="6">
        <v>0</v>
      </c>
      <c r="E79" s="6">
        <v>2</v>
      </c>
      <c r="F79" s="6">
        <v>29</v>
      </c>
      <c r="G79" s="6">
        <v>51</v>
      </c>
      <c r="H79" s="6">
        <v>50</v>
      </c>
      <c r="I79" s="6">
        <v>52</v>
      </c>
      <c r="J79" s="6">
        <v>50</v>
      </c>
      <c r="K79" s="6">
        <v>51</v>
      </c>
      <c r="L79" s="6">
        <v>33</v>
      </c>
      <c r="M79" s="6">
        <v>42</v>
      </c>
      <c r="N79" s="6">
        <v>43</v>
      </c>
      <c r="O79" s="6">
        <v>38</v>
      </c>
      <c r="P79" s="6">
        <v>28</v>
      </c>
      <c r="Q79" s="6">
        <v>19</v>
      </c>
      <c r="R79" s="6">
        <v>19</v>
      </c>
      <c r="S79" s="6">
        <v>9</v>
      </c>
      <c r="T79" s="6">
        <v>6</v>
      </c>
    </row>
    <row r="80" spans="1:20">
      <c r="A80" s="53">
        <v>1988</v>
      </c>
      <c r="B80" s="6">
        <v>598</v>
      </c>
      <c r="C80" s="6">
        <v>0</v>
      </c>
      <c r="D80" s="6">
        <v>0</v>
      </c>
      <c r="E80" s="6">
        <v>1</v>
      </c>
      <c r="F80" s="6">
        <v>36</v>
      </c>
      <c r="G80" s="6">
        <v>71</v>
      </c>
      <c r="H80" s="6">
        <v>56</v>
      </c>
      <c r="I80" s="6">
        <v>66</v>
      </c>
      <c r="J80" s="6">
        <v>55</v>
      </c>
      <c r="K80" s="6">
        <v>54</v>
      </c>
      <c r="L80" s="6">
        <v>58</v>
      </c>
      <c r="M80" s="6">
        <v>39</v>
      </c>
      <c r="N80" s="6">
        <v>39</v>
      </c>
      <c r="O80" s="6">
        <v>31</v>
      </c>
      <c r="P80" s="6">
        <v>34</v>
      </c>
      <c r="Q80" s="6">
        <v>20</v>
      </c>
      <c r="R80" s="6">
        <v>23</v>
      </c>
      <c r="S80" s="6">
        <v>12</v>
      </c>
      <c r="T80" s="6">
        <v>3</v>
      </c>
    </row>
    <row r="81" spans="1:20">
      <c r="A81" s="53">
        <v>1989</v>
      </c>
      <c r="B81" s="6">
        <v>527</v>
      </c>
      <c r="C81" s="6">
        <v>0</v>
      </c>
      <c r="D81" s="6">
        <v>0</v>
      </c>
      <c r="E81" s="6">
        <v>2</v>
      </c>
      <c r="F81" s="6">
        <v>25</v>
      </c>
      <c r="G81" s="6">
        <v>50</v>
      </c>
      <c r="H81" s="6">
        <v>61</v>
      </c>
      <c r="I81" s="6">
        <v>39</v>
      </c>
      <c r="J81" s="6">
        <v>41</v>
      </c>
      <c r="K81" s="6">
        <v>52</v>
      </c>
      <c r="L81" s="6">
        <v>42</v>
      </c>
      <c r="M81" s="6">
        <v>55</v>
      </c>
      <c r="N81" s="6">
        <v>50</v>
      </c>
      <c r="O81" s="6">
        <v>36</v>
      </c>
      <c r="P81" s="6">
        <v>35</v>
      </c>
      <c r="Q81" s="6">
        <v>13</v>
      </c>
      <c r="R81" s="6">
        <v>19</v>
      </c>
      <c r="S81" s="6">
        <v>4</v>
      </c>
      <c r="T81" s="6">
        <v>3</v>
      </c>
    </row>
    <row r="82" spans="1:20">
      <c r="A82" s="53">
        <v>1990</v>
      </c>
      <c r="B82" s="6">
        <v>535</v>
      </c>
      <c r="C82" s="6">
        <v>0</v>
      </c>
      <c r="D82" s="6">
        <v>0</v>
      </c>
      <c r="E82" s="6">
        <v>0</v>
      </c>
      <c r="F82" s="6">
        <v>13</v>
      </c>
      <c r="G82" s="6">
        <v>59</v>
      </c>
      <c r="H82" s="6">
        <v>80</v>
      </c>
      <c r="I82" s="6">
        <v>58</v>
      </c>
      <c r="J82" s="6">
        <v>43</v>
      </c>
      <c r="K82" s="6">
        <v>41</v>
      </c>
      <c r="L82" s="6">
        <v>57</v>
      </c>
      <c r="M82" s="6">
        <v>32</v>
      </c>
      <c r="N82" s="6">
        <v>41</v>
      </c>
      <c r="O82" s="6">
        <v>26</v>
      </c>
      <c r="P82" s="6">
        <v>35</v>
      </c>
      <c r="Q82" s="6">
        <v>20</v>
      </c>
      <c r="R82" s="6">
        <v>12</v>
      </c>
      <c r="S82" s="6">
        <v>13</v>
      </c>
      <c r="T82" s="6">
        <v>5</v>
      </c>
    </row>
    <row r="83" spans="1:20">
      <c r="A83" s="53">
        <v>1991</v>
      </c>
      <c r="B83" s="6">
        <v>525</v>
      </c>
      <c r="C83" s="6">
        <v>0</v>
      </c>
      <c r="D83" s="6">
        <v>0</v>
      </c>
      <c r="E83" s="6">
        <v>1</v>
      </c>
      <c r="F83" s="6">
        <v>28</v>
      </c>
      <c r="G83" s="6">
        <v>50</v>
      </c>
      <c r="H83" s="6">
        <v>63</v>
      </c>
      <c r="I83" s="6">
        <v>59</v>
      </c>
      <c r="J83" s="6">
        <v>44</v>
      </c>
      <c r="K83" s="6">
        <v>54</v>
      </c>
      <c r="L83" s="6">
        <v>48</v>
      </c>
      <c r="M83" s="6">
        <v>37</v>
      </c>
      <c r="N83" s="6">
        <v>26</v>
      </c>
      <c r="O83" s="6">
        <v>35</v>
      </c>
      <c r="P83" s="6">
        <v>20</v>
      </c>
      <c r="Q83" s="6">
        <v>24</v>
      </c>
      <c r="R83" s="6">
        <v>21</v>
      </c>
      <c r="S83" s="6">
        <v>8</v>
      </c>
      <c r="T83" s="6">
        <v>7</v>
      </c>
    </row>
    <row r="84" spans="1:20">
      <c r="A84" s="53">
        <v>1992</v>
      </c>
      <c r="B84" s="6">
        <v>569</v>
      </c>
      <c r="C84" s="6">
        <v>0</v>
      </c>
      <c r="D84" s="6">
        <v>0</v>
      </c>
      <c r="E84" s="6">
        <v>1</v>
      </c>
      <c r="F84" s="6">
        <v>25</v>
      </c>
      <c r="G84" s="6">
        <v>58</v>
      </c>
      <c r="H84" s="6">
        <v>87</v>
      </c>
      <c r="I84" s="6">
        <v>53</v>
      </c>
      <c r="J84" s="6">
        <v>58</v>
      </c>
      <c r="K84" s="6">
        <v>67</v>
      </c>
      <c r="L84" s="6">
        <v>44</v>
      </c>
      <c r="M84" s="6">
        <v>43</v>
      </c>
      <c r="N84" s="6">
        <v>32</v>
      </c>
      <c r="O84" s="6">
        <v>35</v>
      </c>
      <c r="P84" s="6">
        <v>21</v>
      </c>
      <c r="Q84" s="6">
        <v>17</v>
      </c>
      <c r="R84" s="6">
        <v>17</v>
      </c>
      <c r="S84" s="6">
        <v>8</v>
      </c>
      <c r="T84" s="6">
        <v>3</v>
      </c>
    </row>
    <row r="85" spans="1:20">
      <c r="A85" s="53">
        <v>1993</v>
      </c>
      <c r="B85" s="6">
        <v>615</v>
      </c>
      <c r="C85" s="6">
        <v>0</v>
      </c>
      <c r="D85" s="6">
        <v>0</v>
      </c>
      <c r="E85" s="6">
        <v>5</v>
      </c>
      <c r="F85" s="6">
        <v>29</v>
      </c>
      <c r="G85" s="6">
        <v>60</v>
      </c>
      <c r="H85" s="6">
        <v>85</v>
      </c>
      <c r="I85" s="6">
        <v>68</v>
      </c>
      <c r="J85" s="6">
        <v>54</v>
      </c>
      <c r="K85" s="6">
        <v>69</v>
      </c>
      <c r="L85" s="6">
        <v>64</v>
      </c>
      <c r="M85" s="6">
        <v>41</v>
      </c>
      <c r="N85" s="6">
        <v>46</v>
      </c>
      <c r="O85" s="6">
        <v>22</v>
      </c>
      <c r="P85" s="6">
        <v>19</v>
      </c>
      <c r="Q85" s="6">
        <v>24</v>
      </c>
      <c r="R85" s="6">
        <v>13</v>
      </c>
      <c r="S85" s="6">
        <v>11</v>
      </c>
      <c r="T85" s="6">
        <v>5</v>
      </c>
    </row>
    <row r="86" spans="1:20">
      <c r="A86" s="53">
        <v>1994</v>
      </c>
      <c r="B86" s="6">
        <v>624</v>
      </c>
      <c r="C86" s="6">
        <v>0</v>
      </c>
      <c r="D86" s="6">
        <v>0</v>
      </c>
      <c r="E86" s="6">
        <v>4</v>
      </c>
      <c r="F86" s="6">
        <v>25</v>
      </c>
      <c r="G86" s="6">
        <v>70</v>
      </c>
      <c r="H86" s="6">
        <v>86</v>
      </c>
      <c r="I86" s="6">
        <v>67</v>
      </c>
      <c r="J86" s="6">
        <v>59</v>
      </c>
      <c r="K86" s="6">
        <v>85</v>
      </c>
      <c r="L86" s="6">
        <v>64</v>
      </c>
      <c r="M86" s="6">
        <v>37</v>
      </c>
      <c r="N86" s="6">
        <v>29</v>
      </c>
      <c r="O86" s="6">
        <v>32</v>
      </c>
      <c r="P86" s="6">
        <v>24</v>
      </c>
      <c r="Q86" s="6">
        <v>15</v>
      </c>
      <c r="R86" s="6">
        <v>14</v>
      </c>
      <c r="S86" s="6">
        <v>7</v>
      </c>
      <c r="T86" s="6">
        <v>6</v>
      </c>
    </row>
    <row r="87" spans="1:20">
      <c r="A87" s="53">
        <v>1995</v>
      </c>
      <c r="B87" s="6">
        <v>623</v>
      </c>
      <c r="C87" s="6">
        <v>0</v>
      </c>
      <c r="D87" s="6">
        <v>0</v>
      </c>
      <c r="E87" s="6">
        <v>5</v>
      </c>
      <c r="F87" s="6">
        <v>29</v>
      </c>
      <c r="G87" s="6">
        <v>51</v>
      </c>
      <c r="H87" s="6">
        <v>84</v>
      </c>
      <c r="I87" s="6">
        <v>68</v>
      </c>
      <c r="J87" s="6">
        <v>66</v>
      </c>
      <c r="K87" s="6">
        <v>66</v>
      </c>
      <c r="L87" s="6">
        <v>62</v>
      </c>
      <c r="M87" s="6">
        <v>45</v>
      </c>
      <c r="N87" s="6">
        <v>47</v>
      </c>
      <c r="O87" s="6">
        <v>27</v>
      </c>
      <c r="P87" s="6">
        <v>27</v>
      </c>
      <c r="Q87" s="6">
        <v>15</v>
      </c>
      <c r="R87" s="6">
        <v>18</v>
      </c>
      <c r="S87" s="6">
        <v>7</v>
      </c>
      <c r="T87" s="6">
        <v>6</v>
      </c>
    </row>
    <row r="88" spans="1:20">
      <c r="A88" s="53">
        <v>1996</v>
      </c>
      <c r="B88" s="6">
        <v>597</v>
      </c>
      <c r="C88" s="6">
        <v>0</v>
      </c>
      <c r="D88" s="6">
        <v>0</v>
      </c>
      <c r="E88" s="6">
        <v>3</v>
      </c>
      <c r="F88" s="6">
        <v>24</v>
      </c>
      <c r="G88" s="6">
        <v>51</v>
      </c>
      <c r="H88" s="6">
        <v>88</v>
      </c>
      <c r="I88" s="6">
        <v>84</v>
      </c>
      <c r="J88" s="6">
        <v>55</v>
      </c>
      <c r="K88" s="6">
        <v>56</v>
      </c>
      <c r="L88" s="6">
        <v>63</v>
      </c>
      <c r="M88" s="6">
        <v>42</v>
      </c>
      <c r="N88" s="6">
        <v>30</v>
      </c>
      <c r="O88" s="6">
        <v>17</v>
      </c>
      <c r="P88" s="6">
        <v>29</v>
      </c>
      <c r="Q88" s="6">
        <v>23</v>
      </c>
      <c r="R88" s="6">
        <v>16</v>
      </c>
      <c r="S88" s="6">
        <v>9</v>
      </c>
      <c r="T88" s="6">
        <v>7</v>
      </c>
    </row>
    <row r="89" spans="1:20">
      <c r="A89" s="53">
        <v>1997</v>
      </c>
      <c r="B89" s="6">
        <v>599</v>
      </c>
      <c r="C89" s="6">
        <v>0</v>
      </c>
      <c r="D89" s="6">
        <v>0</v>
      </c>
      <c r="E89" s="6">
        <v>0</v>
      </c>
      <c r="F89" s="6">
        <v>22</v>
      </c>
      <c r="G89" s="6">
        <v>60</v>
      </c>
      <c r="H89" s="6">
        <v>86</v>
      </c>
      <c r="I89" s="6">
        <v>91</v>
      </c>
      <c r="J89" s="6">
        <v>67</v>
      </c>
      <c r="K89" s="6">
        <v>56</v>
      </c>
      <c r="L89" s="6">
        <v>53</v>
      </c>
      <c r="M89" s="6">
        <v>46</v>
      </c>
      <c r="N89" s="6">
        <v>24</v>
      </c>
      <c r="O89" s="6">
        <v>20</v>
      </c>
      <c r="P89" s="6">
        <v>28</v>
      </c>
      <c r="Q89" s="6">
        <v>15</v>
      </c>
      <c r="R89" s="6">
        <v>16</v>
      </c>
      <c r="S89" s="6">
        <v>10</v>
      </c>
      <c r="T89" s="6">
        <v>5</v>
      </c>
    </row>
    <row r="90" spans="1:20">
      <c r="A90" s="53">
        <v>1998</v>
      </c>
      <c r="B90" s="6">
        <v>649</v>
      </c>
      <c r="C90" s="6">
        <v>0</v>
      </c>
      <c r="D90" s="6">
        <v>0</v>
      </c>
      <c r="E90" s="6">
        <v>3</v>
      </c>
      <c r="F90" s="6">
        <v>27</v>
      </c>
      <c r="G90" s="6">
        <v>54</v>
      </c>
      <c r="H90" s="6">
        <v>97</v>
      </c>
      <c r="I90" s="6">
        <v>92</v>
      </c>
      <c r="J90" s="6">
        <v>86</v>
      </c>
      <c r="K90" s="6">
        <v>55</v>
      </c>
      <c r="L90" s="6">
        <v>61</v>
      </c>
      <c r="M90" s="6">
        <v>37</v>
      </c>
      <c r="N90" s="6">
        <v>37</v>
      </c>
      <c r="O90" s="6">
        <v>20</v>
      </c>
      <c r="P90" s="6">
        <v>29</v>
      </c>
      <c r="Q90" s="6">
        <v>24</v>
      </c>
      <c r="R90" s="6">
        <v>15</v>
      </c>
      <c r="S90" s="6">
        <v>7</v>
      </c>
      <c r="T90" s="6">
        <v>5</v>
      </c>
    </row>
    <row r="91" spans="1:20">
      <c r="A91" s="53">
        <v>1999</v>
      </c>
      <c r="B91" s="6">
        <v>637</v>
      </c>
      <c r="C91" s="6">
        <v>0</v>
      </c>
      <c r="D91" s="6">
        <v>0</v>
      </c>
      <c r="E91" s="6">
        <v>3</v>
      </c>
      <c r="F91" s="6">
        <v>33</v>
      </c>
      <c r="G91" s="6">
        <v>57</v>
      </c>
      <c r="H91" s="6">
        <v>71</v>
      </c>
      <c r="I91" s="6">
        <v>96</v>
      </c>
      <c r="J91" s="6">
        <v>82</v>
      </c>
      <c r="K91" s="6">
        <v>56</v>
      </c>
      <c r="L91" s="6">
        <v>46</v>
      </c>
      <c r="M91" s="6">
        <v>47</v>
      </c>
      <c r="N91" s="6">
        <v>38</v>
      </c>
      <c r="O91" s="6">
        <v>32</v>
      </c>
      <c r="P91" s="6">
        <v>29</v>
      </c>
      <c r="Q91" s="6">
        <v>18</v>
      </c>
      <c r="R91" s="6">
        <v>19</v>
      </c>
      <c r="S91" s="6">
        <v>5</v>
      </c>
      <c r="T91" s="6">
        <v>5</v>
      </c>
    </row>
    <row r="92" spans="1:20">
      <c r="A92" s="53">
        <v>2000</v>
      </c>
      <c r="B92" s="6">
        <v>648</v>
      </c>
      <c r="C92" s="6">
        <v>0</v>
      </c>
      <c r="D92" s="6">
        <v>0</v>
      </c>
      <c r="E92" s="6">
        <v>6</v>
      </c>
      <c r="F92" s="6">
        <v>37</v>
      </c>
      <c r="G92" s="6">
        <v>72</v>
      </c>
      <c r="H92" s="6">
        <v>81</v>
      </c>
      <c r="I92" s="6">
        <v>75</v>
      </c>
      <c r="J92" s="6">
        <v>86</v>
      </c>
      <c r="K92" s="6">
        <v>74</v>
      </c>
      <c r="L92" s="6">
        <v>55</v>
      </c>
      <c r="M92" s="6">
        <v>55</v>
      </c>
      <c r="N92" s="6">
        <v>24</v>
      </c>
      <c r="O92" s="6">
        <v>24</v>
      </c>
      <c r="P92" s="6">
        <v>16</v>
      </c>
      <c r="Q92" s="6">
        <v>15</v>
      </c>
      <c r="R92" s="6">
        <v>11</v>
      </c>
      <c r="S92" s="6">
        <v>11</v>
      </c>
      <c r="T92" s="6">
        <v>6</v>
      </c>
    </row>
    <row r="93" spans="1:20">
      <c r="A93" s="53">
        <v>2001</v>
      </c>
      <c r="B93" s="6">
        <v>609</v>
      </c>
      <c r="C93" s="6">
        <v>0</v>
      </c>
      <c r="D93" s="6">
        <v>0</v>
      </c>
      <c r="E93" s="6">
        <v>2</v>
      </c>
      <c r="F93" s="6">
        <v>33</v>
      </c>
      <c r="G93" s="6">
        <v>57</v>
      </c>
      <c r="H93" s="6">
        <v>58</v>
      </c>
      <c r="I93" s="6">
        <v>66</v>
      </c>
      <c r="J93" s="6">
        <v>79</v>
      </c>
      <c r="K93" s="6">
        <v>80</v>
      </c>
      <c r="L93" s="6">
        <v>58</v>
      </c>
      <c r="M93" s="6">
        <v>49</v>
      </c>
      <c r="N93" s="6">
        <v>40</v>
      </c>
      <c r="O93" s="6">
        <v>30</v>
      </c>
      <c r="P93" s="6">
        <v>21</v>
      </c>
      <c r="Q93" s="6">
        <v>16</v>
      </c>
      <c r="R93" s="6">
        <v>7</v>
      </c>
      <c r="S93" s="6">
        <v>7</v>
      </c>
      <c r="T93" s="6">
        <v>6</v>
      </c>
    </row>
    <row r="94" spans="1:20">
      <c r="A94" s="53">
        <v>2002</v>
      </c>
      <c r="B94" s="6">
        <v>636</v>
      </c>
      <c r="C94" s="6">
        <v>0</v>
      </c>
      <c r="D94" s="6">
        <v>0</v>
      </c>
      <c r="E94" s="6">
        <v>1</v>
      </c>
      <c r="F94" s="6">
        <v>33</v>
      </c>
      <c r="G94" s="6">
        <v>50</v>
      </c>
      <c r="H94" s="6">
        <v>65</v>
      </c>
      <c r="I94" s="6">
        <v>80</v>
      </c>
      <c r="J94" s="6">
        <v>85</v>
      </c>
      <c r="K94" s="6">
        <v>76</v>
      </c>
      <c r="L94" s="6">
        <v>56</v>
      </c>
      <c r="M94" s="6">
        <v>54</v>
      </c>
      <c r="N94" s="6">
        <v>38</v>
      </c>
      <c r="O94" s="6">
        <v>36</v>
      </c>
      <c r="P94" s="6">
        <v>25</v>
      </c>
      <c r="Q94" s="6">
        <v>17</v>
      </c>
      <c r="R94" s="6">
        <v>10</v>
      </c>
      <c r="S94" s="6">
        <v>8</v>
      </c>
      <c r="T94" s="6">
        <v>2</v>
      </c>
    </row>
    <row r="95" spans="1:20">
      <c r="A95" s="53">
        <v>2003</v>
      </c>
      <c r="B95" s="6">
        <v>560</v>
      </c>
      <c r="C95" s="6">
        <v>0</v>
      </c>
      <c r="D95" s="6">
        <v>0</v>
      </c>
      <c r="E95" s="6">
        <v>1</v>
      </c>
      <c r="F95" s="6">
        <v>29</v>
      </c>
      <c r="G95" s="6">
        <v>47</v>
      </c>
      <c r="H95" s="6">
        <v>45</v>
      </c>
      <c r="I95" s="6">
        <v>72</v>
      </c>
      <c r="J95" s="6">
        <v>85</v>
      </c>
      <c r="K95" s="6">
        <v>59</v>
      </c>
      <c r="L95" s="6">
        <v>56</v>
      </c>
      <c r="M95" s="6">
        <v>49</v>
      </c>
      <c r="N95" s="6">
        <v>36</v>
      </c>
      <c r="O95" s="6">
        <v>23</v>
      </c>
      <c r="P95" s="6">
        <v>20</v>
      </c>
      <c r="Q95" s="6">
        <v>15</v>
      </c>
      <c r="R95" s="6">
        <v>10</v>
      </c>
      <c r="S95" s="6">
        <v>9</v>
      </c>
      <c r="T95" s="6">
        <v>4</v>
      </c>
    </row>
    <row r="96" spans="1:20">
      <c r="A96" s="53">
        <v>2004</v>
      </c>
      <c r="B96" s="6">
        <v>606</v>
      </c>
      <c r="C96" s="6">
        <v>0</v>
      </c>
      <c r="D96" s="6">
        <v>0</v>
      </c>
      <c r="E96" s="6">
        <v>2</v>
      </c>
      <c r="F96" s="6">
        <v>28</v>
      </c>
      <c r="G96" s="6">
        <v>48</v>
      </c>
      <c r="H96" s="6">
        <v>34</v>
      </c>
      <c r="I96" s="6">
        <v>61</v>
      </c>
      <c r="J96" s="6">
        <v>104</v>
      </c>
      <c r="K96" s="6">
        <v>75</v>
      </c>
      <c r="L96" s="6">
        <v>74</v>
      </c>
      <c r="M96" s="6">
        <v>50</v>
      </c>
      <c r="N96" s="6">
        <v>41</v>
      </c>
      <c r="O96" s="6">
        <v>29</v>
      </c>
      <c r="P96" s="6">
        <v>16</v>
      </c>
      <c r="Q96" s="6">
        <v>15</v>
      </c>
      <c r="R96" s="6">
        <v>15</v>
      </c>
      <c r="S96" s="6">
        <v>8</v>
      </c>
      <c r="T96" s="6">
        <v>6</v>
      </c>
    </row>
    <row r="97" spans="1:20">
      <c r="A97" s="53">
        <v>2005</v>
      </c>
      <c r="B97" s="6">
        <v>547</v>
      </c>
      <c r="C97" s="6">
        <v>0</v>
      </c>
      <c r="D97" s="6">
        <v>0</v>
      </c>
      <c r="E97" s="6">
        <v>3</v>
      </c>
      <c r="F97" s="6">
        <v>19</v>
      </c>
      <c r="G97" s="6">
        <v>58</v>
      </c>
      <c r="H97" s="6">
        <v>44</v>
      </c>
      <c r="I97" s="6">
        <v>56</v>
      </c>
      <c r="J97" s="6">
        <v>73</v>
      </c>
      <c r="K97" s="6">
        <v>75</v>
      </c>
      <c r="L97" s="6">
        <v>55</v>
      </c>
      <c r="M97" s="6">
        <v>34</v>
      </c>
      <c r="N97" s="6">
        <v>37</v>
      </c>
      <c r="O97" s="6">
        <v>32</v>
      </c>
      <c r="P97" s="6">
        <v>23</v>
      </c>
      <c r="Q97" s="6">
        <v>14</v>
      </c>
      <c r="R97" s="6">
        <v>8</v>
      </c>
      <c r="S97" s="6">
        <v>11</v>
      </c>
      <c r="T97" s="6">
        <v>5</v>
      </c>
    </row>
    <row r="98" spans="1:20">
      <c r="A98" s="53">
        <v>2006</v>
      </c>
      <c r="B98" s="6">
        <v>542</v>
      </c>
      <c r="C98" s="6">
        <v>0</v>
      </c>
      <c r="D98" s="6">
        <v>0</v>
      </c>
      <c r="E98" s="6">
        <v>2</v>
      </c>
      <c r="F98" s="6">
        <v>18</v>
      </c>
      <c r="G98" s="6">
        <v>42</v>
      </c>
      <c r="H98" s="6">
        <v>46</v>
      </c>
      <c r="I98" s="6">
        <v>64</v>
      </c>
      <c r="J98" s="6">
        <v>64</v>
      </c>
      <c r="K98" s="6">
        <v>85</v>
      </c>
      <c r="L98" s="6">
        <v>55</v>
      </c>
      <c r="M98" s="6">
        <v>54</v>
      </c>
      <c r="N98" s="6">
        <v>38</v>
      </c>
      <c r="O98" s="6">
        <v>31</v>
      </c>
      <c r="P98" s="6">
        <v>17</v>
      </c>
      <c r="Q98" s="6">
        <v>8</v>
      </c>
      <c r="R98" s="6">
        <v>9</v>
      </c>
      <c r="S98" s="6">
        <v>8</v>
      </c>
      <c r="T98" s="6">
        <v>1</v>
      </c>
    </row>
    <row r="99" spans="1:20">
      <c r="A99" s="53">
        <v>2007</v>
      </c>
      <c r="B99" s="6">
        <v>517</v>
      </c>
      <c r="C99" s="6">
        <v>0</v>
      </c>
      <c r="D99" s="6">
        <v>0</v>
      </c>
      <c r="E99" s="6">
        <v>3</v>
      </c>
      <c r="F99" s="6">
        <v>30</v>
      </c>
      <c r="G99" s="6">
        <v>48</v>
      </c>
      <c r="H99" s="6">
        <v>43</v>
      </c>
      <c r="I99" s="6">
        <v>50</v>
      </c>
      <c r="J99" s="6">
        <v>63</v>
      </c>
      <c r="K99" s="6">
        <v>62</v>
      </c>
      <c r="L99" s="6">
        <v>63</v>
      </c>
      <c r="M99" s="6">
        <v>43</v>
      </c>
      <c r="N99" s="6">
        <v>30</v>
      </c>
      <c r="O99" s="6">
        <v>31</v>
      </c>
      <c r="P99" s="6">
        <v>17</v>
      </c>
      <c r="Q99" s="6">
        <v>17</v>
      </c>
      <c r="R99" s="6">
        <v>8</v>
      </c>
      <c r="S99" s="6">
        <v>6</v>
      </c>
      <c r="T99" s="6">
        <v>3</v>
      </c>
    </row>
    <row r="100" spans="1:20">
      <c r="A100" s="54">
        <v>2008</v>
      </c>
      <c r="B100" s="14">
        <v>569</v>
      </c>
      <c r="C100" s="14">
        <v>0</v>
      </c>
      <c r="D100" s="14">
        <v>0</v>
      </c>
      <c r="E100" s="14">
        <v>2</v>
      </c>
      <c r="F100" s="14">
        <v>18</v>
      </c>
      <c r="G100" s="14">
        <v>45</v>
      </c>
      <c r="H100" s="14">
        <v>56</v>
      </c>
      <c r="I100" s="14">
        <v>78</v>
      </c>
      <c r="J100" s="14">
        <v>67</v>
      </c>
      <c r="K100" s="14">
        <v>76</v>
      </c>
      <c r="L100" s="14">
        <v>55</v>
      </c>
      <c r="M100" s="14">
        <v>55</v>
      </c>
      <c r="N100" s="14">
        <v>26</v>
      </c>
      <c r="O100" s="14">
        <v>36</v>
      </c>
      <c r="P100" s="14">
        <v>20</v>
      </c>
      <c r="Q100" s="14">
        <v>10</v>
      </c>
      <c r="R100" s="14">
        <v>10</v>
      </c>
      <c r="S100" s="14">
        <v>12</v>
      </c>
      <c r="T100" s="14">
        <v>3</v>
      </c>
    </row>
    <row r="101" spans="1:20">
      <c r="A101" s="55">
        <v>2009</v>
      </c>
      <c r="B101" s="15">
        <v>568</v>
      </c>
      <c r="C101" s="15">
        <v>0</v>
      </c>
      <c r="D101" s="15">
        <v>0</v>
      </c>
      <c r="E101" s="15">
        <v>4</v>
      </c>
      <c r="F101" s="15">
        <v>28</v>
      </c>
      <c r="G101" s="15">
        <v>51</v>
      </c>
      <c r="H101" s="15">
        <v>54</v>
      </c>
      <c r="I101" s="15">
        <v>46</v>
      </c>
      <c r="J101" s="15">
        <v>70</v>
      </c>
      <c r="K101" s="15">
        <v>80</v>
      </c>
      <c r="L101" s="15">
        <v>53</v>
      </c>
      <c r="M101" s="15">
        <v>58</v>
      </c>
      <c r="N101" s="15">
        <v>51</v>
      </c>
      <c r="O101" s="15">
        <v>27</v>
      </c>
      <c r="P101" s="15">
        <v>13</v>
      </c>
      <c r="Q101" s="15">
        <v>15</v>
      </c>
      <c r="R101" s="15">
        <v>8</v>
      </c>
      <c r="S101" s="15">
        <v>6</v>
      </c>
      <c r="T101" s="15">
        <v>4</v>
      </c>
    </row>
    <row r="102" spans="1:20">
      <c r="A102" s="56">
        <v>2010</v>
      </c>
      <c r="B102" s="18">
        <v>569</v>
      </c>
      <c r="C102" s="18">
        <v>0</v>
      </c>
      <c r="D102" s="18">
        <v>0</v>
      </c>
      <c r="E102" s="57">
        <v>1</v>
      </c>
      <c r="F102" s="57">
        <v>28</v>
      </c>
      <c r="G102" s="57">
        <v>46</v>
      </c>
      <c r="H102" s="57">
        <v>53</v>
      </c>
      <c r="I102" s="57">
        <v>66</v>
      </c>
      <c r="J102" s="57">
        <v>57</v>
      </c>
      <c r="K102" s="57">
        <v>71</v>
      </c>
      <c r="L102" s="57">
        <v>73</v>
      </c>
      <c r="M102" s="57">
        <v>54</v>
      </c>
      <c r="N102" s="57">
        <v>41</v>
      </c>
      <c r="O102" s="57">
        <v>24</v>
      </c>
      <c r="P102" s="57">
        <v>13</v>
      </c>
      <c r="Q102" s="57">
        <v>17</v>
      </c>
      <c r="R102" s="57">
        <v>8</v>
      </c>
      <c r="S102" s="57">
        <v>11</v>
      </c>
      <c r="T102" s="57">
        <v>6</v>
      </c>
    </row>
    <row r="103" spans="1:20" ht="14.25">
      <c r="A103" s="58" t="s">
        <v>156</v>
      </c>
      <c r="B103" s="17">
        <v>527</v>
      </c>
      <c r="C103" s="17">
        <v>0</v>
      </c>
      <c r="D103" s="17">
        <v>0</v>
      </c>
      <c r="E103" s="49">
        <v>0</v>
      </c>
      <c r="F103" s="49">
        <v>20</v>
      </c>
      <c r="G103" s="49">
        <v>47</v>
      </c>
      <c r="H103" s="49">
        <v>52</v>
      </c>
      <c r="I103" s="49">
        <v>49</v>
      </c>
      <c r="J103" s="49">
        <v>72</v>
      </c>
      <c r="K103" s="49">
        <v>67</v>
      </c>
      <c r="L103" s="49">
        <v>73</v>
      </c>
      <c r="M103" s="49">
        <v>53</v>
      </c>
      <c r="N103" s="49">
        <v>36</v>
      </c>
      <c r="O103" s="49">
        <v>19</v>
      </c>
      <c r="P103" s="49">
        <v>9</v>
      </c>
      <c r="Q103" s="49">
        <v>12</v>
      </c>
      <c r="R103" s="49">
        <v>10</v>
      </c>
      <c r="S103" s="49">
        <v>6</v>
      </c>
      <c r="T103" s="49">
        <v>2</v>
      </c>
    </row>
    <row r="104" spans="1:20" ht="14.25">
      <c r="A104" s="58" t="s">
        <v>157</v>
      </c>
      <c r="B104" s="17">
        <v>569</v>
      </c>
      <c r="C104" s="17">
        <v>0</v>
      </c>
      <c r="D104" s="17">
        <v>0</v>
      </c>
      <c r="E104" s="49">
        <v>2</v>
      </c>
      <c r="F104" s="49">
        <v>18</v>
      </c>
      <c r="G104" s="49">
        <v>43</v>
      </c>
      <c r="H104" s="49">
        <v>56</v>
      </c>
      <c r="I104" s="49">
        <v>51</v>
      </c>
      <c r="J104" s="49">
        <v>49</v>
      </c>
      <c r="K104" s="49">
        <v>77</v>
      </c>
      <c r="L104" s="49">
        <v>69</v>
      </c>
      <c r="M104" s="49">
        <v>68</v>
      </c>
      <c r="N104" s="49">
        <v>46</v>
      </c>
      <c r="O104" s="49">
        <v>32</v>
      </c>
      <c r="P104" s="49">
        <v>13</v>
      </c>
      <c r="Q104" s="49">
        <v>11</v>
      </c>
      <c r="R104" s="49">
        <v>15</v>
      </c>
      <c r="S104" s="49">
        <v>8</v>
      </c>
      <c r="T104" s="49">
        <v>11</v>
      </c>
    </row>
    <row r="105" spans="1:20" ht="14.25">
      <c r="A105" s="58" t="s">
        <v>158</v>
      </c>
      <c r="B105" s="17">
        <v>601</v>
      </c>
      <c r="C105" s="17">
        <v>0</v>
      </c>
      <c r="D105" s="17">
        <v>0</v>
      </c>
      <c r="E105" s="49">
        <v>2</v>
      </c>
      <c r="F105" s="49">
        <v>19</v>
      </c>
      <c r="G105" s="49">
        <v>38</v>
      </c>
      <c r="H105" s="49">
        <v>42</v>
      </c>
      <c r="I105" s="49">
        <v>64</v>
      </c>
      <c r="J105" s="49">
        <v>61</v>
      </c>
      <c r="K105" s="49">
        <v>69</v>
      </c>
      <c r="L105" s="49">
        <v>80</v>
      </c>
      <c r="M105" s="49">
        <v>67</v>
      </c>
      <c r="N105" s="49">
        <v>60</v>
      </c>
      <c r="O105" s="49">
        <v>33</v>
      </c>
      <c r="P105" s="49">
        <v>19</v>
      </c>
      <c r="Q105" s="49">
        <v>21</v>
      </c>
      <c r="R105" s="49">
        <v>12</v>
      </c>
      <c r="S105" s="49">
        <v>6</v>
      </c>
      <c r="T105" s="49">
        <v>8</v>
      </c>
    </row>
    <row r="106" spans="1:20" ht="14.25">
      <c r="A106" s="58" t="s">
        <v>159</v>
      </c>
      <c r="B106" s="17">
        <v>549</v>
      </c>
      <c r="C106" s="17">
        <v>0</v>
      </c>
      <c r="D106" s="17">
        <v>0</v>
      </c>
      <c r="E106" s="49">
        <v>3</v>
      </c>
      <c r="F106" s="49">
        <v>13</v>
      </c>
      <c r="G106" s="49">
        <v>44</v>
      </c>
      <c r="H106" s="49">
        <v>50</v>
      </c>
      <c r="I106" s="49">
        <v>37</v>
      </c>
      <c r="J106" s="49">
        <v>54</v>
      </c>
      <c r="K106" s="49">
        <v>69</v>
      </c>
      <c r="L106" s="49">
        <v>81</v>
      </c>
      <c r="M106" s="49">
        <v>59</v>
      </c>
      <c r="N106" s="49">
        <v>48</v>
      </c>
      <c r="O106" s="49">
        <v>27</v>
      </c>
      <c r="P106" s="49">
        <v>23</v>
      </c>
      <c r="Q106" s="49">
        <v>17</v>
      </c>
      <c r="R106" s="49">
        <v>10</v>
      </c>
      <c r="S106" s="49">
        <v>5</v>
      </c>
      <c r="T106" s="49">
        <v>9</v>
      </c>
    </row>
    <row r="107" spans="1:20" ht="14.25">
      <c r="A107" s="58" t="s">
        <v>168</v>
      </c>
      <c r="B107" s="17">
        <v>556</v>
      </c>
      <c r="C107" s="17">
        <v>0</v>
      </c>
      <c r="D107" s="17">
        <v>0</v>
      </c>
      <c r="E107" s="49">
        <v>1</v>
      </c>
      <c r="F107" s="49">
        <v>18</v>
      </c>
      <c r="G107" s="49">
        <v>35</v>
      </c>
      <c r="H107" s="49">
        <v>42</v>
      </c>
      <c r="I107" s="49">
        <v>56</v>
      </c>
      <c r="J107" s="49">
        <v>52</v>
      </c>
      <c r="K107" s="49">
        <v>69</v>
      </c>
      <c r="L107" s="49">
        <v>68</v>
      </c>
      <c r="M107" s="49">
        <v>56</v>
      </c>
      <c r="N107" s="49">
        <v>54</v>
      </c>
      <c r="O107" s="49">
        <v>35</v>
      </c>
      <c r="P107" s="49">
        <v>23</v>
      </c>
      <c r="Q107" s="49">
        <v>17</v>
      </c>
      <c r="R107" s="49">
        <v>15</v>
      </c>
      <c r="S107" s="49">
        <v>6</v>
      </c>
      <c r="T107" s="49">
        <v>9</v>
      </c>
    </row>
    <row r="108" spans="1:20" ht="13.5" thickBot="1">
      <c r="A108" s="5"/>
      <c r="B108" s="5"/>
      <c r="C108" s="5"/>
      <c r="D108" s="5"/>
      <c r="E108" s="5"/>
      <c r="F108" s="5"/>
      <c r="G108" s="5"/>
      <c r="H108" s="5"/>
      <c r="I108" s="5"/>
      <c r="J108" s="5"/>
      <c r="K108" s="5"/>
      <c r="L108" s="5"/>
      <c r="M108" s="5"/>
      <c r="N108" s="5"/>
      <c r="O108" s="5"/>
      <c r="P108" s="5"/>
      <c r="Q108" s="5"/>
      <c r="R108" s="5"/>
      <c r="S108" s="5"/>
      <c r="T108" s="5"/>
    </row>
    <row r="109" spans="1:20">
      <c r="A109" s="6"/>
      <c r="B109" s="6"/>
      <c r="C109" s="6"/>
      <c r="D109" s="6"/>
      <c r="E109" s="6"/>
      <c r="F109" s="6"/>
      <c r="G109" s="6"/>
      <c r="H109" s="6"/>
      <c r="I109" s="6"/>
      <c r="J109" s="6"/>
      <c r="K109" s="6"/>
      <c r="L109" s="6"/>
      <c r="M109" s="6"/>
      <c r="N109" s="6"/>
      <c r="O109" s="6"/>
      <c r="P109" s="6"/>
      <c r="Q109" s="6"/>
      <c r="R109" s="6"/>
      <c r="S109" s="6"/>
      <c r="T109" s="6"/>
    </row>
    <row r="110" spans="1:20">
      <c r="A110" s="6"/>
      <c r="B110" s="6"/>
      <c r="C110" s="6"/>
      <c r="D110" s="6"/>
      <c r="E110" s="6"/>
      <c r="F110" s="6"/>
      <c r="G110" s="6"/>
      <c r="H110" s="6"/>
      <c r="I110" s="6"/>
      <c r="J110" s="6"/>
      <c r="K110" s="6"/>
      <c r="L110" s="6"/>
      <c r="M110" s="6"/>
      <c r="N110" s="6"/>
      <c r="O110" s="6"/>
      <c r="P110" s="6"/>
      <c r="Q110" s="6"/>
      <c r="R110" s="6"/>
      <c r="S110" s="6"/>
      <c r="T110" s="6"/>
    </row>
    <row r="111" spans="1:20">
      <c r="A111" s="231" t="s">
        <v>153</v>
      </c>
      <c r="B111" s="231"/>
      <c r="C111" s="231"/>
      <c r="D111" s="231"/>
    </row>
    <row r="112" spans="1:20" ht="14.25">
      <c r="A112" s="230" t="s">
        <v>191</v>
      </c>
      <c r="B112" s="230"/>
      <c r="C112" s="230"/>
      <c r="D112" s="230"/>
      <c r="E112" s="230"/>
      <c r="F112" s="230"/>
      <c r="G112" s="230"/>
      <c r="H112" s="230"/>
      <c r="I112" s="230"/>
    </row>
    <row r="113" spans="1:20">
      <c r="A113" s="3"/>
      <c r="B113" s="3"/>
      <c r="C113" s="3"/>
      <c r="D113" s="3"/>
      <c r="E113" s="3"/>
      <c r="F113" s="3"/>
      <c r="G113" s="3"/>
      <c r="H113" s="3"/>
      <c r="I113" s="3"/>
    </row>
    <row r="114" spans="1:20" ht="15" customHeight="1" thickBot="1">
      <c r="B114" s="233" t="s">
        <v>32</v>
      </c>
      <c r="C114" s="233"/>
      <c r="D114" s="233"/>
      <c r="E114" s="233"/>
      <c r="F114" s="233"/>
      <c r="G114" s="233"/>
      <c r="H114" s="233"/>
      <c r="I114" s="233"/>
      <c r="J114" s="233"/>
      <c r="K114" s="233"/>
      <c r="L114" s="233"/>
      <c r="M114" s="233"/>
      <c r="N114" s="233"/>
      <c r="O114" s="233"/>
      <c r="P114" s="233"/>
      <c r="Q114" s="233"/>
      <c r="R114" s="233"/>
      <c r="S114" s="233"/>
      <c r="T114" s="233"/>
    </row>
    <row r="115" spans="1:20" ht="30" customHeight="1" thickBot="1">
      <c r="A115" s="111" t="s">
        <v>3</v>
      </c>
      <c r="B115" s="147" t="s">
        <v>155</v>
      </c>
      <c r="C115" s="147" t="s">
        <v>192</v>
      </c>
      <c r="D115" s="148" t="s">
        <v>188</v>
      </c>
      <c r="E115" s="149" t="s">
        <v>16</v>
      </c>
      <c r="F115" s="147" t="s">
        <v>17</v>
      </c>
      <c r="G115" s="147" t="s">
        <v>18</v>
      </c>
      <c r="H115" s="147" t="s">
        <v>19</v>
      </c>
      <c r="I115" s="147" t="s">
        <v>20</v>
      </c>
      <c r="J115" s="147" t="s">
        <v>21</v>
      </c>
      <c r="K115" s="147" t="s">
        <v>22</v>
      </c>
      <c r="L115" s="147" t="s">
        <v>23</v>
      </c>
      <c r="M115" s="147" t="s">
        <v>24</v>
      </c>
      <c r="N115" s="147" t="s">
        <v>25</v>
      </c>
      <c r="O115" s="147" t="s">
        <v>26</v>
      </c>
      <c r="P115" s="147" t="s">
        <v>27</v>
      </c>
      <c r="Q115" s="147" t="s">
        <v>28</v>
      </c>
      <c r="R115" s="147" t="s">
        <v>29</v>
      </c>
      <c r="S115" s="147" t="s">
        <v>30</v>
      </c>
      <c r="T115" s="147" t="s">
        <v>31</v>
      </c>
    </row>
    <row r="116" spans="1:20">
      <c r="A116" s="53">
        <v>1974</v>
      </c>
      <c r="B116" s="6">
        <v>205</v>
      </c>
      <c r="C116" s="6">
        <v>3</v>
      </c>
      <c r="D116" s="6">
        <v>1</v>
      </c>
      <c r="E116" s="6">
        <v>2</v>
      </c>
      <c r="F116" s="6">
        <v>7</v>
      </c>
      <c r="G116" s="6">
        <v>11</v>
      </c>
      <c r="H116" s="6">
        <v>19</v>
      </c>
      <c r="I116" s="6">
        <v>14</v>
      </c>
      <c r="J116" s="6">
        <v>19</v>
      </c>
      <c r="K116" s="6">
        <v>20</v>
      </c>
      <c r="L116" s="6">
        <v>27</v>
      </c>
      <c r="M116" s="6">
        <v>14</v>
      </c>
      <c r="N116" s="6">
        <v>22</v>
      </c>
      <c r="O116" s="6">
        <v>8</v>
      </c>
      <c r="P116" s="6">
        <v>17</v>
      </c>
      <c r="Q116" s="6">
        <v>12</v>
      </c>
      <c r="R116" s="6">
        <v>2</v>
      </c>
      <c r="S116" s="6">
        <v>3</v>
      </c>
      <c r="T116" s="6">
        <v>4</v>
      </c>
    </row>
    <row r="117" spans="1:20">
      <c r="A117" s="53">
        <v>1975</v>
      </c>
      <c r="B117" s="6">
        <v>261</v>
      </c>
      <c r="C117" s="6">
        <v>1</v>
      </c>
      <c r="D117" s="6">
        <v>1</v>
      </c>
      <c r="E117" s="6">
        <v>5</v>
      </c>
      <c r="F117" s="6">
        <v>10</v>
      </c>
      <c r="G117" s="6">
        <v>20</v>
      </c>
      <c r="H117" s="6">
        <v>9</v>
      </c>
      <c r="I117" s="6">
        <v>16</v>
      </c>
      <c r="J117" s="6">
        <v>17</v>
      </c>
      <c r="K117" s="6">
        <v>25</v>
      </c>
      <c r="L117" s="6">
        <v>33</v>
      </c>
      <c r="M117" s="6">
        <v>36</v>
      </c>
      <c r="N117" s="6">
        <v>25</v>
      </c>
      <c r="O117" s="6">
        <v>17</v>
      </c>
      <c r="P117" s="6">
        <v>16</v>
      </c>
      <c r="Q117" s="6">
        <v>15</v>
      </c>
      <c r="R117" s="6">
        <v>11</v>
      </c>
      <c r="S117" s="6">
        <v>2</v>
      </c>
      <c r="T117" s="6">
        <v>2</v>
      </c>
    </row>
    <row r="118" spans="1:20">
      <c r="A118" s="53">
        <v>1976</v>
      </c>
      <c r="B118" s="6">
        <v>227</v>
      </c>
      <c r="C118" s="6">
        <v>2</v>
      </c>
      <c r="D118" s="6">
        <v>1</v>
      </c>
      <c r="E118" s="6">
        <v>0</v>
      </c>
      <c r="F118" s="6">
        <v>12</v>
      </c>
      <c r="G118" s="6">
        <v>19</v>
      </c>
      <c r="H118" s="6">
        <v>14</v>
      </c>
      <c r="I118" s="6">
        <v>20</v>
      </c>
      <c r="J118" s="6">
        <v>19</v>
      </c>
      <c r="K118" s="6">
        <v>20</v>
      </c>
      <c r="L118" s="6">
        <v>31</v>
      </c>
      <c r="M118" s="6">
        <v>21</v>
      </c>
      <c r="N118" s="6">
        <v>16</v>
      </c>
      <c r="O118" s="6">
        <v>19</v>
      </c>
      <c r="P118" s="6">
        <v>17</v>
      </c>
      <c r="Q118" s="6">
        <v>8</v>
      </c>
      <c r="R118" s="6">
        <v>3</v>
      </c>
      <c r="S118" s="6">
        <v>4</v>
      </c>
      <c r="T118" s="6">
        <v>1</v>
      </c>
    </row>
    <row r="119" spans="1:20">
      <c r="A119" s="53">
        <v>1977</v>
      </c>
      <c r="B119" s="6">
        <v>237</v>
      </c>
      <c r="C119" s="6">
        <v>2</v>
      </c>
      <c r="D119" s="6">
        <v>0</v>
      </c>
      <c r="E119" s="6">
        <v>0</v>
      </c>
      <c r="F119" s="6">
        <v>4</v>
      </c>
      <c r="G119" s="6">
        <v>16</v>
      </c>
      <c r="H119" s="6">
        <v>17</v>
      </c>
      <c r="I119" s="6">
        <v>25</v>
      </c>
      <c r="J119" s="6">
        <v>25</v>
      </c>
      <c r="K119" s="6">
        <v>27</v>
      </c>
      <c r="L119" s="6">
        <v>21</v>
      </c>
      <c r="M119" s="6">
        <v>32</v>
      </c>
      <c r="N119" s="6">
        <v>15</v>
      </c>
      <c r="O119" s="6">
        <v>13</v>
      </c>
      <c r="P119" s="6">
        <v>15</v>
      </c>
      <c r="Q119" s="6">
        <v>11</v>
      </c>
      <c r="R119" s="6">
        <v>10</v>
      </c>
      <c r="S119" s="6">
        <v>3</v>
      </c>
      <c r="T119" s="6">
        <v>1</v>
      </c>
    </row>
    <row r="120" spans="1:20">
      <c r="A120" s="53">
        <v>1978</v>
      </c>
      <c r="B120" s="6">
        <v>284</v>
      </c>
      <c r="C120" s="6">
        <v>0</v>
      </c>
      <c r="D120" s="6">
        <v>1</v>
      </c>
      <c r="E120" s="6">
        <v>1</v>
      </c>
      <c r="F120" s="6">
        <v>14</v>
      </c>
      <c r="G120" s="6">
        <v>17</v>
      </c>
      <c r="H120" s="6">
        <v>22</v>
      </c>
      <c r="I120" s="6">
        <v>17</v>
      </c>
      <c r="J120" s="6">
        <v>20</v>
      </c>
      <c r="K120" s="6">
        <v>31</v>
      </c>
      <c r="L120" s="6">
        <v>34</v>
      </c>
      <c r="M120" s="6">
        <v>26</v>
      </c>
      <c r="N120" s="6">
        <v>30</v>
      </c>
      <c r="O120" s="6">
        <v>25</v>
      </c>
      <c r="P120" s="6">
        <v>17</v>
      </c>
      <c r="Q120" s="6">
        <v>15</v>
      </c>
      <c r="R120" s="6">
        <v>10</v>
      </c>
      <c r="S120" s="6">
        <v>2</v>
      </c>
      <c r="T120" s="6">
        <v>2</v>
      </c>
    </row>
    <row r="121" spans="1:20">
      <c r="A121" s="53">
        <v>1979</v>
      </c>
      <c r="B121" s="6">
        <v>270</v>
      </c>
      <c r="C121" s="6">
        <v>1</v>
      </c>
      <c r="D121" s="6">
        <v>0</v>
      </c>
      <c r="E121" s="6">
        <v>1</v>
      </c>
      <c r="F121" s="6">
        <v>10</v>
      </c>
      <c r="G121" s="6">
        <v>21</v>
      </c>
      <c r="H121" s="6">
        <v>13</v>
      </c>
      <c r="I121" s="6">
        <v>20</v>
      </c>
      <c r="J121" s="6">
        <v>21</v>
      </c>
      <c r="K121" s="6">
        <v>21</v>
      </c>
      <c r="L121" s="6">
        <v>32</v>
      </c>
      <c r="M121" s="6">
        <v>37</v>
      </c>
      <c r="N121" s="6">
        <v>28</v>
      </c>
      <c r="O121" s="6">
        <v>25</v>
      </c>
      <c r="P121" s="6">
        <v>14</v>
      </c>
      <c r="Q121" s="6">
        <v>12</v>
      </c>
      <c r="R121" s="6">
        <v>9</v>
      </c>
      <c r="S121" s="6">
        <v>3</v>
      </c>
      <c r="T121" s="6">
        <v>2</v>
      </c>
    </row>
    <row r="122" spans="1:20">
      <c r="A122" s="53">
        <v>1980</v>
      </c>
      <c r="B122" s="6">
        <v>262</v>
      </c>
      <c r="C122" s="6">
        <v>0</v>
      </c>
      <c r="D122" s="6">
        <v>0</v>
      </c>
      <c r="E122" s="6">
        <v>0</v>
      </c>
      <c r="F122" s="6">
        <v>9</v>
      </c>
      <c r="G122" s="6">
        <v>16</v>
      </c>
      <c r="H122" s="6">
        <v>22</v>
      </c>
      <c r="I122" s="6">
        <v>15</v>
      </c>
      <c r="J122" s="6">
        <v>24</v>
      </c>
      <c r="K122" s="6">
        <v>23</v>
      </c>
      <c r="L122" s="6">
        <v>20</v>
      </c>
      <c r="M122" s="6">
        <v>29</v>
      </c>
      <c r="N122" s="6">
        <v>28</v>
      </c>
      <c r="O122" s="6">
        <v>17</v>
      </c>
      <c r="P122" s="6">
        <v>24</v>
      </c>
      <c r="Q122" s="6">
        <v>23</v>
      </c>
      <c r="R122" s="6">
        <v>4</v>
      </c>
      <c r="S122" s="6">
        <v>4</v>
      </c>
      <c r="T122" s="6">
        <v>4</v>
      </c>
    </row>
    <row r="123" spans="1:20">
      <c r="A123" s="53">
        <v>1981</v>
      </c>
      <c r="B123" s="6">
        <v>211</v>
      </c>
      <c r="C123" s="6">
        <v>1</v>
      </c>
      <c r="D123" s="6">
        <v>2</v>
      </c>
      <c r="E123" s="6">
        <v>0</v>
      </c>
      <c r="F123" s="6">
        <v>8</v>
      </c>
      <c r="G123" s="6">
        <v>12</v>
      </c>
      <c r="H123" s="6">
        <v>16</v>
      </c>
      <c r="I123" s="6">
        <v>21</v>
      </c>
      <c r="J123" s="6">
        <v>17</v>
      </c>
      <c r="K123" s="6">
        <v>21</v>
      </c>
      <c r="L123" s="6">
        <v>20</v>
      </c>
      <c r="M123" s="6">
        <v>24</v>
      </c>
      <c r="N123" s="6">
        <v>18</v>
      </c>
      <c r="O123" s="6">
        <v>19</v>
      </c>
      <c r="P123" s="6">
        <v>11</v>
      </c>
      <c r="Q123" s="6">
        <v>13</v>
      </c>
      <c r="R123" s="6">
        <v>3</v>
      </c>
      <c r="S123" s="6">
        <v>4</v>
      </c>
      <c r="T123" s="6">
        <v>1</v>
      </c>
    </row>
    <row r="124" spans="1:20">
      <c r="A124" s="53">
        <v>1982</v>
      </c>
      <c r="B124" s="6">
        <v>172</v>
      </c>
      <c r="C124" s="6">
        <v>0</v>
      </c>
      <c r="D124" s="6">
        <v>0</v>
      </c>
      <c r="E124" s="6">
        <v>0</v>
      </c>
      <c r="F124" s="6">
        <v>7</v>
      </c>
      <c r="G124" s="6">
        <v>15</v>
      </c>
      <c r="H124" s="6">
        <v>7</v>
      </c>
      <c r="I124" s="6">
        <v>18</v>
      </c>
      <c r="J124" s="6">
        <v>18</v>
      </c>
      <c r="K124" s="6">
        <v>10</v>
      </c>
      <c r="L124" s="6">
        <v>20</v>
      </c>
      <c r="M124" s="6">
        <v>17</v>
      </c>
      <c r="N124" s="6">
        <v>20</v>
      </c>
      <c r="O124" s="6">
        <v>10</v>
      </c>
      <c r="P124" s="6">
        <v>10</v>
      </c>
      <c r="Q124" s="6">
        <v>9</v>
      </c>
      <c r="R124" s="6">
        <v>6</v>
      </c>
      <c r="S124" s="6">
        <v>3</v>
      </c>
      <c r="T124" s="6">
        <v>2</v>
      </c>
    </row>
    <row r="125" spans="1:20">
      <c r="A125" s="53">
        <v>1983</v>
      </c>
      <c r="B125" s="6">
        <v>164</v>
      </c>
      <c r="C125" s="6">
        <v>1</v>
      </c>
      <c r="D125" s="6">
        <v>0</v>
      </c>
      <c r="E125" s="6">
        <v>1</v>
      </c>
      <c r="F125" s="6">
        <v>6</v>
      </c>
      <c r="G125" s="6">
        <v>7</v>
      </c>
      <c r="H125" s="6">
        <v>18</v>
      </c>
      <c r="I125" s="6">
        <v>17</v>
      </c>
      <c r="J125" s="6">
        <v>17</v>
      </c>
      <c r="K125" s="6">
        <v>10</v>
      </c>
      <c r="L125" s="6">
        <v>14</v>
      </c>
      <c r="M125" s="6">
        <v>10</v>
      </c>
      <c r="N125" s="6">
        <v>16</v>
      </c>
      <c r="O125" s="6">
        <v>20</v>
      </c>
      <c r="P125" s="6">
        <v>8</v>
      </c>
      <c r="Q125" s="6">
        <v>6</v>
      </c>
      <c r="R125" s="6">
        <v>4</v>
      </c>
      <c r="S125" s="6">
        <v>8</v>
      </c>
      <c r="T125" s="6">
        <v>1</v>
      </c>
    </row>
    <row r="126" spans="1:20">
      <c r="A126" s="53">
        <v>1984</v>
      </c>
      <c r="B126" s="6">
        <v>169</v>
      </c>
      <c r="C126" s="6">
        <v>1</v>
      </c>
      <c r="D126" s="6">
        <v>0</v>
      </c>
      <c r="E126" s="6">
        <v>0</v>
      </c>
      <c r="F126" s="6">
        <v>13</v>
      </c>
      <c r="G126" s="6">
        <v>13</v>
      </c>
      <c r="H126" s="6">
        <v>10</v>
      </c>
      <c r="I126" s="6">
        <v>17</v>
      </c>
      <c r="J126" s="6">
        <v>15</v>
      </c>
      <c r="K126" s="6">
        <v>14</v>
      </c>
      <c r="L126" s="6">
        <v>4</v>
      </c>
      <c r="M126" s="6">
        <v>16</v>
      </c>
      <c r="N126" s="6">
        <v>23</v>
      </c>
      <c r="O126" s="6">
        <v>17</v>
      </c>
      <c r="P126" s="6">
        <v>6</v>
      </c>
      <c r="Q126" s="6">
        <v>10</v>
      </c>
      <c r="R126" s="6">
        <v>5</v>
      </c>
      <c r="S126" s="6">
        <v>5</v>
      </c>
      <c r="T126" s="6">
        <v>0</v>
      </c>
    </row>
    <row r="127" spans="1:20">
      <c r="A127" s="53">
        <v>1985</v>
      </c>
      <c r="B127" s="6">
        <v>187</v>
      </c>
      <c r="C127" s="6">
        <v>3</v>
      </c>
      <c r="D127" s="6">
        <v>0</v>
      </c>
      <c r="E127" s="6">
        <v>3</v>
      </c>
      <c r="F127" s="6">
        <v>10</v>
      </c>
      <c r="G127" s="6">
        <v>13</v>
      </c>
      <c r="H127" s="6">
        <v>15</v>
      </c>
      <c r="I127" s="6">
        <v>14</v>
      </c>
      <c r="J127" s="6">
        <v>17</v>
      </c>
      <c r="K127" s="6">
        <v>16</v>
      </c>
      <c r="L127" s="6">
        <v>17</v>
      </c>
      <c r="M127" s="6">
        <v>22</v>
      </c>
      <c r="N127" s="6">
        <v>15</v>
      </c>
      <c r="O127" s="6">
        <v>11</v>
      </c>
      <c r="P127" s="6">
        <v>11</v>
      </c>
      <c r="Q127" s="6">
        <v>6</v>
      </c>
      <c r="R127" s="6">
        <v>8</v>
      </c>
      <c r="S127" s="6">
        <v>3</v>
      </c>
      <c r="T127" s="6">
        <v>3</v>
      </c>
    </row>
    <row r="128" spans="1:20">
      <c r="A128" s="53">
        <v>1986</v>
      </c>
      <c r="B128" s="6">
        <v>197</v>
      </c>
      <c r="C128" s="6">
        <v>1</v>
      </c>
      <c r="D128" s="6">
        <v>1</v>
      </c>
      <c r="E128" s="6">
        <v>1</v>
      </c>
      <c r="F128" s="6">
        <v>7</v>
      </c>
      <c r="G128" s="6">
        <v>15</v>
      </c>
      <c r="H128" s="6">
        <v>14</v>
      </c>
      <c r="I128" s="6">
        <v>16</v>
      </c>
      <c r="J128" s="6">
        <v>17</v>
      </c>
      <c r="K128" s="6">
        <v>15</v>
      </c>
      <c r="L128" s="6">
        <v>14</v>
      </c>
      <c r="M128" s="6">
        <v>18</v>
      </c>
      <c r="N128" s="6">
        <v>22</v>
      </c>
      <c r="O128" s="6">
        <v>20</v>
      </c>
      <c r="P128" s="6">
        <v>8</v>
      </c>
      <c r="Q128" s="6">
        <v>7</v>
      </c>
      <c r="R128" s="6">
        <v>11</v>
      </c>
      <c r="S128" s="6">
        <v>2</v>
      </c>
      <c r="T128" s="6">
        <v>8</v>
      </c>
    </row>
    <row r="129" spans="1:20">
      <c r="A129" s="53">
        <v>1987</v>
      </c>
      <c r="B129" s="6">
        <v>186</v>
      </c>
      <c r="C129" s="6">
        <v>1</v>
      </c>
      <c r="D129" s="6">
        <v>0</v>
      </c>
      <c r="E129" s="6">
        <v>3</v>
      </c>
      <c r="F129" s="6">
        <v>14</v>
      </c>
      <c r="G129" s="6">
        <v>18</v>
      </c>
      <c r="H129" s="6">
        <v>15</v>
      </c>
      <c r="I129" s="6">
        <v>12</v>
      </c>
      <c r="J129" s="6">
        <v>16</v>
      </c>
      <c r="K129" s="6">
        <v>18</v>
      </c>
      <c r="L129" s="6">
        <v>11</v>
      </c>
      <c r="M129" s="6">
        <v>11</v>
      </c>
      <c r="N129" s="6">
        <v>19</v>
      </c>
      <c r="O129" s="6">
        <v>14</v>
      </c>
      <c r="P129" s="6">
        <v>11</v>
      </c>
      <c r="Q129" s="6">
        <v>5</v>
      </c>
      <c r="R129" s="6">
        <v>9</v>
      </c>
      <c r="S129" s="6">
        <v>6</v>
      </c>
      <c r="T129" s="6">
        <v>3</v>
      </c>
    </row>
    <row r="130" spans="1:20">
      <c r="A130" s="53">
        <v>1988</v>
      </c>
      <c r="B130" s="6">
        <v>176</v>
      </c>
      <c r="C130" s="6">
        <v>0</v>
      </c>
      <c r="D130" s="6">
        <v>0</v>
      </c>
      <c r="E130" s="6">
        <v>1</v>
      </c>
      <c r="F130" s="6">
        <v>9</v>
      </c>
      <c r="G130" s="6">
        <v>12</v>
      </c>
      <c r="H130" s="6">
        <v>16</v>
      </c>
      <c r="I130" s="6">
        <v>10</v>
      </c>
      <c r="J130" s="6">
        <v>16</v>
      </c>
      <c r="K130" s="6">
        <v>13</v>
      </c>
      <c r="L130" s="6">
        <v>14</v>
      </c>
      <c r="M130" s="6">
        <v>11</v>
      </c>
      <c r="N130" s="6">
        <v>9</v>
      </c>
      <c r="O130" s="6">
        <v>23</v>
      </c>
      <c r="P130" s="6">
        <v>13</v>
      </c>
      <c r="Q130" s="6">
        <v>8</v>
      </c>
      <c r="R130" s="6">
        <v>13</v>
      </c>
      <c r="S130" s="6">
        <v>4</v>
      </c>
      <c r="T130" s="6">
        <v>4</v>
      </c>
    </row>
    <row r="131" spans="1:20">
      <c r="A131" s="53">
        <v>1989</v>
      </c>
      <c r="B131" s="6">
        <v>191</v>
      </c>
      <c r="C131" s="6">
        <v>2</v>
      </c>
      <c r="D131" s="6">
        <v>0</v>
      </c>
      <c r="E131" s="6">
        <v>0</v>
      </c>
      <c r="F131" s="6">
        <v>8</v>
      </c>
      <c r="G131" s="6">
        <v>17</v>
      </c>
      <c r="H131" s="6">
        <v>24</v>
      </c>
      <c r="I131" s="6">
        <v>18</v>
      </c>
      <c r="J131" s="6">
        <v>17</v>
      </c>
      <c r="K131" s="6">
        <v>22</v>
      </c>
      <c r="L131" s="6">
        <v>10</v>
      </c>
      <c r="M131" s="6">
        <v>11</v>
      </c>
      <c r="N131" s="6">
        <v>13</v>
      </c>
      <c r="O131" s="6">
        <v>11</v>
      </c>
      <c r="P131" s="6">
        <v>9</v>
      </c>
      <c r="Q131" s="6">
        <v>5</v>
      </c>
      <c r="R131" s="6">
        <v>13</v>
      </c>
      <c r="S131" s="6">
        <v>3</v>
      </c>
      <c r="T131" s="6">
        <v>8</v>
      </c>
    </row>
    <row r="132" spans="1:20">
      <c r="A132" s="53">
        <v>1990</v>
      </c>
      <c r="B132" s="6">
        <v>214</v>
      </c>
      <c r="C132" s="6">
        <v>1</v>
      </c>
      <c r="D132" s="6">
        <v>1</v>
      </c>
      <c r="E132" s="6">
        <v>1</v>
      </c>
      <c r="F132" s="6">
        <v>11</v>
      </c>
      <c r="G132" s="6">
        <v>21</v>
      </c>
      <c r="H132" s="6">
        <v>28</v>
      </c>
      <c r="I132" s="6">
        <v>21</v>
      </c>
      <c r="J132" s="6">
        <v>13</v>
      </c>
      <c r="K132" s="6">
        <v>17</v>
      </c>
      <c r="L132" s="6">
        <v>19</v>
      </c>
      <c r="M132" s="6">
        <v>16</v>
      </c>
      <c r="N132" s="6">
        <v>12</v>
      </c>
      <c r="O132" s="6">
        <v>9</v>
      </c>
      <c r="P132" s="6">
        <v>19</v>
      </c>
      <c r="Q132" s="6">
        <v>13</v>
      </c>
      <c r="R132" s="6">
        <v>5</v>
      </c>
      <c r="S132" s="6">
        <v>5</v>
      </c>
      <c r="T132" s="6">
        <v>2</v>
      </c>
    </row>
    <row r="133" spans="1:20">
      <c r="A133" s="53">
        <v>1991</v>
      </c>
      <c r="B133" s="6">
        <v>181</v>
      </c>
      <c r="C133" s="6">
        <v>2</v>
      </c>
      <c r="D133" s="6">
        <v>0</v>
      </c>
      <c r="E133" s="6">
        <v>0</v>
      </c>
      <c r="F133" s="6">
        <v>5</v>
      </c>
      <c r="G133" s="6">
        <v>14</v>
      </c>
      <c r="H133" s="6">
        <v>33</v>
      </c>
      <c r="I133" s="6">
        <v>15</v>
      </c>
      <c r="J133" s="6">
        <v>12</v>
      </c>
      <c r="K133" s="6">
        <v>21</v>
      </c>
      <c r="L133" s="6">
        <v>17</v>
      </c>
      <c r="M133" s="6">
        <v>13</v>
      </c>
      <c r="N133" s="6">
        <v>9</v>
      </c>
      <c r="O133" s="6">
        <v>11</v>
      </c>
      <c r="P133" s="6">
        <v>8</v>
      </c>
      <c r="Q133" s="6">
        <v>13</v>
      </c>
      <c r="R133" s="6">
        <v>3</v>
      </c>
      <c r="S133" s="6">
        <v>0</v>
      </c>
      <c r="T133" s="6">
        <v>5</v>
      </c>
    </row>
    <row r="134" spans="1:20">
      <c r="A134" s="53">
        <v>1992</v>
      </c>
      <c r="B134" s="6">
        <v>224</v>
      </c>
      <c r="C134" s="6">
        <v>0</v>
      </c>
      <c r="D134" s="6">
        <v>0</v>
      </c>
      <c r="E134" s="6">
        <v>0</v>
      </c>
      <c r="F134" s="6">
        <v>12</v>
      </c>
      <c r="G134" s="6">
        <v>28</v>
      </c>
      <c r="H134" s="6">
        <v>41</v>
      </c>
      <c r="I134" s="6">
        <v>19</v>
      </c>
      <c r="J134" s="6">
        <v>14</v>
      </c>
      <c r="K134" s="6">
        <v>18</v>
      </c>
      <c r="L134" s="6">
        <v>19</v>
      </c>
      <c r="M134" s="6">
        <v>15</v>
      </c>
      <c r="N134" s="6">
        <v>11</v>
      </c>
      <c r="O134" s="6">
        <v>10</v>
      </c>
      <c r="P134" s="6">
        <v>5</v>
      </c>
      <c r="Q134" s="6">
        <v>8</v>
      </c>
      <c r="R134" s="6">
        <v>9</v>
      </c>
      <c r="S134" s="6">
        <v>13</v>
      </c>
      <c r="T134" s="6">
        <v>2</v>
      </c>
    </row>
    <row r="135" spans="1:20">
      <c r="A135" s="53">
        <v>1993</v>
      </c>
      <c r="B135" s="6">
        <v>297</v>
      </c>
      <c r="C135" s="6">
        <v>7</v>
      </c>
      <c r="D135" s="6">
        <v>0</v>
      </c>
      <c r="E135" s="6">
        <v>2</v>
      </c>
      <c r="F135" s="6">
        <v>12</v>
      </c>
      <c r="G135" s="6">
        <v>31</v>
      </c>
      <c r="H135" s="6">
        <v>36</v>
      </c>
      <c r="I135" s="6">
        <v>35</v>
      </c>
      <c r="J135" s="6">
        <v>32</v>
      </c>
      <c r="K135" s="6">
        <v>27</v>
      </c>
      <c r="L135" s="6">
        <v>20</v>
      </c>
      <c r="M135" s="6">
        <v>16</v>
      </c>
      <c r="N135" s="6">
        <v>18</v>
      </c>
      <c r="O135" s="6">
        <v>14</v>
      </c>
      <c r="P135" s="6">
        <v>22</v>
      </c>
      <c r="Q135" s="6">
        <v>11</v>
      </c>
      <c r="R135" s="6">
        <v>3</v>
      </c>
      <c r="S135" s="6">
        <v>7</v>
      </c>
      <c r="T135" s="6">
        <v>4</v>
      </c>
    </row>
    <row r="136" spans="1:20">
      <c r="A136" s="53">
        <v>1994</v>
      </c>
      <c r="B136" s="6">
        <v>210</v>
      </c>
      <c r="C136" s="6">
        <v>0</v>
      </c>
      <c r="D136" s="6">
        <v>1</v>
      </c>
      <c r="E136" s="6">
        <v>0</v>
      </c>
      <c r="F136" s="6">
        <v>11</v>
      </c>
      <c r="G136" s="6">
        <v>15</v>
      </c>
      <c r="H136" s="6">
        <v>20</v>
      </c>
      <c r="I136" s="6">
        <v>20</v>
      </c>
      <c r="J136" s="6">
        <v>12</v>
      </c>
      <c r="K136" s="6">
        <v>18</v>
      </c>
      <c r="L136" s="6">
        <v>21</v>
      </c>
      <c r="M136" s="6">
        <v>15</v>
      </c>
      <c r="N136" s="6">
        <v>18</v>
      </c>
      <c r="O136" s="6">
        <v>12</v>
      </c>
      <c r="P136" s="6">
        <v>15</v>
      </c>
      <c r="Q136" s="6">
        <v>8</v>
      </c>
      <c r="R136" s="6">
        <v>8</v>
      </c>
      <c r="S136" s="6">
        <v>9</v>
      </c>
      <c r="T136" s="6">
        <v>7</v>
      </c>
    </row>
    <row r="137" spans="1:20">
      <c r="A137" s="53">
        <v>1995</v>
      </c>
      <c r="B137" s="6">
        <v>213</v>
      </c>
      <c r="C137" s="6">
        <v>3</v>
      </c>
      <c r="D137" s="6">
        <v>0</v>
      </c>
      <c r="E137" s="6">
        <v>1</v>
      </c>
      <c r="F137" s="6">
        <v>6</v>
      </c>
      <c r="G137" s="6">
        <v>20</v>
      </c>
      <c r="H137" s="6">
        <v>20</v>
      </c>
      <c r="I137" s="6">
        <v>23</v>
      </c>
      <c r="J137" s="6">
        <v>20</v>
      </c>
      <c r="K137" s="6">
        <v>14</v>
      </c>
      <c r="L137" s="6">
        <v>24</v>
      </c>
      <c r="M137" s="6">
        <v>19</v>
      </c>
      <c r="N137" s="6">
        <v>9</v>
      </c>
      <c r="O137" s="6">
        <v>9</v>
      </c>
      <c r="P137" s="6">
        <v>16</v>
      </c>
      <c r="Q137" s="6">
        <v>8</v>
      </c>
      <c r="R137" s="6">
        <v>10</v>
      </c>
      <c r="S137" s="6">
        <v>6</v>
      </c>
      <c r="T137" s="6">
        <v>5</v>
      </c>
    </row>
    <row r="138" spans="1:20">
      <c r="A138" s="53">
        <v>1996</v>
      </c>
      <c r="B138" s="6">
        <v>249</v>
      </c>
      <c r="C138" s="6">
        <v>2</v>
      </c>
      <c r="D138" s="6">
        <v>2</v>
      </c>
      <c r="E138" s="6">
        <v>2</v>
      </c>
      <c r="F138" s="6">
        <v>9</v>
      </c>
      <c r="G138" s="6">
        <v>31</v>
      </c>
      <c r="H138" s="6">
        <v>20</v>
      </c>
      <c r="I138" s="6">
        <v>15</v>
      </c>
      <c r="J138" s="6">
        <v>21</v>
      </c>
      <c r="K138" s="6">
        <v>16</v>
      </c>
      <c r="L138" s="6">
        <v>25</v>
      </c>
      <c r="M138" s="6">
        <v>17</v>
      </c>
      <c r="N138" s="6">
        <v>18</v>
      </c>
      <c r="O138" s="6">
        <v>11</v>
      </c>
      <c r="P138" s="6">
        <v>18</v>
      </c>
      <c r="Q138" s="6">
        <v>11</v>
      </c>
      <c r="R138" s="6">
        <v>8</v>
      </c>
      <c r="S138" s="6">
        <v>9</v>
      </c>
      <c r="T138" s="6">
        <v>14</v>
      </c>
    </row>
    <row r="139" spans="1:20">
      <c r="A139" s="53">
        <v>1997</v>
      </c>
      <c r="B139" s="6">
        <v>275</v>
      </c>
      <c r="C139" s="6">
        <v>3</v>
      </c>
      <c r="D139" s="6">
        <v>1</v>
      </c>
      <c r="E139" s="6">
        <v>4</v>
      </c>
      <c r="F139" s="6">
        <v>18</v>
      </c>
      <c r="G139" s="6">
        <v>27</v>
      </c>
      <c r="H139" s="6">
        <v>27</v>
      </c>
      <c r="I139" s="6">
        <v>18</v>
      </c>
      <c r="J139" s="6">
        <v>20</v>
      </c>
      <c r="K139" s="6">
        <v>26</v>
      </c>
      <c r="L139" s="6">
        <v>20</v>
      </c>
      <c r="M139" s="6">
        <v>31</v>
      </c>
      <c r="N139" s="6">
        <v>21</v>
      </c>
      <c r="O139" s="6">
        <v>15</v>
      </c>
      <c r="P139" s="6">
        <v>16</v>
      </c>
      <c r="Q139" s="6">
        <v>10</v>
      </c>
      <c r="R139" s="6">
        <v>11</v>
      </c>
      <c r="S139" s="6">
        <v>5</v>
      </c>
      <c r="T139" s="6">
        <v>2</v>
      </c>
    </row>
    <row r="140" spans="1:20">
      <c r="A140" s="53">
        <v>1998</v>
      </c>
      <c r="B140" s="6">
        <v>229</v>
      </c>
      <c r="C140" s="6">
        <v>0</v>
      </c>
      <c r="D140" s="6">
        <v>0</v>
      </c>
      <c r="E140" s="6">
        <v>2</v>
      </c>
      <c r="F140" s="6">
        <v>14</v>
      </c>
      <c r="G140" s="6">
        <v>19</v>
      </c>
      <c r="H140" s="6">
        <v>19</v>
      </c>
      <c r="I140" s="6">
        <v>13</v>
      </c>
      <c r="J140" s="6">
        <v>24</v>
      </c>
      <c r="K140" s="6">
        <v>26</v>
      </c>
      <c r="L140" s="6">
        <v>18</v>
      </c>
      <c r="M140" s="6">
        <v>15</v>
      </c>
      <c r="N140" s="6">
        <v>15</v>
      </c>
      <c r="O140" s="6">
        <v>12</v>
      </c>
      <c r="P140" s="6">
        <v>13</v>
      </c>
      <c r="Q140" s="6">
        <v>20</v>
      </c>
      <c r="R140" s="6">
        <v>9</v>
      </c>
      <c r="S140" s="6">
        <v>7</v>
      </c>
      <c r="T140" s="6">
        <v>3</v>
      </c>
    </row>
    <row r="141" spans="1:20">
      <c r="A141" s="53">
        <v>1999</v>
      </c>
      <c r="B141" s="6">
        <v>237</v>
      </c>
      <c r="C141" s="6">
        <v>1</v>
      </c>
      <c r="D141" s="6">
        <v>1</v>
      </c>
      <c r="E141" s="6">
        <v>1</v>
      </c>
      <c r="F141" s="6">
        <v>17</v>
      </c>
      <c r="G141" s="6">
        <v>20</v>
      </c>
      <c r="H141" s="6">
        <v>27</v>
      </c>
      <c r="I141" s="6">
        <v>28</v>
      </c>
      <c r="J141" s="6">
        <v>22</v>
      </c>
      <c r="K141" s="6">
        <v>20</v>
      </c>
      <c r="L141" s="6">
        <v>19</v>
      </c>
      <c r="M141" s="6">
        <v>14</v>
      </c>
      <c r="N141" s="6">
        <v>13</v>
      </c>
      <c r="O141" s="6">
        <v>8</v>
      </c>
      <c r="P141" s="6">
        <v>15</v>
      </c>
      <c r="Q141" s="6">
        <v>10</v>
      </c>
      <c r="R141" s="6">
        <v>10</v>
      </c>
      <c r="S141" s="6">
        <v>3</v>
      </c>
      <c r="T141" s="6">
        <v>8</v>
      </c>
    </row>
    <row r="142" spans="1:20">
      <c r="A142" s="53">
        <v>2000</v>
      </c>
      <c r="B142" s="6">
        <v>230</v>
      </c>
      <c r="C142" s="6">
        <v>2</v>
      </c>
      <c r="D142" s="6">
        <v>0</v>
      </c>
      <c r="E142" s="6">
        <v>0</v>
      </c>
      <c r="F142" s="6">
        <v>20</v>
      </c>
      <c r="G142" s="6">
        <v>14</v>
      </c>
      <c r="H142" s="6">
        <v>20</v>
      </c>
      <c r="I142" s="6">
        <v>21</v>
      </c>
      <c r="J142" s="6">
        <v>25</v>
      </c>
      <c r="K142" s="6">
        <v>16</v>
      </c>
      <c r="L142" s="6">
        <v>15</v>
      </c>
      <c r="M142" s="6">
        <v>21</v>
      </c>
      <c r="N142" s="6">
        <v>13</v>
      </c>
      <c r="O142" s="6">
        <v>19</v>
      </c>
      <c r="P142" s="6">
        <v>15</v>
      </c>
      <c r="Q142" s="6">
        <v>10</v>
      </c>
      <c r="R142" s="6">
        <v>7</v>
      </c>
      <c r="S142" s="6">
        <v>6</v>
      </c>
      <c r="T142" s="6">
        <v>6</v>
      </c>
    </row>
    <row r="143" spans="1:20">
      <c r="A143" s="53">
        <v>2001</v>
      </c>
      <c r="B143" s="6">
        <v>278</v>
      </c>
      <c r="C143" s="6">
        <v>1</v>
      </c>
      <c r="D143" s="6">
        <v>0</v>
      </c>
      <c r="E143" s="6">
        <v>0</v>
      </c>
      <c r="F143" s="6">
        <v>8</v>
      </c>
      <c r="G143" s="6">
        <v>28</v>
      </c>
      <c r="H143" s="6">
        <v>25</v>
      </c>
      <c r="I143" s="6">
        <v>28</v>
      </c>
      <c r="J143" s="6">
        <v>37</v>
      </c>
      <c r="K143" s="6">
        <v>32</v>
      </c>
      <c r="L143" s="6">
        <v>24</v>
      </c>
      <c r="M143" s="6">
        <v>18</v>
      </c>
      <c r="N143" s="6">
        <v>16</v>
      </c>
      <c r="O143" s="6">
        <v>15</v>
      </c>
      <c r="P143" s="6">
        <v>13</v>
      </c>
      <c r="Q143" s="6">
        <v>11</v>
      </c>
      <c r="R143" s="6">
        <v>13</v>
      </c>
      <c r="S143" s="6">
        <v>7</v>
      </c>
      <c r="T143" s="6">
        <v>2</v>
      </c>
    </row>
    <row r="144" spans="1:20">
      <c r="A144" s="53">
        <v>2002</v>
      </c>
      <c r="B144" s="6">
        <v>263</v>
      </c>
      <c r="C144" s="6">
        <v>2</v>
      </c>
      <c r="D144" s="6">
        <v>0</v>
      </c>
      <c r="E144" s="6">
        <v>2</v>
      </c>
      <c r="F144" s="6">
        <v>17</v>
      </c>
      <c r="G144" s="6">
        <v>27</v>
      </c>
      <c r="H144" s="6">
        <v>28</v>
      </c>
      <c r="I144" s="6">
        <v>35</v>
      </c>
      <c r="J144" s="6">
        <v>23</v>
      </c>
      <c r="K144" s="6">
        <v>20</v>
      </c>
      <c r="L144" s="6">
        <v>14</v>
      </c>
      <c r="M144" s="6">
        <v>13</v>
      </c>
      <c r="N144" s="6">
        <v>23</v>
      </c>
      <c r="O144" s="6">
        <v>13</v>
      </c>
      <c r="P144" s="6">
        <v>16</v>
      </c>
      <c r="Q144" s="6">
        <v>14</v>
      </c>
      <c r="R144" s="6">
        <v>7</v>
      </c>
      <c r="S144" s="6">
        <v>5</v>
      </c>
      <c r="T144" s="6">
        <v>4</v>
      </c>
    </row>
    <row r="145" spans="1:20">
      <c r="A145" s="53">
        <v>2003</v>
      </c>
      <c r="B145" s="6">
        <v>234</v>
      </c>
      <c r="C145" s="6">
        <v>0</v>
      </c>
      <c r="D145" s="6">
        <v>0</v>
      </c>
      <c r="E145" s="6">
        <v>0</v>
      </c>
      <c r="F145" s="6">
        <v>6</v>
      </c>
      <c r="G145" s="6">
        <v>21</v>
      </c>
      <c r="H145" s="6">
        <v>17</v>
      </c>
      <c r="I145" s="6">
        <v>25</v>
      </c>
      <c r="J145" s="6">
        <v>28</v>
      </c>
      <c r="K145" s="6">
        <v>22</v>
      </c>
      <c r="L145" s="6">
        <v>15</v>
      </c>
      <c r="M145" s="6">
        <v>23</v>
      </c>
      <c r="N145" s="6">
        <v>19</v>
      </c>
      <c r="O145" s="6">
        <v>14</v>
      </c>
      <c r="P145" s="6">
        <v>20</v>
      </c>
      <c r="Q145" s="6">
        <v>7</v>
      </c>
      <c r="R145" s="6">
        <v>8</v>
      </c>
      <c r="S145" s="6">
        <v>2</v>
      </c>
      <c r="T145" s="6">
        <v>6</v>
      </c>
    </row>
    <row r="146" spans="1:20">
      <c r="A146" s="53">
        <v>2004</v>
      </c>
      <c r="B146" s="6">
        <v>229</v>
      </c>
      <c r="C146" s="6">
        <v>0</v>
      </c>
      <c r="D146" s="6">
        <v>0</v>
      </c>
      <c r="E146" s="6">
        <v>0</v>
      </c>
      <c r="F146" s="6">
        <v>9</v>
      </c>
      <c r="G146" s="6">
        <v>14</v>
      </c>
      <c r="H146" s="6">
        <v>14</v>
      </c>
      <c r="I146" s="6">
        <v>27</v>
      </c>
      <c r="J146" s="6">
        <v>32</v>
      </c>
      <c r="K146" s="6">
        <v>29</v>
      </c>
      <c r="L146" s="6">
        <v>21</v>
      </c>
      <c r="M146" s="6">
        <v>18</v>
      </c>
      <c r="N146" s="6">
        <v>16</v>
      </c>
      <c r="O146" s="6">
        <v>9</v>
      </c>
      <c r="P146" s="6">
        <v>11</v>
      </c>
      <c r="Q146" s="6">
        <v>9</v>
      </c>
      <c r="R146" s="6">
        <v>9</v>
      </c>
      <c r="S146" s="6">
        <v>5</v>
      </c>
      <c r="T146" s="6">
        <v>6</v>
      </c>
    </row>
    <row r="147" spans="1:20">
      <c r="A147" s="53">
        <v>2005</v>
      </c>
      <c r="B147" s="6">
        <v>216</v>
      </c>
      <c r="C147" s="6">
        <v>1</v>
      </c>
      <c r="D147" s="6">
        <v>0</v>
      </c>
      <c r="E147" s="6">
        <v>1</v>
      </c>
      <c r="F147" s="6">
        <v>9</v>
      </c>
      <c r="G147" s="6">
        <v>16</v>
      </c>
      <c r="H147" s="6">
        <v>18</v>
      </c>
      <c r="I147" s="6">
        <v>24</v>
      </c>
      <c r="J147" s="6">
        <v>20</v>
      </c>
      <c r="K147" s="6">
        <v>24</v>
      </c>
      <c r="L147" s="6">
        <v>20</v>
      </c>
      <c r="M147" s="6">
        <v>22</v>
      </c>
      <c r="N147" s="6">
        <v>14</v>
      </c>
      <c r="O147" s="6">
        <v>13</v>
      </c>
      <c r="P147" s="6">
        <v>11</v>
      </c>
      <c r="Q147" s="6">
        <v>8</v>
      </c>
      <c r="R147" s="6">
        <v>5</v>
      </c>
      <c r="S147" s="6">
        <v>7</v>
      </c>
      <c r="T147" s="6">
        <v>3</v>
      </c>
    </row>
    <row r="148" spans="1:20">
      <c r="A148" s="53">
        <v>2006</v>
      </c>
      <c r="B148" s="6">
        <v>223</v>
      </c>
      <c r="C148" s="6">
        <v>1</v>
      </c>
      <c r="D148" s="6">
        <v>0</v>
      </c>
      <c r="E148" s="6">
        <v>0</v>
      </c>
      <c r="F148" s="6">
        <v>16</v>
      </c>
      <c r="G148" s="6">
        <v>11</v>
      </c>
      <c r="H148" s="6">
        <v>16</v>
      </c>
      <c r="I148" s="6">
        <v>19</v>
      </c>
      <c r="J148" s="6">
        <v>24</v>
      </c>
      <c r="K148" s="6">
        <v>30</v>
      </c>
      <c r="L148" s="6">
        <v>25</v>
      </c>
      <c r="M148" s="6">
        <v>20</v>
      </c>
      <c r="N148" s="6">
        <v>13</v>
      </c>
      <c r="O148" s="6">
        <v>21</v>
      </c>
      <c r="P148" s="6">
        <v>7</v>
      </c>
      <c r="Q148" s="6">
        <v>10</v>
      </c>
      <c r="R148" s="6">
        <v>4</v>
      </c>
      <c r="S148" s="6">
        <v>1</v>
      </c>
      <c r="T148" s="6">
        <v>5</v>
      </c>
    </row>
    <row r="149" spans="1:20">
      <c r="A149" s="53">
        <v>2007</v>
      </c>
      <c r="B149" s="6">
        <v>321</v>
      </c>
      <c r="C149" s="6">
        <v>0</v>
      </c>
      <c r="D149" s="6">
        <v>0</v>
      </c>
      <c r="E149" s="6">
        <v>2</v>
      </c>
      <c r="F149" s="6">
        <v>12</v>
      </c>
      <c r="G149" s="6">
        <v>25</v>
      </c>
      <c r="H149" s="6">
        <v>21</v>
      </c>
      <c r="I149" s="6">
        <v>30</v>
      </c>
      <c r="J149" s="6">
        <v>37</v>
      </c>
      <c r="K149" s="6">
        <v>32</v>
      </c>
      <c r="L149" s="6">
        <v>36</v>
      </c>
      <c r="M149" s="6">
        <v>26</v>
      </c>
      <c r="N149" s="6">
        <v>28</v>
      </c>
      <c r="O149" s="6">
        <v>17</v>
      </c>
      <c r="P149" s="6">
        <v>18</v>
      </c>
      <c r="Q149" s="6">
        <v>16</v>
      </c>
      <c r="R149" s="6">
        <v>11</v>
      </c>
      <c r="S149" s="6">
        <v>5</v>
      </c>
      <c r="T149" s="6">
        <v>5</v>
      </c>
    </row>
    <row r="150" spans="1:20">
      <c r="A150" s="54">
        <v>2008</v>
      </c>
      <c r="B150" s="14">
        <v>274</v>
      </c>
      <c r="C150" s="14">
        <v>0</v>
      </c>
      <c r="D150" s="14">
        <v>1</v>
      </c>
      <c r="E150" s="14">
        <v>0</v>
      </c>
      <c r="F150" s="14">
        <v>16</v>
      </c>
      <c r="G150" s="14">
        <v>16</v>
      </c>
      <c r="H150" s="14">
        <v>19</v>
      </c>
      <c r="I150" s="14">
        <v>26</v>
      </c>
      <c r="J150" s="14">
        <v>30</v>
      </c>
      <c r="K150" s="14">
        <v>33</v>
      </c>
      <c r="L150" s="14">
        <v>36</v>
      </c>
      <c r="M150" s="14">
        <v>19</v>
      </c>
      <c r="N150" s="14">
        <v>27</v>
      </c>
      <c r="O150" s="14">
        <v>13</v>
      </c>
      <c r="P150" s="14">
        <v>12</v>
      </c>
      <c r="Q150" s="14">
        <v>8</v>
      </c>
      <c r="R150" s="14">
        <v>12</v>
      </c>
      <c r="S150" s="14">
        <v>5</v>
      </c>
      <c r="T150" s="14">
        <v>1</v>
      </c>
    </row>
    <row r="151" spans="1:20">
      <c r="A151" s="55">
        <v>2009</v>
      </c>
      <c r="B151" s="15">
        <v>178</v>
      </c>
      <c r="C151" s="15">
        <v>0</v>
      </c>
      <c r="D151" s="15">
        <v>0</v>
      </c>
      <c r="E151" s="15">
        <v>1</v>
      </c>
      <c r="F151" s="15">
        <v>6</v>
      </c>
      <c r="G151" s="15">
        <v>10</v>
      </c>
      <c r="H151" s="15">
        <v>21</v>
      </c>
      <c r="I151" s="15">
        <v>15</v>
      </c>
      <c r="J151" s="15">
        <v>22</v>
      </c>
      <c r="K151" s="15">
        <v>29</v>
      </c>
      <c r="L151" s="15">
        <v>20</v>
      </c>
      <c r="M151" s="15">
        <v>17</v>
      </c>
      <c r="N151" s="15">
        <v>9</v>
      </c>
      <c r="O151" s="15">
        <v>15</v>
      </c>
      <c r="P151" s="15">
        <v>5</v>
      </c>
      <c r="Q151" s="15">
        <v>3</v>
      </c>
      <c r="R151" s="15">
        <v>4</v>
      </c>
      <c r="S151" s="15">
        <v>1</v>
      </c>
      <c r="T151" s="15">
        <v>0</v>
      </c>
    </row>
    <row r="152" spans="1:20">
      <c r="A152" s="56">
        <v>2010</v>
      </c>
      <c r="B152" s="18">
        <v>212</v>
      </c>
      <c r="C152" s="18">
        <v>1</v>
      </c>
      <c r="D152" s="18">
        <v>0</v>
      </c>
      <c r="E152" s="18">
        <v>0</v>
      </c>
      <c r="F152" s="57">
        <v>8</v>
      </c>
      <c r="G152" s="57">
        <v>12</v>
      </c>
      <c r="H152" s="57">
        <v>15</v>
      </c>
      <c r="I152" s="57">
        <v>13</v>
      </c>
      <c r="J152" s="57">
        <v>19</v>
      </c>
      <c r="K152" s="57">
        <v>35</v>
      </c>
      <c r="L152" s="57">
        <v>25</v>
      </c>
      <c r="M152" s="57">
        <v>28</v>
      </c>
      <c r="N152" s="57">
        <v>16</v>
      </c>
      <c r="O152" s="57">
        <v>15</v>
      </c>
      <c r="P152" s="57">
        <v>8</v>
      </c>
      <c r="Q152" s="57">
        <v>6</v>
      </c>
      <c r="R152" s="57">
        <v>6</v>
      </c>
      <c r="S152" s="57">
        <v>3</v>
      </c>
      <c r="T152" s="57">
        <v>2</v>
      </c>
    </row>
    <row r="153" spans="1:20">
      <c r="A153" s="50" t="s">
        <v>124</v>
      </c>
      <c r="B153" s="49">
        <v>245</v>
      </c>
      <c r="C153" s="49">
        <v>1</v>
      </c>
      <c r="D153" s="49">
        <v>0</v>
      </c>
      <c r="E153" s="49">
        <v>0</v>
      </c>
      <c r="F153" s="49">
        <v>8</v>
      </c>
      <c r="G153" s="49">
        <v>12</v>
      </c>
      <c r="H153" s="49">
        <v>15</v>
      </c>
      <c r="I153" s="49">
        <v>25</v>
      </c>
      <c r="J153" s="49">
        <v>25</v>
      </c>
      <c r="K153" s="49">
        <v>28</v>
      </c>
      <c r="L153" s="49">
        <v>25</v>
      </c>
      <c r="M153" s="49">
        <v>27</v>
      </c>
      <c r="N153" s="49">
        <v>18</v>
      </c>
      <c r="O153" s="49">
        <v>23</v>
      </c>
      <c r="P153" s="49">
        <v>15</v>
      </c>
      <c r="Q153" s="49">
        <v>6</v>
      </c>
      <c r="R153" s="49">
        <v>10</v>
      </c>
      <c r="S153" s="49">
        <v>2</v>
      </c>
      <c r="T153" s="49">
        <v>5</v>
      </c>
    </row>
    <row r="154" spans="1:20">
      <c r="A154" s="50" t="s">
        <v>126</v>
      </c>
      <c r="B154" s="49">
        <v>193</v>
      </c>
      <c r="C154" s="49">
        <v>0</v>
      </c>
      <c r="D154" s="49">
        <v>0</v>
      </c>
      <c r="E154" s="49">
        <v>1</v>
      </c>
      <c r="F154" s="49">
        <v>6</v>
      </c>
      <c r="G154" s="49">
        <v>8</v>
      </c>
      <c r="H154" s="49">
        <v>12</v>
      </c>
      <c r="I154" s="49">
        <v>18</v>
      </c>
      <c r="J154" s="49">
        <v>20</v>
      </c>
      <c r="K154" s="49">
        <v>17</v>
      </c>
      <c r="L154" s="49">
        <v>30</v>
      </c>
      <c r="M154" s="49">
        <v>26</v>
      </c>
      <c r="N154" s="49">
        <v>15</v>
      </c>
      <c r="O154" s="49">
        <v>14</v>
      </c>
      <c r="P154" s="49">
        <v>10</v>
      </c>
      <c r="Q154" s="49">
        <v>8</v>
      </c>
      <c r="R154" s="49">
        <v>5</v>
      </c>
      <c r="S154" s="49">
        <v>2</v>
      </c>
      <c r="T154" s="49">
        <v>1</v>
      </c>
    </row>
    <row r="155" spans="1:20">
      <c r="A155" s="50" t="s">
        <v>139</v>
      </c>
      <c r="B155" s="49">
        <v>145</v>
      </c>
      <c r="C155" s="49">
        <v>0</v>
      </c>
      <c r="D155" s="49">
        <v>0</v>
      </c>
      <c r="E155" s="49">
        <v>1</v>
      </c>
      <c r="F155" s="49">
        <v>2</v>
      </c>
      <c r="G155" s="49">
        <v>5</v>
      </c>
      <c r="H155" s="49">
        <v>13</v>
      </c>
      <c r="I155" s="49">
        <v>12</v>
      </c>
      <c r="J155" s="49">
        <v>14</v>
      </c>
      <c r="K155" s="49">
        <v>17</v>
      </c>
      <c r="L155" s="49">
        <v>23</v>
      </c>
      <c r="M155" s="49">
        <v>11</v>
      </c>
      <c r="N155" s="49">
        <v>14</v>
      </c>
      <c r="O155" s="49">
        <v>10</v>
      </c>
      <c r="P155" s="49">
        <v>8</v>
      </c>
      <c r="Q155" s="49">
        <v>3</v>
      </c>
      <c r="R155" s="49">
        <v>5</v>
      </c>
      <c r="S155" s="49">
        <v>3</v>
      </c>
      <c r="T155" s="49">
        <v>4</v>
      </c>
    </row>
    <row r="156" spans="1:20">
      <c r="A156" s="50" t="s">
        <v>148</v>
      </c>
      <c r="B156" s="49">
        <v>110</v>
      </c>
      <c r="C156" s="49">
        <v>0</v>
      </c>
      <c r="D156" s="49">
        <v>0</v>
      </c>
      <c r="E156" s="49">
        <v>0</v>
      </c>
      <c r="F156" s="49">
        <v>3</v>
      </c>
      <c r="G156" s="49">
        <v>4</v>
      </c>
      <c r="H156" s="49">
        <v>4</v>
      </c>
      <c r="I156" s="49">
        <v>3</v>
      </c>
      <c r="J156" s="49">
        <v>11</v>
      </c>
      <c r="K156" s="49">
        <v>17</v>
      </c>
      <c r="L156" s="49">
        <v>13</v>
      </c>
      <c r="M156" s="49">
        <v>20</v>
      </c>
      <c r="N156" s="49">
        <v>9</v>
      </c>
      <c r="O156" s="49">
        <v>4</v>
      </c>
      <c r="P156" s="49">
        <v>6</v>
      </c>
      <c r="Q156" s="49">
        <v>8</v>
      </c>
      <c r="R156" s="49">
        <v>6</v>
      </c>
      <c r="S156" s="49">
        <v>1</v>
      </c>
      <c r="T156" s="49">
        <v>1</v>
      </c>
    </row>
    <row r="157" spans="1:20">
      <c r="A157" s="50" t="s">
        <v>166</v>
      </c>
      <c r="B157" s="49">
        <v>100</v>
      </c>
      <c r="C157" s="49">
        <v>1</v>
      </c>
      <c r="D157" s="49">
        <v>0</v>
      </c>
      <c r="E157" s="49">
        <v>0</v>
      </c>
      <c r="F157" s="49">
        <v>0</v>
      </c>
      <c r="G157" s="49">
        <v>1</v>
      </c>
      <c r="H157" s="49">
        <v>7</v>
      </c>
      <c r="I157" s="49">
        <v>3</v>
      </c>
      <c r="J157" s="49">
        <v>10</v>
      </c>
      <c r="K157" s="49">
        <v>13</v>
      </c>
      <c r="L157" s="49">
        <v>13</v>
      </c>
      <c r="M157" s="49">
        <v>9</v>
      </c>
      <c r="N157" s="49">
        <v>11</v>
      </c>
      <c r="O157" s="49">
        <v>12</v>
      </c>
      <c r="P157" s="49">
        <v>9</v>
      </c>
      <c r="Q157" s="49">
        <v>5</v>
      </c>
      <c r="R157" s="49">
        <v>3</v>
      </c>
      <c r="S157" s="49">
        <v>2</v>
      </c>
      <c r="T157" s="49">
        <v>1</v>
      </c>
    </row>
    <row r="158" spans="1:20" ht="6" customHeight="1" thickBot="1">
      <c r="A158" s="59"/>
      <c r="B158" s="51"/>
      <c r="C158" s="51"/>
      <c r="D158" s="51"/>
      <c r="E158" s="51"/>
      <c r="F158" s="51"/>
      <c r="G158" s="51"/>
      <c r="H158" s="51"/>
      <c r="I158" s="51"/>
      <c r="J158" s="51"/>
      <c r="K158" s="51"/>
      <c r="L158" s="51"/>
      <c r="M158" s="51"/>
      <c r="N158" s="51"/>
      <c r="O158" s="51"/>
      <c r="P158" s="51"/>
      <c r="Q158" s="51"/>
      <c r="R158" s="51"/>
      <c r="S158" s="51"/>
      <c r="T158" s="51"/>
    </row>
    <row r="159" spans="1:20" ht="6" customHeight="1">
      <c r="A159" s="50"/>
      <c r="B159" s="49"/>
      <c r="C159" s="49"/>
      <c r="D159" s="49"/>
      <c r="E159" s="49"/>
      <c r="F159" s="49"/>
      <c r="G159" s="49"/>
      <c r="H159" s="49"/>
      <c r="I159" s="49"/>
      <c r="J159" s="49"/>
      <c r="K159" s="49"/>
      <c r="L159" s="49"/>
      <c r="M159" s="49"/>
      <c r="N159" s="49"/>
      <c r="O159" s="49"/>
      <c r="P159" s="49"/>
      <c r="Q159" s="49"/>
      <c r="R159" s="49"/>
      <c r="S159" s="49"/>
      <c r="T159" s="49"/>
    </row>
    <row r="160" spans="1:20">
      <c r="A160" s="52" t="s">
        <v>125</v>
      </c>
      <c r="B160" s="27">
        <v>362</v>
      </c>
      <c r="C160" s="27">
        <v>1</v>
      </c>
      <c r="D160" s="27">
        <v>0</v>
      </c>
      <c r="E160" s="27">
        <v>0</v>
      </c>
      <c r="F160" s="60">
        <v>11</v>
      </c>
      <c r="G160" s="60">
        <v>23</v>
      </c>
      <c r="H160" s="60">
        <v>35</v>
      </c>
      <c r="I160" s="60">
        <v>48</v>
      </c>
      <c r="J160" s="60">
        <v>55</v>
      </c>
      <c r="K160" s="60">
        <v>46</v>
      </c>
      <c r="L160" s="60">
        <v>32</v>
      </c>
      <c r="M160" s="60">
        <v>30</v>
      </c>
      <c r="N160" s="60">
        <v>18</v>
      </c>
      <c r="O160" s="60">
        <v>24</v>
      </c>
      <c r="P160" s="60">
        <v>16</v>
      </c>
      <c r="Q160" s="60">
        <v>6</v>
      </c>
      <c r="R160" s="60">
        <v>10</v>
      </c>
      <c r="S160" s="60">
        <v>2</v>
      </c>
      <c r="T160" s="60">
        <v>5</v>
      </c>
    </row>
    <row r="161" spans="1:21">
      <c r="A161" s="52" t="s">
        <v>127</v>
      </c>
      <c r="B161" s="27">
        <v>261</v>
      </c>
      <c r="C161" s="27">
        <v>0</v>
      </c>
      <c r="D161" s="27">
        <v>0</v>
      </c>
      <c r="E161" s="27">
        <v>1</v>
      </c>
      <c r="F161" s="60">
        <v>7</v>
      </c>
      <c r="G161" s="60">
        <v>13</v>
      </c>
      <c r="H161" s="60">
        <v>21</v>
      </c>
      <c r="I161" s="60">
        <v>29</v>
      </c>
      <c r="J161" s="60">
        <v>36</v>
      </c>
      <c r="K161" s="60">
        <v>28</v>
      </c>
      <c r="L161" s="60">
        <v>41</v>
      </c>
      <c r="M161" s="60">
        <v>30</v>
      </c>
      <c r="N161" s="60">
        <v>15</v>
      </c>
      <c r="O161" s="60">
        <v>14</v>
      </c>
      <c r="P161" s="60">
        <v>10</v>
      </c>
      <c r="Q161" s="60">
        <v>8</v>
      </c>
      <c r="R161" s="60">
        <v>5</v>
      </c>
      <c r="S161" s="60">
        <v>2</v>
      </c>
      <c r="T161" s="60">
        <v>1</v>
      </c>
    </row>
    <row r="162" spans="1:21">
      <c r="A162" s="52" t="s">
        <v>140</v>
      </c>
      <c r="B162" s="27">
        <v>194</v>
      </c>
      <c r="C162" s="27">
        <v>0</v>
      </c>
      <c r="D162" s="27">
        <v>0</v>
      </c>
      <c r="E162" s="27">
        <v>1</v>
      </c>
      <c r="F162" s="60">
        <v>3</v>
      </c>
      <c r="G162" s="60">
        <v>6</v>
      </c>
      <c r="H162" s="60">
        <v>19</v>
      </c>
      <c r="I162" s="60">
        <v>19</v>
      </c>
      <c r="J162" s="60">
        <v>23</v>
      </c>
      <c r="K162" s="60">
        <v>28</v>
      </c>
      <c r="L162" s="60">
        <v>30</v>
      </c>
      <c r="M162" s="60">
        <v>16</v>
      </c>
      <c r="N162" s="60">
        <v>15</v>
      </c>
      <c r="O162" s="60">
        <v>11</v>
      </c>
      <c r="P162" s="60">
        <v>8</v>
      </c>
      <c r="Q162" s="60">
        <v>3</v>
      </c>
      <c r="R162" s="60">
        <v>5</v>
      </c>
      <c r="S162" s="60">
        <v>3</v>
      </c>
      <c r="T162" s="60">
        <v>4</v>
      </c>
    </row>
    <row r="163" spans="1:21">
      <c r="A163" s="52" t="s">
        <v>149</v>
      </c>
      <c r="B163" s="27">
        <v>147</v>
      </c>
      <c r="C163" s="27">
        <v>0</v>
      </c>
      <c r="D163" s="27">
        <v>0</v>
      </c>
      <c r="E163" s="27">
        <v>0</v>
      </c>
      <c r="F163" s="60">
        <v>4</v>
      </c>
      <c r="G163" s="60">
        <v>5</v>
      </c>
      <c r="H163" s="60">
        <v>7</v>
      </c>
      <c r="I163" s="60">
        <v>10</v>
      </c>
      <c r="J163" s="60">
        <v>19</v>
      </c>
      <c r="K163" s="60">
        <v>24</v>
      </c>
      <c r="L163" s="60">
        <v>18</v>
      </c>
      <c r="M163" s="60">
        <v>23</v>
      </c>
      <c r="N163" s="60">
        <v>10</v>
      </c>
      <c r="O163" s="60">
        <v>5</v>
      </c>
      <c r="P163" s="60">
        <v>6</v>
      </c>
      <c r="Q163" s="60">
        <v>8</v>
      </c>
      <c r="R163" s="60">
        <v>6</v>
      </c>
      <c r="S163" s="60">
        <v>1</v>
      </c>
      <c r="T163" s="60">
        <v>1</v>
      </c>
    </row>
    <row r="164" spans="1:21">
      <c r="A164" s="52" t="s">
        <v>167</v>
      </c>
      <c r="B164" s="27">
        <v>116</v>
      </c>
      <c r="C164" s="27">
        <v>1</v>
      </c>
      <c r="D164" s="27">
        <v>0</v>
      </c>
      <c r="E164" s="27">
        <v>0</v>
      </c>
      <c r="F164" s="60">
        <v>0</v>
      </c>
      <c r="G164" s="60">
        <v>1</v>
      </c>
      <c r="H164" s="60">
        <v>8</v>
      </c>
      <c r="I164" s="60">
        <v>8</v>
      </c>
      <c r="J164" s="60">
        <v>12</v>
      </c>
      <c r="K164" s="60">
        <v>18</v>
      </c>
      <c r="L164" s="60">
        <v>14</v>
      </c>
      <c r="M164" s="60">
        <v>11</v>
      </c>
      <c r="N164" s="60">
        <v>11</v>
      </c>
      <c r="O164" s="60">
        <v>12</v>
      </c>
      <c r="P164" s="60">
        <v>9</v>
      </c>
      <c r="Q164" s="60">
        <v>5</v>
      </c>
      <c r="R164" s="60">
        <v>3</v>
      </c>
      <c r="S164" s="60">
        <v>2</v>
      </c>
      <c r="T164" s="60">
        <v>1</v>
      </c>
    </row>
    <row r="165" spans="1:21" ht="13.5" thickBot="1">
      <c r="A165" s="30"/>
      <c r="B165" s="30"/>
      <c r="C165" s="30"/>
      <c r="D165" s="30"/>
      <c r="E165" s="30"/>
      <c r="F165" s="30"/>
      <c r="G165" s="30"/>
      <c r="H165" s="30"/>
      <c r="I165" s="30"/>
      <c r="J165" s="30"/>
      <c r="K165" s="30"/>
      <c r="L165" s="30"/>
      <c r="M165" s="30"/>
      <c r="N165" s="30"/>
      <c r="O165" s="30"/>
      <c r="P165" s="30"/>
      <c r="Q165" s="30"/>
      <c r="R165" s="30"/>
      <c r="S165" s="30"/>
      <c r="T165" s="30"/>
    </row>
    <row r="166" spans="1:21" ht="11.25" customHeight="1"/>
    <row r="167" spans="1:21" ht="11.25" customHeight="1">
      <c r="A167" s="32" t="s">
        <v>152</v>
      </c>
      <c r="B167" s="33"/>
      <c r="C167" s="33"/>
      <c r="D167" s="33"/>
      <c r="E167" s="33"/>
      <c r="F167" s="33"/>
      <c r="G167" s="33"/>
      <c r="H167" s="33"/>
      <c r="I167" s="33"/>
      <c r="J167" s="33"/>
      <c r="K167" s="33"/>
      <c r="L167" s="33"/>
      <c r="M167" s="33"/>
      <c r="N167" s="33"/>
      <c r="O167" s="33"/>
      <c r="P167" s="33"/>
      <c r="Q167" s="33"/>
      <c r="R167" s="33"/>
      <c r="S167" s="33"/>
      <c r="T167" s="33"/>
      <c r="U167" s="33"/>
    </row>
    <row r="168" spans="1:21" ht="11.25" customHeight="1">
      <c r="A168" s="234" t="s">
        <v>193</v>
      </c>
      <c r="B168" s="234"/>
      <c r="C168" s="234"/>
      <c r="D168" s="234"/>
      <c r="E168" s="234"/>
      <c r="F168" s="234"/>
      <c r="G168" s="234"/>
      <c r="H168" s="234"/>
      <c r="I168" s="234"/>
      <c r="J168" s="234"/>
      <c r="K168" s="234"/>
      <c r="L168" s="234"/>
      <c r="M168" s="234"/>
      <c r="N168" s="234"/>
      <c r="O168" s="234"/>
      <c r="P168" s="234"/>
      <c r="Q168" s="234"/>
      <c r="R168" s="234"/>
      <c r="S168" s="234"/>
      <c r="T168" s="234"/>
      <c r="U168" s="33"/>
    </row>
    <row r="169" spans="1:21" ht="11.25" customHeight="1">
      <c r="A169" s="232" t="s">
        <v>194</v>
      </c>
      <c r="B169" s="232"/>
      <c r="C169" s="232"/>
      <c r="D169" s="232"/>
      <c r="E169" s="232"/>
      <c r="F169" s="232"/>
      <c r="G169" s="232"/>
      <c r="H169" s="232"/>
      <c r="I169" s="232"/>
      <c r="J169" s="232"/>
      <c r="K169" s="232"/>
      <c r="L169" s="232"/>
      <c r="M169" s="232"/>
      <c r="N169" s="232"/>
      <c r="O169" s="232"/>
      <c r="P169" s="232"/>
      <c r="Q169" s="232"/>
      <c r="R169" s="232"/>
      <c r="S169" s="232"/>
      <c r="T169" s="232"/>
      <c r="U169" s="232"/>
    </row>
    <row r="170" spans="1:21" ht="11.25" customHeight="1">
      <c r="A170" s="235" t="s">
        <v>195</v>
      </c>
      <c r="B170" s="235"/>
      <c r="C170" s="235"/>
      <c r="D170" s="235"/>
      <c r="E170" s="235"/>
      <c r="F170" s="235"/>
      <c r="G170" s="235"/>
      <c r="H170" s="235"/>
      <c r="I170" s="235"/>
      <c r="J170" s="235"/>
      <c r="K170" s="235"/>
      <c r="L170" s="235"/>
      <c r="M170" s="235"/>
      <c r="N170" s="235"/>
      <c r="O170" s="235"/>
      <c r="P170" s="235"/>
      <c r="Q170" s="235"/>
      <c r="R170" s="235"/>
      <c r="S170" s="235"/>
      <c r="T170" s="235"/>
      <c r="U170" s="33"/>
    </row>
    <row r="171" spans="1:21" ht="11.25" customHeight="1">
      <c r="A171" s="232" t="s">
        <v>196</v>
      </c>
      <c r="B171" s="232"/>
      <c r="C171" s="232"/>
      <c r="D171" s="232"/>
      <c r="E171" s="232"/>
      <c r="F171" s="232"/>
      <c r="G171" s="232"/>
      <c r="H171" s="232"/>
      <c r="I171" s="232"/>
      <c r="J171" s="232"/>
      <c r="K171" s="232"/>
      <c r="L171" s="232"/>
      <c r="M171" s="232"/>
      <c r="N171" s="232"/>
      <c r="O171" s="232"/>
      <c r="P171" s="232"/>
      <c r="Q171" s="232"/>
      <c r="R171" s="232"/>
      <c r="S171" s="232"/>
      <c r="T171" s="232"/>
      <c r="U171" s="33"/>
    </row>
    <row r="172" spans="1:21" ht="11.25" customHeight="1">
      <c r="A172" s="232" t="s">
        <v>197</v>
      </c>
      <c r="B172" s="232"/>
      <c r="C172" s="232"/>
      <c r="D172" s="232"/>
      <c r="E172" s="232"/>
      <c r="F172" s="232"/>
      <c r="G172" s="232"/>
      <c r="H172" s="232"/>
      <c r="I172" s="232"/>
      <c r="J172" s="232"/>
      <c r="K172" s="232"/>
      <c r="L172" s="232"/>
      <c r="M172" s="232"/>
      <c r="N172" s="232"/>
      <c r="O172" s="232"/>
      <c r="P172" s="232"/>
      <c r="Q172" s="232"/>
      <c r="R172" s="232"/>
      <c r="S172" s="232"/>
      <c r="T172" s="232"/>
      <c r="U172" s="232"/>
    </row>
    <row r="173" spans="1:21" ht="11.25" customHeight="1">
      <c r="A173" s="64"/>
      <c r="B173" s="64"/>
      <c r="C173" s="64"/>
      <c r="D173" s="64"/>
      <c r="E173" s="64"/>
      <c r="F173" s="64"/>
      <c r="G173" s="64"/>
      <c r="H173" s="64"/>
      <c r="I173" s="64"/>
      <c r="J173" s="64"/>
      <c r="K173" s="64"/>
      <c r="L173" s="64"/>
      <c r="M173" s="64"/>
      <c r="N173" s="64"/>
      <c r="O173" s="64"/>
      <c r="P173" s="64"/>
      <c r="Q173" s="64"/>
      <c r="R173" s="64"/>
      <c r="S173" s="64"/>
      <c r="T173" s="64"/>
      <c r="U173" s="64"/>
    </row>
    <row r="174" spans="1:21" ht="11.25" customHeight="1">
      <c r="A174" s="229" t="s">
        <v>164</v>
      </c>
      <c r="B174" s="229"/>
      <c r="C174" s="229"/>
      <c r="D174" s="229"/>
    </row>
  </sheetData>
  <mergeCells count="16">
    <mergeCell ref="R2:T2"/>
    <mergeCell ref="A174:D174"/>
    <mergeCell ref="A4:C4"/>
    <mergeCell ref="A61:C61"/>
    <mergeCell ref="A62:H62"/>
    <mergeCell ref="A172:U172"/>
    <mergeCell ref="B6:T6"/>
    <mergeCell ref="B64:T64"/>
    <mergeCell ref="B114:T114"/>
    <mergeCell ref="A169:U169"/>
    <mergeCell ref="A171:T171"/>
    <mergeCell ref="A112:I112"/>
    <mergeCell ref="A111:D111"/>
    <mergeCell ref="A168:T168"/>
    <mergeCell ref="A170:T170"/>
    <mergeCell ref="A1:Q2"/>
  </mergeCells>
  <phoneticPr fontId="4" type="noConversion"/>
  <hyperlinks>
    <hyperlink ref="R2:S2" location="Contents!A1" display="Back to Contents"/>
  </hyperlinks>
  <pageMargins left="0.47244094488188981" right="0.47244094488188981" top="0.98425196850393704" bottom="0.98425196850393704" header="0.51181102362204722" footer="0.51181102362204722"/>
  <pageSetup paperSize="9" scale="84" fitToHeight="3" orientation="portrait" r:id="rId1"/>
  <headerFooter alignWithMargins="0">
    <oddFooter>&amp;L&amp;Z&amp;F     &amp;A</oddFooter>
  </headerFooter>
  <rowBreaks count="2" manualBreakCount="2">
    <brk id="60" max="16383" man="1"/>
    <brk id="11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workbookViewId="0"/>
  </sheetViews>
  <sheetFormatPr defaultRowHeight="12.75"/>
  <cols>
    <col min="1" max="1" width="10.7109375" style="150" customWidth="1"/>
    <col min="2" max="2" width="7.140625" style="150" customWidth="1"/>
    <col min="3" max="20" width="6.42578125" style="150" customWidth="1"/>
    <col min="21" max="22" width="4.5703125" style="150" customWidth="1"/>
    <col min="23" max="23" width="4.7109375" style="150" customWidth="1"/>
    <col min="24" max="16384" width="9.140625" style="150"/>
  </cols>
  <sheetData>
    <row r="1" spans="1:21" ht="18" customHeight="1">
      <c r="A1" s="242" t="s">
        <v>205</v>
      </c>
      <c r="B1" s="242"/>
      <c r="C1" s="242"/>
      <c r="D1" s="242"/>
      <c r="E1" s="242"/>
      <c r="F1" s="242"/>
      <c r="G1" s="242"/>
      <c r="H1" s="242"/>
      <c r="I1" s="242"/>
      <c r="J1" s="242"/>
      <c r="K1" s="242"/>
      <c r="L1" s="242"/>
      <c r="M1" s="242"/>
      <c r="N1" s="242"/>
      <c r="O1" s="242"/>
      <c r="P1" s="242"/>
      <c r="Q1" s="242"/>
      <c r="R1" s="206"/>
      <c r="S1" s="206"/>
      <c r="T1" s="206"/>
      <c r="U1" s="206"/>
    </row>
    <row r="2" spans="1:21" ht="19.5" customHeight="1">
      <c r="A2" s="242"/>
      <c r="B2" s="242"/>
      <c r="C2" s="242"/>
      <c r="D2" s="242"/>
      <c r="E2" s="242"/>
      <c r="F2" s="242"/>
      <c r="G2" s="242"/>
      <c r="H2" s="242"/>
      <c r="I2" s="242"/>
      <c r="J2" s="242"/>
      <c r="K2" s="242"/>
      <c r="L2" s="242"/>
      <c r="M2" s="242"/>
      <c r="N2" s="242"/>
      <c r="O2" s="242"/>
      <c r="P2" s="242"/>
      <c r="Q2" s="242"/>
      <c r="R2" s="214" t="s">
        <v>240</v>
      </c>
      <c r="S2" s="214"/>
      <c r="T2" s="214"/>
      <c r="U2" s="206"/>
    </row>
    <row r="3" spans="1:21">
      <c r="A3" s="145"/>
      <c r="B3" s="145"/>
    </row>
    <row r="4" spans="1:21">
      <c r="A4" s="239" t="s">
        <v>209</v>
      </c>
      <c r="B4" s="239"/>
      <c r="C4" s="239"/>
      <c r="D4" s="239"/>
      <c r="E4" s="239"/>
      <c r="T4" s="181"/>
    </row>
    <row r="5" spans="1:21" ht="12.75" customHeight="1">
      <c r="A5" s="183"/>
      <c r="B5" s="183"/>
      <c r="C5" s="182"/>
      <c r="D5" s="182"/>
      <c r="T5" s="181"/>
    </row>
    <row r="6" spans="1:21" ht="15.75" customHeight="1" thickBot="1">
      <c r="B6" s="240" t="s">
        <v>32</v>
      </c>
      <c r="C6" s="240"/>
      <c r="D6" s="240"/>
      <c r="E6" s="240"/>
      <c r="F6" s="240"/>
      <c r="G6" s="240"/>
      <c r="H6" s="240"/>
      <c r="I6" s="240"/>
      <c r="J6" s="240"/>
      <c r="K6" s="240"/>
      <c r="L6" s="240"/>
      <c r="M6" s="240"/>
      <c r="N6" s="240"/>
      <c r="O6" s="240"/>
      <c r="P6" s="240"/>
      <c r="Q6" s="240"/>
      <c r="R6" s="240"/>
      <c r="S6" s="240"/>
      <c r="T6" s="240"/>
    </row>
    <row r="7" spans="1:21" ht="30" customHeight="1">
      <c r="A7" s="165" t="s">
        <v>3</v>
      </c>
      <c r="B7" s="178" t="s">
        <v>155</v>
      </c>
      <c r="C7" s="178" t="s">
        <v>189</v>
      </c>
      <c r="D7" s="180" t="s">
        <v>188</v>
      </c>
      <c r="E7" s="179" t="s">
        <v>16</v>
      </c>
      <c r="F7" s="178" t="s">
        <v>17</v>
      </c>
      <c r="G7" s="178" t="s">
        <v>18</v>
      </c>
      <c r="H7" s="178" t="s">
        <v>19</v>
      </c>
      <c r="I7" s="178" t="s">
        <v>20</v>
      </c>
      <c r="J7" s="178" t="s">
        <v>21</v>
      </c>
      <c r="K7" s="178" t="s">
        <v>22</v>
      </c>
      <c r="L7" s="178" t="s">
        <v>23</v>
      </c>
      <c r="M7" s="178" t="s">
        <v>24</v>
      </c>
      <c r="N7" s="178" t="s">
        <v>25</v>
      </c>
      <c r="O7" s="178" t="s">
        <v>26</v>
      </c>
      <c r="P7" s="178" t="s">
        <v>27</v>
      </c>
      <c r="Q7" s="178" t="s">
        <v>28</v>
      </c>
      <c r="R7" s="178" t="s">
        <v>29</v>
      </c>
      <c r="S7" s="178" t="s">
        <v>30</v>
      </c>
      <c r="T7" s="178" t="s">
        <v>31</v>
      </c>
    </row>
    <row r="8" spans="1:21">
      <c r="A8" s="173">
        <v>1974</v>
      </c>
      <c r="B8" s="124">
        <v>264</v>
      </c>
      <c r="C8" s="124">
        <v>1</v>
      </c>
      <c r="D8" s="124">
        <v>0</v>
      </c>
      <c r="E8" s="124">
        <v>0</v>
      </c>
      <c r="F8" s="124">
        <v>6</v>
      </c>
      <c r="G8" s="124">
        <v>13</v>
      </c>
      <c r="H8" s="124">
        <v>14</v>
      </c>
      <c r="I8" s="124">
        <v>13</v>
      </c>
      <c r="J8" s="124">
        <v>22</v>
      </c>
      <c r="K8" s="124">
        <v>21</v>
      </c>
      <c r="L8" s="124">
        <v>27</v>
      </c>
      <c r="M8" s="124">
        <v>34</v>
      </c>
      <c r="N8" s="124">
        <v>28</v>
      </c>
      <c r="O8" s="124">
        <v>16</v>
      </c>
      <c r="P8" s="124">
        <v>28</v>
      </c>
      <c r="Q8" s="124">
        <v>22</v>
      </c>
      <c r="R8" s="124">
        <v>9</v>
      </c>
      <c r="S8" s="124">
        <v>8</v>
      </c>
      <c r="T8" s="124">
        <v>2</v>
      </c>
    </row>
    <row r="9" spans="1:21">
      <c r="A9" s="173">
        <v>1975</v>
      </c>
      <c r="B9" s="124">
        <v>313</v>
      </c>
      <c r="C9" s="124">
        <v>1</v>
      </c>
      <c r="D9" s="124">
        <v>1</v>
      </c>
      <c r="E9" s="124">
        <v>2</v>
      </c>
      <c r="F9" s="124">
        <v>8</v>
      </c>
      <c r="G9" s="124">
        <v>19</v>
      </c>
      <c r="H9" s="124">
        <v>21</v>
      </c>
      <c r="I9" s="124">
        <v>15</v>
      </c>
      <c r="J9" s="124">
        <v>15</v>
      </c>
      <c r="K9" s="124">
        <v>29</v>
      </c>
      <c r="L9" s="124">
        <v>39</v>
      </c>
      <c r="M9" s="124">
        <v>36</v>
      </c>
      <c r="N9" s="124">
        <v>30</v>
      </c>
      <c r="O9" s="124">
        <v>31</v>
      </c>
      <c r="P9" s="124">
        <v>21</v>
      </c>
      <c r="Q9" s="124">
        <v>26</v>
      </c>
      <c r="R9" s="124">
        <v>11</v>
      </c>
      <c r="S9" s="124">
        <v>4</v>
      </c>
      <c r="T9" s="124">
        <v>4</v>
      </c>
    </row>
    <row r="10" spans="1:21">
      <c r="A10" s="173">
        <v>1976</v>
      </c>
      <c r="B10" s="124">
        <v>280</v>
      </c>
      <c r="C10" s="124">
        <v>1</v>
      </c>
      <c r="D10" s="124">
        <v>0</v>
      </c>
      <c r="E10" s="124">
        <v>0</v>
      </c>
      <c r="F10" s="124">
        <v>10</v>
      </c>
      <c r="G10" s="124">
        <v>21</v>
      </c>
      <c r="H10" s="124">
        <v>18</v>
      </c>
      <c r="I10" s="124">
        <v>19</v>
      </c>
      <c r="J10" s="124">
        <v>19</v>
      </c>
      <c r="K10" s="124">
        <v>31</v>
      </c>
      <c r="L10" s="124">
        <v>34</v>
      </c>
      <c r="M10" s="124">
        <v>23</v>
      </c>
      <c r="N10" s="124">
        <v>22</v>
      </c>
      <c r="O10" s="124">
        <v>28</v>
      </c>
      <c r="P10" s="124">
        <v>25</v>
      </c>
      <c r="Q10" s="124">
        <v>16</v>
      </c>
      <c r="R10" s="124">
        <v>7</v>
      </c>
      <c r="S10" s="124">
        <v>6</v>
      </c>
      <c r="T10" s="124">
        <v>0</v>
      </c>
    </row>
    <row r="11" spans="1:21">
      <c r="A11" s="173">
        <v>1977</v>
      </c>
      <c r="B11" s="124">
        <v>277</v>
      </c>
      <c r="C11" s="124">
        <v>1</v>
      </c>
      <c r="D11" s="124">
        <v>0</v>
      </c>
      <c r="E11" s="124">
        <v>0</v>
      </c>
      <c r="F11" s="124">
        <v>11</v>
      </c>
      <c r="G11" s="124">
        <v>17</v>
      </c>
      <c r="H11" s="124">
        <v>13</v>
      </c>
      <c r="I11" s="124">
        <v>14</v>
      </c>
      <c r="J11" s="124">
        <v>15</v>
      </c>
      <c r="K11" s="124">
        <v>28</v>
      </c>
      <c r="L11" s="124">
        <v>38</v>
      </c>
      <c r="M11" s="124">
        <v>31</v>
      </c>
      <c r="N11" s="124">
        <v>27</v>
      </c>
      <c r="O11" s="124">
        <v>18</v>
      </c>
      <c r="P11" s="124">
        <v>26</v>
      </c>
      <c r="Q11" s="124">
        <v>27</v>
      </c>
      <c r="R11" s="124">
        <v>10</v>
      </c>
      <c r="S11" s="124">
        <v>1</v>
      </c>
      <c r="T11" s="124">
        <v>0</v>
      </c>
    </row>
    <row r="12" spans="1:21">
      <c r="A12" s="173">
        <v>1978</v>
      </c>
      <c r="B12" s="124">
        <v>284</v>
      </c>
      <c r="C12" s="124">
        <v>0</v>
      </c>
      <c r="D12" s="124">
        <v>0</v>
      </c>
      <c r="E12" s="124">
        <v>1</v>
      </c>
      <c r="F12" s="124">
        <v>12</v>
      </c>
      <c r="G12" s="124">
        <v>7</v>
      </c>
      <c r="H12" s="124">
        <v>16</v>
      </c>
      <c r="I12" s="124">
        <v>18</v>
      </c>
      <c r="J12" s="124">
        <v>30</v>
      </c>
      <c r="K12" s="124">
        <v>24</v>
      </c>
      <c r="L12" s="124">
        <v>31</v>
      </c>
      <c r="M12" s="124">
        <v>25</v>
      </c>
      <c r="N12" s="124">
        <v>36</v>
      </c>
      <c r="O12" s="124">
        <v>28</v>
      </c>
      <c r="P12" s="124">
        <v>22</v>
      </c>
      <c r="Q12" s="124">
        <v>19</v>
      </c>
      <c r="R12" s="124">
        <v>11</v>
      </c>
      <c r="S12" s="124">
        <v>2</v>
      </c>
      <c r="T12" s="124">
        <v>2</v>
      </c>
    </row>
    <row r="13" spans="1:21">
      <c r="A13" s="173">
        <v>1979</v>
      </c>
      <c r="B13" s="124">
        <v>331</v>
      </c>
      <c r="C13" s="124">
        <v>0</v>
      </c>
      <c r="D13" s="124">
        <v>0</v>
      </c>
      <c r="E13" s="124">
        <v>1</v>
      </c>
      <c r="F13" s="124">
        <v>8</v>
      </c>
      <c r="G13" s="124">
        <v>17</v>
      </c>
      <c r="H13" s="124">
        <v>11</v>
      </c>
      <c r="I13" s="124">
        <v>26</v>
      </c>
      <c r="J13" s="124">
        <v>24</v>
      </c>
      <c r="K13" s="124">
        <v>25</v>
      </c>
      <c r="L13" s="124">
        <v>37</v>
      </c>
      <c r="M13" s="124">
        <v>49</v>
      </c>
      <c r="N13" s="124">
        <v>38</v>
      </c>
      <c r="O13" s="124">
        <v>37</v>
      </c>
      <c r="P13" s="124">
        <v>29</v>
      </c>
      <c r="Q13" s="124">
        <v>17</v>
      </c>
      <c r="R13" s="124">
        <v>9</v>
      </c>
      <c r="S13" s="124">
        <v>2</v>
      </c>
      <c r="T13" s="124">
        <v>1</v>
      </c>
    </row>
    <row r="14" spans="1:21">
      <c r="A14" s="173">
        <v>1980</v>
      </c>
      <c r="B14" s="124">
        <v>298</v>
      </c>
      <c r="C14" s="124">
        <v>0</v>
      </c>
      <c r="D14" s="124">
        <v>0</v>
      </c>
      <c r="E14" s="124">
        <v>0</v>
      </c>
      <c r="F14" s="124">
        <v>2</v>
      </c>
      <c r="G14" s="124">
        <v>15</v>
      </c>
      <c r="H14" s="124">
        <v>17</v>
      </c>
      <c r="I14" s="124">
        <v>19</v>
      </c>
      <c r="J14" s="124">
        <v>21</v>
      </c>
      <c r="K14" s="124">
        <v>19</v>
      </c>
      <c r="L14" s="124">
        <v>34</v>
      </c>
      <c r="M14" s="124">
        <v>37</v>
      </c>
      <c r="N14" s="124">
        <v>41</v>
      </c>
      <c r="O14" s="124">
        <v>20</v>
      </c>
      <c r="P14" s="124">
        <v>30</v>
      </c>
      <c r="Q14" s="124">
        <v>20</v>
      </c>
      <c r="R14" s="124">
        <v>13</v>
      </c>
      <c r="S14" s="124">
        <v>5</v>
      </c>
      <c r="T14" s="124">
        <v>5</v>
      </c>
    </row>
    <row r="15" spans="1:21">
      <c r="A15" s="173">
        <v>1981</v>
      </c>
      <c r="B15" s="124">
        <v>256</v>
      </c>
      <c r="C15" s="124">
        <v>0</v>
      </c>
      <c r="D15" s="124">
        <v>2</v>
      </c>
      <c r="E15" s="124">
        <v>1</v>
      </c>
      <c r="F15" s="124">
        <v>4</v>
      </c>
      <c r="G15" s="124">
        <v>9</v>
      </c>
      <c r="H15" s="124">
        <v>8</v>
      </c>
      <c r="I15" s="124">
        <v>17</v>
      </c>
      <c r="J15" s="124">
        <v>15</v>
      </c>
      <c r="K15" s="124">
        <v>19</v>
      </c>
      <c r="L15" s="124">
        <v>34</v>
      </c>
      <c r="M15" s="124">
        <v>31</v>
      </c>
      <c r="N15" s="124">
        <v>33</v>
      </c>
      <c r="O15" s="124">
        <v>25</v>
      </c>
      <c r="P15" s="124">
        <v>21</v>
      </c>
      <c r="Q15" s="124">
        <v>17</v>
      </c>
      <c r="R15" s="124">
        <v>12</v>
      </c>
      <c r="S15" s="124">
        <v>4</v>
      </c>
      <c r="T15" s="124">
        <v>4</v>
      </c>
    </row>
    <row r="16" spans="1:21">
      <c r="A16" s="173">
        <v>1982</v>
      </c>
      <c r="B16" s="124">
        <v>258</v>
      </c>
      <c r="C16" s="124">
        <v>0</v>
      </c>
      <c r="D16" s="124">
        <v>0</v>
      </c>
      <c r="E16" s="124">
        <v>1</v>
      </c>
      <c r="F16" s="124">
        <v>6</v>
      </c>
      <c r="G16" s="124">
        <v>10</v>
      </c>
      <c r="H16" s="124">
        <v>15</v>
      </c>
      <c r="I16" s="124">
        <v>20</v>
      </c>
      <c r="J16" s="124">
        <v>24</v>
      </c>
      <c r="K16" s="124">
        <v>22</v>
      </c>
      <c r="L16" s="124">
        <v>22</v>
      </c>
      <c r="M16" s="124">
        <v>27</v>
      </c>
      <c r="N16" s="124">
        <v>33</v>
      </c>
      <c r="O16" s="124">
        <v>24</v>
      </c>
      <c r="P16" s="124">
        <v>13</v>
      </c>
      <c r="Q16" s="124">
        <v>16</v>
      </c>
      <c r="R16" s="124">
        <v>11</v>
      </c>
      <c r="S16" s="124">
        <v>10</v>
      </c>
      <c r="T16" s="124">
        <v>4</v>
      </c>
    </row>
    <row r="17" spans="1:20">
      <c r="A17" s="173">
        <v>1983</v>
      </c>
      <c r="B17" s="124">
        <v>216</v>
      </c>
      <c r="C17" s="124">
        <v>0</v>
      </c>
      <c r="D17" s="124">
        <v>0</v>
      </c>
      <c r="E17" s="124">
        <v>1</v>
      </c>
      <c r="F17" s="124">
        <v>7</v>
      </c>
      <c r="G17" s="124">
        <v>3</v>
      </c>
      <c r="H17" s="124">
        <v>14</v>
      </c>
      <c r="I17" s="124">
        <v>17</v>
      </c>
      <c r="J17" s="124">
        <v>16</v>
      </c>
      <c r="K17" s="124">
        <v>18</v>
      </c>
      <c r="L17" s="124">
        <v>18</v>
      </c>
      <c r="M17" s="124">
        <v>18</v>
      </c>
      <c r="N17" s="124">
        <v>24</v>
      </c>
      <c r="O17" s="124">
        <v>24</v>
      </c>
      <c r="P17" s="124">
        <v>19</v>
      </c>
      <c r="Q17" s="124">
        <v>16</v>
      </c>
      <c r="R17" s="124">
        <v>9</v>
      </c>
      <c r="S17" s="124">
        <v>10</v>
      </c>
      <c r="T17" s="124">
        <v>2</v>
      </c>
    </row>
    <row r="18" spans="1:20">
      <c r="A18" s="173">
        <v>1984</v>
      </c>
      <c r="B18" s="124">
        <v>219</v>
      </c>
      <c r="C18" s="124">
        <v>0</v>
      </c>
      <c r="D18" s="124">
        <v>0</v>
      </c>
      <c r="E18" s="124">
        <v>1</v>
      </c>
      <c r="F18" s="124">
        <v>6</v>
      </c>
      <c r="G18" s="124">
        <v>8</v>
      </c>
      <c r="H18" s="124">
        <v>14</v>
      </c>
      <c r="I18" s="124">
        <v>10</v>
      </c>
      <c r="J18" s="124">
        <v>18</v>
      </c>
      <c r="K18" s="124">
        <v>23</v>
      </c>
      <c r="L18" s="124">
        <v>17</v>
      </c>
      <c r="M18" s="124">
        <v>17</v>
      </c>
      <c r="N18" s="124">
        <v>22</v>
      </c>
      <c r="O18" s="124">
        <v>26</v>
      </c>
      <c r="P18" s="124">
        <v>17</v>
      </c>
      <c r="Q18" s="124">
        <v>19</v>
      </c>
      <c r="R18" s="124">
        <v>13</v>
      </c>
      <c r="S18" s="124">
        <v>7</v>
      </c>
      <c r="T18" s="124">
        <v>1</v>
      </c>
    </row>
    <row r="19" spans="1:20">
      <c r="A19" s="173">
        <v>1985</v>
      </c>
      <c r="B19" s="124">
        <v>243</v>
      </c>
      <c r="C19" s="124">
        <v>0</v>
      </c>
      <c r="D19" s="124">
        <v>0</v>
      </c>
      <c r="E19" s="124">
        <v>3</v>
      </c>
      <c r="F19" s="124">
        <v>8</v>
      </c>
      <c r="G19" s="124">
        <v>9</v>
      </c>
      <c r="H19" s="124">
        <v>11</v>
      </c>
      <c r="I19" s="124">
        <v>18</v>
      </c>
      <c r="J19" s="124">
        <v>14</v>
      </c>
      <c r="K19" s="124">
        <v>16</v>
      </c>
      <c r="L19" s="124">
        <v>28</v>
      </c>
      <c r="M19" s="124">
        <v>20</v>
      </c>
      <c r="N19" s="124">
        <v>28</v>
      </c>
      <c r="O19" s="124">
        <v>26</v>
      </c>
      <c r="P19" s="124">
        <v>20</v>
      </c>
      <c r="Q19" s="124">
        <v>16</v>
      </c>
      <c r="R19" s="124">
        <v>13</v>
      </c>
      <c r="S19" s="124">
        <v>8</v>
      </c>
      <c r="T19" s="124">
        <v>5</v>
      </c>
    </row>
    <row r="20" spans="1:20">
      <c r="A20" s="173">
        <v>1986</v>
      </c>
      <c r="B20" s="124">
        <v>222</v>
      </c>
      <c r="C20" s="124">
        <v>0</v>
      </c>
      <c r="D20" s="124">
        <v>0</v>
      </c>
      <c r="E20" s="124">
        <v>1</v>
      </c>
      <c r="F20" s="124">
        <v>5</v>
      </c>
      <c r="G20" s="124">
        <v>9</v>
      </c>
      <c r="H20" s="124">
        <v>12</v>
      </c>
      <c r="I20" s="124">
        <v>15</v>
      </c>
      <c r="J20" s="124">
        <v>15</v>
      </c>
      <c r="K20" s="124">
        <v>16</v>
      </c>
      <c r="L20" s="124">
        <v>10</v>
      </c>
      <c r="M20" s="124">
        <v>26</v>
      </c>
      <c r="N20" s="124">
        <v>17</v>
      </c>
      <c r="O20" s="124">
        <v>28</v>
      </c>
      <c r="P20" s="124">
        <v>26</v>
      </c>
      <c r="Q20" s="124">
        <v>16</v>
      </c>
      <c r="R20" s="124">
        <v>14</v>
      </c>
      <c r="S20" s="124">
        <v>5</v>
      </c>
      <c r="T20" s="124">
        <v>7</v>
      </c>
    </row>
    <row r="21" spans="1:20">
      <c r="A21" s="173">
        <v>1987</v>
      </c>
      <c r="B21" s="124">
        <v>211</v>
      </c>
      <c r="C21" s="124">
        <v>1</v>
      </c>
      <c r="D21" s="124">
        <v>0</v>
      </c>
      <c r="E21" s="124">
        <v>1</v>
      </c>
      <c r="F21" s="124">
        <v>9</v>
      </c>
      <c r="G21" s="124">
        <v>14</v>
      </c>
      <c r="H21" s="124">
        <v>19</v>
      </c>
      <c r="I21" s="124">
        <v>15</v>
      </c>
      <c r="J21" s="124">
        <v>21</v>
      </c>
      <c r="K21" s="124">
        <v>13</v>
      </c>
      <c r="L21" s="124">
        <v>9</v>
      </c>
      <c r="M21" s="124">
        <v>13</v>
      </c>
      <c r="N21" s="124">
        <v>27</v>
      </c>
      <c r="O21" s="124">
        <v>23</v>
      </c>
      <c r="P21" s="124">
        <v>12</v>
      </c>
      <c r="Q21" s="124">
        <v>8</v>
      </c>
      <c r="R21" s="124">
        <v>14</v>
      </c>
      <c r="S21" s="124">
        <v>8</v>
      </c>
      <c r="T21" s="124">
        <v>4</v>
      </c>
    </row>
    <row r="22" spans="1:20">
      <c r="A22" s="173">
        <v>1988</v>
      </c>
      <c r="B22" s="124">
        <v>221</v>
      </c>
      <c r="C22" s="124">
        <v>0</v>
      </c>
      <c r="D22" s="124">
        <v>0</v>
      </c>
      <c r="E22" s="124">
        <v>1</v>
      </c>
      <c r="F22" s="124">
        <v>7</v>
      </c>
      <c r="G22" s="124">
        <v>17</v>
      </c>
      <c r="H22" s="124">
        <v>17</v>
      </c>
      <c r="I22" s="124">
        <v>17</v>
      </c>
      <c r="J22" s="124">
        <v>25</v>
      </c>
      <c r="K22" s="124">
        <v>15</v>
      </c>
      <c r="L22" s="124">
        <v>17</v>
      </c>
      <c r="M22" s="124">
        <v>12</v>
      </c>
      <c r="N22" s="124">
        <v>16</v>
      </c>
      <c r="O22" s="124">
        <v>17</v>
      </c>
      <c r="P22" s="124">
        <v>25</v>
      </c>
      <c r="Q22" s="124">
        <v>13</v>
      </c>
      <c r="R22" s="124">
        <v>8</v>
      </c>
      <c r="S22" s="124">
        <v>10</v>
      </c>
      <c r="T22" s="124">
        <v>4</v>
      </c>
    </row>
    <row r="23" spans="1:20">
      <c r="A23" s="173">
        <v>1989</v>
      </c>
      <c r="B23" s="124">
        <v>212</v>
      </c>
      <c r="C23" s="124">
        <v>1</v>
      </c>
      <c r="D23" s="124">
        <v>0</v>
      </c>
      <c r="E23" s="124">
        <v>2</v>
      </c>
      <c r="F23" s="124">
        <v>6</v>
      </c>
      <c r="G23" s="124">
        <v>11</v>
      </c>
      <c r="H23" s="124">
        <v>26</v>
      </c>
      <c r="I23" s="124">
        <v>12</v>
      </c>
      <c r="J23" s="124">
        <v>15</v>
      </c>
      <c r="K23" s="124">
        <v>20</v>
      </c>
      <c r="L23" s="124">
        <v>19</v>
      </c>
      <c r="M23" s="124">
        <v>17</v>
      </c>
      <c r="N23" s="124">
        <v>16</v>
      </c>
      <c r="O23" s="124">
        <v>22</v>
      </c>
      <c r="P23" s="124">
        <v>12</v>
      </c>
      <c r="Q23" s="124">
        <v>10</v>
      </c>
      <c r="R23" s="124">
        <v>13</v>
      </c>
      <c r="S23" s="124">
        <v>4</v>
      </c>
      <c r="T23" s="124">
        <v>6</v>
      </c>
    </row>
    <row r="24" spans="1:20">
      <c r="A24" s="173">
        <v>1990</v>
      </c>
      <c r="B24" s="124">
        <v>183</v>
      </c>
      <c r="C24" s="124">
        <v>0</v>
      </c>
      <c r="D24" s="124">
        <v>0</v>
      </c>
      <c r="E24" s="124">
        <v>0</v>
      </c>
      <c r="F24" s="124">
        <v>4</v>
      </c>
      <c r="G24" s="124">
        <v>10</v>
      </c>
      <c r="H24" s="124">
        <v>24</v>
      </c>
      <c r="I24" s="124">
        <v>20</v>
      </c>
      <c r="J24" s="124">
        <v>11</v>
      </c>
      <c r="K24" s="124">
        <v>10</v>
      </c>
      <c r="L24" s="124">
        <v>18</v>
      </c>
      <c r="M24" s="124">
        <v>11</v>
      </c>
      <c r="N24" s="124">
        <v>14</v>
      </c>
      <c r="O24" s="124">
        <v>12</v>
      </c>
      <c r="P24" s="124">
        <v>20</v>
      </c>
      <c r="Q24" s="124">
        <v>14</v>
      </c>
      <c r="R24" s="124">
        <v>6</v>
      </c>
      <c r="S24" s="124">
        <v>6</v>
      </c>
      <c r="T24" s="124">
        <v>3</v>
      </c>
    </row>
    <row r="25" spans="1:20">
      <c r="A25" s="173">
        <v>1991</v>
      </c>
      <c r="B25" s="124">
        <v>183</v>
      </c>
      <c r="C25" s="124">
        <v>1</v>
      </c>
      <c r="D25" s="124">
        <v>0</v>
      </c>
      <c r="E25" s="124">
        <v>0</v>
      </c>
      <c r="F25" s="124">
        <v>7</v>
      </c>
      <c r="G25" s="124">
        <v>10</v>
      </c>
      <c r="H25" s="124">
        <v>23</v>
      </c>
      <c r="I25" s="124">
        <v>16</v>
      </c>
      <c r="J25" s="124">
        <v>9</v>
      </c>
      <c r="K25" s="124">
        <v>17</v>
      </c>
      <c r="L25" s="124">
        <v>15</v>
      </c>
      <c r="M25" s="124">
        <v>16</v>
      </c>
      <c r="N25" s="124">
        <v>13</v>
      </c>
      <c r="O25" s="124">
        <v>15</v>
      </c>
      <c r="P25" s="124">
        <v>4</v>
      </c>
      <c r="Q25" s="124">
        <v>16</v>
      </c>
      <c r="R25" s="124">
        <v>11</v>
      </c>
      <c r="S25" s="124">
        <v>4</v>
      </c>
      <c r="T25" s="124">
        <v>6</v>
      </c>
    </row>
    <row r="26" spans="1:20">
      <c r="A26" s="173">
        <v>1992</v>
      </c>
      <c r="B26" s="124">
        <v>217</v>
      </c>
      <c r="C26" s="124">
        <v>0</v>
      </c>
      <c r="D26" s="124">
        <v>0</v>
      </c>
      <c r="E26" s="124">
        <v>0</v>
      </c>
      <c r="F26" s="124">
        <v>4</v>
      </c>
      <c r="G26" s="124">
        <v>22</v>
      </c>
      <c r="H26" s="124">
        <v>31</v>
      </c>
      <c r="I26" s="124">
        <v>16</v>
      </c>
      <c r="J26" s="124">
        <v>15</v>
      </c>
      <c r="K26" s="124">
        <v>23</v>
      </c>
      <c r="L26" s="124">
        <v>20</v>
      </c>
      <c r="M26" s="124">
        <v>18</v>
      </c>
      <c r="N26" s="124">
        <v>12</v>
      </c>
      <c r="O26" s="124">
        <v>16</v>
      </c>
      <c r="P26" s="124">
        <v>9</v>
      </c>
      <c r="Q26" s="124">
        <v>9</v>
      </c>
      <c r="R26" s="124">
        <v>11</v>
      </c>
      <c r="S26" s="124">
        <v>7</v>
      </c>
      <c r="T26" s="124">
        <v>4</v>
      </c>
    </row>
    <row r="27" spans="1:20">
      <c r="A27" s="173">
        <v>1993</v>
      </c>
      <c r="B27" s="124">
        <v>233</v>
      </c>
      <c r="C27" s="124">
        <v>2</v>
      </c>
      <c r="D27" s="124">
        <v>0</v>
      </c>
      <c r="E27" s="124">
        <v>1</v>
      </c>
      <c r="F27" s="124">
        <v>10</v>
      </c>
      <c r="G27" s="124">
        <v>10</v>
      </c>
      <c r="H27" s="124">
        <v>25</v>
      </c>
      <c r="I27" s="124">
        <v>31</v>
      </c>
      <c r="J27" s="124">
        <v>24</v>
      </c>
      <c r="K27" s="124">
        <v>24</v>
      </c>
      <c r="L27" s="124">
        <v>15</v>
      </c>
      <c r="M27" s="124">
        <v>15</v>
      </c>
      <c r="N27" s="124">
        <v>17</v>
      </c>
      <c r="O27" s="124">
        <v>11</v>
      </c>
      <c r="P27" s="124">
        <v>12</v>
      </c>
      <c r="Q27" s="124">
        <v>10</v>
      </c>
      <c r="R27" s="124">
        <v>8</v>
      </c>
      <c r="S27" s="124">
        <v>11</v>
      </c>
      <c r="T27" s="124">
        <v>7</v>
      </c>
    </row>
    <row r="28" spans="1:20">
      <c r="A28" s="173">
        <v>1994</v>
      </c>
      <c r="B28" s="124">
        <v>223</v>
      </c>
      <c r="C28" s="124">
        <v>0</v>
      </c>
      <c r="D28" s="124">
        <v>0</v>
      </c>
      <c r="E28" s="124">
        <v>1</v>
      </c>
      <c r="F28" s="124">
        <v>5</v>
      </c>
      <c r="G28" s="124">
        <v>16</v>
      </c>
      <c r="H28" s="124">
        <v>24</v>
      </c>
      <c r="I28" s="124">
        <v>18</v>
      </c>
      <c r="J28" s="124">
        <v>14</v>
      </c>
      <c r="K28" s="124">
        <v>27</v>
      </c>
      <c r="L28" s="124">
        <v>21</v>
      </c>
      <c r="M28" s="124">
        <v>16</v>
      </c>
      <c r="N28" s="124">
        <v>11</v>
      </c>
      <c r="O28" s="124">
        <v>17</v>
      </c>
      <c r="P28" s="124">
        <v>19</v>
      </c>
      <c r="Q28" s="124">
        <v>11</v>
      </c>
      <c r="R28" s="124">
        <v>11</v>
      </c>
      <c r="S28" s="124">
        <v>6</v>
      </c>
      <c r="T28" s="124">
        <v>6</v>
      </c>
    </row>
    <row r="29" spans="1:20">
      <c r="A29" s="173">
        <v>1995</v>
      </c>
      <c r="B29" s="124">
        <v>211</v>
      </c>
      <c r="C29" s="124">
        <v>1</v>
      </c>
      <c r="D29" s="124">
        <v>0</v>
      </c>
      <c r="E29" s="124">
        <v>1</v>
      </c>
      <c r="F29" s="124">
        <v>9</v>
      </c>
      <c r="G29" s="124">
        <v>10</v>
      </c>
      <c r="H29" s="124">
        <v>22</v>
      </c>
      <c r="I29" s="124">
        <v>17</v>
      </c>
      <c r="J29" s="124">
        <v>24</v>
      </c>
      <c r="K29" s="124">
        <v>18</v>
      </c>
      <c r="L29" s="124">
        <v>28</v>
      </c>
      <c r="M29" s="124">
        <v>15</v>
      </c>
      <c r="N29" s="124">
        <v>15</v>
      </c>
      <c r="O29" s="124">
        <v>13</v>
      </c>
      <c r="P29" s="124">
        <v>11</v>
      </c>
      <c r="Q29" s="124">
        <v>8</v>
      </c>
      <c r="R29" s="124">
        <v>10</v>
      </c>
      <c r="S29" s="124">
        <v>5</v>
      </c>
      <c r="T29" s="124">
        <v>4</v>
      </c>
    </row>
    <row r="30" spans="1:20">
      <c r="A30" s="173">
        <v>1996</v>
      </c>
      <c r="B30" s="124">
        <v>226</v>
      </c>
      <c r="C30" s="124">
        <v>1</v>
      </c>
      <c r="D30" s="124">
        <v>0</v>
      </c>
      <c r="E30" s="124">
        <v>1</v>
      </c>
      <c r="F30" s="124">
        <v>9</v>
      </c>
      <c r="G30" s="124">
        <v>20</v>
      </c>
      <c r="H30" s="124">
        <v>20</v>
      </c>
      <c r="I30" s="124">
        <v>24</v>
      </c>
      <c r="J30" s="124">
        <v>13</v>
      </c>
      <c r="K30" s="124">
        <v>15</v>
      </c>
      <c r="L30" s="124">
        <v>27</v>
      </c>
      <c r="M30" s="124">
        <v>22</v>
      </c>
      <c r="N30" s="124">
        <v>12</v>
      </c>
      <c r="O30" s="124">
        <v>11</v>
      </c>
      <c r="P30" s="124">
        <v>16</v>
      </c>
      <c r="Q30" s="124">
        <v>6</v>
      </c>
      <c r="R30" s="124">
        <v>8</v>
      </c>
      <c r="S30" s="124">
        <v>8</v>
      </c>
      <c r="T30" s="124">
        <v>13</v>
      </c>
    </row>
    <row r="31" spans="1:20">
      <c r="A31" s="173">
        <v>1997</v>
      </c>
      <c r="B31" s="124">
        <v>219</v>
      </c>
      <c r="C31" s="124">
        <v>0</v>
      </c>
      <c r="D31" s="124">
        <v>0</v>
      </c>
      <c r="E31" s="124">
        <v>1</v>
      </c>
      <c r="F31" s="124">
        <v>7</v>
      </c>
      <c r="G31" s="124">
        <v>19</v>
      </c>
      <c r="H31" s="124">
        <v>21</v>
      </c>
      <c r="I31" s="124">
        <v>27</v>
      </c>
      <c r="J31" s="124">
        <v>20</v>
      </c>
      <c r="K31" s="124">
        <v>19</v>
      </c>
      <c r="L31" s="124">
        <v>17</v>
      </c>
      <c r="M31" s="124">
        <v>20</v>
      </c>
      <c r="N31" s="124">
        <v>16</v>
      </c>
      <c r="O31" s="124">
        <v>11</v>
      </c>
      <c r="P31" s="124">
        <v>21</v>
      </c>
      <c r="Q31" s="124">
        <v>7</v>
      </c>
      <c r="R31" s="124">
        <v>5</v>
      </c>
      <c r="S31" s="124">
        <v>5</v>
      </c>
      <c r="T31" s="124">
        <v>3</v>
      </c>
    </row>
    <row r="32" spans="1:20">
      <c r="A32" s="173">
        <v>1998</v>
      </c>
      <c r="B32" s="124">
        <v>228</v>
      </c>
      <c r="C32" s="124">
        <v>0</v>
      </c>
      <c r="D32" s="124">
        <v>0</v>
      </c>
      <c r="E32" s="124">
        <v>3</v>
      </c>
      <c r="F32" s="124">
        <v>17</v>
      </c>
      <c r="G32" s="124">
        <v>14</v>
      </c>
      <c r="H32" s="124">
        <v>17</v>
      </c>
      <c r="I32" s="124">
        <v>21</v>
      </c>
      <c r="J32" s="124">
        <v>27</v>
      </c>
      <c r="K32" s="124">
        <v>20</v>
      </c>
      <c r="L32" s="124">
        <v>23</v>
      </c>
      <c r="M32" s="124">
        <v>14</v>
      </c>
      <c r="N32" s="124">
        <v>9</v>
      </c>
      <c r="O32" s="124">
        <v>11</v>
      </c>
      <c r="P32" s="124">
        <v>12</v>
      </c>
      <c r="Q32" s="124">
        <v>21</v>
      </c>
      <c r="R32" s="124">
        <v>11</v>
      </c>
      <c r="S32" s="124">
        <v>4</v>
      </c>
      <c r="T32" s="124">
        <v>4</v>
      </c>
    </row>
    <row r="33" spans="1:20">
      <c r="A33" s="173">
        <v>1999</v>
      </c>
      <c r="B33" s="124">
        <v>211</v>
      </c>
      <c r="C33" s="124">
        <v>1</v>
      </c>
      <c r="D33" s="124">
        <v>1</v>
      </c>
      <c r="E33" s="124">
        <v>1</v>
      </c>
      <c r="F33" s="124">
        <v>10</v>
      </c>
      <c r="G33" s="124">
        <v>9</v>
      </c>
      <c r="H33" s="124">
        <v>20</v>
      </c>
      <c r="I33" s="124">
        <v>28</v>
      </c>
      <c r="J33" s="124">
        <v>25</v>
      </c>
      <c r="K33" s="124">
        <v>19</v>
      </c>
      <c r="L33" s="124">
        <v>20</v>
      </c>
      <c r="M33" s="124">
        <v>15</v>
      </c>
      <c r="N33" s="124">
        <v>14</v>
      </c>
      <c r="O33" s="124">
        <v>12</v>
      </c>
      <c r="P33" s="124">
        <v>12</v>
      </c>
      <c r="Q33" s="124">
        <v>7</v>
      </c>
      <c r="R33" s="124">
        <v>9</v>
      </c>
      <c r="S33" s="124">
        <v>1</v>
      </c>
      <c r="T33" s="124">
        <v>7</v>
      </c>
    </row>
    <row r="34" spans="1:20">
      <c r="A34" s="173">
        <v>2000</v>
      </c>
      <c r="B34" s="124">
        <v>204</v>
      </c>
      <c r="C34" s="124">
        <v>2</v>
      </c>
      <c r="D34" s="124">
        <v>0</v>
      </c>
      <c r="E34" s="124">
        <v>3</v>
      </c>
      <c r="F34" s="124">
        <v>14</v>
      </c>
      <c r="G34" s="124">
        <v>10</v>
      </c>
      <c r="H34" s="124">
        <v>18</v>
      </c>
      <c r="I34" s="124">
        <v>22</v>
      </c>
      <c r="J34" s="124">
        <v>17</v>
      </c>
      <c r="K34" s="124">
        <v>30</v>
      </c>
      <c r="L34" s="124">
        <v>20</v>
      </c>
      <c r="M34" s="124">
        <v>20</v>
      </c>
      <c r="N34" s="124">
        <v>9</v>
      </c>
      <c r="O34" s="124">
        <v>8</v>
      </c>
      <c r="P34" s="124">
        <v>8</v>
      </c>
      <c r="Q34" s="124">
        <v>7</v>
      </c>
      <c r="R34" s="124">
        <v>6</v>
      </c>
      <c r="S34" s="124">
        <v>7</v>
      </c>
      <c r="T34" s="124">
        <v>3</v>
      </c>
    </row>
    <row r="35" spans="1:20">
      <c r="A35" s="173">
        <v>2001</v>
      </c>
      <c r="B35" s="124">
        <v>241</v>
      </c>
      <c r="C35" s="124">
        <v>0</v>
      </c>
      <c r="D35" s="124">
        <v>0</v>
      </c>
      <c r="E35" s="124">
        <v>1</v>
      </c>
      <c r="F35" s="124">
        <v>8</v>
      </c>
      <c r="G35" s="124">
        <v>21</v>
      </c>
      <c r="H35" s="124">
        <v>13</v>
      </c>
      <c r="I35" s="124">
        <v>30</v>
      </c>
      <c r="J35" s="124">
        <v>30</v>
      </c>
      <c r="K35" s="124">
        <v>30</v>
      </c>
      <c r="L35" s="124">
        <v>22</v>
      </c>
      <c r="M35" s="124">
        <v>20</v>
      </c>
      <c r="N35" s="124">
        <v>12</v>
      </c>
      <c r="O35" s="124">
        <v>17</v>
      </c>
      <c r="P35" s="124">
        <v>10</v>
      </c>
      <c r="Q35" s="124">
        <v>9</v>
      </c>
      <c r="R35" s="124">
        <v>8</v>
      </c>
      <c r="S35" s="124">
        <v>7</v>
      </c>
      <c r="T35" s="124">
        <v>3</v>
      </c>
    </row>
    <row r="36" spans="1:20">
      <c r="A36" s="173">
        <v>2002</v>
      </c>
      <c r="B36" s="124">
        <v>223</v>
      </c>
      <c r="C36" s="124">
        <v>1</v>
      </c>
      <c r="D36" s="124">
        <v>0</v>
      </c>
      <c r="E36" s="124">
        <v>1</v>
      </c>
      <c r="F36" s="124">
        <v>16</v>
      </c>
      <c r="G36" s="124">
        <v>14</v>
      </c>
      <c r="H36" s="124">
        <v>14</v>
      </c>
      <c r="I36" s="124">
        <v>18</v>
      </c>
      <c r="J36" s="124">
        <v>27</v>
      </c>
      <c r="K36" s="124">
        <v>22</v>
      </c>
      <c r="L36" s="124">
        <v>18</v>
      </c>
      <c r="M36" s="124">
        <v>20</v>
      </c>
      <c r="N36" s="124">
        <v>16</v>
      </c>
      <c r="O36" s="124">
        <v>14</v>
      </c>
      <c r="P36" s="124">
        <v>16</v>
      </c>
      <c r="Q36" s="124">
        <v>10</v>
      </c>
      <c r="R36" s="124">
        <v>8</v>
      </c>
      <c r="S36" s="124">
        <v>6</v>
      </c>
      <c r="T36" s="124">
        <v>2</v>
      </c>
    </row>
    <row r="37" spans="1:20">
      <c r="A37" s="173">
        <v>2003</v>
      </c>
      <c r="B37" s="124">
        <v>216</v>
      </c>
      <c r="C37" s="124">
        <v>0</v>
      </c>
      <c r="D37" s="124">
        <v>0</v>
      </c>
      <c r="E37" s="124">
        <v>0</v>
      </c>
      <c r="F37" s="124">
        <v>15</v>
      </c>
      <c r="G37" s="124">
        <v>16</v>
      </c>
      <c r="H37" s="124">
        <v>12</v>
      </c>
      <c r="I37" s="124">
        <v>23</v>
      </c>
      <c r="J37" s="124">
        <v>27</v>
      </c>
      <c r="K37" s="124">
        <v>20</v>
      </c>
      <c r="L37" s="124">
        <v>19</v>
      </c>
      <c r="M37" s="124">
        <v>27</v>
      </c>
      <c r="N37" s="124">
        <v>15</v>
      </c>
      <c r="O37" s="124">
        <v>11</v>
      </c>
      <c r="P37" s="124">
        <v>13</v>
      </c>
      <c r="Q37" s="124">
        <v>6</v>
      </c>
      <c r="R37" s="124">
        <v>6</v>
      </c>
      <c r="S37" s="124">
        <v>2</v>
      </c>
      <c r="T37" s="124">
        <v>4</v>
      </c>
    </row>
    <row r="38" spans="1:20">
      <c r="A38" s="173">
        <v>2004</v>
      </c>
      <c r="B38" s="124">
        <v>226</v>
      </c>
      <c r="C38" s="124">
        <v>0</v>
      </c>
      <c r="D38" s="124">
        <v>0</v>
      </c>
      <c r="E38" s="124">
        <v>0</v>
      </c>
      <c r="F38" s="124">
        <v>12</v>
      </c>
      <c r="G38" s="124">
        <v>9</v>
      </c>
      <c r="H38" s="124">
        <v>9</v>
      </c>
      <c r="I38" s="124">
        <v>18</v>
      </c>
      <c r="J38" s="124">
        <v>30</v>
      </c>
      <c r="K38" s="124">
        <v>28</v>
      </c>
      <c r="L38" s="124">
        <v>34</v>
      </c>
      <c r="M38" s="124">
        <v>23</v>
      </c>
      <c r="N38" s="124">
        <v>15</v>
      </c>
      <c r="O38" s="124">
        <v>12</v>
      </c>
      <c r="P38" s="124">
        <v>11</v>
      </c>
      <c r="Q38" s="124">
        <v>8</v>
      </c>
      <c r="R38" s="124">
        <v>5</v>
      </c>
      <c r="S38" s="124">
        <v>4</v>
      </c>
      <c r="T38" s="124">
        <v>8</v>
      </c>
    </row>
    <row r="39" spans="1:20">
      <c r="A39" s="173">
        <v>2005</v>
      </c>
      <c r="B39" s="124">
        <v>214</v>
      </c>
      <c r="C39" s="124">
        <v>0</v>
      </c>
      <c r="D39" s="124">
        <v>0</v>
      </c>
      <c r="E39" s="124">
        <v>2</v>
      </c>
      <c r="F39" s="124">
        <v>9</v>
      </c>
      <c r="G39" s="124">
        <v>23</v>
      </c>
      <c r="H39" s="124">
        <v>12</v>
      </c>
      <c r="I39" s="124">
        <v>18</v>
      </c>
      <c r="J39" s="124">
        <v>18</v>
      </c>
      <c r="K39" s="124">
        <v>22</v>
      </c>
      <c r="L39" s="124">
        <v>26</v>
      </c>
      <c r="M39" s="124">
        <v>24</v>
      </c>
      <c r="N39" s="124">
        <v>16</v>
      </c>
      <c r="O39" s="124">
        <v>11</v>
      </c>
      <c r="P39" s="124">
        <v>10</v>
      </c>
      <c r="Q39" s="124">
        <v>6</v>
      </c>
      <c r="R39" s="124">
        <v>6</v>
      </c>
      <c r="S39" s="124">
        <v>6</v>
      </c>
      <c r="T39" s="124">
        <v>5</v>
      </c>
    </row>
    <row r="40" spans="1:20">
      <c r="A40" s="173">
        <v>2006</v>
      </c>
      <c r="B40" s="124">
        <v>173</v>
      </c>
      <c r="C40" s="124">
        <v>1</v>
      </c>
      <c r="D40" s="124">
        <v>0</v>
      </c>
      <c r="E40" s="124">
        <v>0</v>
      </c>
      <c r="F40" s="124">
        <v>5</v>
      </c>
      <c r="G40" s="124">
        <v>7</v>
      </c>
      <c r="H40" s="124">
        <v>11</v>
      </c>
      <c r="I40" s="124">
        <v>15</v>
      </c>
      <c r="J40" s="124">
        <v>15</v>
      </c>
      <c r="K40" s="124">
        <v>24</v>
      </c>
      <c r="L40" s="124">
        <v>24</v>
      </c>
      <c r="M40" s="124">
        <v>29</v>
      </c>
      <c r="N40" s="124">
        <v>13</v>
      </c>
      <c r="O40" s="124">
        <v>12</v>
      </c>
      <c r="P40" s="124">
        <v>8</v>
      </c>
      <c r="Q40" s="124">
        <v>2</v>
      </c>
      <c r="R40" s="124">
        <v>4</v>
      </c>
      <c r="S40" s="124">
        <v>1</v>
      </c>
      <c r="T40" s="124">
        <v>2</v>
      </c>
    </row>
    <row r="41" spans="1:20">
      <c r="A41" s="173">
        <v>2007</v>
      </c>
      <c r="B41" s="124">
        <v>218</v>
      </c>
      <c r="C41" s="124">
        <v>0</v>
      </c>
      <c r="D41" s="124">
        <v>0</v>
      </c>
      <c r="E41" s="124">
        <v>2</v>
      </c>
      <c r="F41" s="124">
        <v>11</v>
      </c>
      <c r="G41" s="124">
        <v>11</v>
      </c>
      <c r="H41" s="124">
        <v>8</v>
      </c>
      <c r="I41" s="124">
        <v>12</v>
      </c>
      <c r="J41" s="124">
        <v>25</v>
      </c>
      <c r="K41" s="124">
        <v>22</v>
      </c>
      <c r="L41" s="124">
        <v>21</v>
      </c>
      <c r="M41" s="124">
        <v>28</v>
      </c>
      <c r="N41" s="124">
        <v>25</v>
      </c>
      <c r="O41" s="124">
        <v>13</v>
      </c>
      <c r="P41" s="124">
        <v>15</v>
      </c>
      <c r="Q41" s="124">
        <v>14</v>
      </c>
      <c r="R41" s="124">
        <v>4</v>
      </c>
      <c r="S41" s="124">
        <v>5</v>
      </c>
      <c r="T41" s="124">
        <v>2</v>
      </c>
    </row>
    <row r="42" spans="1:20">
      <c r="A42" s="173">
        <v>2008</v>
      </c>
      <c r="B42" s="167">
        <v>213</v>
      </c>
      <c r="C42" s="167">
        <v>0</v>
      </c>
      <c r="D42" s="167">
        <v>0</v>
      </c>
      <c r="E42" s="167">
        <v>0</v>
      </c>
      <c r="F42" s="167">
        <v>8</v>
      </c>
      <c r="G42" s="167">
        <v>16</v>
      </c>
      <c r="H42" s="167">
        <v>16</v>
      </c>
      <c r="I42" s="167">
        <v>17</v>
      </c>
      <c r="J42" s="167">
        <v>17</v>
      </c>
      <c r="K42" s="167">
        <v>33</v>
      </c>
      <c r="L42" s="167">
        <v>30</v>
      </c>
      <c r="M42" s="167">
        <v>26</v>
      </c>
      <c r="N42" s="167">
        <v>18</v>
      </c>
      <c r="O42" s="167">
        <v>10</v>
      </c>
      <c r="P42" s="167">
        <v>6</v>
      </c>
      <c r="Q42" s="167">
        <v>4</v>
      </c>
      <c r="R42" s="167">
        <v>7</v>
      </c>
      <c r="S42" s="167">
        <v>4</v>
      </c>
      <c r="T42" s="167">
        <v>1</v>
      </c>
    </row>
    <row r="43" spans="1:20">
      <c r="A43" s="173">
        <v>2009</v>
      </c>
      <c r="B43" s="167">
        <v>197</v>
      </c>
      <c r="C43" s="167">
        <v>0</v>
      </c>
      <c r="D43" s="167">
        <v>0</v>
      </c>
      <c r="E43" s="167">
        <v>3</v>
      </c>
      <c r="F43" s="167">
        <v>9</v>
      </c>
      <c r="G43" s="167">
        <v>12</v>
      </c>
      <c r="H43" s="167">
        <v>17</v>
      </c>
      <c r="I43" s="167">
        <v>16</v>
      </c>
      <c r="J43" s="167">
        <v>22</v>
      </c>
      <c r="K43" s="167">
        <v>33</v>
      </c>
      <c r="L43" s="167">
        <v>15</v>
      </c>
      <c r="M43" s="167">
        <v>21</v>
      </c>
      <c r="N43" s="167">
        <v>16</v>
      </c>
      <c r="O43" s="167">
        <v>9</v>
      </c>
      <c r="P43" s="167">
        <v>9</v>
      </c>
      <c r="Q43" s="167">
        <v>7</v>
      </c>
      <c r="R43" s="167">
        <v>6</v>
      </c>
      <c r="S43" s="167">
        <v>2</v>
      </c>
      <c r="T43" s="167">
        <v>0</v>
      </c>
    </row>
    <row r="44" spans="1:20">
      <c r="A44" s="177">
        <v>2010</v>
      </c>
      <c r="B44" s="167">
        <v>200</v>
      </c>
      <c r="C44" s="167">
        <v>0</v>
      </c>
      <c r="D44" s="167">
        <v>0</v>
      </c>
      <c r="E44" s="167">
        <v>1</v>
      </c>
      <c r="F44" s="155">
        <v>12</v>
      </c>
      <c r="G44" s="155">
        <v>12</v>
      </c>
      <c r="H44" s="155">
        <v>19</v>
      </c>
      <c r="I44" s="155">
        <v>17</v>
      </c>
      <c r="J44" s="155">
        <v>17</v>
      </c>
      <c r="K44" s="155">
        <v>26</v>
      </c>
      <c r="L44" s="155">
        <v>24</v>
      </c>
      <c r="M44" s="155">
        <v>20</v>
      </c>
      <c r="N44" s="155">
        <v>17</v>
      </c>
      <c r="O44" s="155">
        <v>9</v>
      </c>
      <c r="P44" s="155">
        <v>8</v>
      </c>
      <c r="Q44" s="155">
        <v>6</v>
      </c>
      <c r="R44" s="155">
        <v>6</v>
      </c>
      <c r="S44" s="155">
        <v>4</v>
      </c>
      <c r="T44" s="155">
        <v>2</v>
      </c>
    </row>
    <row r="45" spans="1:20">
      <c r="A45" s="156" t="s">
        <v>124</v>
      </c>
      <c r="B45" s="155">
        <v>217</v>
      </c>
      <c r="C45" s="155">
        <v>0</v>
      </c>
      <c r="D45" s="155">
        <v>0</v>
      </c>
      <c r="E45" s="155">
        <v>0</v>
      </c>
      <c r="F45" s="155">
        <v>13</v>
      </c>
      <c r="G45" s="155">
        <v>10</v>
      </c>
      <c r="H45" s="155">
        <v>18</v>
      </c>
      <c r="I45" s="155">
        <v>19</v>
      </c>
      <c r="J45" s="155">
        <v>24</v>
      </c>
      <c r="K45" s="155">
        <v>27</v>
      </c>
      <c r="L45" s="155">
        <v>23</v>
      </c>
      <c r="M45" s="155">
        <v>26</v>
      </c>
      <c r="N45" s="155">
        <v>17</v>
      </c>
      <c r="O45" s="155">
        <v>13</v>
      </c>
      <c r="P45" s="155">
        <v>10</v>
      </c>
      <c r="Q45" s="155">
        <v>7</v>
      </c>
      <c r="R45" s="155">
        <v>5</v>
      </c>
      <c r="S45" s="155">
        <v>3</v>
      </c>
      <c r="T45" s="155">
        <v>2</v>
      </c>
    </row>
    <row r="46" spans="1:20">
      <c r="A46" s="156" t="s">
        <v>126</v>
      </c>
      <c r="B46" s="155">
        <v>205</v>
      </c>
      <c r="C46" s="155">
        <v>0</v>
      </c>
      <c r="D46" s="155">
        <v>0</v>
      </c>
      <c r="E46" s="155">
        <v>0</v>
      </c>
      <c r="F46" s="155">
        <v>6</v>
      </c>
      <c r="G46" s="155">
        <v>12</v>
      </c>
      <c r="H46" s="155">
        <v>19</v>
      </c>
      <c r="I46" s="155">
        <v>15</v>
      </c>
      <c r="J46" s="155">
        <v>16</v>
      </c>
      <c r="K46" s="155">
        <v>23</v>
      </c>
      <c r="L46" s="155">
        <v>29</v>
      </c>
      <c r="M46" s="155">
        <v>34</v>
      </c>
      <c r="N46" s="155">
        <v>15</v>
      </c>
      <c r="O46" s="155">
        <v>14</v>
      </c>
      <c r="P46" s="155">
        <v>5</v>
      </c>
      <c r="Q46" s="155">
        <v>4</v>
      </c>
      <c r="R46" s="155">
        <v>5</v>
      </c>
      <c r="S46" s="155">
        <v>4</v>
      </c>
      <c r="T46" s="155">
        <v>4</v>
      </c>
    </row>
    <row r="47" spans="1:20">
      <c r="A47" s="156" t="s">
        <v>139</v>
      </c>
      <c r="B47" s="175">
        <v>176</v>
      </c>
      <c r="C47" s="175">
        <v>0</v>
      </c>
      <c r="D47" s="175">
        <v>0</v>
      </c>
      <c r="E47" s="175">
        <v>2</v>
      </c>
      <c r="F47" s="175">
        <v>6</v>
      </c>
      <c r="G47" s="175">
        <v>8</v>
      </c>
      <c r="H47" s="175">
        <v>12</v>
      </c>
      <c r="I47" s="175">
        <v>13</v>
      </c>
      <c r="J47" s="175">
        <v>21</v>
      </c>
      <c r="K47" s="175">
        <v>20</v>
      </c>
      <c r="L47" s="175">
        <v>21</v>
      </c>
      <c r="M47" s="175">
        <v>21</v>
      </c>
      <c r="N47" s="175">
        <v>16</v>
      </c>
      <c r="O47" s="175">
        <v>11</v>
      </c>
      <c r="P47" s="175">
        <v>8</v>
      </c>
      <c r="Q47" s="175">
        <v>6</v>
      </c>
      <c r="R47" s="175">
        <v>4</v>
      </c>
      <c r="S47" s="175">
        <v>3</v>
      </c>
      <c r="T47" s="175">
        <v>4</v>
      </c>
    </row>
    <row r="48" spans="1:20">
      <c r="A48" s="156" t="s">
        <v>148</v>
      </c>
      <c r="B48" s="175">
        <v>192</v>
      </c>
      <c r="C48" s="175">
        <v>0</v>
      </c>
      <c r="D48" s="175">
        <v>0</v>
      </c>
      <c r="E48" s="175">
        <v>2</v>
      </c>
      <c r="F48" s="175">
        <v>5</v>
      </c>
      <c r="G48" s="175">
        <v>16</v>
      </c>
      <c r="H48" s="175">
        <v>17</v>
      </c>
      <c r="I48" s="175">
        <v>13</v>
      </c>
      <c r="J48" s="175">
        <v>19</v>
      </c>
      <c r="K48" s="175">
        <v>23</v>
      </c>
      <c r="L48" s="175">
        <v>28</v>
      </c>
      <c r="M48" s="175">
        <v>24</v>
      </c>
      <c r="N48" s="175">
        <v>16</v>
      </c>
      <c r="O48" s="175">
        <v>8</v>
      </c>
      <c r="P48" s="175">
        <v>7</v>
      </c>
      <c r="Q48" s="175">
        <v>6</v>
      </c>
      <c r="R48" s="175">
        <v>3</v>
      </c>
      <c r="S48" s="175">
        <v>2</v>
      </c>
      <c r="T48" s="175">
        <v>3</v>
      </c>
    </row>
    <row r="49" spans="1:20">
      <c r="A49" s="156" t="s">
        <v>166</v>
      </c>
      <c r="B49" s="175">
        <v>189</v>
      </c>
      <c r="C49" s="175">
        <v>1</v>
      </c>
      <c r="D49" s="175">
        <v>0</v>
      </c>
      <c r="E49" s="175">
        <v>1</v>
      </c>
      <c r="F49" s="175">
        <v>1</v>
      </c>
      <c r="G49" s="175">
        <v>7</v>
      </c>
      <c r="H49" s="175">
        <v>8</v>
      </c>
      <c r="I49" s="175">
        <v>14</v>
      </c>
      <c r="J49" s="175">
        <v>20</v>
      </c>
      <c r="K49" s="175">
        <v>23</v>
      </c>
      <c r="L49" s="175">
        <v>23</v>
      </c>
      <c r="M49" s="175">
        <v>25</v>
      </c>
      <c r="N49" s="175">
        <v>22</v>
      </c>
      <c r="O49" s="175">
        <v>20</v>
      </c>
      <c r="P49" s="175">
        <v>8</v>
      </c>
      <c r="Q49" s="175">
        <v>5</v>
      </c>
      <c r="R49" s="175">
        <v>7</v>
      </c>
      <c r="S49" s="175">
        <v>2</v>
      </c>
      <c r="T49" s="175">
        <v>2</v>
      </c>
    </row>
    <row r="50" spans="1:20" ht="6" customHeight="1" thickBot="1">
      <c r="A50" s="156"/>
      <c r="B50" s="157"/>
      <c r="C50" s="157"/>
      <c r="D50" s="157"/>
      <c r="E50" s="157"/>
      <c r="F50" s="157"/>
      <c r="G50" s="157"/>
      <c r="H50" s="157"/>
      <c r="I50" s="157"/>
      <c r="J50" s="157"/>
      <c r="K50" s="157"/>
      <c r="L50" s="157"/>
      <c r="M50" s="157"/>
      <c r="N50" s="157"/>
      <c r="O50" s="157"/>
      <c r="P50" s="157"/>
      <c r="Q50" s="157"/>
      <c r="R50" s="157"/>
      <c r="S50" s="157"/>
      <c r="T50" s="157"/>
    </row>
    <row r="51" spans="1:20" ht="6" customHeight="1">
      <c r="A51" s="156"/>
      <c r="B51" s="155"/>
      <c r="C51" s="155"/>
      <c r="D51" s="155"/>
      <c r="E51" s="155"/>
      <c r="F51" s="155"/>
      <c r="G51" s="155"/>
      <c r="H51" s="155"/>
      <c r="I51" s="155"/>
      <c r="J51" s="155"/>
      <c r="K51" s="155"/>
      <c r="L51" s="155"/>
      <c r="M51" s="155"/>
      <c r="N51" s="155"/>
      <c r="O51" s="155"/>
      <c r="P51" s="155"/>
      <c r="Q51" s="155"/>
      <c r="R51" s="155"/>
      <c r="S51" s="155"/>
      <c r="T51" s="155"/>
    </row>
    <row r="52" spans="1:20">
      <c r="A52" s="154" t="s">
        <v>125</v>
      </c>
      <c r="B52" s="153">
        <v>250</v>
      </c>
      <c r="C52" s="153">
        <v>0</v>
      </c>
      <c r="D52" s="153">
        <v>0</v>
      </c>
      <c r="E52" s="153">
        <v>0</v>
      </c>
      <c r="F52" s="152">
        <v>14</v>
      </c>
      <c r="G52" s="152">
        <v>14</v>
      </c>
      <c r="H52" s="152">
        <v>21</v>
      </c>
      <c r="I52" s="152">
        <v>28</v>
      </c>
      <c r="J52" s="152">
        <v>31</v>
      </c>
      <c r="K52" s="152">
        <v>31</v>
      </c>
      <c r="L52" s="152">
        <v>27</v>
      </c>
      <c r="M52" s="152">
        <v>27</v>
      </c>
      <c r="N52" s="152">
        <v>17</v>
      </c>
      <c r="O52" s="152">
        <v>13</v>
      </c>
      <c r="P52" s="152">
        <v>10</v>
      </c>
      <c r="Q52" s="152">
        <v>7</v>
      </c>
      <c r="R52" s="152">
        <v>5</v>
      </c>
      <c r="S52" s="152">
        <v>3</v>
      </c>
      <c r="T52" s="152">
        <v>2</v>
      </c>
    </row>
    <row r="53" spans="1:20">
      <c r="A53" s="154" t="s">
        <v>127</v>
      </c>
      <c r="B53" s="175">
        <v>222</v>
      </c>
      <c r="C53" s="175">
        <v>0</v>
      </c>
      <c r="D53" s="175">
        <v>0</v>
      </c>
      <c r="E53" s="176">
        <v>0</v>
      </c>
      <c r="F53" s="176">
        <v>7</v>
      </c>
      <c r="G53" s="176">
        <v>13</v>
      </c>
      <c r="H53" s="176">
        <v>21</v>
      </c>
      <c r="I53" s="176">
        <v>16</v>
      </c>
      <c r="J53" s="176">
        <v>20</v>
      </c>
      <c r="K53" s="176">
        <v>28</v>
      </c>
      <c r="L53" s="176">
        <v>31</v>
      </c>
      <c r="M53" s="176">
        <v>35</v>
      </c>
      <c r="N53" s="176">
        <v>15</v>
      </c>
      <c r="O53" s="176">
        <v>14</v>
      </c>
      <c r="P53" s="176">
        <v>5</v>
      </c>
      <c r="Q53" s="176">
        <v>4</v>
      </c>
      <c r="R53" s="176">
        <v>5</v>
      </c>
      <c r="S53" s="176">
        <v>4</v>
      </c>
      <c r="T53" s="176">
        <v>4</v>
      </c>
    </row>
    <row r="54" spans="1:20">
      <c r="A54" s="154" t="s">
        <v>140</v>
      </c>
      <c r="B54" s="175">
        <v>184</v>
      </c>
      <c r="C54" s="175">
        <v>0</v>
      </c>
      <c r="D54" s="175">
        <v>0</v>
      </c>
      <c r="E54" s="175">
        <v>2</v>
      </c>
      <c r="F54" s="175">
        <v>6</v>
      </c>
      <c r="G54" s="175">
        <v>8</v>
      </c>
      <c r="H54" s="175">
        <v>12</v>
      </c>
      <c r="I54" s="175">
        <v>14</v>
      </c>
      <c r="J54" s="175">
        <v>23</v>
      </c>
      <c r="K54" s="175">
        <v>21</v>
      </c>
      <c r="L54" s="175">
        <v>24</v>
      </c>
      <c r="M54" s="175">
        <v>22</v>
      </c>
      <c r="N54" s="175">
        <v>16</v>
      </c>
      <c r="O54" s="175">
        <v>11</v>
      </c>
      <c r="P54" s="175">
        <v>8</v>
      </c>
      <c r="Q54" s="175">
        <v>6</v>
      </c>
      <c r="R54" s="175">
        <v>4</v>
      </c>
      <c r="S54" s="175">
        <v>3</v>
      </c>
      <c r="T54" s="175">
        <v>4</v>
      </c>
    </row>
    <row r="55" spans="1:20">
      <c r="A55" s="154" t="s">
        <v>149</v>
      </c>
      <c r="B55" s="175">
        <v>199</v>
      </c>
      <c r="C55" s="175">
        <v>0</v>
      </c>
      <c r="D55" s="175">
        <v>0</v>
      </c>
      <c r="E55" s="175">
        <v>2</v>
      </c>
      <c r="F55" s="175">
        <v>5</v>
      </c>
      <c r="G55" s="175">
        <v>16</v>
      </c>
      <c r="H55" s="175">
        <v>18</v>
      </c>
      <c r="I55" s="175">
        <v>14</v>
      </c>
      <c r="J55" s="175">
        <v>21</v>
      </c>
      <c r="K55" s="175">
        <v>24</v>
      </c>
      <c r="L55" s="175">
        <v>29</v>
      </c>
      <c r="M55" s="175">
        <v>24</v>
      </c>
      <c r="N55" s="175">
        <v>17</v>
      </c>
      <c r="O55" s="175">
        <v>8</v>
      </c>
      <c r="P55" s="175">
        <v>7</v>
      </c>
      <c r="Q55" s="175">
        <v>6</v>
      </c>
      <c r="R55" s="175">
        <v>3</v>
      </c>
      <c r="S55" s="175">
        <v>2</v>
      </c>
      <c r="T55" s="175">
        <v>3</v>
      </c>
    </row>
    <row r="56" spans="1:20">
      <c r="A56" s="154" t="s">
        <v>167</v>
      </c>
      <c r="B56" s="175">
        <v>196</v>
      </c>
      <c r="C56" s="175">
        <v>1</v>
      </c>
      <c r="D56" s="175">
        <v>0</v>
      </c>
      <c r="E56" s="175">
        <v>1</v>
      </c>
      <c r="F56" s="175">
        <v>1</v>
      </c>
      <c r="G56" s="175">
        <v>7</v>
      </c>
      <c r="H56" s="175">
        <v>8</v>
      </c>
      <c r="I56" s="175">
        <v>17</v>
      </c>
      <c r="J56" s="175">
        <v>22</v>
      </c>
      <c r="K56" s="175">
        <v>24</v>
      </c>
      <c r="L56" s="175">
        <v>23</v>
      </c>
      <c r="M56" s="175">
        <v>26</v>
      </c>
      <c r="N56" s="175">
        <v>22</v>
      </c>
      <c r="O56" s="175">
        <v>20</v>
      </c>
      <c r="P56" s="175">
        <v>8</v>
      </c>
      <c r="Q56" s="175">
        <v>5</v>
      </c>
      <c r="R56" s="175">
        <v>7</v>
      </c>
      <c r="S56" s="175">
        <v>2</v>
      </c>
      <c r="T56" s="175">
        <v>2</v>
      </c>
    </row>
    <row r="57" spans="1:20" ht="13.5" thickBot="1">
      <c r="A57" s="174"/>
      <c r="B57" s="166"/>
      <c r="C57" s="166"/>
      <c r="D57" s="166"/>
      <c r="E57" s="166"/>
      <c r="F57" s="166"/>
      <c r="G57" s="166"/>
      <c r="H57" s="166"/>
      <c r="I57" s="166"/>
      <c r="J57" s="166"/>
      <c r="K57" s="166"/>
      <c r="L57" s="166"/>
      <c r="M57" s="166"/>
      <c r="N57" s="166"/>
      <c r="O57" s="166"/>
      <c r="P57" s="166"/>
      <c r="Q57" s="166"/>
      <c r="R57" s="166"/>
      <c r="S57" s="166"/>
      <c r="T57" s="166"/>
    </row>
    <row r="58" spans="1:20" ht="15" customHeight="1">
      <c r="A58" s="173"/>
      <c r="B58" s="124"/>
      <c r="C58" s="124"/>
      <c r="D58" s="124"/>
      <c r="E58" s="124"/>
      <c r="F58" s="124"/>
      <c r="G58" s="124"/>
      <c r="H58" s="124"/>
      <c r="I58" s="124"/>
      <c r="J58" s="124"/>
      <c r="K58" s="124"/>
      <c r="L58" s="124"/>
      <c r="M58" s="124"/>
      <c r="N58" s="124"/>
      <c r="O58" s="124"/>
      <c r="P58" s="124"/>
      <c r="Q58" s="124"/>
      <c r="R58" s="124"/>
      <c r="S58" s="124"/>
      <c r="T58" s="124"/>
    </row>
    <row r="59" spans="1:20" ht="15" customHeight="1">
      <c r="A59" s="238" t="s">
        <v>206</v>
      </c>
      <c r="B59" s="238"/>
      <c r="C59" s="238"/>
    </row>
    <row r="60" spans="1:20" ht="15" customHeight="1">
      <c r="A60" s="239" t="s">
        <v>207</v>
      </c>
      <c r="B60" s="239"/>
      <c r="C60" s="239"/>
      <c r="D60" s="239"/>
      <c r="E60" s="239"/>
      <c r="F60" s="239"/>
      <c r="G60" s="239"/>
      <c r="H60" s="239"/>
      <c r="I60" s="239"/>
      <c r="J60" s="239"/>
    </row>
    <row r="61" spans="1:20" ht="12.75" customHeight="1">
      <c r="A61" s="183"/>
      <c r="B61" s="183"/>
      <c r="C61" s="182"/>
      <c r="D61" s="182"/>
      <c r="T61" s="181"/>
    </row>
    <row r="62" spans="1:20" ht="15.75" customHeight="1" thickBot="1">
      <c r="B62" s="240" t="s">
        <v>32</v>
      </c>
      <c r="C62" s="240"/>
      <c r="D62" s="240"/>
      <c r="E62" s="240"/>
      <c r="F62" s="240"/>
      <c r="G62" s="240"/>
      <c r="H62" s="240"/>
      <c r="I62" s="240"/>
      <c r="J62" s="240"/>
      <c r="K62" s="240"/>
      <c r="L62" s="240"/>
      <c r="M62" s="240"/>
      <c r="N62" s="240"/>
      <c r="O62" s="240"/>
      <c r="P62" s="240"/>
      <c r="Q62" s="240"/>
      <c r="R62" s="240"/>
      <c r="S62" s="240"/>
      <c r="T62" s="240"/>
    </row>
    <row r="63" spans="1:20" ht="30" customHeight="1">
      <c r="A63" s="165" t="s">
        <v>3</v>
      </c>
      <c r="B63" s="178" t="s">
        <v>155</v>
      </c>
      <c r="C63" s="178" t="s">
        <v>189</v>
      </c>
      <c r="D63" s="180" t="s">
        <v>188</v>
      </c>
      <c r="E63" s="179" t="s">
        <v>16</v>
      </c>
      <c r="F63" s="178" t="s">
        <v>17</v>
      </c>
      <c r="G63" s="178" t="s">
        <v>18</v>
      </c>
      <c r="H63" s="178" t="s">
        <v>19</v>
      </c>
      <c r="I63" s="178" t="s">
        <v>20</v>
      </c>
      <c r="J63" s="178" t="s">
        <v>21</v>
      </c>
      <c r="K63" s="178" t="s">
        <v>22</v>
      </c>
      <c r="L63" s="178" t="s">
        <v>23</v>
      </c>
      <c r="M63" s="178" t="s">
        <v>24</v>
      </c>
      <c r="N63" s="178" t="s">
        <v>25</v>
      </c>
      <c r="O63" s="178" t="s">
        <v>26</v>
      </c>
      <c r="P63" s="178" t="s">
        <v>27</v>
      </c>
      <c r="Q63" s="178" t="s">
        <v>28</v>
      </c>
      <c r="R63" s="178" t="s">
        <v>29</v>
      </c>
      <c r="S63" s="178" t="s">
        <v>30</v>
      </c>
      <c r="T63" s="178" t="s">
        <v>31</v>
      </c>
    </row>
    <row r="64" spans="1:20" ht="15" customHeight="1"/>
    <row r="65" spans="1:20" ht="15" customHeight="1">
      <c r="A65" s="164">
        <v>1974</v>
      </c>
      <c r="B65" s="124">
        <v>177</v>
      </c>
      <c r="C65" s="124">
        <v>0</v>
      </c>
      <c r="D65" s="124">
        <v>0</v>
      </c>
      <c r="E65" s="124">
        <v>0</v>
      </c>
      <c r="F65" s="124">
        <v>3</v>
      </c>
      <c r="G65" s="124">
        <v>10</v>
      </c>
      <c r="H65" s="124">
        <v>6</v>
      </c>
      <c r="I65" s="124">
        <v>11</v>
      </c>
      <c r="J65" s="124">
        <v>17</v>
      </c>
      <c r="K65" s="124">
        <v>11</v>
      </c>
      <c r="L65" s="124">
        <v>13</v>
      </c>
      <c r="M65" s="124">
        <v>26</v>
      </c>
      <c r="N65" s="124">
        <v>19</v>
      </c>
      <c r="O65" s="124">
        <v>15</v>
      </c>
      <c r="P65" s="124">
        <v>20</v>
      </c>
      <c r="Q65" s="124">
        <v>12</v>
      </c>
      <c r="R65" s="124">
        <v>8</v>
      </c>
      <c r="S65" s="124">
        <v>6</v>
      </c>
      <c r="T65" s="124">
        <v>0</v>
      </c>
    </row>
    <row r="66" spans="1:20" ht="15" customHeight="1">
      <c r="A66" s="164">
        <v>1975</v>
      </c>
      <c r="B66" s="124">
        <v>201</v>
      </c>
      <c r="C66" s="124">
        <v>0</v>
      </c>
      <c r="D66" s="124">
        <v>0</v>
      </c>
      <c r="E66" s="124">
        <v>1</v>
      </c>
      <c r="F66" s="124">
        <v>6</v>
      </c>
      <c r="G66" s="124">
        <v>13</v>
      </c>
      <c r="H66" s="124">
        <v>15</v>
      </c>
      <c r="I66" s="124">
        <v>9</v>
      </c>
      <c r="J66" s="124">
        <v>10</v>
      </c>
      <c r="K66" s="124">
        <v>19</v>
      </c>
      <c r="L66" s="124">
        <v>24</v>
      </c>
      <c r="M66" s="124">
        <v>19</v>
      </c>
      <c r="N66" s="124">
        <v>20</v>
      </c>
      <c r="O66" s="124">
        <v>22</v>
      </c>
      <c r="P66" s="124">
        <v>12</v>
      </c>
      <c r="Q66" s="124">
        <v>17</v>
      </c>
      <c r="R66" s="124">
        <v>8</v>
      </c>
      <c r="S66" s="124">
        <v>3</v>
      </c>
      <c r="T66" s="124">
        <v>3</v>
      </c>
    </row>
    <row r="67" spans="1:20" ht="15" customHeight="1">
      <c r="A67" s="164">
        <v>1976</v>
      </c>
      <c r="B67" s="124">
        <v>181</v>
      </c>
      <c r="C67" s="124">
        <v>0</v>
      </c>
      <c r="D67" s="124">
        <v>0</v>
      </c>
      <c r="E67" s="124">
        <v>0</v>
      </c>
      <c r="F67" s="124">
        <v>6</v>
      </c>
      <c r="G67" s="124">
        <v>16</v>
      </c>
      <c r="H67" s="124">
        <v>16</v>
      </c>
      <c r="I67" s="124">
        <v>10</v>
      </c>
      <c r="J67" s="124">
        <v>9</v>
      </c>
      <c r="K67" s="124">
        <v>19</v>
      </c>
      <c r="L67" s="124">
        <v>21</v>
      </c>
      <c r="M67" s="124">
        <v>18</v>
      </c>
      <c r="N67" s="124">
        <v>12</v>
      </c>
      <c r="O67" s="124">
        <v>18</v>
      </c>
      <c r="P67" s="124">
        <v>16</v>
      </c>
      <c r="Q67" s="124">
        <v>11</v>
      </c>
      <c r="R67" s="124">
        <v>7</v>
      </c>
      <c r="S67" s="124">
        <v>2</v>
      </c>
      <c r="T67" s="124">
        <v>0</v>
      </c>
    </row>
    <row r="68" spans="1:20">
      <c r="A68" s="164">
        <v>1977</v>
      </c>
      <c r="B68" s="124">
        <v>176</v>
      </c>
      <c r="C68" s="124">
        <v>0</v>
      </c>
      <c r="D68" s="124">
        <v>0</v>
      </c>
      <c r="E68" s="124">
        <v>0</v>
      </c>
      <c r="F68" s="124">
        <v>10</v>
      </c>
      <c r="G68" s="124">
        <v>12</v>
      </c>
      <c r="H68" s="124">
        <v>8</v>
      </c>
      <c r="I68" s="124">
        <v>7</v>
      </c>
      <c r="J68" s="124">
        <v>7</v>
      </c>
      <c r="K68" s="124">
        <v>12</v>
      </c>
      <c r="L68" s="124">
        <v>26</v>
      </c>
      <c r="M68" s="124">
        <v>16</v>
      </c>
      <c r="N68" s="124">
        <v>22</v>
      </c>
      <c r="O68" s="124">
        <v>12</v>
      </c>
      <c r="P68" s="124">
        <v>19</v>
      </c>
      <c r="Q68" s="124">
        <v>19</v>
      </c>
      <c r="R68" s="124">
        <v>6</v>
      </c>
      <c r="S68" s="124">
        <v>0</v>
      </c>
      <c r="T68" s="124">
        <v>0</v>
      </c>
    </row>
    <row r="69" spans="1:20">
      <c r="A69" s="164">
        <v>1978</v>
      </c>
      <c r="B69" s="124">
        <v>165</v>
      </c>
      <c r="C69" s="124">
        <v>0</v>
      </c>
      <c r="D69" s="124">
        <v>0</v>
      </c>
      <c r="E69" s="124">
        <v>1</v>
      </c>
      <c r="F69" s="124">
        <v>4</v>
      </c>
      <c r="G69" s="124">
        <v>5</v>
      </c>
      <c r="H69" s="124">
        <v>9</v>
      </c>
      <c r="I69" s="124">
        <v>12</v>
      </c>
      <c r="J69" s="124">
        <v>18</v>
      </c>
      <c r="K69" s="124">
        <v>14</v>
      </c>
      <c r="L69" s="124">
        <v>20</v>
      </c>
      <c r="M69" s="124">
        <v>12</v>
      </c>
      <c r="N69" s="124">
        <v>16</v>
      </c>
      <c r="O69" s="124">
        <v>18</v>
      </c>
      <c r="P69" s="124">
        <v>14</v>
      </c>
      <c r="Q69" s="124">
        <v>11</v>
      </c>
      <c r="R69" s="124">
        <v>9</v>
      </c>
      <c r="S69" s="124">
        <v>1</v>
      </c>
      <c r="T69" s="124">
        <v>1</v>
      </c>
    </row>
    <row r="70" spans="1:20">
      <c r="A70" s="164">
        <v>1979</v>
      </c>
      <c r="B70" s="124">
        <v>202</v>
      </c>
      <c r="C70" s="124">
        <v>0</v>
      </c>
      <c r="D70" s="124">
        <v>0</v>
      </c>
      <c r="E70" s="124">
        <v>0</v>
      </c>
      <c r="F70" s="124">
        <v>7</v>
      </c>
      <c r="G70" s="124">
        <v>13</v>
      </c>
      <c r="H70" s="124">
        <v>7</v>
      </c>
      <c r="I70" s="124">
        <v>20</v>
      </c>
      <c r="J70" s="124">
        <v>15</v>
      </c>
      <c r="K70" s="124">
        <v>12</v>
      </c>
      <c r="L70" s="124">
        <v>19</v>
      </c>
      <c r="M70" s="124">
        <v>31</v>
      </c>
      <c r="N70" s="124">
        <v>22</v>
      </c>
      <c r="O70" s="124">
        <v>20</v>
      </c>
      <c r="P70" s="124">
        <v>20</v>
      </c>
      <c r="Q70" s="124">
        <v>11</v>
      </c>
      <c r="R70" s="124">
        <v>4</v>
      </c>
      <c r="S70" s="124">
        <v>1</v>
      </c>
      <c r="T70" s="124">
        <v>0</v>
      </c>
    </row>
    <row r="71" spans="1:20">
      <c r="A71" s="164">
        <v>1980</v>
      </c>
      <c r="B71" s="124">
        <v>196</v>
      </c>
      <c r="C71" s="124">
        <v>0</v>
      </c>
      <c r="D71" s="124">
        <v>0</v>
      </c>
      <c r="E71" s="124">
        <v>0</v>
      </c>
      <c r="F71" s="124">
        <v>1</v>
      </c>
      <c r="G71" s="124">
        <v>12</v>
      </c>
      <c r="H71" s="124">
        <v>10</v>
      </c>
      <c r="I71" s="124">
        <v>15</v>
      </c>
      <c r="J71" s="124">
        <v>16</v>
      </c>
      <c r="K71" s="124">
        <v>13</v>
      </c>
      <c r="L71" s="124">
        <v>23</v>
      </c>
      <c r="M71" s="124">
        <v>20</v>
      </c>
      <c r="N71" s="124">
        <v>31</v>
      </c>
      <c r="O71" s="124">
        <v>11</v>
      </c>
      <c r="P71" s="124">
        <v>18</v>
      </c>
      <c r="Q71" s="124">
        <v>11</v>
      </c>
      <c r="R71" s="124">
        <v>10</v>
      </c>
      <c r="S71" s="124">
        <v>3</v>
      </c>
      <c r="T71" s="124">
        <v>2</v>
      </c>
    </row>
    <row r="72" spans="1:20">
      <c r="A72" s="164">
        <v>1981</v>
      </c>
      <c r="B72" s="124">
        <v>177</v>
      </c>
      <c r="C72" s="124">
        <v>0</v>
      </c>
      <c r="D72" s="124">
        <v>1</v>
      </c>
      <c r="E72" s="124">
        <v>1</v>
      </c>
      <c r="F72" s="124">
        <v>4</v>
      </c>
      <c r="G72" s="124">
        <v>8</v>
      </c>
      <c r="H72" s="124">
        <v>4</v>
      </c>
      <c r="I72" s="124">
        <v>9</v>
      </c>
      <c r="J72" s="124">
        <v>7</v>
      </c>
      <c r="K72" s="124">
        <v>12</v>
      </c>
      <c r="L72" s="124">
        <v>25</v>
      </c>
      <c r="M72" s="124">
        <v>19</v>
      </c>
      <c r="N72" s="124">
        <v>27</v>
      </c>
      <c r="O72" s="124">
        <v>17</v>
      </c>
      <c r="P72" s="124">
        <v>17</v>
      </c>
      <c r="Q72" s="124">
        <v>12</v>
      </c>
      <c r="R72" s="124">
        <v>9</v>
      </c>
      <c r="S72" s="124">
        <v>2</v>
      </c>
      <c r="T72" s="124">
        <v>3</v>
      </c>
    </row>
    <row r="73" spans="1:20">
      <c r="A73" s="164">
        <v>1982</v>
      </c>
      <c r="B73" s="124">
        <v>197</v>
      </c>
      <c r="C73" s="124">
        <v>0</v>
      </c>
      <c r="D73" s="124">
        <v>0</v>
      </c>
      <c r="E73" s="124">
        <v>1</v>
      </c>
      <c r="F73" s="124">
        <v>4</v>
      </c>
      <c r="G73" s="124">
        <v>7</v>
      </c>
      <c r="H73" s="124">
        <v>13</v>
      </c>
      <c r="I73" s="124">
        <v>15</v>
      </c>
      <c r="J73" s="124">
        <v>15</v>
      </c>
      <c r="K73" s="124">
        <v>18</v>
      </c>
      <c r="L73" s="124">
        <v>13</v>
      </c>
      <c r="M73" s="124">
        <v>22</v>
      </c>
      <c r="N73" s="124">
        <v>25</v>
      </c>
      <c r="O73" s="124">
        <v>21</v>
      </c>
      <c r="P73" s="124">
        <v>13</v>
      </c>
      <c r="Q73" s="124">
        <v>10</v>
      </c>
      <c r="R73" s="124">
        <v>9</v>
      </c>
      <c r="S73" s="124">
        <v>9</v>
      </c>
      <c r="T73" s="124">
        <v>2</v>
      </c>
    </row>
    <row r="74" spans="1:20">
      <c r="A74" s="164">
        <v>1983</v>
      </c>
      <c r="B74" s="124">
        <v>161</v>
      </c>
      <c r="C74" s="124">
        <v>0</v>
      </c>
      <c r="D74" s="124">
        <v>0</v>
      </c>
      <c r="E74" s="124">
        <v>0</v>
      </c>
      <c r="F74" s="124">
        <v>6</v>
      </c>
      <c r="G74" s="124">
        <v>3</v>
      </c>
      <c r="H74" s="124">
        <v>8</v>
      </c>
      <c r="I74" s="124">
        <v>15</v>
      </c>
      <c r="J74" s="124">
        <v>10</v>
      </c>
      <c r="K74" s="124">
        <v>16</v>
      </c>
      <c r="L74" s="124">
        <v>12</v>
      </c>
      <c r="M74" s="124">
        <v>15</v>
      </c>
      <c r="N74" s="124">
        <v>16</v>
      </c>
      <c r="O74" s="124">
        <v>18</v>
      </c>
      <c r="P74" s="124">
        <v>15</v>
      </c>
      <c r="Q74" s="124">
        <v>13</v>
      </c>
      <c r="R74" s="124">
        <v>8</v>
      </c>
      <c r="S74" s="124">
        <v>5</v>
      </c>
      <c r="T74" s="124">
        <v>1</v>
      </c>
    </row>
    <row r="75" spans="1:20">
      <c r="A75" s="164">
        <v>1984</v>
      </c>
      <c r="B75" s="124">
        <v>158</v>
      </c>
      <c r="C75" s="124">
        <v>0</v>
      </c>
      <c r="D75" s="124">
        <v>0</v>
      </c>
      <c r="E75" s="124">
        <v>1</v>
      </c>
      <c r="F75" s="124">
        <v>2</v>
      </c>
      <c r="G75" s="124">
        <v>5</v>
      </c>
      <c r="H75" s="124">
        <v>10</v>
      </c>
      <c r="I75" s="124">
        <v>6</v>
      </c>
      <c r="J75" s="124">
        <v>12</v>
      </c>
      <c r="K75" s="124">
        <v>17</v>
      </c>
      <c r="L75" s="124">
        <v>16</v>
      </c>
      <c r="M75" s="124">
        <v>12</v>
      </c>
      <c r="N75" s="124">
        <v>16</v>
      </c>
      <c r="O75" s="124">
        <v>19</v>
      </c>
      <c r="P75" s="124">
        <v>14</v>
      </c>
      <c r="Q75" s="124">
        <v>13</v>
      </c>
      <c r="R75" s="124">
        <v>10</v>
      </c>
      <c r="S75" s="124">
        <v>4</v>
      </c>
      <c r="T75" s="124">
        <v>1</v>
      </c>
    </row>
    <row r="76" spans="1:20">
      <c r="A76" s="164">
        <v>1985</v>
      </c>
      <c r="B76" s="124">
        <v>182</v>
      </c>
      <c r="C76" s="124">
        <v>0</v>
      </c>
      <c r="D76" s="124">
        <v>0</v>
      </c>
      <c r="E76" s="124">
        <v>1</v>
      </c>
      <c r="F76" s="124">
        <v>7</v>
      </c>
      <c r="G76" s="124">
        <v>6</v>
      </c>
      <c r="H76" s="124">
        <v>9</v>
      </c>
      <c r="I76" s="124">
        <v>13</v>
      </c>
      <c r="J76" s="124">
        <v>10</v>
      </c>
      <c r="K76" s="124">
        <v>13</v>
      </c>
      <c r="L76" s="124">
        <v>19</v>
      </c>
      <c r="M76" s="124">
        <v>13</v>
      </c>
      <c r="N76" s="124">
        <v>23</v>
      </c>
      <c r="O76" s="124">
        <v>22</v>
      </c>
      <c r="P76" s="124">
        <v>16</v>
      </c>
      <c r="Q76" s="124">
        <v>13</v>
      </c>
      <c r="R76" s="124">
        <v>8</v>
      </c>
      <c r="S76" s="124">
        <v>6</v>
      </c>
      <c r="T76" s="124">
        <v>3</v>
      </c>
    </row>
    <row r="77" spans="1:20">
      <c r="A77" s="164">
        <v>1986</v>
      </c>
      <c r="B77" s="124">
        <v>158</v>
      </c>
      <c r="C77" s="124">
        <v>0</v>
      </c>
      <c r="D77" s="124">
        <v>0</v>
      </c>
      <c r="E77" s="124">
        <v>0</v>
      </c>
      <c r="F77" s="124">
        <v>4</v>
      </c>
      <c r="G77" s="124">
        <v>8</v>
      </c>
      <c r="H77" s="124">
        <v>9</v>
      </c>
      <c r="I77" s="124">
        <v>12</v>
      </c>
      <c r="J77" s="124">
        <v>9</v>
      </c>
      <c r="K77" s="124">
        <v>13</v>
      </c>
      <c r="L77" s="124">
        <v>3</v>
      </c>
      <c r="M77" s="124">
        <v>19</v>
      </c>
      <c r="N77" s="124">
        <v>9</v>
      </c>
      <c r="O77" s="124">
        <v>19</v>
      </c>
      <c r="P77" s="124">
        <v>23</v>
      </c>
      <c r="Q77" s="124">
        <v>13</v>
      </c>
      <c r="R77" s="124">
        <v>11</v>
      </c>
      <c r="S77" s="124">
        <v>5</v>
      </c>
      <c r="T77" s="124">
        <v>1</v>
      </c>
    </row>
    <row r="78" spans="1:20">
      <c r="A78" s="164">
        <v>1987</v>
      </c>
      <c r="B78" s="124">
        <v>154</v>
      </c>
      <c r="C78" s="124">
        <v>0</v>
      </c>
      <c r="D78" s="124">
        <v>0</v>
      </c>
      <c r="E78" s="124">
        <v>0</v>
      </c>
      <c r="F78" s="124">
        <v>7</v>
      </c>
      <c r="G78" s="124">
        <v>10</v>
      </c>
      <c r="H78" s="124">
        <v>13</v>
      </c>
      <c r="I78" s="124">
        <v>13</v>
      </c>
      <c r="J78" s="124">
        <v>15</v>
      </c>
      <c r="K78" s="124">
        <v>9</v>
      </c>
      <c r="L78" s="124">
        <v>7</v>
      </c>
      <c r="M78" s="124">
        <v>11</v>
      </c>
      <c r="N78" s="124">
        <v>19</v>
      </c>
      <c r="O78" s="124">
        <v>19</v>
      </c>
      <c r="P78" s="124">
        <v>7</v>
      </c>
      <c r="Q78" s="124">
        <v>7</v>
      </c>
      <c r="R78" s="124">
        <v>10</v>
      </c>
      <c r="S78" s="124">
        <v>5</v>
      </c>
      <c r="T78" s="124">
        <v>2</v>
      </c>
    </row>
    <row r="79" spans="1:20">
      <c r="A79" s="164">
        <v>1988</v>
      </c>
      <c r="B79" s="124">
        <v>171</v>
      </c>
      <c r="C79" s="124">
        <v>0</v>
      </c>
      <c r="D79" s="124">
        <v>0</v>
      </c>
      <c r="E79" s="124">
        <v>1</v>
      </c>
      <c r="F79" s="124">
        <v>6</v>
      </c>
      <c r="G79" s="124">
        <v>14</v>
      </c>
      <c r="H79" s="124">
        <v>13</v>
      </c>
      <c r="I79" s="124">
        <v>16</v>
      </c>
      <c r="J79" s="124">
        <v>20</v>
      </c>
      <c r="K79" s="124">
        <v>13</v>
      </c>
      <c r="L79" s="124">
        <v>13</v>
      </c>
      <c r="M79" s="124">
        <v>10</v>
      </c>
      <c r="N79" s="124">
        <v>13</v>
      </c>
      <c r="O79" s="124">
        <v>9</v>
      </c>
      <c r="P79" s="124">
        <v>19</v>
      </c>
      <c r="Q79" s="124">
        <v>11</v>
      </c>
      <c r="R79" s="124">
        <v>5</v>
      </c>
      <c r="S79" s="124">
        <v>8</v>
      </c>
      <c r="T79" s="124">
        <v>0</v>
      </c>
    </row>
    <row r="80" spans="1:20">
      <c r="A80" s="164">
        <v>1989</v>
      </c>
      <c r="B80" s="124">
        <v>147</v>
      </c>
      <c r="C80" s="124">
        <v>0</v>
      </c>
      <c r="D80" s="124">
        <v>0</v>
      </c>
      <c r="E80" s="124">
        <v>2</v>
      </c>
      <c r="F80" s="124">
        <v>5</v>
      </c>
      <c r="G80" s="124">
        <v>8</v>
      </c>
      <c r="H80" s="124">
        <v>15</v>
      </c>
      <c r="I80" s="124">
        <v>6</v>
      </c>
      <c r="J80" s="124">
        <v>10</v>
      </c>
      <c r="K80" s="124">
        <v>14</v>
      </c>
      <c r="L80" s="124">
        <v>15</v>
      </c>
      <c r="M80" s="124">
        <v>13</v>
      </c>
      <c r="N80" s="124">
        <v>13</v>
      </c>
      <c r="O80" s="124">
        <v>17</v>
      </c>
      <c r="P80" s="124">
        <v>11</v>
      </c>
      <c r="Q80" s="124">
        <v>7</v>
      </c>
      <c r="R80" s="124">
        <v>7</v>
      </c>
      <c r="S80" s="124">
        <v>2</v>
      </c>
      <c r="T80" s="124">
        <v>2</v>
      </c>
    </row>
    <row r="81" spans="1:20">
      <c r="A81" s="164">
        <v>1990</v>
      </c>
      <c r="B81" s="124">
        <v>120</v>
      </c>
      <c r="C81" s="124">
        <v>0</v>
      </c>
      <c r="D81" s="124">
        <v>0</v>
      </c>
      <c r="E81" s="124">
        <v>0</v>
      </c>
      <c r="F81" s="124">
        <v>1</v>
      </c>
      <c r="G81" s="124">
        <v>6</v>
      </c>
      <c r="H81" s="124">
        <v>16</v>
      </c>
      <c r="I81" s="124">
        <v>16</v>
      </c>
      <c r="J81" s="124">
        <v>8</v>
      </c>
      <c r="K81" s="124">
        <v>5</v>
      </c>
      <c r="L81" s="124">
        <v>13</v>
      </c>
      <c r="M81" s="124">
        <v>7</v>
      </c>
      <c r="N81" s="124">
        <v>12</v>
      </c>
      <c r="O81" s="124">
        <v>8</v>
      </c>
      <c r="P81" s="124">
        <v>13</v>
      </c>
      <c r="Q81" s="124">
        <v>8</v>
      </c>
      <c r="R81" s="124">
        <v>2</v>
      </c>
      <c r="S81" s="124">
        <v>3</v>
      </c>
      <c r="T81" s="124">
        <v>2</v>
      </c>
    </row>
    <row r="82" spans="1:20">
      <c r="A82" s="164">
        <v>1991</v>
      </c>
      <c r="B82" s="124">
        <v>131</v>
      </c>
      <c r="C82" s="124">
        <v>0</v>
      </c>
      <c r="D82" s="124">
        <v>0</v>
      </c>
      <c r="E82" s="124">
        <v>0</v>
      </c>
      <c r="F82" s="124">
        <v>5</v>
      </c>
      <c r="G82" s="124">
        <v>8</v>
      </c>
      <c r="H82" s="124">
        <v>15</v>
      </c>
      <c r="I82" s="124">
        <v>13</v>
      </c>
      <c r="J82" s="124">
        <v>7</v>
      </c>
      <c r="K82" s="124">
        <v>13</v>
      </c>
      <c r="L82" s="124">
        <v>10</v>
      </c>
      <c r="M82" s="124">
        <v>8</v>
      </c>
      <c r="N82" s="124">
        <v>9</v>
      </c>
      <c r="O82" s="124">
        <v>12</v>
      </c>
      <c r="P82" s="124">
        <v>2</v>
      </c>
      <c r="Q82" s="124">
        <v>12</v>
      </c>
      <c r="R82" s="124">
        <v>10</v>
      </c>
      <c r="S82" s="124">
        <v>4</v>
      </c>
      <c r="T82" s="124">
        <v>3</v>
      </c>
    </row>
    <row r="83" spans="1:20">
      <c r="A83" s="164">
        <v>1992</v>
      </c>
      <c r="B83" s="124">
        <v>151</v>
      </c>
      <c r="C83" s="124">
        <v>0</v>
      </c>
      <c r="D83" s="124">
        <v>0</v>
      </c>
      <c r="E83" s="124">
        <v>0</v>
      </c>
      <c r="F83" s="124">
        <v>3</v>
      </c>
      <c r="G83" s="124">
        <v>13</v>
      </c>
      <c r="H83" s="124">
        <v>22</v>
      </c>
      <c r="I83" s="124">
        <v>15</v>
      </c>
      <c r="J83" s="124">
        <v>11</v>
      </c>
      <c r="K83" s="124">
        <v>17</v>
      </c>
      <c r="L83" s="124">
        <v>10</v>
      </c>
      <c r="M83" s="124">
        <v>15</v>
      </c>
      <c r="N83" s="124">
        <v>9</v>
      </c>
      <c r="O83" s="124">
        <v>12</v>
      </c>
      <c r="P83" s="124">
        <v>8</v>
      </c>
      <c r="Q83" s="124">
        <v>7</v>
      </c>
      <c r="R83" s="124">
        <v>7</v>
      </c>
      <c r="S83" s="124">
        <v>0</v>
      </c>
      <c r="T83" s="124">
        <v>2</v>
      </c>
    </row>
    <row r="84" spans="1:20">
      <c r="A84" s="164">
        <v>1993</v>
      </c>
      <c r="B84" s="124">
        <v>142</v>
      </c>
      <c r="C84" s="124">
        <v>0</v>
      </c>
      <c r="D84" s="124">
        <v>0</v>
      </c>
      <c r="E84" s="124">
        <v>0</v>
      </c>
      <c r="F84" s="124">
        <v>5</v>
      </c>
      <c r="G84" s="124">
        <v>6</v>
      </c>
      <c r="H84" s="124">
        <v>18</v>
      </c>
      <c r="I84" s="124">
        <v>21</v>
      </c>
      <c r="J84" s="124">
        <v>11</v>
      </c>
      <c r="K84" s="124">
        <v>15</v>
      </c>
      <c r="L84" s="124">
        <v>11</v>
      </c>
      <c r="M84" s="124">
        <v>9</v>
      </c>
      <c r="N84" s="124">
        <v>10</v>
      </c>
      <c r="O84" s="124">
        <v>4</v>
      </c>
      <c r="P84" s="124">
        <v>6</v>
      </c>
      <c r="Q84" s="124">
        <v>7</v>
      </c>
      <c r="R84" s="124">
        <v>8</v>
      </c>
      <c r="S84" s="124">
        <v>7</v>
      </c>
      <c r="T84" s="124">
        <v>4</v>
      </c>
    </row>
    <row r="85" spans="1:20">
      <c r="A85" s="164">
        <v>1994</v>
      </c>
      <c r="B85" s="124">
        <v>161</v>
      </c>
      <c r="C85" s="124">
        <v>0</v>
      </c>
      <c r="D85" s="124">
        <v>0</v>
      </c>
      <c r="E85" s="124">
        <v>1</v>
      </c>
      <c r="F85" s="124">
        <v>4</v>
      </c>
      <c r="G85" s="124">
        <v>15</v>
      </c>
      <c r="H85" s="124">
        <v>19</v>
      </c>
      <c r="I85" s="124">
        <v>14</v>
      </c>
      <c r="J85" s="124">
        <v>9</v>
      </c>
      <c r="K85" s="124">
        <v>23</v>
      </c>
      <c r="L85" s="124">
        <v>17</v>
      </c>
      <c r="M85" s="124">
        <v>10</v>
      </c>
      <c r="N85" s="124">
        <v>4</v>
      </c>
      <c r="O85" s="124">
        <v>14</v>
      </c>
      <c r="P85" s="124">
        <v>9</v>
      </c>
      <c r="Q85" s="124">
        <v>9</v>
      </c>
      <c r="R85" s="124">
        <v>8</v>
      </c>
      <c r="S85" s="124">
        <v>2</v>
      </c>
      <c r="T85" s="124">
        <v>3</v>
      </c>
    </row>
    <row r="86" spans="1:20">
      <c r="A86" s="164">
        <v>1995</v>
      </c>
      <c r="B86" s="124">
        <v>147</v>
      </c>
      <c r="C86" s="124">
        <v>0</v>
      </c>
      <c r="D86" s="124">
        <v>0</v>
      </c>
      <c r="E86" s="124">
        <v>0</v>
      </c>
      <c r="F86" s="124">
        <v>8</v>
      </c>
      <c r="G86" s="124">
        <v>4</v>
      </c>
      <c r="H86" s="124">
        <v>19</v>
      </c>
      <c r="I86" s="124">
        <v>11</v>
      </c>
      <c r="J86" s="124">
        <v>16</v>
      </c>
      <c r="K86" s="124">
        <v>14</v>
      </c>
      <c r="L86" s="124">
        <v>22</v>
      </c>
      <c r="M86" s="124">
        <v>9</v>
      </c>
      <c r="N86" s="124">
        <v>13</v>
      </c>
      <c r="O86" s="124">
        <v>10</v>
      </c>
      <c r="P86" s="124">
        <v>8</v>
      </c>
      <c r="Q86" s="124">
        <v>4</v>
      </c>
      <c r="R86" s="124">
        <v>6</v>
      </c>
      <c r="S86" s="124">
        <v>2</v>
      </c>
      <c r="T86" s="124">
        <v>1</v>
      </c>
    </row>
    <row r="87" spans="1:20">
      <c r="A87" s="164">
        <v>1996</v>
      </c>
      <c r="B87" s="124">
        <v>162</v>
      </c>
      <c r="C87" s="124">
        <v>0</v>
      </c>
      <c r="D87" s="124">
        <v>0</v>
      </c>
      <c r="E87" s="124">
        <v>0</v>
      </c>
      <c r="F87" s="124">
        <v>6</v>
      </c>
      <c r="G87" s="124">
        <v>15</v>
      </c>
      <c r="H87" s="124">
        <v>17</v>
      </c>
      <c r="I87" s="124">
        <v>21</v>
      </c>
      <c r="J87" s="124">
        <v>7</v>
      </c>
      <c r="K87" s="124">
        <v>13</v>
      </c>
      <c r="L87" s="124">
        <v>21</v>
      </c>
      <c r="M87" s="124">
        <v>17</v>
      </c>
      <c r="N87" s="124">
        <v>10</v>
      </c>
      <c r="O87" s="124">
        <v>7</v>
      </c>
      <c r="P87" s="124">
        <v>12</v>
      </c>
      <c r="Q87" s="124">
        <v>5</v>
      </c>
      <c r="R87" s="124">
        <v>5</v>
      </c>
      <c r="S87" s="124">
        <v>3</v>
      </c>
      <c r="T87" s="124">
        <v>3</v>
      </c>
    </row>
    <row r="88" spans="1:20">
      <c r="A88" s="164">
        <v>1997</v>
      </c>
      <c r="B88" s="124">
        <v>148</v>
      </c>
      <c r="C88" s="124">
        <v>0</v>
      </c>
      <c r="D88" s="124">
        <v>0</v>
      </c>
      <c r="E88" s="124">
        <v>0</v>
      </c>
      <c r="F88" s="124">
        <v>5</v>
      </c>
      <c r="G88" s="124">
        <v>12</v>
      </c>
      <c r="H88" s="124">
        <v>18</v>
      </c>
      <c r="I88" s="124">
        <v>20</v>
      </c>
      <c r="J88" s="124">
        <v>17</v>
      </c>
      <c r="K88" s="124">
        <v>12</v>
      </c>
      <c r="L88" s="124">
        <v>15</v>
      </c>
      <c r="M88" s="124">
        <v>12</v>
      </c>
      <c r="N88" s="124">
        <v>9</v>
      </c>
      <c r="O88" s="124">
        <v>4</v>
      </c>
      <c r="P88" s="124">
        <v>9</v>
      </c>
      <c r="Q88" s="124">
        <v>5</v>
      </c>
      <c r="R88" s="124">
        <v>3</v>
      </c>
      <c r="S88" s="124">
        <v>4</v>
      </c>
      <c r="T88" s="124">
        <v>3</v>
      </c>
    </row>
    <row r="89" spans="1:20">
      <c r="A89" s="164">
        <v>1998</v>
      </c>
      <c r="B89" s="124">
        <v>163</v>
      </c>
      <c r="C89" s="124">
        <v>0</v>
      </c>
      <c r="D89" s="124">
        <v>0</v>
      </c>
      <c r="E89" s="124">
        <v>2</v>
      </c>
      <c r="F89" s="124">
        <v>11</v>
      </c>
      <c r="G89" s="124">
        <v>10</v>
      </c>
      <c r="H89" s="124">
        <v>15</v>
      </c>
      <c r="I89" s="124">
        <v>18</v>
      </c>
      <c r="J89" s="124">
        <v>22</v>
      </c>
      <c r="K89" s="124">
        <v>13</v>
      </c>
      <c r="L89" s="124">
        <v>16</v>
      </c>
      <c r="M89" s="124">
        <v>8</v>
      </c>
      <c r="N89" s="124">
        <v>7</v>
      </c>
      <c r="O89" s="124">
        <v>8</v>
      </c>
      <c r="P89" s="124">
        <v>8</v>
      </c>
      <c r="Q89" s="124">
        <v>13</v>
      </c>
      <c r="R89" s="124">
        <v>8</v>
      </c>
      <c r="S89" s="124">
        <v>2</v>
      </c>
      <c r="T89" s="124">
        <v>2</v>
      </c>
    </row>
    <row r="90" spans="1:20">
      <c r="A90" s="164">
        <v>1999</v>
      </c>
      <c r="B90" s="124">
        <v>137</v>
      </c>
      <c r="C90" s="124">
        <v>0</v>
      </c>
      <c r="D90" s="124">
        <v>0</v>
      </c>
      <c r="E90" s="124">
        <v>1</v>
      </c>
      <c r="F90" s="124">
        <v>5</v>
      </c>
      <c r="G90" s="124">
        <v>7</v>
      </c>
      <c r="H90" s="124">
        <v>15</v>
      </c>
      <c r="I90" s="124">
        <v>18</v>
      </c>
      <c r="J90" s="124">
        <v>15</v>
      </c>
      <c r="K90" s="124">
        <v>9</v>
      </c>
      <c r="L90" s="124">
        <v>14</v>
      </c>
      <c r="M90" s="124">
        <v>12</v>
      </c>
      <c r="N90" s="124">
        <v>11</v>
      </c>
      <c r="O90" s="124">
        <v>6</v>
      </c>
      <c r="P90" s="124">
        <v>9</v>
      </c>
      <c r="Q90" s="124">
        <v>4</v>
      </c>
      <c r="R90" s="124">
        <v>7</v>
      </c>
      <c r="S90" s="124">
        <v>0</v>
      </c>
      <c r="T90" s="124">
        <v>4</v>
      </c>
    </row>
    <row r="91" spans="1:20">
      <c r="A91" s="164">
        <v>2000</v>
      </c>
      <c r="B91" s="124">
        <v>136</v>
      </c>
      <c r="C91" s="124">
        <v>0</v>
      </c>
      <c r="D91" s="124">
        <v>0</v>
      </c>
      <c r="E91" s="124">
        <v>3</v>
      </c>
      <c r="F91" s="124">
        <v>9</v>
      </c>
      <c r="G91" s="124">
        <v>9</v>
      </c>
      <c r="H91" s="124">
        <v>16</v>
      </c>
      <c r="I91" s="124">
        <v>16</v>
      </c>
      <c r="J91" s="124">
        <v>13</v>
      </c>
      <c r="K91" s="124">
        <v>21</v>
      </c>
      <c r="L91" s="124">
        <v>15</v>
      </c>
      <c r="M91" s="124">
        <v>13</v>
      </c>
      <c r="N91" s="124">
        <v>5</v>
      </c>
      <c r="O91" s="124">
        <v>0</v>
      </c>
      <c r="P91" s="124">
        <v>3</v>
      </c>
      <c r="Q91" s="124">
        <v>5</v>
      </c>
      <c r="R91" s="124">
        <v>3</v>
      </c>
      <c r="S91" s="124">
        <v>4</v>
      </c>
      <c r="T91" s="124">
        <v>1</v>
      </c>
    </row>
    <row r="92" spans="1:20">
      <c r="A92" s="164">
        <v>2001</v>
      </c>
      <c r="B92" s="124">
        <v>168</v>
      </c>
      <c r="C92" s="124">
        <v>0</v>
      </c>
      <c r="D92" s="124">
        <v>0</v>
      </c>
      <c r="E92" s="124">
        <v>1</v>
      </c>
      <c r="F92" s="124">
        <v>6</v>
      </c>
      <c r="G92" s="124">
        <v>14</v>
      </c>
      <c r="H92" s="124">
        <v>9</v>
      </c>
      <c r="I92" s="124">
        <v>22</v>
      </c>
      <c r="J92" s="124">
        <v>20</v>
      </c>
      <c r="K92" s="124">
        <v>24</v>
      </c>
      <c r="L92" s="124">
        <v>17</v>
      </c>
      <c r="M92" s="124">
        <v>14</v>
      </c>
      <c r="N92" s="124">
        <v>9</v>
      </c>
      <c r="O92" s="124">
        <v>10</v>
      </c>
      <c r="P92" s="124">
        <v>8</v>
      </c>
      <c r="Q92" s="124">
        <v>6</v>
      </c>
      <c r="R92" s="124">
        <v>2</v>
      </c>
      <c r="S92" s="124">
        <v>4</v>
      </c>
      <c r="T92" s="124">
        <v>2</v>
      </c>
    </row>
    <row r="93" spans="1:20">
      <c r="A93" s="164">
        <v>2002</v>
      </c>
      <c r="B93" s="124">
        <v>155</v>
      </c>
      <c r="C93" s="124">
        <v>0</v>
      </c>
      <c r="D93" s="124">
        <v>0</v>
      </c>
      <c r="E93" s="124">
        <v>1</v>
      </c>
      <c r="F93" s="124">
        <v>14</v>
      </c>
      <c r="G93" s="124">
        <v>12</v>
      </c>
      <c r="H93" s="124">
        <v>10</v>
      </c>
      <c r="I93" s="124">
        <v>13</v>
      </c>
      <c r="J93" s="124">
        <v>20</v>
      </c>
      <c r="K93" s="124">
        <v>16</v>
      </c>
      <c r="L93" s="124">
        <v>15</v>
      </c>
      <c r="M93" s="124">
        <v>14</v>
      </c>
      <c r="N93" s="124">
        <v>10</v>
      </c>
      <c r="O93" s="124">
        <v>11</v>
      </c>
      <c r="P93" s="124">
        <v>8</v>
      </c>
      <c r="Q93" s="124">
        <v>6</v>
      </c>
      <c r="R93" s="124">
        <v>4</v>
      </c>
      <c r="S93" s="124">
        <v>1</v>
      </c>
      <c r="T93" s="124">
        <v>0</v>
      </c>
    </row>
    <row r="94" spans="1:20">
      <c r="A94" s="164">
        <v>2003</v>
      </c>
      <c r="B94" s="124">
        <v>147</v>
      </c>
      <c r="C94" s="124">
        <v>0</v>
      </c>
      <c r="D94" s="124">
        <v>0</v>
      </c>
      <c r="E94" s="124">
        <v>0</v>
      </c>
      <c r="F94" s="124">
        <v>11</v>
      </c>
      <c r="G94" s="124">
        <v>15</v>
      </c>
      <c r="H94" s="124">
        <v>10</v>
      </c>
      <c r="I94" s="124">
        <v>17</v>
      </c>
      <c r="J94" s="124">
        <v>18</v>
      </c>
      <c r="K94" s="124">
        <v>12</v>
      </c>
      <c r="L94" s="124">
        <v>12</v>
      </c>
      <c r="M94" s="124">
        <v>17</v>
      </c>
      <c r="N94" s="124">
        <v>12</v>
      </c>
      <c r="O94" s="124">
        <v>4</v>
      </c>
      <c r="P94" s="124">
        <v>7</v>
      </c>
      <c r="Q94" s="124">
        <v>5</v>
      </c>
      <c r="R94" s="124">
        <v>4</v>
      </c>
      <c r="S94" s="124">
        <v>1</v>
      </c>
      <c r="T94" s="124">
        <v>2</v>
      </c>
    </row>
    <row r="95" spans="1:20">
      <c r="A95" s="164">
        <v>2004</v>
      </c>
      <c r="B95" s="124">
        <v>158</v>
      </c>
      <c r="C95" s="124">
        <v>0</v>
      </c>
      <c r="D95" s="124">
        <v>0</v>
      </c>
      <c r="E95" s="124">
        <v>0</v>
      </c>
      <c r="F95" s="124">
        <v>12</v>
      </c>
      <c r="G95" s="124">
        <v>7</v>
      </c>
      <c r="H95" s="124">
        <v>5</v>
      </c>
      <c r="I95" s="124">
        <v>13</v>
      </c>
      <c r="J95" s="124">
        <v>20</v>
      </c>
      <c r="K95" s="124">
        <v>22</v>
      </c>
      <c r="L95" s="124">
        <v>29</v>
      </c>
      <c r="M95" s="124">
        <v>17</v>
      </c>
      <c r="N95" s="124">
        <v>8</v>
      </c>
      <c r="O95" s="124">
        <v>8</v>
      </c>
      <c r="P95" s="124">
        <v>7</v>
      </c>
      <c r="Q95" s="124">
        <v>3</v>
      </c>
      <c r="R95" s="124">
        <v>2</v>
      </c>
      <c r="S95" s="124">
        <v>1</v>
      </c>
      <c r="T95" s="124">
        <v>4</v>
      </c>
    </row>
    <row r="96" spans="1:20">
      <c r="A96" s="164">
        <v>2005</v>
      </c>
      <c r="B96" s="124">
        <v>154</v>
      </c>
      <c r="C96" s="124">
        <v>0</v>
      </c>
      <c r="D96" s="124">
        <v>0</v>
      </c>
      <c r="E96" s="124">
        <v>2</v>
      </c>
      <c r="F96" s="124">
        <v>7</v>
      </c>
      <c r="G96" s="124">
        <v>20</v>
      </c>
      <c r="H96" s="124">
        <v>9</v>
      </c>
      <c r="I96" s="124">
        <v>16</v>
      </c>
      <c r="J96" s="124">
        <v>13</v>
      </c>
      <c r="K96" s="124">
        <v>19</v>
      </c>
      <c r="L96" s="124">
        <v>18</v>
      </c>
      <c r="M96" s="124">
        <v>11</v>
      </c>
      <c r="N96" s="124">
        <v>12</v>
      </c>
      <c r="O96" s="124">
        <v>8</v>
      </c>
      <c r="P96" s="124">
        <v>7</v>
      </c>
      <c r="Q96" s="124">
        <v>3</v>
      </c>
      <c r="R96" s="124">
        <v>3</v>
      </c>
      <c r="S96" s="124">
        <v>3</v>
      </c>
      <c r="T96" s="124">
        <v>3</v>
      </c>
    </row>
    <row r="97" spans="1:20">
      <c r="A97" s="164">
        <v>2006</v>
      </c>
      <c r="B97" s="124">
        <v>115</v>
      </c>
      <c r="C97" s="124">
        <v>0</v>
      </c>
      <c r="D97" s="124">
        <v>0</v>
      </c>
      <c r="E97" s="124">
        <v>0</v>
      </c>
      <c r="F97" s="124">
        <v>2</v>
      </c>
      <c r="G97" s="124">
        <v>6</v>
      </c>
      <c r="H97" s="124">
        <v>9</v>
      </c>
      <c r="I97" s="124">
        <v>12</v>
      </c>
      <c r="J97" s="124">
        <v>9</v>
      </c>
      <c r="K97" s="124">
        <v>13</v>
      </c>
      <c r="L97" s="124">
        <v>15</v>
      </c>
      <c r="M97" s="124">
        <v>24</v>
      </c>
      <c r="N97" s="124">
        <v>9</v>
      </c>
      <c r="O97" s="124">
        <v>6</v>
      </c>
      <c r="P97" s="124">
        <v>5</v>
      </c>
      <c r="Q97" s="124">
        <v>1</v>
      </c>
      <c r="R97" s="124">
        <v>3</v>
      </c>
      <c r="S97" s="124">
        <v>1</v>
      </c>
      <c r="T97" s="124">
        <v>0</v>
      </c>
    </row>
    <row r="98" spans="1:20">
      <c r="A98" s="164">
        <v>2007</v>
      </c>
      <c r="B98" s="124">
        <v>131</v>
      </c>
      <c r="C98" s="124">
        <v>0</v>
      </c>
      <c r="D98" s="124">
        <v>0</v>
      </c>
      <c r="E98" s="124">
        <v>1</v>
      </c>
      <c r="F98" s="124">
        <v>8</v>
      </c>
      <c r="G98" s="124">
        <v>9</v>
      </c>
      <c r="H98" s="124">
        <v>5</v>
      </c>
      <c r="I98" s="124">
        <v>9</v>
      </c>
      <c r="J98" s="124">
        <v>16</v>
      </c>
      <c r="K98" s="124">
        <v>14</v>
      </c>
      <c r="L98" s="124">
        <v>15</v>
      </c>
      <c r="M98" s="124">
        <v>14</v>
      </c>
      <c r="N98" s="124">
        <v>13</v>
      </c>
      <c r="O98" s="124">
        <v>10</v>
      </c>
      <c r="P98" s="124">
        <v>4</v>
      </c>
      <c r="Q98" s="124">
        <v>8</v>
      </c>
      <c r="R98" s="124">
        <v>2</v>
      </c>
      <c r="S98" s="124">
        <v>2</v>
      </c>
      <c r="T98" s="124">
        <v>1</v>
      </c>
    </row>
    <row r="99" spans="1:20">
      <c r="A99" s="163">
        <v>2008</v>
      </c>
      <c r="B99" s="172">
        <v>128</v>
      </c>
      <c r="C99" s="172">
        <v>0</v>
      </c>
      <c r="D99" s="172">
        <v>0</v>
      </c>
      <c r="E99" s="172">
        <v>0</v>
      </c>
      <c r="F99" s="172">
        <v>4</v>
      </c>
      <c r="G99" s="172">
        <v>11</v>
      </c>
      <c r="H99" s="172">
        <v>14</v>
      </c>
      <c r="I99" s="172">
        <v>13</v>
      </c>
      <c r="J99" s="172">
        <v>12</v>
      </c>
      <c r="K99" s="172">
        <v>21</v>
      </c>
      <c r="L99" s="172">
        <v>15</v>
      </c>
      <c r="M99" s="172">
        <v>19</v>
      </c>
      <c r="N99" s="172">
        <v>5</v>
      </c>
      <c r="O99" s="172">
        <v>5</v>
      </c>
      <c r="P99" s="172">
        <v>2</v>
      </c>
      <c r="Q99" s="172">
        <v>2</v>
      </c>
      <c r="R99" s="172">
        <v>2</v>
      </c>
      <c r="S99" s="172">
        <v>3</v>
      </c>
      <c r="T99" s="172">
        <v>0</v>
      </c>
    </row>
    <row r="100" spans="1:20">
      <c r="A100" s="161">
        <v>2009</v>
      </c>
      <c r="B100" s="171">
        <v>139</v>
      </c>
      <c r="C100" s="171">
        <v>0</v>
      </c>
      <c r="D100" s="171">
        <v>0</v>
      </c>
      <c r="E100" s="171">
        <v>2</v>
      </c>
      <c r="F100" s="171">
        <v>7</v>
      </c>
      <c r="G100" s="171">
        <v>11</v>
      </c>
      <c r="H100" s="171">
        <v>11</v>
      </c>
      <c r="I100" s="171">
        <v>12</v>
      </c>
      <c r="J100" s="171">
        <v>16</v>
      </c>
      <c r="K100" s="171">
        <v>20</v>
      </c>
      <c r="L100" s="171">
        <v>6</v>
      </c>
      <c r="M100" s="171">
        <v>18</v>
      </c>
      <c r="N100" s="171">
        <v>14</v>
      </c>
      <c r="O100" s="171">
        <v>5</v>
      </c>
      <c r="P100" s="171">
        <v>6</v>
      </c>
      <c r="Q100" s="171">
        <v>6</v>
      </c>
      <c r="R100" s="171">
        <v>3</v>
      </c>
      <c r="S100" s="171">
        <v>2</v>
      </c>
      <c r="T100" s="171">
        <v>0</v>
      </c>
    </row>
    <row r="101" spans="1:20">
      <c r="A101" s="170">
        <v>2010</v>
      </c>
      <c r="B101" s="169">
        <v>144</v>
      </c>
      <c r="C101" s="169">
        <v>0</v>
      </c>
      <c r="D101" s="169">
        <v>0</v>
      </c>
      <c r="E101" s="168">
        <v>1</v>
      </c>
      <c r="F101" s="168">
        <v>8</v>
      </c>
      <c r="G101" s="168">
        <v>10</v>
      </c>
      <c r="H101" s="168">
        <v>16</v>
      </c>
      <c r="I101" s="168">
        <v>15</v>
      </c>
      <c r="J101" s="168">
        <v>15</v>
      </c>
      <c r="K101" s="168">
        <v>17</v>
      </c>
      <c r="L101" s="168">
        <v>17</v>
      </c>
      <c r="M101" s="168">
        <v>12</v>
      </c>
      <c r="N101" s="168">
        <v>12</v>
      </c>
      <c r="O101" s="168">
        <v>5</v>
      </c>
      <c r="P101" s="168">
        <v>4</v>
      </c>
      <c r="Q101" s="168">
        <v>5</v>
      </c>
      <c r="R101" s="168">
        <v>3</v>
      </c>
      <c r="S101" s="168">
        <v>2</v>
      </c>
      <c r="T101" s="168">
        <v>2</v>
      </c>
    </row>
    <row r="102" spans="1:20" ht="12.75" customHeight="1">
      <c r="A102" s="159" t="s">
        <v>156</v>
      </c>
      <c r="B102" s="167">
        <v>134</v>
      </c>
      <c r="C102" s="167">
        <v>0</v>
      </c>
      <c r="D102" s="167">
        <v>0</v>
      </c>
      <c r="E102" s="155">
        <v>0</v>
      </c>
      <c r="F102" s="155">
        <v>9</v>
      </c>
      <c r="G102" s="155">
        <v>7</v>
      </c>
      <c r="H102" s="155">
        <v>14</v>
      </c>
      <c r="I102" s="155">
        <v>11</v>
      </c>
      <c r="J102" s="155">
        <v>16</v>
      </c>
      <c r="K102" s="155">
        <v>17</v>
      </c>
      <c r="L102" s="155">
        <v>19</v>
      </c>
      <c r="M102" s="155">
        <v>13</v>
      </c>
      <c r="N102" s="155">
        <v>10</v>
      </c>
      <c r="O102" s="155">
        <v>4</v>
      </c>
      <c r="P102" s="155">
        <v>4</v>
      </c>
      <c r="Q102" s="155">
        <v>6</v>
      </c>
      <c r="R102" s="155">
        <v>2</v>
      </c>
      <c r="S102" s="155">
        <v>2</v>
      </c>
      <c r="T102" s="155">
        <v>0</v>
      </c>
    </row>
    <row r="103" spans="1:20" ht="12.75" customHeight="1">
      <c r="A103" s="159" t="s">
        <v>157</v>
      </c>
      <c r="B103" s="167">
        <v>143</v>
      </c>
      <c r="C103" s="167">
        <v>0</v>
      </c>
      <c r="D103" s="167">
        <v>0</v>
      </c>
      <c r="E103" s="167">
        <v>0</v>
      </c>
      <c r="F103" s="167">
        <v>6</v>
      </c>
      <c r="G103" s="167">
        <v>10</v>
      </c>
      <c r="H103" s="167">
        <v>15</v>
      </c>
      <c r="I103" s="167">
        <v>11</v>
      </c>
      <c r="J103" s="167">
        <v>9</v>
      </c>
      <c r="K103" s="167">
        <v>18</v>
      </c>
      <c r="L103" s="167">
        <v>19</v>
      </c>
      <c r="M103" s="167">
        <v>24</v>
      </c>
      <c r="N103" s="167">
        <v>9</v>
      </c>
      <c r="O103" s="167">
        <v>7</v>
      </c>
      <c r="P103" s="167">
        <v>1</v>
      </c>
      <c r="Q103" s="167">
        <v>3</v>
      </c>
      <c r="R103" s="167">
        <v>5</v>
      </c>
      <c r="S103" s="167">
        <v>2</v>
      </c>
      <c r="T103" s="167">
        <v>4</v>
      </c>
    </row>
    <row r="104" spans="1:20" ht="12.75" customHeight="1">
      <c r="A104" s="159" t="s">
        <v>158</v>
      </c>
      <c r="B104" s="167">
        <v>122</v>
      </c>
      <c r="C104" s="167">
        <v>0</v>
      </c>
      <c r="D104" s="167">
        <v>0</v>
      </c>
      <c r="E104" s="167">
        <v>2</v>
      </c>
      <c r="F104" s="167">
        <v>5</v>
      </c>
      <c r="G104" s="167">
        <v>7</v>
      </c>
      <c r="H104" s="167">
        <v>8</v>
      </c>
      <c r="I104" s="167">
        <v>9</v>
      </c>
      <c r="J104" s="167">
        <v>14</v>
      </c>
      <c r="K104" s="167">
        <v>15</v>
      </c>
      <c r="L104" s="167">
        <v>11</v>
      </c>
      <c r="M104" s="167">
        <v>17</v>
      </c>
      <c r="N104" s="167">
        <v>11</v>
      </c>
      <c r="O104" s="167">
        <v>7</v>
      </c>
      <c r="P104" s="167">
        <v>5</v>
      </c>
      <c r="Q104" s="167">
        <v>5</v>
      </c>
      <c r="R104" s="167">
        <v>3</v>
      </c>
      <c r="S104" s="167">
        <v>1</v>
      </c>
      <c r="T104" s="167">
        <v>2</v>
      </c>
    </row>
    <row r="105" spans="1:20" ht="12.75" customHeight="1">
      <c r="A105" s="159" t="s">
        <v>159</v>
      </c>
      <c r="B105" s="167">
        <v>151</v>
      </c>
      <c r="C105" s="167">
        <v>0</v>
      </c>
      <c r="D105" s="167">
        <v>0</v>
      </c>
      <c r="E105" s="167">
        <v>2</v>
      </c>
      <c r="F105" s="167">
        <v>4</v>
      </c>
      <c r="G105" s="167">
        <v>15</v>
      </c>
      <c r="H105" s="167">
        <v>15</v>
      </c>
      <c r="I105" s="167">
        <v>13</v>
      </c>
      <c r="J105" s="167">
        <v>14</v>
      </c>
      <c r="K105" s="167">
        <v>16</v>
      </c>
      <c r="L105" s="167">
        <v>23</v>
      </c>
      <c r="M105" s="167">
        <v>16</v>
      </c>
      <c r="N105" s="167">
        <v>11</v>
      </c>
      <c r="O105" s="167">
        <v>6</v>
      </c>
      <c r="P105" s="167">
        <v>6</v>
      </c>
      <c r="Q105" s="167">
        <v>5</v>
      </c>
      <c r="R105" s="167">
        <v>1</v>
      </c>
      <c r="S105" s="167">
        <v>1</v>
      </c>
      <c r="T105" s="167">
        <v>3</v>
      </c>
    </row>
    <row r="106" spans="1:20" ht="12.75" customHeight="1">
      <c r="A106" s="159" t="s">
        <v>168</v>
      </c>
      <c r="B106" s="167">
        <v>148</v>
      </c>
      <c r="C106" s="167">
        <v>0</v>
      </c>
      <c r="D106" s="167">
        <v>0</v>
      </c>
      <c r="E106" s="167">
        <v>1</v>
      </c>
      <c r="F106" s="167">
        <v>1</v>
      </c>
      <c r="G106" s="167">
        <v>7</v>
      </c>
      <c r="H106" s="167">
        <v>5</v>
      </c>
      <c r="I106" s="167">
        <v>14</v>
      </c>
      <c r="J106" s="167">
        <v>14</v>
      </c>
      <c r="K106" s="167">
        <v>17</v>
      </c>
      <c r="L106" s="167">
        <v>20</v>
      </c>
      <c r="M106" s="167">
        <v>19</v>
      </c>
      <c r="N106" s="167">
        <v>18</v>
      </c>
      <c r="O106" s="167">
        <v>17</v>
      </c>
      <c r="P106" s="167">
        <v>4</v>
      </c>
      <c r="Q106" s="167">
        <v>3</v>
      </c>
      <c r="R106" s="167">
        <v>5</v>
      </c>
      <c r="S106" s="167">
        <v>1</v>
      </c>
      <c r="T106" s="167">
        <v>2</v>
      </c>
    </row>
    <row r="107" spans="1:20" ht="13.5" thickBot="1">
      <c r="A107" s="166"/>
      <c r="B107" s="166"/>
      <c r="C107" s="166"/>
      <c r="D107" s="166"/>
      <c r="E107" s="166"/>
      <c r="F107" s="166"/>
      <c r="G107" s="166"/>
      <c r="H107" s="166"/>
      <c r="I107" s="166"/>
      <c r="J107" s="166"/>
      <c r="K107" s="166"/>
      <c r="L107" s="166"/>
      <c r="M107" s="166"/>
      <c r="N107" s="166"/>
      <c r="O107" s="166"/>
      <c r="P107" s="166"/>
      <c r="Q107" s="166"/>
      <c r="R107" s="166"/>
      <c r="S107" s="166"/>
      <c r="T107" s="166"/>
    </row>
    <row r="108" spans="1:20">
      <c r="A108" s="124"/>
      <c r="B108" s="124"/>
      <c r="C108" s="124"/>
      <c r="D108" s="124"/>
      <c r="E108" s="124"/>
      <c r="F108" s="124"/>
      <c r="G108" s="124"/>
      <c r="H108" s="124"/>
      <c r="I108" s="124"/>
      <c r="J108" s="124"/>
      <c r="K108" s="124"/>
      <c r="L108" s="124"/>
      <c r="M108" s="124"/>
      <c r="N108" s="124"/>
      <c r="O108" s="124"/>
      <c r="P108" s="124"/>
      <c r="Q108" s="124"/>
      <c r="R108" s="124"/>
      <c r="S108" s="124"/>
      <c r="T108" s="124"/>
    </row>
    <row r="109" spans="1:20">
      <c r="A109" s="124"/>
      <c r="B109" s="124"/>
      <c r="C109" s="124"/>
      <c r="D109" s="124"/>
      <c r="E109" s="124"/>
      <c r="F109" s="124"/>
      <c r="G109" s="124"/>
      <c r="H109" s="124"/>
      <c r="I109" s="124"/>
      <c r="J109" s="124"/>
      <c r="K109" s="124"/>
      <c r="L109" s="124"/>
      <c r="M109" s="124"/>
      <c r="N109" s="124"/>
      <c r="O109" s="124"/>
      <c r="P109" s="124"/>
      <c r="Q109" s="124"/>
      <c r="R109" s="124"/>
      <c r="S109" s="124"/>
      <c r="T109" s="124"/>
    </row>
    <row r="110" spans="1:20">
      <c r="A110" s="238" t="s">
        <v>206</v>
      </c>
      <c r="B110" s="238"/>
      <c r="C110" s="238"/>
    </row>
    <row r="111" spans="1:20" ht="14.25">
      <c r="A111" s="239" t="s">
        <v>208</v>
      </c>
      <c r="B111" s="239"/>
      <c r="C111" s="239"/>
      <c r="D111" s="239"/>
      <c r="E111" s="239"/>
      <c r="F111" s="239"/>
      <c r="G111" s="239"/>
      <c r="H111" s="239"/>
      <c r="I111" s="239"/>
      <c r="J111" s="239"/>
      <c r="K111" s="239"/>
      <c r="L111" s="239"/>
    </row>
    <row r="112" spans="1:20" ht="12.75" customHeight="1">
      <c r="A112" s="183"/>
      <c r="B112" s="183"/>
      <c r="C112" s="182"/>
      <c r="D112" s="182"/>
      <c r="T112" s="181"/>
    </row>
    <row r="113" spans="1:20" ht="15.75" customHeight="1" thickBot="1">
      <c r="B113" s="240" t="s">
        <v>32</v>
      </c>
      <c r="C113" s="240"/>
      <c r="D113" s="240"/>
      <c r="E113" s="240"/>
      <c r="F113" s="240"/>
      <c r="G113" s="240"/>
      <c r="H113" s="240"/>
      <c r="I113" s="240"/>
      <c r="J113" s="240"/>
      <c r="K113" s="240"/>
      <c r="L113" s="240"/>
      <c r="M113" s="240"/>
      <c r="N113" s="240"/>
      <c r="O113" s="240"/>
      <c r="P113" s="240"/>
      <c r="Q113" s="240"/>
      <c r="R113" s="240"/>
      <c r="S113" s="240"/>
      <c r="T113" s="240"/>
    </row>
    <row r="114" spans="1:20" ht="30" customHeight="1">
      <c r="A114" s="165" t="s">
        <v>3</v>
      </c>
      <c r="B114" s="178" t="s">
        <v>155</v>
      </c>
      <c r="C114" s="178" t="s">
        <v>189</v>
      </c>
      <c r="D114" s="180" t="s">
        <v>188</v>
      </c>
      <c r="E114" s="179" t="s">
        <v>16</v>
      </c>
      <c r="F114" s="178" t="s">
        <v>17</v>
      </c>
      <c r="G114" s="178" t="s">
        <v>18</v>
      </c>
      <c r="H114" s="178" t="s">
        <v>19</v>
      </c>
      <c r="I114" s="178" t="s">
        <v>20</v>
      </c>
      <c r="J114" s="178" t="s">
        <v>21</v>
      </c>
      <c r="K114" s="178" t="s">
        <v>22</v>
      </c>
      <c r="L114" s="178" t="s">
        <v>23</v>
      </c>
      <c r="M114" s="178" t="s">
        <v>24</v>
      </c>
      <c r="N114" s="178" t="s">
        <v>25</v>
      </c>
      <c r="O114" s="178" t="s">
        <v>26</v>
      </c>
      <c r="P114" s="178" t="s">
        <v>27</v>
      </c>
      <c r="Q114" s="178" t="s">
        <v>28</v>
      </c>
      <c r="R114" s="178" t="s">
        <v>29</v>
      </c>
      <c r="S114" s="178" t="s">
        <v>30</v>
      </c>
      <c r="T114" s="178" t="s">
        <v>31</v>
      </c>
    </row>
    <row r="115" spans="1:20">
      <c r="A115" s="164">
        <v>1974</v>
      </c>
      <c r="B115" s="150">
        <v>87</v>
      </c>
      <c r="C115" s="150">
        <v>1</v>
      </c>
      <c r="D115" s="150">
        <v>0</v>
      </c>
      <c r="E115" s="150">
        <v>0</v>
      </c>
      <c r="F115" s="150">
        <v>3</v>
      </c>
      <c r="G115" s="150">
        <v>3</v>
      </c>
      <c r="H115" s="150">
        <v>8</v>
      </c>
      <c r="I115" s="150">
        <v>2</v>
      </c>
      <c r="J115" s="150">
        <v>5</v>
      </c>
      <c r="K115" s="150">
        <v>10</v>
      </c>
      <c r="L115" s="150">
        <v>14</v>
      </c>
      <c r="M115" s="150">
        <v>8</v>
      </c>
      <c r="N115" s="150">
        <v>9</v>
      </c>
      <c r="O115" s="150">
        <v>1</v>
      </c>
      <c r="P115" s="150">
        <v>8</v>
      </c>
      <c r="Q115" s="150">
        <v>10</v>
      </c>
      <c r="R115" s="150">
        <v>1</v>
      </c>
      <c r="S115" s="150">
        <v>2</v>
      </c>
      <c r="T115" s="150">
        <v>2</v>
      </c>
    </row>
    <row r="116" spans="1:20">
      <c r="A116" s="164">
        <v>1975</v>
      </c>
      <c r="B116" s="150">
        <v>112</v>
      </c>
      <c r="C116" s="150">
        <v>1</v>
      </c>
      <c r="D116" s="150">
        <v>1</v>
      </c>
      <c r="E116" s="150">
        <v>1</v>
      </c>
      <c r="F116" s="150">
        <v>2</v>
      </c>
      <c r="G116" s="150">
        <v>6</v>
      </c>
      <c r="H116" s="150">
        <v>6</v>
      </c>
      <c r="I116" s="150">
        <v>6</v>
      </c>
      <c r="J116" s="150">
        <v>5</v>
      </c>
      <c r="K116" s="150">
        <v>10</v>
      </c>
      <c r="L116" s="150">
        <v>15</v>
      </c>
      <c r="M116" s="150">
        <v>17</v>
      </c>
      <c r="N116" s="150">
        <v>10</v>
      </c>
      <c r="O116" s="150">
        <v>9</v>
      </c>
      <c r="P116" s="150">
        <v>9</v>
      </c>
      <c r="Q116" s="150">
        <v>9</v>
      </c>
      <c r="R116" s="150">
        <v>3</v>
      </c>
      <c r="S116" s="150">
        <v>1</v>
      </c>
      <c r="T116" s="150">
        <v>1</v>
      </c>
    </row>
    <row r="117" spans="1:20">
      <c r="A117" s="164">
        <v>1976</v>
      </c>
      <c r="B117" s="150">
        <v>99</v>
      </c>
      <c r="C117" s="150">
        <v>1</v>
      </c>
      <c r="D117" s="150">
        <v>0</v>
      </c>
      <c r="E117" s="150">
        <v>0</v>
      </c>
      <c r="F117" s="150">
        <v>4</v>
      </c>
      <c r="G117" s="150">
        <v>5</v>
      </c>
      <c r="H117" s="150">
        <v>2</v>
      </c>
      <c r="I117" s="150">
        <v>9</v>
      </c>
      <c r="J117" s="150">
        <v>10</v>
      </c>
      <c r="K117" s="150">
        <v>12</v>
      </c>
      <c r="L117" s="150">
        <v>13</v>
      </c>
      <c r="M117" s="150">
        <v>5</v>
      </c>
      <c r="N117" s="150">
        <v>10</v>
      </c>
      <c r="O117" s="150">
        <v>10</v>
      </c>
      <c r="P117" s="150">
        <v>9</v>
      </c>
      <c r="Q117" s="150">
        <v>5</v>
      </c>
      <c r="R117" s="150">
        <v>0</v>
      </c>
      <c r="S117" s="150">
        <v>4</v>
      </c>
      <c r="T117" s="150">
        <v>0</v>
      </c>
    </row>
    <row r="118" spans="1:20">
      <c r="A118" s="164">
        <v>1977</v>
      </c>
      <c r="B118" s="150">
        <v>101</v>
      </c>
      <c r="C118" s="150">
        <v>1</v>
      </c>
      <c r="D118" s="150">
        <v>0</v>
      </c>
      <c r="E118" s="150">
        <v>0</v>
      </c>
      <c r="F118" s="150">
        <v>1</v>
      </c>
      <c r="G118" s="150">
        <v>5</v>
      </c>
      <c r="H118" s="150">
        <v>5</v>
      </c>
      <c r="I118" s="150">
        <v>7</v>
      </c>
      <c r="J118" s="150">
        <v>8</v>
      </c>
      <c r="K118" s="150">
        <v>16</v>
      </c>
      <c r="L118" s="150">
        <v>12</v>
      </c>
      <c r="M118" s="150">
        <v>15</v>
      </c>
      <c r="N118" s="150">
        <v>5</v>
      </c>
      <c r="O118" s="150">
        <v>6</v>
      </c>
      <c r="P118" s="150">
        <v>7</v>
      </c>
      <c r="Q118" s="150">
        <v>8</v>
      </c>
      <c r="R118" s="150">
        <v>4</v>
      </c>
      <c r="S118" s="150">
        <v>1</v>
      </c>
      <c r="T118" s="150">
        <v>0</v>
      </c>
    </row>
    <row r="119" spans="1:20">
      <c r="A119" s="164">
        <v>1978</v>
      </c>
      <c r="B119" s="150">
        <v>119</v>
      </c>
      <c r="C119" s="150">
        <v>0</v>
      </c>
      <c r="D119" s="150">
        <v>0</v>
      </c>
      <c r="E119" s="150">
        <v>0</v>
      </c>
      <c r="F119" s="150">
        <v>8</v>
      </c>
      <c r="G119" s="150">
        <v>2</v>
      </c>
      <c r="H119" s="150">
        <v>7</v>
      </c>
      <c r="I119" s="150">
        <v>6</v>
      </c>
      <c r="J119" s="150">
        <v>12</v>
      </c>
      <c r="K119" s="150">
        <v>10</v>
      </c>
      <c r="L119" s="150">
        <v>11</v>
      </c>
      <c r="M119" s="150">
        <v>13</v>
      </c>
      <c r="N119" s="150">
        <v>20</v>
      </c>
      <c r="O119" s="150">
        <v>10</v>
      </c>
      <c r="P119" s="150">
        <v>8</v>
      </c>
      <c r="Q119" s="150">
        <v>8</v>
      </c>
      <c r="R119" s="150">
        <v>2</v>
      </c>
      <c r="S119" s="150">
        <v>1</v>
      </c>
      <c r="T119" s="150">
        <v>1</v>
      </c>
    </row>
    <row r="120" spans="1:20">
      <c r="A120" s="164">
        <v>1979</v>
      </c>
      <c r="B120" s="150">
        <v>129</v>
      </c>
      <c r="C120" s="150">
        <v>0</v>
      </c>
      <c r="D120" s="150">
        <v>0</v>
      </c>
      <c r="E120" s="150">
        <v>1</v>
      </c>
      <c r="F120" s="150">
        <v>1</v>
      </c>
      <c r="G120" s="150">
        <v>4</v>
      </c>
      <c r="H120" s="150">
        <v>4</v>
      </c>
      <c r="I120" s="150">
        <v>6</v>
      </c>
      <c r="J120" s="150">
        <v>9</v>
      </c>
      <c r="K120" s="150">
        <v>13</v>
      </c>
      <c r="L120" s="150">
        <v>18</v>
      </c>
      <c r="M120" s="150">
        <v>18</v>
      </c>
      <c r="N120" s="150">
        <v>16</v>
      </c>
      <c r="O120" s="150">
        <v>17</v>
      </c>
      <c r="P120" s="150">
        <v>9</v>
      </c>
      <c r="Q120" s="150">
        <v>6</v>
      </c>
      <c r="R120" s="150">
        <v>5</v>
      </c>
      <c r="S120" s="150">
        <v>1</v>
      </c>
      <c r="T120" s="150">
        <v>1</v>
      </c>
    </row>
    <row r="121" spans="1:20">
      <c r="A121" s="164">
        <v>1980</v>
      </c>
      <c r="B121" s="150">
        <v>102</v>
      </c>
      <c r="C121" s="150">
        <v>0</v>
      </c>
      <c r="D121" s="150">
        <v>0</v>
      </c>
      <c r="E121" s="150">
        <v>0</v>
      </c>
      <c r="F121" s="150">
        <v>1</v>
      </c>
      <c r="G121" s="150">
        <v>3</v>
      </c>
      <c r="H121" s="150">
        <v>7</v>
      </c>
      <c r="I121" s="150">
        <v>4</v>
      </c>
      <c r="J121" s="150">
        <v>5</v>
      </c>
      <c r="K121" s="150">
        <v>6</v>
      </c>
      <c r="L121" s="150">
        <v>11</v>
      </c>
      <c r="M121" s="150">
        <v>17</v>
      </c>
      <c r="N121" s="150">
        <v>10</v>
      </c>
      <c r="O121" s="150">
        <v>9</v>
      </c>
      <c r="P121" s="150">
        <v>12</v>
      </c>
      <c r="Q121" s="150">
        <v>9</v>
      </c>
      <c r="R121" s="150">
        <v>3</v>
      </c>
      <c r="S121" s="150">
        <v>2</v>
      </c>
      <c r="T121" s="150">
        <v>3</v>
      </c>
    </row>
    <row r="122" spans="1:20">
      <c r="A122" s="164">
        <v>1981</v>
      </c>
      <c r="B122" s="150">
        <v>79</v>
      </c>
      <c r="C122" s="150">
        <v>0</v>
      </c>
      <c r="D122" s="150">
        <v>1</v>
      </c>
      <c r="E122" s="150">
        <v>0</v>
      </c>
      <c r="F122" s="150">
        <v>0</v>
      </c>
      <c r="G122" s="150">
        <v>1</v>
      </c>
      <c r="H122" s="150">
        <v>4</v>
      </c>
      <c r="I122" s="150">
        <v>8</v>
      </c>
      <c r="J122" s="150">
        <v>8</v>
      </c>
      <c r="K122" s="150">
        <v>7</v>
      </c>
      <c r="L122" s="150">
        <v>9</v>
      </c>
      <c r="M122" s="150">
        <v>12</v>
      </c>
      <c r="N122" s="150">
        <v>6</v>
      </c>
      <c r="O122" s="150">
        <v>8</v>
      </c>
      <c r="P122" s="150">
        <v>4</v>
      </c>
      <c r="Q122" s="150">
        <v>5</v>
      </c>
      <c r="R122" s="150">
        <v>3</v>
      </c>
      <c r="S122" s="150">
        <v>2</v>
      </c>
      <c r="T122" s="150">
        <v>1</v>
      </c>
    </row>
    <row r="123" spans="1:20">
      <c r="A123" s="164">
        <v>1982</v>
      </c>
      <c r="B123" s="150">
        <v>61</v>
      </c>
      <c r="C123" s="150">
        <v>0</v>
      </c>
      <c r="D123" s="150">
        <v>0</v>
      </c>
      <c r="E123" s="150">
        <v>0</v>
      </c>
      <c r="F123" s="150">
        <v>2</v>
      </c>
      <c r="G123" s="150">
        <v>3</v>
      </c>
      <c r="H123" s="150">
        <v>2</v>
      </c>
      <c r="I123" s="150">
        <v>5</v>
      </c>
      <c r="J123" s="150">
        <v>9</v>
      </c>
      <c r="K123" s="150">
        <v>4</v>
      </c>
      <c r="L123" s="150">
        <v>9</v>
      </c>
      <c r="M123" s="150">
        <v>5</v>
      </c>
      <c r="N123" s="150">
        <v>8</v>
      </c>
      <c r="O123" s="150">
        <v>3</v>
      </c>
      <c r="P123" s="150">
        <v>0</v>
      </c>
      <c r="Q123" s="150">
        <v>6</v>
      </c>
      <c r="R123" s="150">
        <v>2</v>
      </c>
      <c r="S123" s="150">
        <v>1</v>
      </c>
      <c r="T123" s="150">
        <v>2</v>
      </c>
    </row>
    <row r="124" spans="1:20">
      <c r="A124" s="164">
        <v>1983</v>
      </c>
      <c r="B124" s="150">
        <v>55</v>
      </c>
      <c r="C124" s="150">
        <v>0</v>
      </c>
      <c r="D124" s="150">
        <v>0</v>
      </c>
      <c r="E124" s="150">
        <v>1</v>
      </c>
      <c r="F124" s="150">
        <v>1</v>
      </c>
      <c r="G124" s="150">
        <v>0</v>
      </c>
      <c r="H124" s="150">
        <v>6</v>
      </c>
      <c r="I124" s="150">
        <v>2</v>
      </c>
      <c r="J124" s="150">
        <v>6</v>
      </c>
      <c r="K124" s="150">
        <v>2</v>
      </c>
      <c r="L124" s="150">
        <v>6</v>
      </c>
      <c r="M124" s="150">
        <v>3</v>
      </c>
      <c r="N124" s="150">
        <v>8</v>
      </c>
      <c r="O124" s="150">
        <v>6</v>
      </c>
      <c r="P124" s="150">
        <v>4</v>
      </c>
      <c r="Q124" s="150">
        <v>3</v>
      </c>
      <c r="R124" s="150">
        <v>1</v>
      </c>
      <c r="S124" s="150">
        <v>5</v>
      </c>
      <c r="T124" s="150">
        <v>1</v>
      </c>
    </row>
    <row r="125" spans="1:20">
      <c r="A125" s="164">
        <v>1984</v>
      </c>
      <c r="B125" s="150">
        <v>61</v>
      </c>
      <c r="C125" s="150">
        <v>0</v>
      </c>
      <c r="D125" s="150">
        <v>0</v>
      </c>
      <c r="E125" s="150">
        <v>0</v>
      </c>
      <c r="F125" s="150">
        <v>4</v>
      </c>
      <c r="G125" s="150">
        <v>3</v>
      </c>
      <c r="H125" s="150">
        <v>4</v>
      </c>
      <c r="I125" s="150">
        <v>4</v>
      </c>
      <c r="J125" s="150">
        <v>6</v>
      </c>
      <c r="K125" s="150">
        <v>6</v>
      </c>
      <c r="L125" s="150">
        <v>1</v>
      </c>
      <c r="M125" s="150">
        <v>5</v>
      </c>
      <c r="N125" s="150">
        <v>6</v>
      </c>
      <c r="O125" s="150">
        <v>7</v>
      </c>
      <c r="P125" s="150">
        <v>3</v>
      </c>
      <c r="Q125" s="150">
        <v>6</v>
      </c>
      <c r="R125" s="150">
        <v>3</v>
      </c>
      <c r="S125" s="150">
        <v>3</v>
      </c>
      <c r="T125" s="150">
        <v>0</v>
      </c>
    </row>
    <row r="126" spans="1:20">
      <c r="A126" s="164">
        <v>1985</v>
      </c>
      <c r="B126" s="150">
        <v>61</v>
      </c>
      <c r="C126" s="150">
        <v>0</v>
      </c>
      <c r="D126" s="150">
        <v>0</v>
      </c>
      <c r="E126" s="150">
        <v>2</v>
      </c>
      <c r="F126" s="150">
        <v>1</v>
      </c>
      <c r="G126" s="150">
        <v>3</v>
      </c>
      <c r="H126" s="150">
        <v>2</v>
      </c>
      <c r="I126" s="150">
        <v>5</v>
      </c>
      <c r="J126" s="150">
        <v>4</v>
      </c>
      <c r="K126" s="150">
        <v>3</v>
      </c>
      <c r="L126" s="150">
        <v>9</v>
      </c>
      <c r="M126" s="150">
        <v>7</v>
      </c>
      <c r="N126" s="150">
        <v>5</v>
      </c>
      <c r="O126" s="150">
        <v>4</v>
      </c>
      <c r="P126" s="150">
        <v>4</v>
      </c>
      <c r="Q126" s="150">
        <v>3</v>
      </c>
      <c r="R126" s="150">
        <v>5</v>
      </c>
      <c r="S126" s="150">
        <v>2</v>
      </c>
      <c r="T126" s="150">
        <v>2</v>
      </c>
    </row>
    <row r="127" spans="1:20">
      <c r="A127" s="164">
        <v>1986</v>
      </c>
      <c r="B127" s="150">
        <v>64</v>
      </c>
      <c r="C127" s="150">
        <v>0</v>
      </c>
      <c r="D127" s="150">
        <v>0</v>
      </c>
      <c r="E127" s="150">
        <v>1</v>
      </c>
      <c r="F127" s="150">
        <v>1</v>
      </c>
      <c r="G127" s="150">
        <v>1</v>
      </c>
      <c r="H127" s="150">
        <v>3</v>
      </c>
      <c r="I127" s="150">
        <v>3</v>
      </c>
      <c r="J127" s="150">
        <v>6</v>
      </c>
      <c r="K127" s="150">
        <v>3</v>
      </c>
      <c r="L127" s="150">
        <v>7</v>
      </c>
      <c r="M127" s="150">
        <v>7</v>
      </c>
      <c r="N127" s="150">
        <v>8</v>
      </c>
      <c r="O127" s="150">
        <v>9</v>
      </c>
      <c r="P127" s="150">
        <v>3</v>
      </c>
      <c r="Q127" s="150">
        <v>3</v>
      </c>
      <c r="R127" s="150">
        <v>3</v>
      </c>
      <c r="S127" s="150">
        <v>0</v>
      </c>
      <c r="T127" s="150">
        <v>6</v>
      </c>
    </row>
    <row r="128" spans="1:20">
      <c r="A128" s="164">
        <v>1987</v>
      </c>
      <c r="B128" s="150">
        <v>57</v>
      </c>
      <c r="C128" s="150">
        <v>1</v>
      </c>
      <c r="D128" s="150">
        <v>0</v>
      </c>
      <c r="E128" s="150">
        <v>1</v>
      </c>
      <c r="F128" s="150">
        <v>2</v>
      </c>
      <c r="G128" s="150">
        <v>4</v>
      </c>
      <c r="H128" s="150">
        <v>6</v>
      </c>
      <c r="I128" s="150">
        <v>2</v>
      </c>
      <c r="J128" s="150">
        <v>6</v>
      </c>
      <c r="K128" s="150">
        <v>4</v>
      </c>
      <c r="L128" s="150">
        <v>2</v>
      </c>
      <c r="M128" s="150">
        <v>2</v>
      </c>
      <c r="N128" s="150">
        <v>8</v>
      </c>
      <c r="O128" s="150">
        <v>4</v>
      </c>
      <c r="P128" s="150">
        <v>5</v>
      </c>
      <c r="Q128" s="150">
        <v>1</v>
      </c>
      <c r="R128" s="150">
        <v>4</v>
      </c>
      <c r="S128" s="150">
        <v>3</v>
      </c>
      <c r="T128" s="150">
        <v>2</v>
      </c>
    </row>
    <row r="129" spans="1:20">
      <c r="A129" s="164">
        <v>1988</v>
      </c>
      <c r="B129" s="150">
        <v>50</v>
      </c>
      <c r="C129" s="150">
        <v>0</v>
      </c>
      <c r="D129" s="150">
        <v>0</v>
      </c>
      <c r="E129" s="150">
        <v>0</v>
      </c>
      <c r="F129" s="150">
        <v>1</v>
      </c>
      <c r="G129" s="150">
        <v>3</v>
      </c>
      <c r="H129" s="150">
        <v>4</v>
      </c>
      <c r="I129" s="150">
        <v>1</v>
      </c>
      <c r="J129" s="150">
        <v>5</v>
      </c>
      <c r="K129" s="150">
        <v>2</v>
      </c>
      <c r="L129" s="150">
        <v>4</v>
      </c>
      <c r="M129" s="150">
        <v>2</v>
      </c>
      <c r="N129" s="150">
        <v>3</v>
      </c>
      <c r="O129" s="150">
        <v>8</v>
      </c>
      <c r="P129" s="150">
        <v>6</v>
      </c>
      <c r="Q129" s="150">
        <v>2</v>
      </c>
      <c r="R129" s="150">
        <v>3</v>
      </c>
      <c r="S129" s="150">
        <v>2</v>
      </c>
      <c r="T129" s="150">
        <v>4</v>
      </c>
    </row>
    <row r="130" spans="1:20">
      <c r="A130" s="164">
        <v>1989</v>
      </c>
      <c r="B130" s="150">
        <v>65</v>
      </c>
      <c r="C130" s="150">
        <v>1</v>
      </c>
      <c r="D130" s="150">
        <v>0</v>
      </c>
      <c r="E130" s="150">
        <v>0</v>
      </c>
      <c r="F130" s="150">
        <v>1</v>
      </c>
      <c r="G130" s="150">
        <v>3</v>
      </c>
      <c r="H130" s="150">
        <v>11</v>
      </c>
      <c r="I130" s="150">
        <v>6</v>
      </c>
      <c r="J130" s="150">
        <v>5</v>
      </c>
      <c r="K130" s="150">
        <v>6</v>
      </c>
      <c r="L130" s="150">
        <v>4</v>
      </c>
      <c r="M130" s="150">
        <v>4</v>
      </c>
      <c r="N130" s="150">
        <v>3</v>
      </c>
      <c r="O130" s="150">
        <v>5</v>
      </c>
      <c r="P130" s="150">
        <v>1</v>
      </c>
      <c r="Q130" s="150">
        <v>3</v>
      </c>
      <c r="R130" s="150">
        <v>6</v>
      </c>
      <c r="S130" s="150">
        <v>2</v>
      </c>
      <c r="T130" s="150">
        <v>4</v>
      </c>
    </row>
    <row r="131" spans="1:20">
      <c r="A131" s="164">
        <v>1990</v>
      </c>
      <c r="B131" s="150">
        <v>63</v>
      </c>
      <c r="C131" s="150">
        <v>0</v>
      </c>
      <c r="D131" s="150">
        <v>0</v>
      </c>
      <c r="E131" s="150">
        <v>0</v>
      </c>
      <c r="F131" s="150">
        <v>3</v>
      </c>
      <c r="G131" s="150">
        <v>4</v>
      </c>
      <c r="H131" s="150">
        <v>8</v>
      </c>
      <c r="I131" s="150">
        <v>4</v>
      </c>
      <c r="J131" s="150">
        <v>3</v>
      </c>
      <c r="K131" s="150">
        <v>5</v>
      </c>
      <c r="L131" s="150">
        <v>5</v>
      </c>
      <c r="M131" s="150">
        <v>4</v>
      </c>
      <c r="N131" s="150">
        <v>2</v>
      </c>
      <c r="O131" s="150">
        <v>4</v>
      </c>
      <c r="P131" s="150">
        <v>7</v>
      </c>
      <c r="Q131" s="150">
        <v>6</v>
      </c>
      <c r="R131" s="150">
        <v>4</v>
      </c>
      <c r="S131" s="150">
        <v>3</v>
      </c>
      <c r="T131" s="150">
        <v>1</v>
      </c>
    </row>
    <row r="132" spans="1:20">
      <c r="A132" s="164">
        <v>1991</v>
      </c>
      <c r="B132" s="150">
        <v>52</v>
      </c>
      <c r="C132" s="150">
        <v>1</v>
      </c>
      <c r="D132" s="150">
        <v>0</v>
      </c>
      <c r="E132" s="150">
        <v>0</v>
      </c>
      <c r="F132" s="150">
        <v>2</v>
      </c>
      <c r="G132" s="150">
        <v>2</v>
      </c>
      <c r="H132" s="150">
        <v>8</v>
      </c>
      <c r="I132" s="150">
        <v>3</v>
      </c>
      <c r="J132" s="150">
        <v>2</v>
      </c>
      <c r="K132" s="150">
        <v>4</v>
      </c>
      <c r="L132" s="150">
        <v>5</v>
      </c>
      <c r="M132" s="150">
        <v>8</v>
      </c>
      <c r="N132" s="150">
        <v>4</v>
      </c>
      <c r="O132" s="150">
        <v>3</v>
      </c>
      <c r="P132" s="150">
        <v>2</v>
      </c>
      <c r="Q132" s="150">
        <v>4</v>
      </c>
      <c r="R132" s="150">
        <v>1</v>
      </c>
      <c r="S132" s="150">
        <v>0</v>
      </c>
      <c r="T132" s="150">
        <v>3</v>
      </c>
    </row>
    <row r="133" spans="1:20">
      <c r="A133" s="164">
        <v>1992</v>
      </c>
      <c r="B133" s="150">
        <v>66</v>
      </c>
      <c r="C133" s="150">
        <v>0</v>
      </c>
      <c r="D133" s="150">
        <v>0</v>
      </c>
      <c r="E133" s="150">
        <v>0</v>
      </c>
      <c r="F133" s="150">
        <v>1</v>
      </c>
      <c r="G133" s="150">
        <v>9</v>
      </c>
      <c r="H133" s="150">
        <v>9</v>
      </c>
      <c r="I133" s="150">
        <v>1</v>
      </c>
      <c r="J133" s="150">
        <v>4</v>
      </c>
      <c r="K133" s="150">
        <v>6</v>
      </c>
      <c r="L133" s="150">
        <v>10</v>
      </c>
      <c r="M133" s="150">
        <v>3</v>
      </c>
      <c r="N133" s="150">
        <v>3</v>
      </c>
      <c r="O133" s="150">
        <v>4</v>
      </c>
      <c r="P133" s="150">
        <v>1</v>
      </c>
      <c r="Q133" s="150">
        <v>2</v>
      </c>
      <c r="R133" s="150">
        <v>4</v>
      </c>
      <c r="S133" s="150">
        <v>7</v>
      </c>
      <c r="T133" s="150">
        <v>2</v>
      </c>
    </row>
    <row r="134" spans="1:20">
      <c r="A134" s="164">
        <v>1993</v>
      </c>
      <c r="B134" s="150">
        <v>91</v>
      </c>
      <c r="C134" s="150">
        <v>2</v>
      </c>
      <c r="D134" s="150">
        <v>0</v>
      </c>
      <c r="E134" s="150">
        <v>1</v>
      </c>
      <c r="F134" s="150">
        <v>5</v>
      </c>
      <c r="G134" s="150">
        <v>4</v>
      </c>
      <c r="H134" s="150">
        <v>7</v>
      </c>
      <c r="I134" s="150">
        <v>10</v>
      </c>
      <c r="J134" s="150">
        <v>13</v>
      </c>
      <c r="K134" s="150">
        <v>9</v>
      </c>
      <c r="L134" s="150">
        <v>4</v>
      </c>
      <c r="M134" s="150">
        <v>6</v>
      </c>
      <c r="N134" s="150">
        <v>7</v>
      </c>
      <c r="O134" s="150">
        <v>7</v>
      </c>
      <c r="P134" s="150">
        <v>6</v>
      </c>
      <c r="Q134" s="150">
        <v>3</v>
      </c>
      <c r="R134" s="150">
        <v>0</v>
      </c>
      <c r="S134" s="150">
        <v>4</v>
      </c>
      <c r="T134" s="150">
        <v>3</v>
      </c>
    </row>
    <row r="135" spans="1:20">
      <c r="A135" s="164">
        <v>1994</v>
      </c>
      <c r="B135" s="150">
        <v>62</v>
      </c>
      <c r="C135" s="150">
        <v>0</v>
      </c>
      <c r="D135" s="150">
        <v>0</v>
      </c>
      <c r="E135" s="150">
        <v>0</v>
      </c>
      <c r="F135" s="150">
        <v>1</v>
      </c>
      <c r="G135" s="150">
        <v>1</v>
      </c>
      <c r="H135" s="150">
        <v>5</v>
      </c>
      <c r="I135" s="150">
        <v>4</v>
      </c>
      <c r="J135" s="150">
        <v>5</v>
      </c>
      <c r="K135" s="150">
        <v>4</v>
      </c>
      <c r="L135" s="150">
        <v>4</v>
      </c>
      <c r="M135" s="150">
        <v>6</v>
      </c>
      <c r="N135" s="150">
        <v>7</v>
      </c>
      <c r="O135" s="150">
        <v>3</v>
      </c>
      <c r="P135" s="150">
        <v>10</v>
      </c>
      <c r="Q135" s="150">
        <v>2</v>
      </c>
      <c r="R135" s="150">
        <v>3</v>
      </c>
      <c r="S135" s="150">
        <v>4</v>
      </c>
      <c r="T135" s="150">
        <v>3</v>
      </c>
    </row>
    <row r="136" spans="1:20">
      <c r="A136" s="164">
        <v>1995</v>
      </c>
      <c r="B136" s="150">
        <v>64</v>
      </c>
      <c r="C136" s="150">
        <v>1</v>
      </c>
      <c r="D136" s="150">
        <v>0</v>
      </c>
      <c r="E136" s="150">
        <v>1</v>
      </c>
      <c r="F136" s="150">
        <v>1</v>
      </c>
      <c r="G136" s="150">
        <v>6</v>
      </c>
      <c r="H136" s="150">
        <v>3</v>
      </c>
      <c r="I136" s="150">
        <v>6</v>
      </c>
      <c r="J136" s="150">
        <v>8</v>
      </c>
      <c r="K136" s="150">
        <v>4</v>
      </c>
      <c r="L136" s="150">
        <v>6</v>
      </c>
      <c r="M136" s="150">
        <v>6</v>
      </c>
      <c r="N136" s="150">
        <v>2</v>
      </c>
      <c r="O136" s="150">
        <v>3</v>
      </c>
      <c r="P136" s="150">
        <v>3</v>
      </c>
      <c r="Q136" s="150">
        <v>4</v>
      </c>
      <c r="R136" s="150">
        <v>4</v>
      </c>
      <c r="S136" s="150">
        <v>3</v>
      </c>
      <c r="T136" s="150">
        <v>3</v>
      </c>
    </row>
    <row r="137" spans="1:20">
      <c r="A137" s="164">
        <v>1996</v>
      </c>
      <c r="B137" s="150">
        <v>64</v>
      </c>
      <c r="C137" s="150">
        <v>1</v>
      </c>
      <c r="D137" s="150">
        <v>0</v>
      </c>
      <c r="E137" s="150">
        <v>1</v>
      </c>
      <c r="F137" s="150">
        <v>3</v>
      </c>
      <c r="G137" s="150">
        <v>5</v>
      </c>
      <c r="H137" s="150">
        <v>3</v>
      </c>
      <c r="I137" s="150">
        <v>3</v>
      </c>
      <c r="J137" s="150">
        <v>6</v>
      </c>
      <c r="K137" s="150">
        <v>2</v>
      </c>
      <c r="L137" s="150">
        <v>6</v>
      </c>
      <c r="M137" s="150">
        <v>5</v>
      </c>
      <c r="N137" s="150">
        <v>2</v>
      </c>
      <c r="O137" s="150">
        <v>4</v>
      </c>
      <c r="P137" s="150">
        <v>4</v>
      </c>
      <c r="Q137" s="150">
        <v>1</v>
      </c>
      <c r="R137" s="150">
        <v>3</v>
      </c>
      <c r="S137" s="150">
        <v>5</v>
      </c>
      <c r="T137" s="150">
        <v>10</v>
      </c>
    </row>
    <row r="138" spans="1:20">
      <c r="A138" s="164">
        <v>1997</v>
      </c>
      <c r="B138" s="150">
        <v>71</v>
      </c>
      <c r="C138" s="150">
        <v>0</v>
      </c>
      <c r="D138" s="150">
        <v>0</v>
      </c>
      <c r="E138" s="150">
        <v>1</v>
      </c>
      <c r="F138" s="150">
        <v>2</v>
      </c>
      <c r="G138" s="150">
        <v>7</v>
      </c>
      <c r="H138" s="150">
        <v>3</v>
      </c>
      <c r="I138" s="150">
        <v>7</v>
      </c>
      <c r="J138" s="150">
        <v>3</v>
      </c>
      <c r="K138" s="150">
        <v>7</v>
      </c>
      <c r="L138" s="150">
        <v>2</v>
      </c>
      <c r="M138" s="150">
        <v>8</v>
      </c>
      <c r="N138" s="150">
        <v>7</v>
      </c>
      <c r="O138" s="150">
        <v>7</v>
      </c>
      <c r="P138" s="150">
        <v>12</v>
      </c>
      <c r="Q138" s="150">
        <v>2</v>
      </c>
      <c r="R138" s="150">
        <v>2</v>
      </c>
      <c r="S138" s="150">
        <v>1</v>
      </c>
      <c r="T138" s="150">
        <v>0</v>
      </c>
    </row>
    <row r="139" spans="1:20">
      <c r="A139" s="164">
        <v>1998</v>
      </c>
      <c r="B139" s="150">
        <v>65</v>
      </c>
      <c r="C139" s="150">
        <v>0</v>
      </c>
      <c r="D139" s="150">
        <v>0</v>
      </c>
      <c r="E139" s="150">
        <v>1</v>
      </c>
      <c r="F139" s="150">
        <v>6</v>
      </c>
      <c r="G139" s="150">
        <v>4</v>
      </c>
      <c r="H139" s="150">
        <v>2</v>
      </c>
      <c r="I139" s="150">
        <v>3</v>
      </c>
      <c r="J139" s="150">
        <v>5</v>
      </c>
      <c r="K139" s="150">
        <v>7</v>
      </c>
      <c r="L139" s="150">
        <v>7</v>
      </c>
      <c r="M139" s="150">
        <v>6</v>
      </c>
      <c r="N139" s="150">
        <v>2</v>
      </c>
      <c r="O139" s="150">
        <v>3</v>
      </c>
      <c r="P139" s="150">
        <v>4</v>
      </c>
      <c r="Q139" s="150">
        <v>8</v>
      </c>
      <c r="R139" s="150">
        <v>3</v>
      </c>
      <c r="S139" s="150">
        <v>2</v>
      </c>
      <c r="T139" s="150">
        <v>2</v>
      </c>
    </row>
    <row r="140" spans="1:20">
      <c r="A140" s="164">
        <v>1999</v>
      </c>
      <c r="B140" s="150">
        <v>74</v>
      </c>
      <c r="C140" s="150">
        <v>1</v>
      </c>
      <c r="D140" s="150">
        <v>1</v>
      </c>
      <c r="E140" s="150">
        <v>0</v>
      </c>
      <c r="F140" s="150">
        <v>5</v>
      </c>
      <c r="G140" s="150">
        <v>2</v>
      </c>
      <c r="H140" s="150">
        <v>5</v>
      </c>
      <c r="I140" s="150">
        <v>10</v>
      </c>
      <c r="J140" s="150">
        <v>10</v>
      </c>
      <c r="K140" s="150">
        <v>10</v>
      </c>
      <c r="L140" s="150">
        <v>6</v>
      </c>
      <c r="M140" s="150">
        <v>3</v>
      </c>
      <c r="N140" s="150">
        <v>3</v>
      </c>
      <c r="O140" s="150">
        <v>6</v>
      </c>
      <c r="P140" s="150">
        <v>3</v>
      </c>
      <c r="Q140" s="150">
        <v>3</v>
      </c>
      <c r="R140" s="150">
        <v>2</v>
      </c>
      <c r="S140" s="150">
        <v>1</v>
      </c>
      <c r="T140" s="150">
        <v>3</v>
      </c>
    </row>
    <row r="141" spans="1:20">
      <c r="A141" s="164">
        <v>2000</v>
      </c>
      <c r="B141" s="150">
        <v>68</v>
      </c>
      <c r="C141" s="150">
        <v>2</v>
      </c>
      <c r="D141" s="150">
        <v>0</v>
      </c>
      <c r="E141" s="150">
        <v>0</v>
      </c>
      <c r="F141" s="150">
        <v>5</v>
      </c>
      <c r="G141" s="150">
        <v>1</v>
      </c>
      <c r="H141" s="150">
        <v>2</v>
      </c>
      <c r="I141" s="150">
        <v>6</v>
      </c>
      <c r="J141" s="150">
        <v>4</v>
      </c>
      <c r="K141" s="150">
        <v>9</v>
      </c>
      <c r="L141" s="150">
        <v>5</v>
      </c>
      <c r="M141" s="150">
        <v>7</v>
      </c>
      <c r="N141" s="150">
        <v>4</v>
      </c>
      <c r="O141" s="150">
        <v>8</v>
      </c>
      <c r="P141" s="150">
        <v>5</v>
      </c>
      <c r="Q141" s="150">
        <v>2</v>
      </c>
      <c r="R141" s="150">
        <v>3</v>
      </c>
      <c r="S141" s="150">
        <v>3</v>
      </c>
      <c r="T141" s="150">
        <v>2</v>
      </c>
    </row>
    <row r="142" spans="1:20">
      <c r="A142" s="164">
        <v>2001</v>
      </c>
      <c r="B142" s="150">
        <v>73</v>
      </c>
      <c r="C142" s="150">
        <v>0</v>
      </c>
      <c r="D142" s="150">
        <v>0</v>
      </c>
      <c r="E142" s="150">
        <v>0</v>
      </c>
      <c r="F142" s="150">
        <v>2</v>
      </c>
      <c r="G142" s="150">
        <v>7</v>
      </c>
      <c r="H142" s="150">
        <v>4</v>
      </c>
      <c r="I142" s="150">
        <v>8</v>
      </c>
      <c r="J142" s="150">
        <v>10</v>
      </c>
      <c r="K142" s="150">
        <v>6</v>
      </c>
      <c r="L142" s="150">
        <v>5</v>
      </c>
      <c r="M142" s="150">
        <v>6</v>
      </c>
      <c r="N142" s="150">
        <v>3</v>
      </c>
      <c r="O142" s="150">
        <v>7</v>
      </c>
      <c r="P142" s="150">
        <v>2</v>
      </c>
      <c r="Q142" s="150">
        <v>3</v>
      </c>
      <c r="R142" s="150">
        <v>6</v>
      </c>
      <c r="S142" s="150">
        <v>3</v>
      </c>
      <c r="T142" s="150">
        <v>1</v>
      </c>
    </row>
    <row r="143" spans="1:20">
      <c r="A143" s="164">
        <v>2002</v>
      </c>
      <c r="B143" s="150">
        <v>68</v>
      </c>
      <c r="C143" s="150">
        <v>1</v>
      </c>
      <c r="D143" s="150">
        <v>0</v>
      </c>
      <c r="E143" s="150">
        <v>0</v>
      </c>
      <c r="F143" s="150">
        <v>2</v>
      </c>
      <c r="G143" s="150">
        <v>2</v>
      </c>
      <c r="H143" s="150">
        <v>4</v>
      </c>
      <c r="I143" s="150">
        <v>5</v>
      </c>
      <c r="J143" s="150">
        <v>7</v>
      </c>
      <c r="K143" s="150">
        <v>6</v>
      </c>
      <c r="L143" s="150">
        <v>3</v>
      </c>
      <c r="M143" s="150">
        <v>6</v>
      </c>
      <c r="N143" s="150">
        <v>6</v>
      </c>
      <c r="O143" s="150">
        <v>3</v>
      </c>
      <c r="P143" s="150">
        <v>8</v>
      </c>
      <c r="Q143" s="150">
        <v>4</v>
      </c>
      <c r="R143" s="150">
        <v>4</v>
      </c>
      <c r="S143" s="150">
        <v>5</v>
      </c>
      <c r="T143" s="150">
        <v>2</v>
      </c>
    </row>
    <row r="144" spans="1:20">
      <c r="A144" s="164">
        <v>2003</v>
      </c>
      <c r="B144" s="150">
        <v>69</v>
      </c>
      <c r="C144" s="150">
        <v>0</v>
      </c>
      <c r="D144" s="150">
        <v>0</v>
      </c>
      <c r="E144" s="150">
        <v>0</v>
      </c>
      <c r="F144" s="150">
        <v>4</v>
      </c>
      <c r="G144" s="150">
        <v>1</v>
      </c>
      <c r="H144" s="150">
        <v>2</v>
      </c>
      <c r="I144" s="150">
        <v>6</v>
      </c>
      <c r="J144" s="150">
        <v>9</v>
      </c>
      <c r="K144" s="150">
        <v>8</v>
      </c>
      <c r="L144" s="150">
        <v>7</v>
      </c>
      <c r="M144" s="150">
        <v>10</v>
      </c>
      <c r="N144" s="150">
        <v>3</v>
      </c>
      <c r="O144" s="150">
        <v>7</v>
      </c>
      <c r="P144" s="150">
        <v>6</v>
      </c>
      <c r="Q144" s="150">
        <v>1</v>
      </c>
      <c r="R144" s="150">
        <v>2</v>
      </c>
      <c r="S144" s="150">
        <v>1</v>
      </c>
      <c r="T144" s="150">
        <v>2</v>
      </c>
    </row>
    <row r="145" spans="1:20">
      <c r="A145" s="164">
        <v>2004</v>
      </c>
      <c r="B145" s="150">
        <v>68</v>
      </c>
      <c r="C145" s="150">
        <v>0</v>
      </c>
      <c r="D145" s="150">
        <v>0</v>
      </c>
      <c r="E145" s="150">
        <v>0</v>
      </c>
      <c r="F145" s="150">
        <v>0</v>
      </c>
      <c r="G145" s="150">
        <v>2</v>
      </c>
      <c r="H145" s="150">
        <v>4</v>
      </c>
      <c r="I145" s="150">
        <v>5</v>
      </c>
      <c r="J145" s="150">
        <v>10</v>
      </c>
      <c r="K145" s="150">
        <v>6</v>
      </c>
      <c r="L145" s="150">
        <v>5</v>
      </c>
      <c r="M145" s="150">
        <v>6</v>
      </c>
      <c r="N145" s="150">
        <v>7</v>
      </c>
      <c r="O145" s="150">
        <v>4</v>
      </c>
      <c r="P145" s="150">
        <v>4</v>
      </c>
      <c r="Q145" s="150">
        <v>5</v>
      </c>
      <c r="R145" s="150">
        <v>3</v>
      </c>
      <c r="S145" s="150">
        <v>3</v>
      </c>
      <c r="T145" s="150">
        <v>4</v>
      </c>
    </row>
    <row r="146" spans="1:20">
      <c r="A146" s="164">
        <v>2005</v>
      </c>
      <c r="B146" s="150">
        <v>60</v>
      </c>
      <c r="C146" s="150">
        <v>0</v>
      </c>
      <c r="D146" s="150">
        <v>0</v>
      </c>
      <c r="E146" s="150">
        <v>0</v>
      </c>
      <c r="F146" s="150">
        <v>2</v>
      </c>
      <c r="G146" s="150">
        <v>3</v>
      </c>
      <c r="H146" s="150">
        <v>3</v>
      </c>
      <c r="I146" s="150">
        <v>2</v>
      </c>
      <c r="J146" s="150">
        <v>5</v>
      </c>
      <c r="K146" s="150">
        <v>3</v>
      </c>
      <c r="L146" s="150">
        <v>8</v>
      </c>
      <c r="M146" s="150">
        <v>13</v>
      </c>
      <c r="N146" s="150">
        <v>4</v>
      </c>
      <c r="O146" s="150">
        <v>3</v>
      </c>
      <c r="P146" s="150">
        <v>3</v>
      </c>
      <c r="Q146" s="150">
        <v>3</v>
      </c>
      <c r="R146" s="150">
        <v>3</v>
      </c>
      <c r="S146" s="150">
        <v>3</v>
      </c>
      <c r="T146" s="150">
        <v>2</v>
      </c>
    </row>
    <row r="147" spans="1:20">
      <c r="A147" s="164">
        <v>2006</v>
      </c>
      <c r="B147" s="150">
        <v>58</v>
      </c>
      <c r="C147" s="150">
        <v>1</v>
      </c>
      <c r="D147" s="150">
        <v>0</v>
      </c>
      <c r="E147" s="150">
        <v>0</v>
      </c>
      <c r="F147" s="150">
        <v>3</v>
      </c>
      <c r="G147" s="150">
        <v>1</v>
      </c>
      <c r="H147" s="150">
        <v>2</v>
      </c>
      <c r="I147" s="150">
        <v>3</v>
      </c>
      <c r="J147" s="150">
        <v>6</v>
      </c>
      <c r="K147" s="150">
        <v>11</v>
      </c>
      <c r="L147" s="150">
        <v>9</v>
      </c>
      <c r="M147" s="150">
        <v>5</v>
      </c>
      <c r="N147" s="150">
        <v>4</v>
      </c>
      <c r="O147" s="150">
        <v>6</v>
      </c>
      <c r="P147" s="150">
        <v>3</v>
      </c>
      <c r="Q147" s="150">
        <v>1</v>
      </c>
      <c r="R147" s="150">
        <v>1</v>
      </c>
      <c r="S147" s="150">
        <v>0</v>
      </c>
      <c r="T147" s="150">
        <v>2</v>
      </c>
    </row>
    <row r="148" spans="1:20">
      <c r="A148" s="164">
        <v>2007</v>
      </c>
      <c r="B148" s="150">
        <v>87</v>
      </c>
      <c r="C148" s="150">
        <v>0</v>
      </c>
      <c r="D148" s="150">
        <v>0</v>
      </c>
      <c r="E148" s="150">
        <v>1</v>
      </c>
      <c r="F148" s="150">
        <v>3</v>
      </c>
      <c r="G148" s="150">
        <v>2</v>
      </c>
      <c r="H148" s="150">
        <v>3</v>
      </c>
      <c r="I148" s="150">
        <v>3</v>
      </c>
      <c r="J148" s="150">
        <v>9</v>
      </c>
      <c r="K148" s="150">
        <v>8</v>
      </c>
      <c r="L148" s="150">
        <v>6</v>
      </c>
      <c r="M148" s="150">
        <v>14</v>
      </c>
      <c r="N148" s="150">
        <v>12</v>
      </c>
      <c r="O148" s="150">
        <v>3</v>
      </c>
      <c r="P148" s="150">
        <v>11</v>
      </c>
      <c r="Q148" s="150">
        <v>6</v>
      </c>
      <c r="R148" s="150">
        <v>2</v>
      </c>
      <c r="S148" s="150">
        <v>3</v>
      </c>
      <c r="T148" s="150">
        <v>1</v>
      </c>
    </row>
    <row r="149" spans="1:20">
      <c r="A149" s="163">
        <v>2008</v>
      </c>
      <c r="B149" s="162">
        <v>85</v>
      </c>
      <c r="C149" s="162">
        <v>0</v>
      </c>
      <c r="D149" s="162">
        <v>0</v>
      </c>
      <c r="E149" s="162">
        <v>0</v>
      </c>
      <c r="F149" s="162">
        <v>4</v>
      </c>
      <c r="G149" s="162">
        <v>5</v>
      </c>
      <c r="H149" s="162">
        <v>2</v>
      </c>
      <c r="I149" s="162">
        <v>4</v>
      </c>
      <c r="J149" s="162">
        <v>5</v>
      </c>
      <c r="K149" s="162">
        <v>12</v>
      </c>
      <c r="L149" s="162">
        <v>15</v>
      </c>
      <c r="M149" s="162">
        <v>7</v>
      </c>
      <c r="N149" s="162">
        <v>13</v>
      </c>
      <c r="O149" s="162">
        <v>5</v>
      </c>
      <c r="P149" s="162">
        <v>4</v>
      </c>
      <c r="Q149" s="162">
        <v>2</v>
      </c>
      <c r="R149" s="162">
        <v>5</v>
      </c>
      <c r="S149" s="162">
        <v>1</v>
      </c>
      <c r="T149" s="162">
        <v>1</v>
      </c>
    </row>
    <row r="150" spans="1:20">
      <c r="A150" s="161">
        <v>2009</v>
      </c>
      <c r="B150" s="160">
        <v>58</v>
      </c>
      <c r="C150" s="160">
        <v>0</v>
      </c>
      <c r="D150" s="160">
        <v>0</v>
      </c>
      <c r="E150" s="160">
        <v>1</v>
      </c>
      <c r="F150" s="160">
        <v>2</v>
      </c>
      <c r="G150" s="160">
        <v>1</v>
      </c>
      <c r="H150" s="160">
        <v>6</v>
      </c>
      <c r="I150" s="160">
        <v>4</v>
      </c>
      <c r="J150" s="160">
        <v>6</v>
      </c>
      <c r="K150" s="160">
        <v>13</v>
      </c>
      <c r="L150" s="160">
        <v>9</v>
      </c>
      <c r="M150" s="160">
        <v>3</v>
      </c>
      <c r="N150" s="160">
        <v>2</v>
      </c>
      <c r="O150" s="160">
        <v>4</v>
      </c>
      <c r="P150" s="160">
        <v>3</v>
      </c>
      <c r="Q150" s="160">
        <v>1</v>
      </c>
      <c r="R150" s="160">
        <v>3</v>
      </c>
      <c r="S150" s="160">
        <v>0</v>
      </c>
      <c r="T150" s="160">
        <v>0</v>
      </c>
    </row>
    <row r="151" spans="1:20">
      <c r="A151" s="159">
        <v>2010</v>
      </c>
      <c r="B151" s="150">
        <v>56</v>
      </c>
      <c r="C151" s="150">
        <v>0</v>
      </c>
      <c r="D151" s="150">
        <v>0</v>
      </c>
      <c r="E151" s="150">
        <v>0</v>
      </c>
      <c r="F151" s="150">
        <v>4</v>
      </c>
      <c r="G151" s="150">
        <v>2</v>
      </c>
      <c r="H151" s="150">
        <v>3</v>
      </c>
      <c r="I151" s="150">
        <v>2</v>
      </c>
      <c r="J151" s="150">
        <v>2</v>
      </c>
      <c r="K151" s="150">
        <v>9</v>
      </c>
      <c r="L151" s="150">
        <v>7</v>
      </c>
      <c r="M151" s="150">
        <v>8</v>
      </c>
      <c r="N151" s="150">
        <v>5</v>
      </c>
      <c r="O151" s="150">
        <v>4</v>
      </c>
      <c r="P151" s="150">
        <v>4</v>
      </c>
      <c r="Q151" s="150">
        <v>1</v>
      </c>
      <c r="R151" s="150">
        <v>3</v>
      </c>
      <c r="S151" s="150">
        <v>2</v>
      </c>
      <c r="T151" s="150">
        <v>0</v>
      </c>
    </row>
    <row r="152" spans="1:20">
      <c r="A152" s="156" t="s">
        <v>124</v>
      </c>
      <c r="B152" s="150">
        <v>83</v>
      </c>
      <c r="C152" s="150">
        <v>0</v>
      </c>
      <c r="D152" s="150">
        <v>0</v>
      </c>
      <c r="E152" s="150">
        <v>0</v>
      </c>
      <c r="F152" s="150">
        <v>4</v>
      </c>
      <c r="G152" s="150">
        <v>3</v>
      </c>
      <c r="H152" s="150">
        <v>4</v>
      </c>
      <c r="I152" s="150">
        <v>8</v>
      </c>
      <c r="J152" s="150">
        <v>8</v>
      </c>
      <c r="K152" s="150">
        <v>10</v>
      </c>
      <c r="L152" s="150">
        <v>4</v>
      </c>
      <c r="M152" s="150">
        <v>13</v>
      </c>
      <c r="N152" s="150">
        <v>7</v>
      </c>
      <c r="O152" s="150">
        <v>9</v>
      </c>
      <c r="P152" s="150">
        <v>6</v>
      </c>
      <c r="Q152" s="150">
        <v>1</v>
      </c>
      <c r="R152" s="150">
        <v>3</v>
      </c>
      <c r="S152" s="150">
        <v>1</v>
      </c>
      <c r="T152" s="150">
        <v>2</v>
      </c>
    </row>
    <row r="153" spans="1:20">
      <c r="A153" s="156" t="s">
        <v>126</v>
      </c>
      <c r="B153" s="155">
        <v>62</v>
      </c>
      <c r="C153" s="155">
        <v>0</v>
      </c>
      <c r="D153" s="155">
        <v>0</v>
      </c>
      <c r="E153" s="155">
        <v>0</v>
      </c>
      <c r="F153" s="155">
        <v>0</v>
      </c>
      <c r="G153" s="155">
        <v>2</v>
      </c>
      <c r="H153" s="155">
        <v>4</v>
      </c>
      <c r="I153" s="155">
        <v>4</v>
      </c>
      <c r="J153" s="155">
        <v>7</v>
      </c>
      <c r="K153" s="155">
        <v>5</v>
      </c>
      <c r="L153" s="155">
        <v>10</v>
      </c>
      <c r="M153" s="155">
        <v>10</v>
      </c>
      <c r="N153" s="155">
        <v>6</v>
      </c>
      <c r="O153" s="155">
        <v>7</v>
      </c>
      <c r="P153" s="155">
        <v>4</v>
      </c>
      <c r="Q153" s="155">
        <v>1</v>
      </c>
      <c r="R153" s="155">
        <v>0</v>
      </c>
      <c r="S153" s="155">
        <v>2</v>
      </c>
      <c r="T153" s="155">
        <v>0</v>
      </c>
    </row>
    <row r="154" spans="1:20">
      <c r="A154" s="156" t="s">
        <v>139</v>
      </c>
      <c r="B154" s="155">
        <v>54</v>
      </c>
      <c r="C154" s="155">
        <v>0</v>
      </c>
      <c r="D154" s="155">
        <v>0</v>
      </c>
      <c r="E154" s="155">
        <v>0</v>
      </c>
      <c r="F154" s="155">
        <v>1</v>
      </c>
      <c r="G154" s="155">
        <v>1</v>
      </c>
      <c r="H154" s="155">
        <v>4</v>
      </c>
      <c r="I154" s="155">
        <v>4</v>
      </c>
      <c r="J154" s="155">
        <v>7</v>
      </c>
      <c r="K154" s="155">
        <v>5</v>
      </c>
      <c r="L154" s="155">
        <v>10</v>
      </c>
      <c r="M154" s="155">
        <v>4</v>
      </c>
      <c r="N154" s="155">
        <v>5</v>
      </c>
      <c r="O154" s="155">
        <v>4</v>
      </c>
      <c r="P154" s="155">
        <v>3</v>
      </c>
      <c r="Q154" s="155">
        <v>1</v>
      </c>
      <c r="R154" s="155">
        <v>1</v>
      </c>
      <c r="S154" s="155">
        <v>2</v>
      </c>
      <c r="T154" s="155">
        <v>2</v>
      </c>
    </row>
    <row r="155" spans="1:20">
      <c r="A155" s="156" t="s">
        <v>148</v>
      </c>
      <c r="B155" s="155">
        <v>41</v>
      </c>
      <c r="C155" s="155">
        <v>0</v>
      </c>
      <c r="D155" s="155">
        <v>0</v>
      </c>
      <c r="E155" s="155">
        <v>0</v>
      </c>
      <c r="F155" s="155">
        <v>1</v>
      </c>
      <c r="G155" s="155">
        <v>1</v>
      </c>
      <c r="H155" s="155">
        <v>2</v>
      </c>
      <c r="I155" s="155">
        <v>0</v>
      </c>
      <c r="J155" s="155">
        <v>5</v>
      </c>
      <c r="K155" s="155">
        <v>7</v>
      </c>
      <c r="L155" s="155">
        <v>5</v>
      </c>
      <c r="M155" s="155">
        <v>8</v>
      </c>
      <c r="N155" s="155">
        <v>5</v>
      </c>
      <c r="O155" s="155">
        <v>2</v>
      </c>
      <c r="P155" s="155">
        <v>1</v>
      </c>
      <c r="Q155" s="155">
        <v>1</v>
      </c>
      <c r="R155" s="155">
        <v>2</v>
      </c>
      <c r="S155" s="155">
        <v>1</v>
      </c>
      <c r="T155" s="155">
        <v>0</v>
      </c>
    </row>
    <row r="156" spans="1:20">
      <c r="A156" s="156" t="s">
        <v>166</v>
      </c>
      <c r="B156" s="155">
        <v>41</v>
      </c>
      <c r="C156" s="155">
        <v>1</v>
      </c>
      <c r="D156" s="155">
        <v>0</v>
      </c>
      <c r="E156" s="155">
        <v>0</v>
      </c>
      <c r="F156" s="155">
        <v>0</v>
      </c>
      <c r="G156" s="155">
        <v>0</v>
      </c>
      <c r="H156" s="155">
        <v>3</v>
      </c>
      <c r="I156" s="155">
        <v>0</v>
      </c>
      <c r="J156" s="155">
        <v>6</v>
      </c>
      <c r="K156" s="155">
        <v>6</v>
      </c>
      <c r="L156" s="155">
        <v>3</v>
      </c>
      <c r="M156" s="155">
        <v>6</v>
      </c>
      <c r="N156" s="155">
        <v>4</v>
      </c>
      <c r="O156" s="155">
        <v>3</v>
      </c>
      <c r="P156" s="155">
        <v>4</v>
      </c>
      <c r="Q156" s="155">
        <v>2</v>
      </c>
      <c r="R156" s="155">
        <v>2</v>
      </c>
      <c r="S156" s="155">
        <v>1</v>
      </c>
      <c r="T156" s="155">
        <v>0</v>
      </c>
    </row>
    <row r="157" spans="1:20" ht="6" customHeight="1" thickBot="1">
      <c r="A157" s="158"/>
      <c r="B157" s="157"/>
      <c r="C157" s="157"/>
      <c r="D157" s="157"/>
      <c r="E157" s="157"/>
      <c r="F157" s="157"/>
      <c r="G157" s="157"/>
      <c r="H157" s="157"/>
      <c r="I157" s="157"/>
      <c r="J157" s="157"/>
      <c r="K157" s="157"/>
      <c r="L157" s="157"/>
      <c r="M157" s="157"/>
      <c r="N157" s="157"/>
      <c r="O157" s="157"/>
      <c r="P157" s="157"/>
      <c r="Q157" s="157"/>
      <c r="R157" s="157"/>
      <c r="S157" s="157"/>
      <c r="T157" s="157"/>
    </row>
    <row r="158" spans="1:20" ht="6" customHeight="1">
      <c r="A158" s="156"/>
      <c r="B158" s="155"/>
      <c r="C158" s="155"/>
      <c r="D158" s="155"/>
      <c r="E158" s="155"/>
      <c r="F158" s="155"/>
      <c r="G158" s="155"/>
      <c r="H158" s="155"/>
      <c r="I158" s="155"/>
      <c r="J158" s="155"/>
      <c r="K158" s="155"/>
      <c r="L158" s="155"/>
      <c r="M158" s="155"/>
      <c r="N158" s="155"/>
      <c r="O158" s="155"/>
      <c r="P158" s="155"/>
      <c r="Q158" s="155"/>
      <c r="R158" s="155"/>
      <c r="S158" s="155"/>
      <c r="T158" s="155"/>
    </row>
    <row r="159" spans="1:20">
      <c r="A159" s="154" t="s">
        <v>125</v>
      </c>
      <c r="B159" s="150">
        <v>116</v>
      </c>
      <c r="C159" s="150">
        <v>0</v>
      </c>
      <c r="D159" s="150">
        <v>0</v>
      </c>
      <c r="E159" s="150">
        <v>0</v>
      </c>
      <c r="F159" s="150">
        <v>5</v>
      </c>
      <c r="G159" s="150">
        <v>7</v>
      </c>
      <c r="H159" s="150">
        <v>7</v>
      </c>
      <c r="I159" s="150">
        <v>17</v>
      </c>
      <c r="J159" s="150">
        <v>15</v>
      </c>
      <c r="K159" s="150">
        <v>14</v>
      </c>
      <c r="L159" s="150">
        <v>8</v>
      </c>
      <c r="M159" s="150">
        <v>14</v>
      </c>
      <c r="N159" s="150">
        <v>7</v>
      </c>
      <c r="O159" s="150">
        <v>9</v>
      </c>
      <c r="P159" s="150">
        <v>6</v>
      </c>
      <c r="Q159" s="150">
        <v>1</v>
      </c>
      <c r="R159" s="150">
        <v>3</v>
      </c>
      <c r="S159" s="150">
        <v>1</v>
      </c>
      <c r="T159" s="150">
        <v>2</v>
      </c>
    </row>
    <row r="160" spans="1:20">
      <c r="A160" s="154" t="s">
        <v>127</v>
      </c>
      <c r="B160" s="153">
        <v>79</v>
      </c>
      <c r="C160" s="153">
        <v>0</v>
      </c>
      <c r="D160" s="153">
        <v>0</v>
      </c>
      <c r="E160" s="153">
        <v>0</v>
      </c>
      <c r="F160" s="152">
        <v>1</v>
      </c>
      <c r="G160" s="152">
        <v>3</v>
      </c>
      <c r="H160" s="152">
        <v>6</v>
      </c>
      <c r="I160" s="152">
        <v>5</v>
      </c>
      <c r="J160" s="152">
        <v>11</v>
      </c>
      <c r="K160" s="152">
        <v>10</v>
      </c>
      <c r="L160" s="152">
        <v>12</v>
      </c>
      <c r="M160" s="152">
        <v>11</v>
      </c>
      <c r="N160" s="152">
        <v>6</v>
      </c>
      <c r="O160" s="152">
        <v>7</v>
      </c>
      <c r="P160" s="152">
        <v>4</v>
      </c>
      <c r="Q160" s="152">
        <v>1</v>
      </c>
      <c r="R160" s="152">
        <v>0</v>
      </c>
      <c r="S160" s="152">
        <v>2</v>
      </c>
      <c r="T160" s="152">
        <v>0</v>
      </c>
    </row>
    <row r="161" spans="1:22">
      <c r="A161" s="154" t="s">
        <v>140</v>
      </c>
      <c r="B161" s="153">
        <v>62</v>
      </c>
      <c r="C161" s="153">
        <v>0</v>
      </c>
      <c r="D161" s="153">
        <v>0</v>
      </c>
      <c r="E161" s="153">
        <v>0</v>
      </c>
      <c r="F161" s="152">
        <v>1</v>
      </c>
      <c r="G161" s="152">
        <v>1</v>
      </c>
      <c r="H161" s="152">
        <v>4</v>
      </c>
      <c r="I161" s="152">
        <v>5</v>
      </c>
      <c r="J161" s="152">
        <v>9</v>
      </c>
      <c r="K161" s="152">
        <v>6</v>
      </c>
      <c r="L161" s="152">
        <v>13</v>
      </c>
      <c r="M161" s="152">
        <v>5</v>
      </c>
      <c r="N161" s="152">
        <v>5</v>
      </c>
      <c r="O161" s="152">
        <v>4</v>
      </c>
      <c r="P161" s="152">
        <v>3</v>
      </c>
      <c r="Q161" s="152">
        <v>1</v>
      </c>
      <c r="R161" s="152">
        <v>1</v>
      </c>
      <c r="S161" s="152">
        <v>2</v>
      </c>
      <c r="T161" s="152">
        <v>2</v>
      </c>
    </row>
    <row r="162" spans="1:22">
      <c r="A162" s="154" t="s">
        <v>149</v>
      </c>
      <c r="B162" s="153">
        <v>48</v>
      </c>
      <c r="C162" s="153">
        <v>0</v>
      </c>
      <c r="D162" s="153">
        <v>0</v>
      </c>
      <c r="E162" s="153">
        <v>0</v>
      </c>
      <c r="F162" s="152">
        <v>1</v>
      </c>
      <c r="G162" s="152">
        <v>1</v>
      </c>
      <c r="H162" s="152">
        <v>3</v>
      </c>
      <c r="I162" s="152">
        <v>1</v>
      </c>
      <c r="J162" s="152">
        <v>7</v>
      </c>
      <c r="K162" s="152">
        <v>8</v>
      </c>
      <c r="L162" s="152">
        <v>6</v>
      </c>
      <c r="M162" s="152">
        <v>8</v>
      </c>
      <c r="N162" s="152">
        <v>6</v>
      </c>
      <c r="O162" s="152">
        <v>2</v>
      </c>
      <c r="P162" s="152">
        <v>1</v>
      </c>
      <c r="Q162" s="152">
        <v>1</v>
      </c>
      <c r="R162" s="152">
        <v>2</v>
      </c>
      <c r="S162" s="152">
        <v>1</v>
      </c>
      <c r="T162" s="152">
        <v>0</v>
      </c>
    </row>
    <row r="163" spans="1:22">
      <c r="A163" s="154" t="s">
        <v>167</v>
      </c>
      <c r="B163" s="153">
        <v>48</v>
      </c>
      <c r="C163" s="153">
        <v>1</v>
      </c>
      <c r="D163" s="153">
        <v>0</v>
      </c>
      <c r="E163" s="153">
        <v>0</v>
      </c>
      <c r="F163" s="152">
        <v>0</v>
      </c>
      <c r="G163" s="152">
        <v>0</v>
      </c>
      <c r="H163" s="152">
        <v>3</v>
      </c>
      <c r="I163" s="152">
        <v>3</v>
      </c>
      <c r="J163" s="152">
        <v>8</v>
      </c>
      <c r="K163" s="152">
        <v>7</v>
      </c>
      <c r="L163" s="152">
        <v>3</v>
      </c>
      <c r="M163" s="152">
        <v>7</v>
      </c>
      <c r="N163" s="152">
        <v>4</v>
      </c>
      <c r="O163" s="152">
        <v>3</v>
      </c>
      <c r="P163" s="152">
        <v>4</v>
      </c>
      <c r="Q163" s="152">
        <v>2</v>
      </c>
      <c r="R163" s="152">
        <v>2</v>
      </c>
      <c r="S163" s="152">
        <v>1</v>
      </c>
      <c r="T163" s="152">
        <v>0</v>
      </c>
    </row>
    <row r="164" spans="1:22" ht="11.25" customHeight="1" thickBot="1">
      <c r="A164" s="151"/>
      <c r="B164" s="151"/>
      <c r="C164" s="151"/>
      <c r="D164" s="151"/>
      <c r="E164" s="151"/>
      <c r="F164" s="151"/>
      <c r="G164" s="151"/>
      <c r="H164" s="151"/>
      <c r="I164" s="151"/>
      <c r="J164" s="151"/>
      <c r="K164" s="151"/>
      <c r="L164" s="151"/>
      <c r="M164" s="151"/>
      <c r="N164" s="151"/>
      <c r="O164" s="151"/>
      <c r="P164" s="151"/>
      <c r="Q164" s="151"/>
      <c r="R164" s="151"/>
      <c r="S164" s="151"/>
      <c r="T164" s="151"/>
    </row>
    <row r="165" spans="1:22" ht="11.25" customHeight="1"/>
    <row r="166" spans="1:22" ht="11.25" customHeight="1">
      <c r="A166" s="142" t="s">
        <v>152</v>
      </c>
      <c r="B166" s="141"/>
      <c r="C166" s="141"/>
      <c r="D166" s="141"/>
      <c r="E166" s="141"/>
      <c r="F166" s="141"/>
      <c r="G166" s="141"/>
      <c r="H166" s="141"/>
      <c r="I166" s="141"/>
      <c r="J166" s="141"/>
      <c r="K166" s="141"/>
      <c r="L166" s="141"/>
      <c r="M166" s="141"/>
      <c r="N166" s="141"/>
      <c r="O166" s="141"/>
      <c r="P166" s="141"/>
      <c r="Q166" s="141"/>
      <c r="R166" s="141"/>
      <c r="S166" s="141"/>
      <c r="T166" s="141"/>
      <c r="U166" s="141"/>
      <c r="V166" s="141"/>
    </row>
    <row r="167" spans="1:22" ht="11.25" customHeight="1">
      <c r="A167" s="241" t="s">
        <v>193</v>
      </c>
      <c r="B167" s="241"/>
      <c r="C167" s="241"/>
      <c r="D167" s="241"/>
      <c r="E167" s="241"/>
      <c r="F167" s="241"/>
      <c r="G167" s="241"/>
      <c r="H167" s="241"/>
      <c r="I167" s="241"/>
      <c r="J167" s="241"/>
      <c r="K167" s="241"/>
      <c r="L167" s="241"/>
      <c r="M167" s="241"/>
      <c r="N167" s="241"/>
      <c r="O167" s="241"/>
      <c r="P167" s="241"/>
      <c r="Q167" s="241"/>
      <c r="R167" s="241"/>
      <c r="S167" s="241"/>
      <c r="T167" s="241"/>
      <c r="U167" s="241"/>
      <c r="V167" s="141"/>
    </row>
    <row r="168" spans="1:22" ht="11.25" customHeight="1">
      <c r="A168" s="237" t="s">
        <v>204</v>
      </c>
      <c r="B168" s="237"/>
      <c r="C168" s="237"/>
      <c r="D168" s="237"/>
      <c r="E168" s="237"/>
      <c r="F168" s="237"/>
      <c r="G168" s="237"/>
      <c r="H168" s="237"/>
      <c r="I168" s="237"/>
      <c r="J168" s="237"/>
      <c r="K168" s="237"/>
      <c r="L168" s="237"/>
      <c r="M168" s="237"/>
      <c r="N168" s="237"/>
      <c r="O168" s="237"/>
      <c r="P168" s="237"/>
      <c r="Q168" s="237"/>
      <c r="R168" s="237"/>
      <c r="S168" s="237"/>
      <c r="T168" s="237"/>
      <c r="U168" s="237"/>
      <c r="V168" s="141"/>
    </row>
    <row r="169" spans="1:22" ht="11.25" customHeight="1">
      <c r="A169" s="237"/>
      <c r="B169" s="237"/>
      <c r="C169" s="237"/>
      <c r="D169" s="237"/>
      <c r="E169" s="237"/>
      <c r="F169" s="237"/>
      <c r="G169" s="237"/>
      <c r="H169" s="237"/>
      <c r="I169" s="237"/>
      <c r="J169" s="237"/>
      <c r="K169" s="237"/>
      <c r="L169" s="237"/>
      <c r="M169" s="237"/>
      <c r="N169" s="237"/>
      <c r="O169" s="237"/>
      <c r="P169" s="237"/>
      <c r="Q169" s="237"/>
      <c r="R169" s="237"/>
      <c r="S169" s="237"/>
      <c r="T169" s="237"/>
      <c r="U169" s="237"/>
      <c r="V169" s="141"/>
    </row>
    <row r="170" spans="1:22" ht="11.25" customHeight="1">
      <c r="A170" s="221" t="s">
        <v>195</v>
      </c>
      <c r="B170" s="221"/>
      <c r="C170" s="221"/>
      <c r="D170" s="221"/>
      <c r="E170" s="221"/>
      <c r="F170" s="221"/>
      <c r="G170" s="221"/>
      <c r="H170" s="221"/>
      <c r="I170" s="221"/>
      <c r="J170" s="221"/>
      <c r="K170" s="221"/>
      <c r="L170" s="221"/>
      <c r="M170" s="221"/>
      <c r="N170" s="221"/>
      <c r="O170" s="221"/>
      <c r="P170" s="221"/>
      <c r="Q170" s="221"/>
      <c r="R170" s="221"/>
      <c r="S170" s="221"/>
      <c r="T170" s="221"/>
      <c r="U170" s="221"/>
      <c r="V170" s="141"/>
    </row>
    <row r="171" spans="1:22" ht="11.25" customHeight="1">
      <c r="A171" s="237" t="s">
        <v>196</v>
      </c>
      <c r="B171" s="237"/>
      <c r="C171" s="237"/>
      <c r="D171" s="237"/>
      <c r="E171" s="237"/>
      <c r="F171" s="237"/>
      <c r="G171" s="237"/>
      <c r="H171" s="237"/>
      <c r="I171" s="237"/>
      <c r="J171" s="237"/>
      <c r="K171" s="237"/>
      <c r="L171" s="237"/>
      <c r="M171" s="237"/>
      <c r="N171" s="237"/>
      <c r="O171" s="237"/>
      <c r="P171" s="237"/>
      <c r="Q171" s="237"/>
      <c r="R171" s="237"/>
      <c r="S171" s="237"/>
      <c r="T171" s="237"/>
      <c r="U171" s="237"/>
      <c r="V171" s="237"/>
    </row>
    <row r="172" spans="1:22" ht="11.25" customHeight="1">
      <c r="A172" s="237" t="s">
        <v>197</v>
      </c>
      <c r="B172" s="237"/>
      <c r="C172" s="237"/>
      <c r="D172" s="237"/>
      <c r="E172" s="237"/>
      <c r="F172" s="237"/>
      <c r="G172" s="237"/>
      <c r="H172" s="237"/>
      <c r="I172" s="237"/>
      <c r="J172" s="237"/>
      <c r="K172" s="237"/>
      <c r="L172" s="237"/>
      <c r="M172" s="237"/>
      <c r="N172" s="237"/>
      <c r="O172" s="237"/>
      <c r="P172" s="237"/>
      <c r="Q172" s="237"/>
      <c r="R172" s="237"/>
      <c r="S172" s="237"/>
      <c r="T172" s="237"/>
      <c r="U172" s="237"/>
      <c r="V172" s="141"/>
    </row>
    <row r="173" spans="1:22" ht="11.25" customHeight="1">
      <c r="A173" s="237"/>
      <c r="B173" s="237"/>
      <c r="C173" s="237"/>
      <c r="D173" s="237"/>
      <c r="E173" s="237"/>
      <c r="F173" s="237"/>
      <c r="G173" s="237"/>
      <c r="H173" s="237"/>
      <c r="I173" s="237"/>
      <c r="J173" s="237"/>
      <c r="K173" s="237"/>
      <c r="L173" s="237"/>
      <c r="M173" s="237"/>
      <c r="N173" s="237"/>
      <c r="O173" s="237"/>
      <c r="P173" s="237"/>
      <c r="Q173" s="237"/>
      <c r="R173" s="237"/>
      <c r="S173" s="237"/>
      <c r="T173" s="237"/>
      <c r="U173" s="237"/>
      <c r="V173" s="141"/>
    </row>
    <row r="174" spans="1:22" ht="11.25" customHeight="1"/>
    <row r="175" spans="1:22" ht="11.25" customHeight="1">
      <c r="A175" s="229" t="s">
        <v>164</v>
      </c>
      <c r="B175" s="229"/>
      <c r="C175" s="229"/>
    </row>
  </sheetData>
  <mergeCells count="16">
    <mergeCell ref="A1:Q2"/>
    <mergeCell ref="R2:T2"/>
    <mergeCell ref="B62:T62"/>
    <mergeCell ref="A4:E4"/>
    <mergeCell ref="B6:T6"/>
    <mergeCell ref="A59:C59"/>
    <mergeCell ref="A60:J60"/>
    <mergeCell ref="A171:V171"/>
    <mergeCell ref="A172:U173"/>
    <mergeCell ref="A175:C175"/>
    <mergeCell ref="A110:C110"/>
    <mergeCell ref="A111:L111"/>
    <mergeCell ref="B113:T113"/>
    <mergeCell ref="A167:U167"/>
    <mergeCell ref="A168:U169"/>
    <mergeCell ref="A170:U170"/>
  </mergeCells>
  <hyperlinks>
    <hyperlink ref="R2:S2" location="Contents!A1" display="Back to Contents"/>
  </hyperlinks>
  <pageMargins left="0.47244094488188981" right="0.47244094488188981" top="0.98425196850393704" bottom="0.98425196850393704" header="0.51181102362204722" footer="0.51181102362204722"/>
  <pageSetup paperSize="9" scale="86" orientation="portrait" r:id="rId1"/>
  <headerFooter alignWithMargins="0">
    <oddFooter>&amp;L&amp;Z&amp;F     &amp;A</oddFooter>
  </headerFooter>
  <rowBreaks count="2" manualBreakCount="2">
    <brk id="58" max="16383" man="1"/>
    <brk id="10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zoomScaleNormal="100" workbookViewId="0"/>
  </sheetViews>
  <sheetFormatPr defaultRowHeight="12.75"/>
  <cols>
    <col min="1" max="1" width="10.7109375" style="2" customWidth="1"/>
    <col min="2" max="2" width="5.28515625" style="2" customWidth="1"/>
    <col min="3" max="20" width="6.42578125" style="2" customWidth="1"/>
    <col min="21" max="21" width="5.7109375" style="2" customWidth="1"/>
    <col min="22" max="22" width="49.42578125" style="2" customWidth="1"/>
    <col min="23" max="16384" width="9.140625" style="2"/>
  </cols>
  <sheetData>
    <row r="1" spans="1:21" ht="18.75" customHeight="1">
      <c r="A1" s="242" t="s">
        <v>198</v>
      </c>
      <c r="B1" s="242"/>
      <c r="C1" s="242"/>
      <c r="D1" s="242"/>
      <c r="E1" s="242"/>
      <c r="F1" s="242"/>
      <c r="G1" s="242"/>
      <c r="H1" s="242"/>
      <c r="I1" s="242"/>
      <c r="J1" s="242"/>
      <c r="K1" s="242"/>
      <c r="L1" s="242"/>
      <c r="M1" s="242"/>
      <c r="N1" s="242"/>
      <c r="O1" s="242"/>
      <c r="P1" s="242"/>
      <c r="Q1" s="242"/>
      <c r="R1" s="206"/>
      <c r="S1" s="206"/>
      <c r="T1" s="206"/>
    </row>
    <row r="2" spans="1:21" ht="18" customHeight="1">
      <c r="A2" s="242"/>
      <c r="B2" s="242"/>
      <c r="C2" s="242"/>
      <c r="D2" s="242"/>
      <c r="E2" s="242"/>
      <c r="F2" s="242"/>
      <c r="G2" s="242"/>
      <c r="H2" s="242"/>
      <c r="I2" s="242"/>
      <c r="J2" s="242"/>
      <c r="K2" s="242"/>
      <c r="L2" s="242"/>
      <c r="M2" s="242"/>
      <c r="N2" s="242"/>
      <c r="O2" s="242"/>
      <c r="P2" s="242"/>
      <c r="Q2" s="242"/>
      <c r="R2" s="214" t="s">
        <v>240</v>
      </c>
      <c r="S2" s="214"/>
      <c r="T2" s="214"/>
    </row>
    <row r="3" spans="1:21" ht="15.75">
      <c r="A3" s="61"/>
    </row>
    <row r="4" spans="1:21">
      <c r="A4" s="230" t="s">
        <v>200</v>
      </c>
      <c r="B4" s="230"/>
      <c r="C4" s="230"/>
      <c r="D4" s="230"/>
      <c r="E4" s="230"/>
      <c r="F4" s="230"/>
      <c r="G4" s="31"/>
      <c r="H4" s="31"/>
      <c r="I4" s="31"/>
      <c r="J4" s="31"/>
      <c r="K4" s="31"/>
      <c r="L4" s="31"/>
      <c r="M4" s="31"/>
      <c r="N4" s="31"/>
      <c r="O4" s="31"/>
      <c r="P4" s="31"/>
      <c r="Q4" s="31"/>
      <c r="R4" s="31"/>
      <c r="S4" s="31"/>
      <c r="T4" s="66"/>
      <c r="U4" s="31"/>
    </row>
    <row r="5" spans="1:21">
      <c r="A5" s="143"/>
      <c r="B5" s="143"/>
      <c r="C5" s="143"/>
      <c r="D5" s="143"/>
      <c r="E5" s="143"/>
      <c r="F5" s="143"/>
      <c r="G5" s="31"/>
      <c r="H5" s="31"/>
      <c r="I5" s="31"/>
      <c r="J5" s="31"/>
      <c r="K5" s="31"/>
      <c r="L5" s="31"/>
      <c r="M5" s="31"/>
      <c r="N5" s="31"/>
      <c r="O5" s="31"/>
      <c r="P5" s="31"/>
      <c r="Q5" s="31"/>
      <c r="R5" s="31"/>
      <c r="S5" s="31"/>
      <c r="T5" s="66"/>
      <c r="U5" s="31"/>
    </row>
    <row r="6" spans="1:21" ht="16.5" customHeight="1" thickBot="1">
      <c r="A6" s="31"/>
      <c r="B6" s="233" t="s">
        <v>32</v>
      </c>
      <c r="C6" s="233"/>
      <c r="D6" s="233"/>
      <c r="E6" s="233"/>
      <c r="F6" s="233"/>
      <c r="G6" s="233"/>
      <c r="H6" s="233"/>
      <c r="I6" s="233"/>
      <c r="J6" s="233"/>
      <c r="K6" s="233"/>
      <c r="L6" s="233"/>
      <c r="M6" s="233"/>
      <c r="N6" s="233"/>
      <c r="O6" s="233"/>
      <c r="P6" s="233"/>
      <c r="Q6" s="233"/>
      <c r="R6" s="233"/>
      <c r="S6" s="233"/>
      <c r="T6" s="233"/>
      <c r="U6" s="31"/>
    </row>
    <row r="7" spans="1:21" ht="30" customHeight="1" thickBot="1">
      <c r="A7" s="111" t="s">
        <v>3</v>
      </c>
      <c r="B7" s="92" t="s">
        <v>155</v>
      </c>
      <c r="C7" s="92" t="s">
        <v>189</v>
      </c>
      <c r="D7" s="93" t="s">
        <v>188</v>
      </c>
      <c r="E7" s="94" t="s">
        <v>16</v>
      </c>
      <c r="F7" s="92" t="s">
        <v>17</v>
      </c>
      <c r="G7" s="92" t="s">
        <v>18</v>
      </c>
      <c r="H7" s="92" t="s">
        <v>19</v>
      </c>
      <c r="I7" s="92" t="s">
        <v>20</v>
      </c>
      <c r="J7" s="92" t="s">
        <v>21</v>
      </c>
      <c r="K7" s="92" t="s">
        <v>22</v>
      </c>
      <c r="L7" s="92" t="s">
        <v>23</v>
      </c>
      <c r="M7" s="92" t="s">
        <v>24</v>
      </c>
      <c r="N7" s="92" t="s">
        <v>25</v>
      </c>
      <c r="O7" s="92" t="s">
        <v>26</v>
      </c>
      <c r="P7" s="92" t="s">
        <v>27</v>
      </c>
      <c r="Q7" s="92" t="s">
        <v>28</v>
      </c>
      <c r="R7" s="92" t="s">
        <v>29</v>
      </c>
      <c r="S7" s="92" t="s">
        <v>30</v>
      </c>
      <c r="T7" s="92" t="s">
        <v>31</v>
      </c>
      <c r="U7" s="31"/>
    </row>
    <row r="8" spans="1:21">
      <c r="A8" s="62">
        <v>1974</v>
      </c>
      <c r="B8" s="31">
        <v>378</v>
      </c>
      <c r="C8" s="31">
        <v>2</v>
      </c>
      <c r="D8" s="31">
        <v>1</v>
      </c>
      <c r="E8" s="31">
        <v>3</v>
      </c>
      <c r="F8" s="31">
        <v>16</v>
      </c>
      <c r="G8" s="31">
        <v>27</v>
      </c>
      <c r="H8" s="31">
        <v>37</v>
      </c>
      <c r="I8" s="31">
        <v>34</v>
      </c>
      <c r="J8" s="31">
        <v>34</v>
      </c>
      <c r="K8" s="31">
        <v>30</v>
      </c>
      <c r="L8" s="31">
        <v>44</v>
      </c>
      <c r="M8" s="31">
        <v>25</v>
      </c>
      <c r="N8" s="31">
        <v>35</v>
      </c>
      <c r="O8" s="31">
        <v>23</v>
      </c>
      <c r="P8" s="31">
        <v>27</v>
      </c>
      <c r="Q8" s="31">
        <v>24</v>
      </c>
      <c r="R8" s="31">
        <v>9</v>
      </c>
      <c r="S8" s="31">
        <v>5</v>
      </c>
      <c r="T8" s="31">
        <v>2</v>
      </c>
      <c r="U8" s="31"/>
    </row>
    <row r="9" spans="1:21">
      <c r="A9" s="62">
        <v>1975</v>
      </c>
      <c r="B9" s="68">
        <v>375</v>
      </c>
      <c r="C9" s="68">
        <v>0</v>
      </c>
      <c r="D9" s="68">
        <v>0</v>
      </c>
      <c r="E9" s="68">
        <v>6</v>
      </c>
      <c r="F9" s="68">
        <v>14</v>
      </c>
      <c r="G9" s="68">
        <v>35</v>
      </c>
      <c r="H9" s="68">
        <v>24</v>
      </c>
      <c r="I9" s="68">
        <v>22</v>
      </c>
      <c r="J9" s="68">
        <v>26</v>
      </c>
      <c r="K9" s="68">
        <v>38</v>
      </c>
      <c r="L9" s="68">
        <v>49</v>
      </c>
      <c r="M9" s="68">
        <v>35</v>
      </c>
      <c r="N9" s="68">
        <v>36</v>
      </c>
      <c r="O9" s="68">
        <v>29</v>
      </c>
      <c r="P9" s="68">
        <v>20</v>
      </c>
      <c r="Q9" s="68">
        <v>19</v>
      </c>
      <c r="R9" s="68">
        <v>16</v>
      </c>
      <c r="S9" s="68">
        <v>3</v>
      </c>
      <c r="T9" s="68">
        <v>3</v>
      </c>
      <c r="U9" s="31"/>
    </row>
    <row r="10" spans="1:21">
      <c r="A10" s="62">
        <v>1976</v>
      </c>
      <c r="B10" s="69">
        <v>377</v>
      </c>
      <c r="C10" s="69">
        <v>1</v>
      </c>
      <c r="D10" s="69">
        <v>1</v>
      </c>
      <c r="E10" s="69">
        <v>2</v>
      </c>
      <c r="F10" s="69">
        <v>18</v>
      </c>
      <c r="G10" s="69">
        <v>34</v>
      </c>
      <c r="H10" s="69">
        <v>33</v>
      </c>
      <c r="I10" s="69">
        <v>34</v>
      </c>
      <c r="J10" s="69">
        <v>35</v>
      </c>
      <c r="K10" s="69">
        <v>35</v>
      </c>
      <c r="L10" s="69">
        <v>36</v>
      </c>
      <c r="M10" s="69">
        <v>34</v>
      </c>
      <c r="N10" s="69">
        <v>25</v>
      </c>
      <c r="O10" s="69">
        <v>35</v>
      </c>
      <c r="P10" s="69">
        <v>23</v>
      </c>
      <c r="Q10" s="69">
        <v>16</v>
      </c>
      <c r="R10" s="69">
        <v>10</v>
      </c>
      <c r="S10" s="69">
        <v>3</v>
      </c>
      <c r="T10" s="69">
        <v>2</v>
      </c>
      <c r="U10" s="31"/>
    </row>
    <row r="11" spans="1:21">
      <c r="A11" s="62">
        <v>1977</v>
      </c>
      <c r="B11" s="69">
        <v>382</v>
      </c>
      <c r="C11" s="69">
        <v>1</v>
      </c>
      <c r="D11" s="69">
        <v>0</v>
      </c>
      <c r="E11" s="69">
        <v>1</v>
      </c>
      <c r="F11" s="69">
        <v>13</v>
      </c>
      <c r="G11" s="69">
        <v>34</v>
      </c>
      <c r="H11" s="69">
        <v>35</v>
      </c>
      <c r="I11" s="69">
        <v>41</v>
      </c>
      <c r="J11" s="69">
        <v>41</v>
      </c>
      <c r="K11" s="69">
        <v>30</v>
      </c>
      <c r="L11" s="69">
        <v>29</v>
      </c>
      <c r="M11" s="69">
        <v>39</v>
      </c>
      <c r="N11" s="69">
        <v>41</v>
      </c>
      <c r="O11" s="69">
        <v>25</v>
      </c>
      <c r="P11" s="69">
        <v>19</v>
      </c>
      <c r="Q11" s="69">
        <v>11</v>
      </c>
      <c r="R11" s="69">
        <v>11</v>
      </c>
      <c r="S11" s="69">
        <v>8</v>
      </c>
      <c r="T11" s="69">
        <v>3</v>
      </c>
      <c r="U11" s="31"/>
    </row>
    <row r="12" spans="1:21">
      <c r="A12" s="62">
        <v>1978</v>
      </c>
      <c r="B12" s="69">
        <v>439</v>
      </c>
      <c r="C12" s="69">
        <v>0</v>
      </c>
      <c r="D12" s="69">
        <v>1</v>
      </c>
      <c r="E12" s="69">
        <v>2</v>
      </c>
      <c r="F12" s="69">
        <v>18</v>
      </c>
      <c r="G12" s="69">
        <v>40</v>
      </c>
      <c r="H12" s="69">
        <v>43</v>
      </c>
      <c r="I12" s="69">
        <v>38</v>
      </c>
      <c r="J12" s="69">
        <v>30</v>
      </c>
      <c r="K12" s="69">
        <v>46</v>
      </c>
      <c r="L12" s="69">
        <v>50</v>
      </c>
      <c r="M12" s="69">
        <v>33</v>
      </c>
      <c r="N12" s="69">
        <v>34</v>
      </c>
      <c r="O12" s="69">
        <v>37</v>
      </c>
      <c r="P12" s="69">
        <v>27</v>
      </c>
      <c r="Q12" s="69">
        <v>17</v>
      </c>
      <c r="R12" s="69">
        <v>18</v>
      </c>
      <c r="S12" s="69">
        <v>2</v>
      </c>
      <c r="T12" s="69">
        <v>3</v>
      </c>
      <c r="U12" s="31"/>
    </row>
    <row r="13" spans="1:21">
      <c r="A13" s="62">
        <v>1979</v>
      </c>
      <c r="B13" s="69">
        <v>433</v>
      </c>
      <c r="C13" s="69">
        <v>1</v>
      </c>
      <c r="D13" s="69">
        <v>0</v>
      </c>
      <c r="E13" s="69">
        <v>3</v>
      </c>
      <c r="F13" s="69">
        <v>23</v>
      </c>
      <c r="G13" s="69">
        <v>40</v>
      </c>
      <c r="H13" s="69">
        <v>28</v>
      </c>
      <c r="I13" s="69">
        <v>40</v>
      </c>
      <c r="J13" s="69">
        <v>35</v>
      </c>
      <c r="K13" s="69">
        <v>34</v>
      </c>
      <c r="L13" s="69">
        <v>38</v>
      </c>
      <c r="M13" s="69">
        <v>50</v>
      </c>
      <c r="N13" s="69">
        <v>34</v>
      </c>
      <c r="O13" s="69">
        <v>34</v>
      </c>
      <c r="P13" s="69">
        <v>23</v>
      </c>
      <c r="Q13" s="69">
        <v>26</v>
      </c>
      <c r="R13" s="69">
        <v>14</v>
      </c>
      <c r="S13" s="69">
        <v>6</v>
      </c>
      <c r="T13" s="69">
        <v>4</v>
      </c>
      <c r="U13" s="31"/>
    </row>
    <row r="14" spans="1:21">
      <c r="A14" s="62">
        <v>1980</v>
      </c>
      <c r="B14" s="69">
        <v>479</v>
      </c>
      <c r="C14" s="69">
        <v>0</v>
      </c>
      <c r="D14" s="69">
        <v>0</v>
      </c>
      <c r="E14" s="69">
        <v>0</v>
      </c>
      <c r="F14" s="69">
        <v>20</v>
      </c>
      <c r="G14" s="69">
        <v>43</v>
      </c>
      <c r="H14" s="69">
        <v>43</v>
      </c>
      <c r="I14" s="69">
        <v>38</v>
      </c>
      <c r="J14" s="69">
        <v>47</v>
      </c>
      <c r="K14" s="69">
        <v>45</v>
      </c>
      <c r="L14" s="69">
        <v>40</v>
      </c>
      <c r="M14" s="69">
        <v>47</v>
      </c>
      <c r="N14" s="69">
        <v>46</v>
      </c>
      <c r="O14" s="69">
        <v>25</v>
      </c>
      <c r="P14" s="69">
        <v>30</v>
      </c>
      <c r="Q14" s="69">
        <v>32</v>
      </c>
      <c r="R14" s="69">
        <v>11</v>
      </c>
      <c r="S14" s="69">
        <v>10</v>
      </c>
      <c r="T14" s="69">
        <v>2</v>
      </c>
      <c r="U14" s="31"/>
    </row>
    <row r="15" spans="1:21">
      <c r="A15" s="62">
        <v>1981</v>
      </c>
      <c r="B15" s="69">
        <v>472</v>
      </c>
      <c r="C15" s="69">
        <v>1</v>
      </c>
      <c r="D15" s="69">
        <v>1</v>
      </c>
      <c r="E15" s="69">
        <v>0</v>
      </c>
      <c r="F15" s="69">
        <v>27</v>
      </c>
      <c r="G15" s="69">
        <v>43</v>
      </c>
      <c r="H15" s="69">
        <v>45</v>
      </c>
      <c r="I15" s="69">
        <v>40</v>
      </c>
      <c r="J15" s="69">
        <v>33</v>
      </c>
      <c r="K15" s="69">
        <v>59</v>
      </c>
      <c r="L15" s="69">
        <v>43</v>
      </c>
      <c r="M15" s="69">
        <v>35</v>
      </c>
      <c r="N15" s="69">
        <v>43</v>
      </c>
      <c r="O15" s="69">
        <v>33</v>
      </c>
      <c r="P15" s="69">
        <v>22</v>
      </c>
      <c r="Q15" s="69">
        <v>25</v>
      </c>
      <c r="R15" s="69">
        <v>14</v>
      </c>
      <c r="S15" s="69">
        <v>5</v>
      </c>
      <c r="T15" s="69">
        <v>3</v>
      </c>
      <c r="U15" s="31"/>
    </row>
    <row r="16" spans="1:21">
      <c r="A16" s="62">
        <v>1982</v>
      </c>
      <c r="B16" s="69">
        <v>477</v>
      </c>
      <c r="C16" s="69">
        <v>0</v>
      </c>
      <c r="D16" s="69">
        <v>0</v>
      </c>
      <c r="E16" s="69">
        <v>0</v>
      </c>
      <c r="F16" s="69">
        <v>22</v>
      </c>
      <c r="G16" s="69">
        <v>42</v>
      </c>
      <c r="H16" s="69">
        <v>40</v>
      </c>
      <c r="I16" s="69">
        <v>44</v>
      </c>
      <c r="J16" s="69">
        <v>38</v>
      </c>
      <c r="K16" s="69">
        <v>36</v>
      </c>
      <c r="L16" s="69">
        <v>52</v>
      </c>
      <c r="M16" s="69">
        <v>46</v>
      </c>
      <c r="N16" s="69">
        <v>45</v>
      </c>
      <c r="O16" s="69">
        <v>35</v>
      </c>
      <c r="P16" s="69">
        <v>29</v>
      </c>
      <c r="Q16" s="69">
        <v>23</v>
      </c>
      <c r="R16" s="69">
        <v>15</v>
      </c>
      <c r="S16" s="69">
        <v>10</v>
      </c>
      <c r="T16" s="69" t="s">
        <v>132</v>
      </c>
      <c r="U16" s="31"/>
    </row>
    <row r="17" spans="1:21">
      <c r="A17" s="62">
        <v>1983</v>
      </c>
      <c r="B17" s="69">
        <v>453</v>
      </c>
      <c r="C17" s="69">
        <v>1</v>
      </c>
      <c r="D17" s="69">
        <v>0</v>
      </c>
      <c r="E17" s="69">
        <v>0</v>
      </c>
      <c r="F17" s="69">
        <v>22</v>
      </c>
      <c r="G17" s="69">
        <v>33</v>
      </c>
      <c r="H17" s="69">
        <v>40</v>
      </c>
      <c r="I17" s="69">
        <v>40</v>
      </c>
      <c r="J17" s="69">
        <v>42</v>
      </c>
      <c r="K17" s="69">
        <v>44</v>
      </c>
      <c r="L17" s="69">
        <v>50</v>
      </c>
      <c r="M17" s="69">
        <v>43</v>
      </c>
      <c r="N17" s="69">
        <v>32</v>
      </c>
      <c r="O17" s="69">
        <v>42</v>
      </c>
      <c r="P17" s="69">
        <v>27</v>
      </c>
      <c r="Q17" s="69">
        <v>19</v>
      </c>
      <c r="R17" s="69">
        <v>8</v>
      </c>
      <c r="S17" s="69">
        <v>7</v>
      </c>
      <c r="T17" s="69">
        <v>3</v>
      </c>
      <c r="U17" s="31"/>
    </row>
    <row r="18" spans="1:21">
      <c r="A18" s="62">
        <v>1984</v>
      </c>
      <c r="B18" s="69">
        <v>469</v>
      </c>
      <c r="C18" s="69">
        <v>1</v>
      </c>
      <c r="D18" s="69">
        <v>0</v>
      </c>
      <c r="E18" s="69">
        <v>2</v>
      </c>
      <c r="F18" s="69">
        <v>24</v>
      </c>
      <c r="G18" s="69">
        <v>40</v>
      </c>
      <c r="H18" s="69">
        <v>43</v>
      </c>
      <c r="I18" s="69">
        <v>51</v>
      </c>
      <c r="J18" s="69">
        <v>37</v>
      </c>
      <c r="K18" s="69">
        <v>42</v>
      </c>
      <c r="L18" s="69">
        <v>34</v>
      </c>
      <c r="M18" s="69">
        <v>39</v>
      </c>
      <c r="N18" s="69">
        <v>55</v>
      </c>
      <c r="O18" s="69">
        <v>33</v>
      </c>
      <c r="P18" s="69">
        <v>18</v>
      </c>
      <c r="Q18" s="69">
        <v>24</v>
      </c>
      <c r="R18" s="69">
        <v>14</v>
      </c>
      <c r="S18" s="69">
        <v>8</v>
      </c>
      <c r="T18" s="69">
        <v>4</v>
      </c>
      <c r="U18" s="31"/>
    </row>
    <row r="19" spans="1:21">
      <c r="A19" s="62">
        <v>1985</v>
      </c>
      <c r="B19" s="69">
        <v>513</v>
      </c>
      <c r="C19" s="69">
        <v>3</v>
      </c>
      <c r="D19" s="69">
        <v>0</v>
      </c>
      <c r="E19" s="69">
        <v>2</v>
      </c>
      <c r="F19" s="69">
        <v>22</v>
      </c>
      <c r="G19" s="69">
        <v>50</v>
      </c>
      <c r="H19" s="69">
        <v>41</v>
      </c>
      <c r="I19" s="69">
        <v>49</v>
      </c>
      <c r="J19" s="69">
        <v>59</v>
      </c>
      <c r="K19" s="69">
        <v>42</v>
      </c>
      <c r="L19" s="69">
        <v>49</v>
      </c>
      <c r="M19" s="69">
        <v>55</v>
      </c>
      <c r="N19" s="69">
        <v>36</v>
      </c>
      <c r="O19" s="69">
        <v>34</v>
      </c>
      <c r="P19" s="69">
        <v>29</v>
      </c>
      <c r="Q19" s="69">
        <v>16</v>
      </c>
      <c r="R19" s="69">
        <v>18</v>
      </c>
      <c r="S19" s="69">
        <v>6</v>
      </c>
      <c r="T19" s="69">
        <v>2</v>
      </c>
      <c r="U19" s="31"/>
    </row>
    <row r="20" spans="1:21">
      <c r="A20" s="62">
        <v>1986</v>
      </c>
      <c r="B20" s="69">
        <v>543</v>
      </c>
      <c r="C20" s="69">
        <v>1</v>
      </c>
      <c r="D20" s="69">
        <v>1</v>
      </c>
      <c r="E20" s="69">
        <v>0</v>
      </c>
      <c r="F20" s="69">
        <v>26</v>
      </c>
      <c r="G20" s="69">
        <v>63</v>
      </c>
      <c r="H20" s="69">
        <v>45</v>
      </c>
      <c r="I20" s="69">
        <v>55</v>
      </c>
      <c r="J20" s="69">
        <v>50</v>
      </c>
      <c r="K20" s="69">
        <v>54</v>
      </c>
      <c r="L20" s="69">
        <v>40</v>
      </c>
      <c r="M20" s="69">
        <v>42</v>
      </c>
      <c r="N20" s="69">
        <v>42</v>
      </c>
      <c r="O20" s="69">
        <v>41</v>
      </c>
      <c r="P20" s="69">
        <v>28</v>
      </c>
      <c r="Q20" s="69">
        <v>24</v>
      </c>
      <c r="R20" s="69">
        <v>19</v>
      </c>
      <c r="S20" s="69">
        <v>8</v>
      </c>
      <c r="T20" s="69">
        <v>4</v>
      </c>
      <c r="U20" s="31"/>
    </row>
    <row r="21" spans="1:21">
      <c r="A21" s="62">
        <v>1987</v>
      </c>
      <c r="B21" s="69">
        <v>497</v>
      </c>
      <c r="C21" s="69">
        <v>0</v>
      </c>
      <c r="D21" s="69">
        <v>0</v>
      </c>
      <c r="E21" s="69">
        <v>4</v>
      </c>
      <c r="F21" s="69">
        <v>34</v>
      </c>
      <c r="G21" s="69">
        <v>55</v>
      </c>
      <c r="H21" s="69">
        <v>46</v>
      </c>
      <c r="I21" s="69">
        <v>49</v>
      </c>
      <c r="J21" s="69">
        <v>45</v>
      </c>
      <c r="K21" s="69">
        <v>56</v>
      </c>
      <c r="L21" s="69">
        <v>35</v>
      </c>
      <c r="M21" s="69">
        <v>40</v>
      </c>
      <c r="N21" s="69">
        <v>35</v>
      </c>
      <c r="O21" s="69">
        <v>29</v>
      </c>
      <c r="P21" s="69">
        <v>27</v>
      </c>
      <c r="Q21" s="69">
        <v>16</v>
      </c>
      <c r="R21" s="69">
        <v>14</v>
      </c>
      <c r="S21" s="69">
        <v>7</v>
      </c>
      <c r="T21" s="69">
        <v>5</v>
      </c>
      <c r="U21" s="31"/>
    </row>
    <row r="22" spans="1:21">
      <c r="A22" s="62">
        <v>1988</v>
      </c>
      <c r="B22" s="69">
        <v>553</v>
      </c>
      <c r="C22" s="69">
        <v>0</v>
      </c>
      <c r="D22" s="69">
        <v>0</v>
      </c>
      <c r="E22" s="69">
        <v>1</v>
      </c>
      <c r="F22" s="69">
        <v>38</v>
      </c>
      <c r="G22" s="69">
        <v>66</v>
      </c>
      <c r="H22" s="69">
        <v>55</v>
      </c>
      <c r="I22" s="69">
        <v>59</v>
      </c>
      <c r="J22" s="69">
        <v>46</v>
      </c>
      <c r="K22" s="69">
        <v>52</v>
      </c>
      <c r="L22" s="69">
        <v>55</v>
      </c>
      <c r="M22" s="69">
        <v>38</v>
      </c>
      <c r="N22" s="69">
        <v>32</v>
      </c>
      <c r="O22" s="69">
        <v>37</v>
      </c>
      <c r="P22" s="69">
        <v>22</v>
      </c>
      <c r="Q22" s="69">
        <v>15</v>
      </c>
      <c r="R22" s="69">
        <v>28</v>
      </c>
      <c r="S22" s="69">
        <v>6</v>
      </c>
      <c r="T22" s="69">
        <v>3</v>
      </c>
      <c r="U22" s="31"/>
    </row>
    <row r="23" spans="1:21">
      <c r="A23" s="62">
        <v>1989</v>
      </c>
      <c r="B23" s="69">
        <v>506</v>
      </c>
      <c r="C23" s="69">
        <v>1</v>
      </c>
      <c r="D23" s="69">
        <v>0</v>
      </c>
      <c r="E23" s="69">
        <v>0</v>
      </c>
      <c r="F23" s="69">
        <v>27</v>
      </c>
      <c r="G23" s="69">
        <v>56</v>
      </c>
      <c r="H23" s="69">
        <v>59</v>
      </c>
      <c r="I23" s="69">
        <v>45</v>
      </c>
      <c r="J23" s="69">
        <v>43</v>
      </c>
      <c r="K23" s="69">
        <v>54</v>
      </c>
      <c r="L23" s="69">
        <v>33</v>
      </c>
      <c r="M23" s="69">
        <v>49</v>
      </c>
      <c r="N23" s="69">
        <v>47</v>
      </c>
      <c r="O23" s="69">
        <v>25</v>
      </c>
      <c r="P23" s="69">
        <v>32</v>
      </c>
      <c r="Q23" s="69">
        <v>8</v>
      </c>
      <c r="R23" s="69">
        <v>19</v>
      </c>
      <c r="S23" s="69">
        <v>3</v>
      </c>
      <c r="T23" s="69">
        <v>5</v>
      </c>
      <c r="U23" s="31"/>
    </row>
    <row r="24" spans="1:21">
      <c r="A24" s="62">
        <v>1990</v>
      </c>
      <c r="B24" s="69">
        <v>566</v>
      </c>
      <c r="C24" s="69">
        <v>1</v>
      </c>
      <c r="D24" s="69">
        <v>1</v>
      </c>
      <c r="E24" s="69">
        <v>1</v>
      </c>
      <c r="F24" s="69">
        <v>20</v>
      </c>
      <c r="G24" s="69">
        <v>70</v>
      </c>
      <c r="H24" s="69">
        <v>84</v>
      </c>
      <c r="I24" s="69">
        <v>59</v>
      </c>
      <c r="J24" s="69">
        <v>45</v>
      </c>
      <c r="K24" s="69">
        <v>48</v>
      </c>
      <c r="L24" s="69">
        <v>58</v>
      </c>
      <c r="M24" s="69">
        <v>37</v>
      </c>
      <c r="N24" s="69">
        <v>39</v>
      </c>
      <c r="O24" s="69">
        <v>23</v>
      </c>
      <c r="P24" s="69">
        <v>34</v>
      </c>
      <c r="Q24" s="69">
        <v>19</v>
      </c>
      <c r="R24" s="69">
        <v>11</v>
      </c>
      <c r="S24" s="69">
        <v>12</v>
      </c>
      <c r="T24" s="69">
        <v>4</v>
      </c>
      <c r="U24" s="31"/>
    </row>
    <row r="25" spans="1:21">
      <c r="A25" s="62">
        <v>1991</v>
      </c>
      <c r="B25" s="69">
        <v>523</v>
      </c>
      <c r="C25" s="69">
        <v>1</v>
      </c>
      <c r="D25" s="69">
        <v>0</v>
      </c>
      <c r="E25" s="69">
        <v>1</v>
      </c>
      <c r="F25" s="69">
        <v>26</v>
      </c>
      <c r="G25" s="69">
        <v>54</v>
      </c>
      <c r="H25" s="69">
        <v>73</v>
      </c>
      <c r="I25" s="69">
        <v>58</v>
      </c>
      <c r="J25" s="69">
        <v>47</v>
      </c>
      <c r="K25" s="69">
        <v>58</v>
      </c>
      <c r="L25" s="69">
        <v>50</v>
      </c>
      <c r="M25" s="69">
        <v>34</v>
      </c>
      <c r="N25" s="69">
        <v>22</v>
      </c>
      <c r="O25" s="69">
        <v>31</v>
      </c>
      <c r="P25" s="69">
        <v>24</v>
      </c>
      <c r="Q25" s="69">
        <v>21</v>
      </c>
      <c r="R25" s="69">
        <v>13</v>
      </c>
      <c r="S25" s="69">
        <v>4</v>
      </c>
      <c r="T25" s="69">
        <v>6</v>
      </c>
      <c r="U25" s="31"/>
    </row>
    <row r="26" spans="1:21">
      <c r="A26" s="62">
        <v>1992</v>
      </c>
      <c r="B26" s="69">
        <v>576</v>
      </c>
      <c r="C26" s="69">
        <v>0</v>
      </c>
      <c r="D26" s="69">
        <v>0</v>
      </c>
      <c r="E26" s="69">
        <v>1</v>
      </c>
      <c r="F26" s="69">
        <v>33</v>
      </c>
      <c r="G26" s="69">
        <v>64</v>
      </c>
      <c r="H26" s="69">
        <v>97</v>
      </c>
      <c r="I26" s="69">
        <v>56</v>
      </c>
      <c r="J26" s="69">
        <v>57</v>
      </c>
      <c r="K26" s="69">
        <v>62</v>
      </c>
      <c r="L26" s="69">
        <v>43</v>
      </c>
      <c r="M26" s="69">
        <v>40</v>
      </c>
      <c r="N26" s="69">
        <v>31</v>
      </c>
      <c r="O26" s="69">
        <v>29</v>
      </c>
      <c r="P26" s="69">
        <v>17</v>
      </c>
      <c r="Q26" s="69">
        <v>16</v>
      </c>
      <c r="R26" s="69">
        <v>15</v>
      </c>
      <c r="S26" s="69">
        <v>14</v>
      </c>
      <c r="T26" s="69">
        <v>1</v>
      </c>
      <c r="U26" s="31"/>
    </row>
    <row r="27" spans="1:21">
      <c r="A27" s="62">
        <v>1993</v>
      </c>
      <c r="B27" s="69">
        <v>679</v>
      </c>
      <c r="C27" s="69">
        <v>5</v>
      </c>
      <c r="D27" s="69">
        <v>0</v>
      </c>
      <c r="E27" s="69">
        <v>6</v>
      </c>
      <c r="F27" s="69">
        <v>31</v>
      </c>
      <c r="G27" s="69">
        <v>81</v>
      </c>
      <c r="H27" s="69">
        <v>96</v>
      </c>
      <c r="I27" s="69">
        <v>72</v>
      </c>
      <c r="J27" s="69">
        <v>62</v>
      </c>
      <c r="K27" s="69">
        <v>72</v>
      </c>
      <c r="L27" s="69">
        <v>69</v>
      </c>
      <c r="M27" s="69">
        <v>42</v>
      </c>
      <c r="N27" s="69">
        <v>47</v>
      </c>
      <c r="O27" s="69">
        <v>25</v>
      </c>
      <c r="P27" s="69">
        <v>29</v>
      </c>
      <c r="Q27" s="69">
        <v>25</v>
      </c>
      <c r="R27" s="69">
        <v>8</v>
      </c>
      <c r="S27" s="69">
        <v>7</v>
      </c>
      <c r="T27" s="69">
        <v>2</v>
      </c>
      <c r="U27" s="31"/>
    </row>
    <row r="28" spans="1:21">
      <c r="A28" s="62">
        <v>1994</v>
      </c>
      <c r="B28" s="69">
        <v>611</v>
      </c>
      <c r="C28" s="69">
        <v>0</v>
      </c>
      <c r="D28" s="69">
        <v>1</v>
      </c>
      <c r="E28" s="69">
        <v>3</v>
      </c>
      <c r="F28" s="69">
        <v>31</v>
      </c>
      <c r="G28" s="69">
        <v>69</v>
      </c>
      <c r="H28" s="69">
        <v>82</v>
      </c>
      <c r="I28" s="69">
        <v>69</v>
      </c>
      <c r="J28" s="69">
        <v>57</v>
      </c>
      <c r="K28" s="69">
        <v>76</v>
      </c>
      <c r="L28" s="69">
        <v>64</v>
      </c>
      <c r="M28" s="69">
        <v>36</v>
      </c>
      <c r="N28" s="69">
        <v>36</v>
      </c>
      <c r="O28" s="69">
        <v>27</v>
      </c>
      <c r="P28" s="69">
        <v>20</v>
      </c>
      <c r="Q28" s="69">
        <v>12</v>
      </c>
      <c r="R28" s="69">
        <v>11</v>
      </c>
      <c r="S28" s="69">
        <v>10</v>
      </c>
      <c r="T28" s="69">
        <v>7</v>
      </c>
      <c r="U28" s="31"/>
    </row>
    <row r="29" spans="1:21">
      <c r="A29" s="62">
        <v>1995</v>
      </c>
      <c r="B29" s="69">
        <v>625</v>
      </c>
      <c r="C29" s="69">
        <v>2</v>
      </c>
      <c r="D29" s="69">
        <v>0</v>
      </c>
      <c r="E29" s="69">
        <v>5</v>
      </c>
      <c r="F29" s="69">
        <v>26</v>
      </c>
      <c r="G29" s="69">
        <v>61</v>
      </c>
      <c r="H29" s="69">
        <v>82</v>
      </c>
      <c r="I29" s="69">
        <v>74</v>
      </c>
      <c r="J29" s="69">
        <v>62</v>
      </c>
      <c r="K29" s="69">
        <v>62</v>
      </c>
      <c r="L29" s="69">
        <v>58</v>
      </c>
      <c r="M29" s="69">
        <v>49</v>
      </c>
      <c r="N29" s="69">
        <v>41</v>
      </c>
      <c r="O29" s="69">
        <v>23</v>
      </c>
      <c r="P29" s="69">
        <v>32</v>
      </c>
      <c r="Q29" s="69">
        <v>15</v>
      </c>
      <c r="R29" s="69">
        <v>18</v>
      </c>
      <c r="S29" s="69">
        <v>8</v>
      </c>
      <c r="T29" s="69">
        <v>7</v>
      </c>
      <c r="U29" s="31"/>
    </row>
    <row r="30" spans="1:21">
      <c r="A30" s="62">
        <v>1996</v>
      </c>
      <c r="B30" s="69">
        <v>620</v>
      </c>
      <c r="C30" s="69">
        <v>1</v>
      </c>
      <c r="D30" s="69">
        <v>2</v>
      </c>
      <c r="E30" s="69">
        <v>4</v>
      </c>
      <c r="F30" s="69">
        <v>24</v>
      </c>
      <c r="G30" s="69">
        <v>62</v>
      </c>
      <c r="H30" s="69">
        <v>88</v>
      </c>
      <c r="I30" s="69">
        <v>75</v>
      </c>
      <c r="J30" s="69">
        <v>63</v>
      </c>
      <c r="K30" s="69">
        <v>57</v>
      </c>
      <c r="L30" s="69">
        <v>61</v>
      </c>
      <c r="M30" s="69">
        <v>37</v>
      </c>
      <c r="N30" s="69">
        <v>36</v>
      </c>
      <c r="O30" s="69">
        <v>17</v>
      </c>
      <c r="P30" s="69">
        <v>31</v>
      </c>
      <c r="Q30" s="69">
        <v>28</v>
      </c>
      <c r="R30" s="69">
        <v>16</v>
      </c>
      <c r="S30" s="69">
        <v>10</v>
      </c>
      <c r="T30" s="69">
        <v>8</v>
      </c>
      <c r="U30" s="31"/>
    </row>
    <row r="31" spans="1:21">
      <c r="A31" s="62">
        <v>1997</v>
      </c>
      <c r="B31" s="69">
        <v>655</v>
      </c>
      <c r="C31" s="69">
        <v>3</v>
      </c>
      <c r="D31" s="69">
        <v>1</v>
      </c>
      <c r="E31" s="69">
        <v>3</v>
      </c>
      <c r="F31" s="69">
        <v>33</v>
      </c>
      <c r="G31" s="69">
        <v>68</v>
      </c>
      <c r="H31" s="69">
        <v>92</v>
      </c>
      <c r="I31" s="69">
        <v>82</v>
      </c>
      <c r="J31" s="69">
        <v>67</v>
      </c>
      <c r="K31" s="69">
        <v>63</v>
      </c>
      <c r="L31" s="69">
        <v>56</v>
      </c>
      <c r="M31" s="69">
        <v>57</v>
      </c>
      <c r="N31" s="69">
        <v>29</v>
      </c>
      <c r="O31" s="69">
        <v>24</v>
      </c>
      <c r="P31" s="69">
        <v>23</v>
      </c>
      <c r="Q31" s="69">
        <v>18</v>
      </c>
      <c r="R31" s="69">
        <v>22</v>
      </c>
      <c r="S31" s="69">
        <v>10</v>
      </c>
      <c r="T31" s="69">
        <v>4</v>
      </c>
      <c r="U31" s="31"/>
    </row>
    <row r="32" spans="1:21">
      <c r="A32" s="62">
        <v>1998</v>
      </c>
      <c r="B32" s="69">
        <v>650</v>
      </c>
      <c r="C32" s="69">
        <v>0</v>
      </c>
      <c r="D32" s="69">
        <v>0</v>
      </c>
      <c r="E32" s="69">
        <v>2</v>
      </c>
      <c r="F32" s="69">
        <v>24</v>
      </c>
      <c r="G32" s="69">
        <v>59</v>
      </c>
      <c r="H32" s="69">
        <v>99</v>
      </c>
      <c r="I32" s="69">
        <v>84</v>
      </c>
      <c r="J32" s="69">
        <v>83</v>
      </c>
      <c r="K32" s="69">
        <v>61</v>
      </c>
      <c r="L32" s="69">
        <v>56</v>
      </c>
      <c r="M32" s="69">
        <v>38</v>
      </c>
      <c r="N32" s="69">
        <v>43</v>
      </c>
      <c r="O32" s="69">
        <v>21</v>
      </c>
      <c r="P32" s="69">
        <v>30</v>
      </c>
      <c r="Q32" s="69">
        <v>23</v>
      </c>
      <c r="R32" s="69">
        <v>13</v>
      </c>
      <c r="S32" s="69">
        <v>10</v>
      </c>
      <c r="T32" s="69">
        <v>4</v>
      </c>
      <c r="U32" s="31"/>
    </row>
    <row r="33" spans="1:21">
      <c r="A33" s="62">
        <v>1999</v>
      </c>
      <c r="B33" s="69">
        <v>663</v>
      </c>
      <c r="C33" s="69">
        <v>0</v>
      </c>
      <c r="D33" s="69">
        <v>0</v>
      </c>
      <c r="E33" s="69">
        <v>3</v>
      </c>
      <c r="F33" s="69">
        <v>40</v>
      </c>
      <c r="G33" s="69">
        <v>68</v>
      </c>
      <c r="H33" s="69">
        <v>78</v>
      </c>
      <c r="I33" s="69">
        <v>96</v>
      </c>
      <c r="J33" s="69">
        <v>79</v>
      </c>
      <c r="K33" s="69">
        <v>57</v>
      </c>
      <c r="L33" s="69">
        <v>45</v>
      </c>
      <c r="M33" s="69">
        <v>46</v>
      </c>
      <c r="N33" s="69">
        <v>37</v>
      </c>
      <c r="O33" s="69">
        <v>28</v>
      </c>
      <c r="P33" s="69">
        <v>32</v>
      </c>
      <c r="Q33" s="69">
        <v>21</v>
      </c>
      <c r="R33" s="69">
        <v>20</v>
      </c>
      <c r="S33" s="69">
        <v>7</v>
      </c>
      <c r="T33" s="69">
        <v>6</v>
      </c>
      <c r="U33" s="31"/>
    </row>
    <row r="34" spans="1:21">
      <c r="A34" s="62">
        <v>2000</v>
      </c>
      <c r="B34" s="69">
        <v>674</v>
      </c>
      <c r="C34" s="69">
        <v>0</v>
      </c>
      <c r="D34" s="69">
        <v>0</v>
      </c>
      <c r="E34" s="69">
        <v>3</v>
      </c>
      <c r="F34" s="69">
        <v>43</v>
      </c>
      <c r="G34" s="69">
        <v>76</v>
      </c>
      <c r="H34" s="69">
        <v>83</v>
      </c>
      <c r="I34" s="69">
        <v>74</v>
      </c>
      <c r="J34" s="69">
        <v>94</v>
      </c>
      <c r="K34" s="69">
        <v>60</v>
      </c>
      <c r="L34" s="69">
        <v>50</v>
      </c>
      <c r="M34" s="69">
        <v>56</v>
      </c>
      <c r="N34" s="69">
        <v>28</v>
      </c>
      <c r="O34" s="69">
        <v>35</v>
      </c>
      <c r="P34" s="69">
        <v>23</v>
      </c>
      <c r="Q34" s="69">
        <v>18</v>
      </c>
      <c r="R34" s="69">
        <v>12</v>
      </c>
      <c r="S34" s="69">
        <v>10</v>
      </c>
      <c r="T34" s="69">
        <v>9</v>
      </c>
      <c r="U34" s="31"/>
    </row>
    <row r="35" spans="1:21">
      <c r="A35" s="62">
        <v>2001</v>
      </c>
      <c r="B35" s="69">
        <v>646</v>
      </c>
      <c r="C35" s="69">
        <v>1</v>
      </c>
      <c r="D35" s="69">
        <v>0</v>
      </c>
      <c r="E35" s="69">
        <v>1</v>
      </c>
      <c r="F35" s="69">
        <v>33</v>
      </c>
      <c r="G35" s="69">
        <v>64</v>
      </c>
      <c r="H35" s="69">
        <v>70</v>
      </c>
      <c r="I35" s="69">
        <v>64</v>
      </c>
      <c r="J35" s="69">
        <v>86</v>
      </c>
      <c r="K35" s="69">
        <v>82</v>
      </c>
      <c r="L35" s="69">
        <v>60</v>
      </c>
      <c r="M35" s="69">
        <v>47</v>
      </c>
      <c r="N35" s="69">
        <v>44</v>
      </c>
      <c r="O35" s="69">
        <v>28</v>
      </c>
      <c r="P35" s="69">
        <v>24</v>
      </c>
      <c r="Q35" s="69">
        <v>18</v>
      </c>
      <c r="R35" s="69">
        <v>12</v>
      </c>
      <c r="S35" s="69">
        <v>7</v>
      </c>
      <c r="T35" s="69">
        <v>5</v>
      </c>
      <c r="U35" s="31"/>
    </row>
    <row r="36" spans="1:21">
      <c r="A36" s="62">
        <v>2002</v>
      </c>
      <c r="B36" s="69">
        <v>676</v>
      </c>
      <c r="C36" s="69">
        <v>1</v>
      </c>
      <c r="D36" s="69">
        <v>0</v>
      </c>
      <c r="E36" s="69">
        <v>2</v>
      </c>
      <c r="F36" s="69">
        <v>34</v>
      </c>
      <c r="G36" s="69">
        <v>63</v>
      </c>
      <c r="H36" s="69">
        <v>79</v>
      </c>
      <c r="I36" s="69">
        <v>97</v>
      </c>
      <c r="J36" s="69">
        <v>81</v>
      </c>
      <c r="K36" s="69">
        <v>74</v>
      </c>
      <c r="L36" s="69">
        <v>52</v>
      </c>
      <c r="M36" s="69">
        <v>47</v>
      </c>
      <c r="N36" s="69">
        <v>45</v>
      </c>
      <c r="O36" s="69">
        <v>35</v>
      </c>
      <c r="P36" s="69">
        <v>25</v>
      </c>
      <c r="Q36" s="69">
        <v>21</v>
      </c>
      <c r="R36" s="69">
        <v>9</v>
      </c>
      <c r="S36" s="69">
        <v>7</v>
      </c>
      <c r="T36" s="69">
        <v>4</v>
      </c>
      <c r="U36" s="31"/>
    </row>
    <row r="37" spans="1:21">
      <c r="A37" s="62">
        <v>2003</v>
      </c>
      <c r="B37" s="69">
        <v>578</v>
      </c>
      <c r="C37" s="69">
        <v>0</v>
      </c>
      <c r="D37" s="69">
        <v>0</v>
      </c>
      <c r="E37" s="69">
        <v>1</v>
      </c>
      <c r="F37" s="69">
        <v>20</v>
      </c>
      <c r="G37" s="69">
        <v>52</v>
      </c>
      <c r="H37" s="69">
        <v>50</v>
      </c>
      <c r="I37" s="69">
        <v>74</v>
      </c>
      <c r="J37" s="69">
        <v>86</v>
      </c>
      <c r="K37" s="69">
        <v>61</v>
      </c>
      <c r="L37" s="69">
        <v>52</v>
      </c>
      <c r="M37" s="69">
        <v>45</v>
      </c>
      <c r="N37" s="69">
        <v>40</v>
      </c>
      <c r="O37" s="69">
        <v>26</v>
      </c>
      <c r="P37" s="69">
        <v>27</v>
      </c>
      <c r="Q37" s="69">
        <v>16</v>
      </c>
      <c r="R37" s="69">
        <v>12</v>
      </c>
      <c r="S37" s="69">
        <v>9</v>
      </c>
      <c r="T37" s="69">
        <v>6</v>
      </c>
      <c r="U37" s="31"/>
    </row>
    <row r="38" spans="1:21">
      <c r="A38" s="62">
        <v>2004</v>
      </c>
      <c r="B38" s="69">
        <v>609</v>
      </c>
      <c r="C38" s="69">
        <v>0</v>
      </c>
      <c r="D38" s="69">
        <v>0</v>
      </c>
      <c r="E38" s="69">
        <v>2</v>
      </c>
      <c r="F38" s="69">
        <v>25</v>
      </c>
      <c r="G38" s="69">
        <v>53</v>
      </c>
      <c r="H38" s="69">
        <v>39</v>
      </c>
      <c r="I38" s="69">
        <v>70</v>
      </c>
      <c r="J38" s="69">
        <v>106</v>
      </c>
      <c r="K38" s="69">
        <v>76</v>
      </c>
      <c r="L38" s="69">
        <v>61</v>
      </c>
      <c r="M38" s="69">
        <v>45</v>
      </c>
      <c r="N38" s="69">
        <v>42</v>
      </c>
      <c r="O38" s="69">
        <v>26</v>
      </c>
      <c r="P38" s="69">
        <v>16</v>
      </c>
      <c r="Q38" s="69">
        <v>16</v>
      </c>
      <c r="R38" s="69">
        <v>19</v>
      </c>
      <c r="S38" s="69">
        <v>9</v>
      </c>
      <c r="T38" s="69">
        <v>4</v>
      </c>
      <c r="U38" s="31"/>
    </row>
    <row r="39" spans="1:21">
      <c r="A39" s="62">
        <v>2005</v>
      </c>
      <c r="B39" s="69">
        <v>549</v>
      </c>
      <c r="C39" s="69">
        <v>1</v>
      </c>
      <c r="D39" s="69">
        <v>0</v>
      </c>
      <c r="E39" s="69">
        <v>2</v>
      </c>
      <c r="F39" s="69">
        <v>19</v>
      </c>
      <c r="G39" s="69">
        <v>51</v>
      </c>
      <c r="H39" s="69">
        <v>50</v>
      </c>
      <c r="I39" s="69">
        <v>62</v>
      </c>
      <c r="J39" s="69">
        <v>75</v>
      </c>
      <c r="K39" s="69">
        <v>77</v>
      </c>
      <c r="L39" s="69">
        <v>49</v>
      </c>
      <c r="M39" s="69">
        <v>32</v>
      </c>
      <c r="N39" s="69">
        <v>35</v>
      </c>
      <c r="O39" s="69">
        <v>34</v>
      </c>
      <c r="P39" s="69">
        <v>24</v>
      </c>
      <c r="Q39" s="69">
        <v>16</v>
      </c>
      <c r="R39" s="69">
        <v>7</v>
      </c>
      <c r="S39" s="69">
        <v>12</v>
      </c>
      <c r="T39" s="69">
        <v>3</v>
      </c>
      <c r="U39" s="31"/>
    </row>
    <row r="40" spans="1:21">
      <c r="A40" s="62">
        <v>2006</v>
      </c>
      <c r="B40" s="69">
        <v>592</v>
      </c>
      <c r="C40" s="69">
        <v>0</v>
      </c>
      <c r="D40" s="69">
        <v>0</v>
      </c>
      <c r="E40" s="69">
        <v>2</v>
      </c>
      <c r="F40" s="69">
        <v>29</v>
      </c>
      <c r="G40" s="69">
        <v>46</v>
      </c>
      <c r="H40" s="69">
        <v>51</v>
      </c>
      <c r="I40" s="69">
        <v>68</v>
      </c>
      <c r="J40" s="69">
        <v>73</v>
      </c>
      <c r="K40" s="69">
        <v>91</v>
      </c>
      <c r="L40" s="69">
        <v>56</v>
      </c>
      <c r="M40" s="69">
        <v>45</v>
      </c>
      <c r="N40" s="69">
        <v>38</v>
      </c>
      <c r="O40" s="69">
        <v>40</v>
      </c>
      <c r="P40" s="69">
        <v>16</v>
      </c>
      <c r="Q40" s="69">
        <v>16</v>
      </c>
      <c r="R40" s="69">
        <v>9</v>
      </c>
      <c r="S40" s="69">
        <v>8</v>
      </c>
      <c r="T40" s="69">
        <v>4</v>
      </c>
      <c r="U40" s="31"/>
    </row>
    <row r="41" spans="1:21">
      <c r="A41" s="62">
        <v>2007</v>
      </c>
      <c r="B41" s="69">
        <v>620</v>
      </c>
      <c r="C41" s="69">
        <v>0</v>
      </c>
      <c r="D41" s="69">
        <v>0</v>
      </c>
      <c r="E41" s="69">
        <v>3</v>
      </c>
      <c r="F41" s="69">
        <v>31</v>
      </c>
      <c r="G41" s="69">
        <v>62</v>
      </c>
      <c r="H41" s="69">
        <v>56</v>
      </c>
      <c r="I41" s="69">
        <v>68</v>
      </c>
      <c r="J41" s="69">
        <v>75</v>
      </c>
      <c r="K41" s="69">
        <v>72</v>
      </c>
      <c r="L41" s="69">
        <v>78</v>
      </c>
      <c r="M41" s="69">
        <v>41</v>
      </c>
      <c r="N41" s="69">
        <v>33</v>
      </c>
      <c r="O41" s="69">
        <v>35</v>
      </c>
      <c r="P41" s="69">
        <v>20</v>
      </c>
      <c r="Q41" s="69">
        <v>19</v>
      </c>
      <c r="R41" s="69">
        <v>15</v>
      </c>
      <c r="S41" s="69">
        <v>6</v>
      </c>
      <c r="T41" s="69">
        <v>6</v>
      </c>
      <c r="U41" s="31"/>
    </row>
    <row r="42" spans="1:21">
      <c r="A42" s="62">
        <v>2008</v>
      </c>
      <c r="B42" s="69">
        <v>630</v>
      </c>
      <c r="C42" s="69">
        <v>0</v>
      </c>
      <c r="D42" s="69">
        <v>1</v>
      </c>
      <c r="E42" s="69">
        <v>2</v>
      </c>
      <c r="F42" s="69">
        <v>26</v>
      </c>
      <c r="G42" s="69">
        <v>45</v>
      </c>
      <c r="H42" s="69">
        <v>59</v>
      </c>
      <c r="I42" s="69">
        <v>87</v>
      </c>
      <c r="J42" s="69">
        <v>80</v>
      </c>
      <c r="K42" s="69">
        <v>76</v>
      </c>
      <c r="L42" s="69">
        <v>61</v>
      </c>
      <c r="M42" s="69">
        <v>48</v>
      </c>
      <c r="N42" s="69">
        <v>35</v>
      </c>
      <c r="O42" s="69">
        <v>39</v>
      </c>
      <c r="P42" s="69">
        <v>26</v>
      </c>
      <c r="Q42" s="69">
        <v>14</v>
      </c>
      <c r="R42" s="69">
        <v>15</v>
      </c>
      <c r="S42" s="69">
        <v>13</v>
      </c>
      <c r="T42" s="69">
        <v>3</v>
      </c>
      <c r="U42" s="31"/>
    </row>
    <row r="43" spans="1:21">
      <c r="A43" s="62">
        <v>2009</v>
      </c>
      <c r="B43" s="69">
        <v>549</v>
      </c>
      <c r="C43" s="69">
        <v>0</v>
      </c>
      <c r="D43" s="69">
        <v>0</v>
      </c>
      <c r="E43" s="69">
        <v>2</v>
      </c>
      <c r="F43" s="69">
        <v>25</v>
      </c>
      <c r="G43" s="69">
        <v>49</v>
      </c>
      <c r="H43" s="69">
        <v>58</v>
      </c>
      <c r="I43" s="69">
        <v>45</v>
      </c>
      <c r="J43" s="69">
        <v>70</v>
      </c>
      <c r="K43" s="69">
        <v>76</v>
      </c>
      <c r="L43" s="69">
        <v>58</v>
      </c>
      <c r="M43" s="69">
        <v>54</v>
      </c>
      <c r="N43" s="69">
        <v>44</v>
      </c>
      <c r="O43" s="69">
        <v>33</v>
      </c>
      <c r="P43" s="69">
        <v>9</v>
      </c>
      <c r="Q43" s="69">
        <v>11</v>
      </c>
      <c r="R43" s="69">
        <v>6</v>
      </c>
      <c r="S43" s="69">
        <v>5</v>
      </c>
      <c r="T43" s="69">
        <v>4</v>
      </c>
      <c r="U43" s="31"/>
    </row>
    <row r="44" spans="1:21">
      <c r="A44" s="70">
        <v>2010</v>
      </c>
      <c r="B44" s="69">
        <v>581</v>
      </c>
      <c r="C44" s="69">
        <v>1</v>
      </c>
      <c r="D44" s="69">
        <v>0</v>
      </c>
      <c r="E44" s="69">
        <v>0</v>
      </c>
      <c r="F44" s="69">
        <v>24</v>
      </c>
      <c r="G44" s="69">
        <v>46</v>
      </c>
      <c r="H44" s="69">
        <v>49</v>
      </c>
      <c r="I44" s="69">
        <v>62</v>
      </c>
      <c r="J44" s="69">
        <v>59</v>
      </c>
      <c r="K44" s="69">
        <v>80</v>
      </c>
      <c r="L44" s="69">
        <v>74</v>
      </c>
      <c r="M44" s="69">
        <v>62</v>
      </c>
      <c r="N44" s="69">
        <v>40</v>
      </c>
      <c r="O44" s="69">
        <v>30</v>
      </c>
      <c r="P44" s="69">
        <v>13</v>
      </c>
      <c r="Q44" s="69">
        <v>17</v>
      </c>
      <c r="R44" s="69">
        <v>8</v>
      </c>
      <c r="S44" s="69">
        <v>10</v>
      </c>
      <c r="T44" s="69">
        <v>6</v>
      </c>
      <c r="U44" s="31"/>
    </row>
    <row r="45" spans="1:21">
      <c r="A45" s="71" t="s">
        <v>124</v>
      </c>
      <c r="B45" s="72">
        <v>555</v>
      </c>
      <c r="C45" s="72">
        <v>1</v>
      </c>
      <c r="D45" s="72">
        <v>0</v>
      </c>
      <c r="E45" s="65">
        <v>0</v>
      </c>
      <c r="F45" s="65">
        <v>15</v>
      </c>
      <c r="G45" s="65">
        <v>49</v>
      </c>
      <c r="H45" s="65">
        <v>49</v>
      </c>
      <c r="I45" s="65">
        <v>55</v>
      </c>
      <c r="J45" s="65">
        <v>73</v>
      </c>
      <c r="K45" s="65">
        <v>68</v>
      </c>
      <c r="L45" s="65">
        <v>75</v>
      </c>
      <c r="M45" s="65">
        <v>54</v>
      </c>
      <c r="N45" s="65">
        <v>37</v>
      </c>
      <c r="O45" s="65">
        <v>29</v>
      </c>
      <c r="P45" s="65">
        <v>14</v>
      </c>
      <c r="Q45" s="65">
        <v>11</v>
      </c>
      <c r="R45" s="65">
        <v>15</v>
      </c>
      <c r="S45" s="65">
        <v>5</v>
      </c>
      <c r="T45" s="65">
        <v>5</v>
      </c>
      <c r="U45" s="31"/>
    </row>
    <row r="46" spans="1:21">
      <c r="A46" s="71" t="s">
        <v>126</v>
      </c>
      <c r="B46" s="65">
        <v>557</v>
      </c>
      <c r="C46" s="65">
        <v>0</v>
      </c>
      <c r="D46" s="65">
        <v>0</v>
      </c>
      <c r="E46" s="65">
        <v>3</v>
      </c>
      <c r="F46" s="65">
        <v>18</v>
      </c>
      <c r="G46" s="65">
        <v>39</v>
      </c>
      <c r="H46" s="65">
        <v>49</v>
      </c>
      <c r="I46" s="65">
        <v>54</v>
      </c>
      <c r="J46" s="65">
        <v>53</v>
      </c>
      <c r="K46" s="65">
        <v>71</v>
      </c>
      <c r="L46" s="65">
        <v>70</v>
      </c>
      <c r="M46" s="65">
        <v>60</v>
      </c>
      <c r="N46" s="65">
        <v>46</v>
      </c>
      <c r="O46" s="65">
        <v>32</v>
      </c>
      <c r="P46" s="65">
        <v>18</v>
      </c>
      <c r="Q46" s="65">
        <v>15</v>
      </c>
      <c r="R46" s="65">
        <v>15</v>
      </c>
      <c r="S46" s="65">
        <v>6</v>
      </c>
      <c r="T46" s="65">
        <v>8</v>
      </c>
      <c r="U46" s="31"/>
    </row>
    <row r="47" spans="1:21" ht="12" customHeight="1">
      <c r="A47" s="71" t="s">
        <v>139</v>
      </c>
      <c r="B47" s="65">
        <v>570</v>
      </c>
      <c r="C47" s="65">
        <v>0</v>
      </c>
      <c r="D47" s="65">
        <v>0</v>
      </c>
      <c r="E47" s="65">
        <v>1</v>
      </c>
      <c r="F47" s="65">
        <v>15</v>
      </c>
      <c r="G47" s="65">
        <v>35</v>
      </c>
      <c r="H47" s="65">
        <v>43</v>
      </c>
      <c r="I47" s="65">
        <v>63</v>
      </c>
      <c r="J47" s="65">
        <v>54</v>
      </c>
      <c r="K47" s="65">
        <v>66</v>
      </c>
      <c r="L47" s="65">
        <v>82</v>
      </c>
      <c r="M47" s="65">
        <v>57</v>
      </c>
      <c r="N47" s="65">
        <v>58</v>
      </c>
      <c r="O47" s="65">
        <v>32</v>
      </c>
      <c r="P47" s="65">
        <v>19</v>
      </c>
      <c r="Q47" s="65">
        <v>18</v>
      </c>
      <c r="R47" s="65">
        <v>13</v>
      </c>
      <c r="S47" s="65">
        <v>6</v>
      </c>
      <c r="T47" s="65">
        <v>8</v>
      </c>
      <c r="U47" s="31"/>
    </row>
    <row r="48" spans="1:21" ht="12" customHeight="1">
      <c r="A48" s="71" t="s">
        <v>148</v>
      </c>
      <c r="B48" s="65">
        <v>467</v>
      </c>
      <c r="C48" s="65">
        <v>0</v>
      </c>
      <c r="D48" s="65">
        <v>0</v>
      </c>
      <c r="E48" s="65">
        <v>1</v>
      </c>
      <c r="F48" s="65">
        <v>11</v>
      </c>
      <c r="G48" s="65">
        <v>32</v>
      </c>
      <c r="H48" s="65">
        <v>37</v>
      </c>
      <c r="I48" s="65">
        <v>27</v>
      </c>
      <c r="J48" s="65">
        <v>46</v>
      </c>
      <c r="K48" s="65">
        <v>63</v>
      </c>
      <c r="L48" s="65">
        <v>66</v>
      </c>
      <c r="M48" s="65">
        <v>55</v>
      </c>
      <c r="N48" s="65">
        <v>41</v>
      </c>
      <c r="O48" s="65">
        <v>23</v>
      </c>
      <c r="P48" s="65">
        <v>22</v>
      </c>
      <c r="Q48" s="65">
        <v>19</v>
      </c>
      <c r="R48" s="65">
        <v>13</v>
      </c>
      <c r="S48" s="65">
        <v>4</v>
      </c>
      <c r="T48" s="65">
        <v>7</v>
      </c>
      <c r="U48" s="31"/>
    </row>
    <row r="49" spans="1:21" ht="12" customHeight="1">
      <c r="A49" s="71" t="s">
        <v>166</v>
      </c>
      <c r="B49" s="65">
        <v>467</v>
      </c>
      <c r="C49" s="65">
        <v>0</v>
      </c>
      <c r="D49" s="65">
        <v>0</v>
      </c>
      <c r="E49" s="65">
        <v>0</v>
      </c>
      <c r="F49" s="65">
        <v>17</v>
      </c>
      <c r="G49" s="65">
        <v>29</v>
      </c>
      <c r="H49" s="65">
        <v>41</v>
      </c>
      <c r="I49" s="65">
        <v>45</v>
      </c>
      <c r="J49" s="65">
        <v>42</v>
      </c>
      <c r="K49" s="65">
        <v>59</v>
      </c>
      <c r="L49" s="65">
        <v>58</v>
      </c>
      <c r="M49" s="65">
        <v>40</v>
      </c>
      <c r="N49" s="65">
        <v>43</v>
      </c>
      <c r="O49" s="65">
        <v>27</v>
      </c>
      <c r="P49" s="65">
        <v>24</v>
      </c>
      <c r="Q49" s="65">
        <v>17</v>
      </c>
      <c r="R49" s="65">
        <v>11</v>
      </c>
      <c r="S49" s="65">
        <v>6</v>
      </c>
      <c r="T49" s="65">
        <v>8</v>
      </c>
      <c r="U49" s="31"/>
    </row>
    <row r="50" spans="1:21" ht="12" customHeight="1" thickBot="1">
      <c r="A50" s="71"/>
      <c r="B50" s="73"/>
      <c r="C50" s="73"/>
      <c r="D50" s="73"/>
      <c r="E50" s="73"/>
      <c r="F50" s="73"/>
      <c r="G50" s="73"/>
      <c r="H50" s="73"/>
      <c r="I50" s="73"/>
      <c r="J50" s="73"/>
      <c r="K50" s="73"/>
      <c r="L50" s="73"/>
      <c r="M50" s="73"/>
      <c r="N50" s="73"/>
      <c r="O50" s="73"/>
      <c r="P50" s="73"/>
      <c r="Q50" s="73"/>
      <c r="R50" s="73"/>
      <c r="S50" s="73"/>
      <c r="T50" s="73"/>
      <c r="U50" s="31"/>
    </row>
    <row r="51" spans="1:21">
      <c r="A51" s="71"/>
      <c r="B51" s="65"/>
      <c r="C51" s="65"/>
      <c r="D51" s="65"/>
      <c r="E51" s="65"/>
      <c r="F51" s="65"/>
      <c r="G51" s="65"/>
      <c r="H51" s="65"/>
      <c r="I51" s="65"/>
      <c r="J51" s="65"/>
      <c r="K51" s="65"/>
      <c r="L51" s="65"/>
      <c r="M51" s="65"/>
      <c r="N51" s="65"/>
      <c r="O51" s="65"/>
      <c r="P51" s="65"/>
      <c r="Q51" s="65"/>
      <c r="R51" s="65"/>
      <c r="S51" s="65"/>
      <c r="T51" s="65"/>
      <c r="U51" s="31"/>
    </row>
    <row r="52" spans="1:21" ht="12.75" customHeight="1">
      <c r="A52" s="74" t="s">
        <v>125</v>
      </c>
      <c r="B52" s="75">
        <v>639</v>
      </c>
      <c r="C52" s="75">
        <v>1</v>
      </c>
      <c r="D52" s="75">
        <v>0</v>
      </c>
      <c r="E52" s="76">
        <v>0</v>
      </c>
      <c r="F52" s="76">
        <v>17</v>
      </c>
      <c r="G52" s="76">
        <v>56</v>
      </c>
      <c r="H52" s="76">
        <v>66</v>
      </c>
      <c r="I52" s="76">
        <v>69</v>
      </c>
      <c r="J52" s="76">
        <v>96</v>
      </c>
      <c r="K52" s="76">
        <v>82</v>
      </c>
      <c r="L52" s="76">
        <v>78</v>
      </c>
      <c r="M52" s="76">
        <v>56</v>
      </c>
      <c r="N52" s="76">
        <v>37</v>
      </c>
      <c r="O52" s="76">
        <v>30</v>
      </c>
      <c r="P52" s="76">
        <v>15</v>
      </c>
      <c r="Q52" s="76">
        <v>11</v>
      </c>
      <c r="R52" s="76">
        <v>15</v>
      </c>
      <c r="S52" s="76">
        <v>5</v>
      </c>
      <c r="T52" s="76">
        <v>5</v>
      </c>
      <c r="U52" s="31"/>
    </row>
    <row r="53" spans="1:21" ht="12.75" customHeight="1">
      <c r="A53" s="74" t="s">
        <v>127</v>
      </c>
      <c r="B53" s="75">
        <v>608</v>
      </c>
      <c r="C53" s="75">
        <v>0</v>
      </c>
      <c r="D53" s="75">
        <v>0</v>
      </c>
      <c r="E53" s="76">
        <v>3</v>
      </c>
      <c r="F53" s="76">
        <v>18</v>
      </c>
      <c r="G53" s="76">
        <v>43</v>
      </c>
      <c r="H53" s="76">
        <v>56</v>
      </c>
      <c r="I53" s="76">
        <v>64</v>
      </c>
      <c r="J53" s="76">
        <v>65</v>
      </c>
      <c r="K53" s="76">
        <v>77</v>
      </c>
      <c r="L53" s="76">
        <v>79</v>
      </c>
      <c r="M53" s="76">
        <v>63</v>
      </c>
      <c r="N53" s="76">
        <v>46</v>
      </c>
      <c r="O53" s="76">
        <v>32</v>
      </c>
      <c r="P53" s="76">
        <v>18</v>
      </c>
      <c r="Q53" s="76">
        <v>15</v>
      </c>
      <c r="R53" s="76">
        <v>15</v>
      </c>
      <c r="S53" s="76">
        <v>6</v>
      </c>
      <c r="T53" s="76">
        <v>8</v>
      </c>
      <c r="U53" s="31"/>
    </row>
    <row r="54" spans="1:21" ht="12.75" customHeight="1">
      <c r="A54" s="74" t="s">
        <v>140</v>
      </c>
      <c r="B54" s="75">
        <v>611</v>
      </c>
      <c r="C54" s="75">
        <v>0</v>
      </c>
      <c r="D54" s="75">
        <v>0</v>
      </c>
      <c r="E54" s="76">
        <v>1</v>
      </c>
      <c r="F54" s="76">
        <v>16</v>
      </c>
      <c r="G54" s="76">
        <v>36</v>
      </c>
      <c r="H54" s="76">
        <v>49</v>
      </c>
      <c r="I54" s="76">
        <v>69</v>
      </c>
      <c r="J54" s="76">
        <v>61</v>
      </c>
      <c r="K54" s="76">
        <v>76</v>
      </c>
      <c r="L54" s="76">
        <v>86</v>
      </c>
      <c r="M54" s="76">
        <v>61</v>
      </c>
      <c r="N54" s="76">
        <v>59</v>
      </c>
      <c r="O54" s="76">
        <v>33</v>
      </c>
      <c r="P54" s="76">
        <v>19</v>
      </c>
      <c r="Q54" s="76">
        <v>18</v>
      </c>
      <c r="R54" s="76">
        <v>13</v>
      </c>
      <c r="S54" s="76">
        <v>6</v>
      </c>
      <c r="T54" s="76">
        <v>8</v>
      </c>
      <c r="U54" s="31"/>
    </row>
    <row r="55" spans="1:21" ht="12.75" customHeight="1">
      <c r="A55" s="74" t="s">
        <v>149</v>
      </c>
      <c r="B55" s="75">
        <v>497</v>
      </c>
      <c r="C55" s="75">
        <v>0</v>
      </c>
      <c r="D55" s="75">
        <v>0</v>
      </c>
      <c r="E55" s="76">
        <v>1</v>
      </c>
      <c r="F55" s="76">
        <v>12</v>
      </c>
      <c r="G55" s="76">
        <v>33</v>
      </c>
      <c r="H55" s="76">
        <v>39</v>
      </c>
      <c r="I55" s="76">
        <v>33</v>
      </c>
      <c r="J55" s="76">
        <v>52</v>
      </c>
      <c r="K55" s="76">
        <v>69</v>
      </c>
      <c r="L55" s="76">
        <v>70</v>
      </c>
      <c r="M55" s="76">
        <v>58</v>
      </c>
      <c r="N55" s="76">
        <v>41</v>
      </c>
      <c r="O55" s="76">
        <v>24</v>
      </c>
      <c r="P55" s="76">
        <v>22</v>
      </c>
      <c r="Q55" s="76">
        <v>19</v>
      </c>
      <c r="R55" s="76">
        <v>13</v>
      </c>
      <c r="S55" s="76">
        <v>4</v>
      </c>
      <c r="T55" s="76">
        <v>7</v>
      </c>
      <c r="U55" s="31"/>
    </row>
    <row r="56" spans="1:21" ht="12.75" customHeight="1">
      <c r="A56" s="74" t="s">
        <v>167</v>
      </c>
      <c r="B56" s="75">
        <v>476</v>
      </c>
      <c r="C56" s="75">
        <v>0</v>
      </c>
      <c r="D56" s="75">
        <v>0</v>
      </c>
      <c r="E56" s="76">
        <v>0</v>
      </c>
      <c r="F56" s="76">
        <v>17</v>
      </c>
      <c r="G56" s="76">
        <v>29</v>
      </c>
      <c r="H56" s="76">
        <v>42</v>
      </c>
      <c r="I56" s="76">
        <v>47</v>
      </c>
      <c r="J56" s="76">
        <v>42</v>
      </c>
      <c r="K56" s="76">
        <v>63</v>
      </c>
      <c r="L56" s="76">
        <v>59</v>
      </c>
      <c r="M56" s="76">
        <v>41</v>
      </c>
      <c r="N56" s="76">
        <v>43</v>
      </c>
      <c r="O56" s="76">
        <v>27</v>
      </c>
      <c r="P56" s="76">
        <v>24</v>
      </c>
      <c r="Q56" s="76">
        <v>17</v>
      </c>
      <c r="R56" s="76">
        <v>11</v>
      </c>
      <c r="S56" s="76">
        <v>6</v>
      </c>
      <c r="T56" s="76">
        <v>8</v>
      </c>
      <c r="U56" s="31"/>
    </row>
    <row r="57" spans="1:21" ht="12.75" customHeight="1" thickBot="1">
      <c r="A57" s="77"/>
      <c r="B57" s="78"/>
      <c r="C57" s="78"/>
      <c r="D57" s="78"/>
      <c r="E57" s="78"/>
      <c r="F57" s="78"/>
      <c r="G57" s="78"/>
      <c r="H57" s="78"/>
      <c r="I57" s="78"/>
      <c r="J57" s="78"/>
      <c r="K57" s="78"/>
      <c r="L57" s="78"/>
      <c r="M57" s="78"/>
      <c r="N57" s="78"/>
      <c r="O57" s="78"/>
      <c r="P57" s="78"/>
      <c r="Q57" s="78"/>
      <c r="R57" s="78"/>
      <c r="S57" s="78"/>
      <c r="T57" s="78"/>
      <c r="U57" s="31"/>
    </row>
    <row r="58" spans="1:21" ht="15" customHeight="1">
      <c r="A58" s="62"/>
      <c r="B58" s="69"/>
      <c r="C58" s="69"/>
      <c r="D58" s="69"/>
      <c r="E58" s="69"/>
      <c r="F58" s="69"/>
      <c r="G58" s="69"/>
      <c r="H58" s="69"/>
      <c r="I58" s="69"/>
      <c r="J58" s="69"/>
      <c r="K58" s="69"/>
      <c r="L58" s="69"/>
      <c r="M58" s="69"/>
      <c r="N58" s="69"/>
      <c r="O58" s="69"/>
      <c r="P58" s="69"/>
      <c r="Q58" s="69"/>
      <c r="R58" s="69"/>
      <c r="S58" s="69"/>
      <c r="T58" s="69"/>
      <c r="U58" s="31"/>
    </row>
    <row r="59" spans="1:21" ht="15" customHeight="1">
      <c r="A59" s="31"/>
      <c r="B59" s="31"/>
      <c r="C59" s="31"/>
      <c r="D59" s="31"/>
      <c r="E59" s="31"/>
      <c r="F59" s="31"/>
      <c r="G59" s="31"/>
      <c r="H59" s="31"/>
      <c r="I59" s="31"/>
      <c r="J59" s="31"/>
      <c r="K59" s="31"/>
      <c r="L59" s="31"/>
      <c r="M59" s="31"/>
      <c r="N59" s="31"/>
      <c r="O59" s="31"/>
      <c r="P59" s="31"/>
      <c r="Q59" s="31"/>
      <c r="R59" s="31"/>
      <c r="S59" s="31"/>
      <c r="T59" s="31"/>
      <c r="U59" s="31"/>
    </row>
    <row r="60" spans="1:21" ht="15" customHeight="1">
      <c r="A60" s="238" t="s">
        <v>201</v>
      </c>
      <c r="B60" s="238"/>
      <c r="C60" s="238"/>
      <c r="D60" s="238"/>
      <c r="E60" s="238"/>
      <c r="F60" s="238"/>
      <c r="G60" s="238"/>
      <c r="H60" s="238"/>
      <c r="I60" s="125"/>
      <c r="J60" s="31"/>
      <c r="K60" s="31"/>
      <c r="L60" s="31"/>
      <c r="M60" s="31"/>
      <c r="N60" s="31"/>
      <c r="O60" s="31"/>
      <c r="P60" s="31"/>
      <c r="Q60" s="31"/>
      <c r="R60" s="31"/>
      <c r="S60" s="31"/>
      <c r="T60" s="31"/>
      <c r="U60" s="31"/>
    </row>
    <row r="61" spans="1:21" ht="15" customHeight="1">
      <c r="A61" s="239" t="s">
        <v>202</v>
      </c>
      <c r="B61" s="239"/>
      <c r="C61" s="239"/>
      <c r="D61" s="239"/>
      <c r="E61" s="239"/>
      <c r="F61" s="239"/>
      <c r="G61" s="239"/>
      <c r="H61" s="239"/>
      <c r="I61" s="239"/>
      <c r="J61" s="31"/>
      <c r="K61" s="31"/>
      <c r="L61" s="31"/>
      <c r="M61" s="31"/>
      <c r="N61" s="31"/>
      <c r="O61" s="31"/>
      <c r="P61" s="31"/>
      <c r="Q61" s="31"/>
      <c r="R61" s="31"/>
      <c r="S61" s="31"/>
      <c r="T61" s="31"/>
      <c r="U61" s="31"/>
    </row>
    <row r="62" spans="1:21" ht="12.75" customHeight="1">
      <c r="A62" s="3"/>
      <c r="B62" s="31"/>
      <c r="C62" s="31"/>
      <c r="D62" s="31"/>
      <c r="E62" s="31"/>
      <c r="F62" s="31"/>
      <c r="G62" s="31"/>
      <c r="H62" s="31"/>
      <c r="I62" s="31"/>
      <c r="J62" s="31"/>
      <c r="K62" s="31"/>
      <c r="L62" s="31"/>
      <c r="M62" s="31"/>
      <c r="N62" s="31"/>
      <c r="O62" s="31"/>
      <c r="P62" s="31"/>
      <c r="Q62" s="31"/>
      <c r="R62" s="31"/>
      <c r="S62" s="31"/>
      <c r="T62" s="31"/>
      <c r="U62" s="31"/>
    </row>
    <row r="63" spans="1:21" ht="16.5" customHeight="1" thickBot="1">
      <c r="B63" s="233" t="s">
        <v>32</v>
      </c>
      <c r="C63" s="233"/>
      <c r="D63" s="233"/>
      <c r="E63" s="233"/>
      <c r="F63" s="233"/>
      <c r="G63" s="233"/>
      <c r="H63" s="233"/>
      <c r="I63" s="233"/>
      <c r="J63" s="233"/>
      <c r="K63" s="233"/>
      <c r="L63" s="233"/>
      <c r="M63" s="233"/>
      <c r="N63" s="233"/>
      <c r="O63" s="233"/>
      <c r="P63" s="233"/>
      <c r="Q63" s="233"/>
      <c r="R63" s="233"/>
      <c r="S63" s="233"/>
      <c r="T63" s="233"/>
      <c r="U63" s="31"/>
    </row>
    <row r="64" spans="1:21" ht="30" customHeight="1" thickBot="1">
      <c r="A64" s="111" t="s">
        <v>3</v>
      </c>
      <c r="B64" s="92" t="s">
        <v>155</v>
      </c>
      <c r="C64" s="92" t="s">
        <v>192</v>
      </c>
      <c r="D64" s="93" t="s">
        <v>188</v>
      </c>
      <c r="E64" s="94" t="s">
        <v>16</v>
      </c>
      <c r="F64" s="92" t="s">
        <v>17</v>
      </c>
      <c r="G64" s="92" t="s">
        <v>18</v>
      </c>
      <c r="H64" s="92" t="s">
        <v>19</v>
      </c>
      <c r="I64" s="92" t="s">
        <v>20</v>
      </c>
      <c r="J64" s="92" t="s">
        <v>21</v>
      </c>
      <c r="K64" s="92" t="s">
        <v>22</v>
      </c>
      <c r="L64" s="92" t="s">
        <v>23</v>
      </c>
      <c r="M64" s="92" t="s">
        <v>24</v>
      </c>
      <c r="N64" s="92" t="s">
        <v>25</v>
      </c>
      <c r="O64" s="92" t="s">
        <v>26</v>
      </c>
      <c r="P64" s="92" t="s">
        <v>27</v>
      </c>
      <c r="Q64" s="92" t="s">
        <v>28</v>
      </c>
      <c r="R64" s="92" t="s">
        <v>29</v>
      </c>
      <c r="S64" s="92" t="s">
        <v>30</v>
      </c>
      <c r="T64" s="92" t="s">
        <v>31</v>
      </c>
      <c r="U64" s="31"/>
    </row>
    <row r="65" spans="1:21" ht="15" customHeight="1">
      <c r="A65" s="79">
        <v>1974</v>
      </c>
      <c r="B65" s="69">
        <v>260</v>
      </c>
      <c r="C65" s="69">
        <v>0</v>
      </c>
      <c r="D65" s="69">
        <v>0</v>
      </c>
      <c r="E65" s="69">
        <v>1</v>
      </c>
      <c r="F65" s="69">
        <v>12</v>
      </c>
      <c r="G65" s="69">
        <v>19</v>
      </c>
      <c r="H65" s="69">
        <v>26</v>
      </c>
      <c r="I65" s="69">
        <v>22</v>
      </c>
      <c r="J65" s="69">
        <v>20</v>
      </c>
      <c r="K65" s="69">
        <v>20</v>
      </c>
      <c r="L65" s="69">
        <v>31</v>
      </c>
      <c r="M65" s="69">
        <v>19</v>
      </c>
      <c r="N65" s="69">
        <v>22</v>
      </c>
      <c r="O65" s="69">
        <v>16</v>
      </c>
      <c r="P65" s="69">
        <v>18</v>
      </c>
      <c r="Q65" s="69">
        <v>22</v>
      </c>
      <c r="R65" s="69">
        <v>8</v>
      </c>
      <c r="S65" s="69">
        <v>4</v>
      </c>
      <c r="T65" s="69">
        <v>0</v>
      </c>
      <c r="U65" s="31"/>
    </row>
    <row r="66" spans="1:21">
      <c r="A66" s="79">
        <v>1975</v>
      </c>
      <c r="B66" s="69">
        <v>226</v>
      </c>
      <c r="C66" s="69">
        <v>0</v>
      </c>
      <c r="D66" s="69">
        <v>0</v>
      </c>
      <c r="E66" s="69">
        <v>2</v>
      </c>
      <c r="F66" s="69">
        <v>6</v>
      </c>
      <c r="G66" s="69">
        <v>21</v>
      </c>
      <c r="H66" s="69">
        <v>21</v>
      </c>
      <c r="I66" s="69">
        <v>12</v>
      </c>
      <c r="J66" s="69">
        <v>14</v>
      </c>
      <c r="K66" s="69">
        <v>23</v>
      </c>
      <c r="L66" s="69">
        <v>31</v>
      </c>
      <c r="M66" s="69">
        <v>16</v>
      </c>
      <c r="N66" s="69">
        <v>21</v>
      </c>
      <c r="O66" s="69">
        <v>21</v>
      </c>
      <c r="P66" s="69">
        <v>13</v>
      </c>
      <c r="Q66" s="69">
        <v>13</v>
      </c>
      <c r="R66" s="69">
        <v>8</v>
      </c>
      <c r="S66" s="69">
        <v>2</v>
      </c>
      <c r="T66" s="69">
        <v>2</v>
      </c>
      <c r="U66" s="31"/>
    </row>
    <row r="67" spans="1:21">
      <c r="A67" s="79">
        <v>1976</v>
      </c>
      <c r="B67" s="69">
        <v>249</v>
      </c>
      <c r="C67" s="69">
        <v>0</v>
      </c>
      <c r="D67" s="69">
        <v>0</v>
      </c>
      <c r="E67" s="69">
        <v>2</v>
      </c>
      <c r="F67" s="69">
        <v>10</v>
      </c>
      <c r="G67" s="69">
        <v>20</v>
      </c>
      <c r="H67" s="69">
        <v>21</v>
      </c>
      <c r="I67" s="69">
        <v>23</v>
      </c>
      <c r="J67" s="69">
        <v>26</v>
      </c>
      <c r="K67" s="69">
        <v>27</v>
      </c>
      <c r="L67" s="69">
        <v>18</v>
      </c>
      <c r="M67" s="69">
        <v>18</v>
      </c>
      <c r="N67" s="69">
        <v>19</v>
      </c>
      <c r="O67" s="69">
        <v>26</v>
      </c>
      <c r="P67" s="69">
        <v>15</v>
      </c>
      <c r="Q67" s="69">
        <v>13</v>
      </c>
      <c r="R67" s="69">
        <v>7</v>
      </c>
      <c r="S67" s="69">
        <v>3</v>
      </c>
      <c r="T67" s="69">
        <v>1</v>
      </c>
      <c r="U67" s="31"/>
    </row>
    <row r="68" spans="1:21">
      <c r="A68" s="79">
        <v>1977</v>
      </c>
      <c r="B68" s="69">
        <v>246</v>
      </c>
      <c r="C68" s="69">
        <v>0</v>
      </c>
      <c r="D68" s="69">
        <v>0</v>
      </c>
      <c r="E68" s="69">
        <v>1</v>
      </c>
      <c r="F68" s="69">
        <v>10</v>
      </c>
      <c r="G68" s="69">
        <v>23</v>
      </c>
      <c r="H68" s="69">
        <v>23</v>
      </c>
      <c r="I68" s="69">
        <v>23</v>
      </c>
      <c r="J68" s="69">
        <v>24</v>
      </c>
      <c r="K68" s="69">
        <v>19</v>
      </c>
      <c r="L68" s="69">
        <v>20</v>
      </c>
      <c r="M68" s="69">
        <v>22</v>
      </c>
      <c r="N68" s="69">
        <v>31</v>
      </c>
      <c r="O68" s="69">
        <v>18</v>
      </c>
      <c r="P68" s="69">
        <v>11</v>
      </c>
      <c r="Q68" s="69">
        <v>8</v>
      </c>
      <c r="R68" s="69">
        <v>5</v>
      </c>
      <c r="S68" s="69">
        <v>6</v>
      </c>
      <c r="T68" s="69">
        <v>2</v>
      </c>
      <c r="U68" s="31"/>
    </row>
    <row r="69" spans="1:21">
      <c r="A69" s="79">
        <v>1978</v>
      </c>
      <c r="B69" s="69">
        <v>274</v>
      </c>
      <c r="C69" s="69">
        <v>0</v>
      </c>
      <c r="D69" s="69">
        <v>0</v>
      </c>
      <c r="E69" s="69">
        <v>1</v>
      </c>
      <c r="F69" s="69">
        <v>12</v>
      </c>
      <c r="G69" s="69">
        <v>25</v>
      </c>
      <c r="H69" s="69">
        <v>28</v>
      </c>
      <c r="I69" s="69">
        <v>27</v>
      </c>
      <c r="J69" s="69">
        <v>22</v>
      </c>
      <c r="K69" s="69">
        <v>25</v>
      </c>
      <c r="L69" s="69">
        <v>27</v>
      </c>
      <c r="M69" s="69">
        <v>20</v>
      </c>
      <c r="N69" s="69">
        <v>24</v>
      </c>
      <c r="O69" s="69">
        <v>22</v>
      </c>
      <c r="P69" s="69">
        <v>18</v>
      </c>
      <c r="Q69" s="69">
        <v>10</v>
      </c>
      <c r="R69" s="69">
        <v>10</v>
      </c>
      <c r="S69" s="69">
        <v>1</v>
      </c>
      <c r="T69" s="69">
        <v>2</v>
      </c>
      <c r="U69" s="31"/>
    </row>
    <row r="70" spans="1:21">
      <c r="A70" s="79">
        <v>1979</v>
      </c>
      <c r="B70" s="69">
        <v>292</v>
      </c>
      <c r="C70" s="69">
        <v>0</v>
      </c>
      <c r="D70" s="69">
        <v>0</v>
      </c>
      <c r="E70" s="69">
        <v>3</v>
      </c>
      <c r="F70" s="69">
        <v>14</v>
      </c>
      <c r="G70" s="69">
        <v>23</v>
      </c>
      <c r="H70" s="69">
        <v>19</v>
      </c>
      <c r="I70" s="69">
        <v>26</v>
      </c>
      <c r="J70" s="69">
        <v>23</v>
      </c>
      <c r="K70" s="69">
        <v>26</v>
      </c>
      <c r="L70" s="69">
        <v>24</v>
      </c>
      <c r="M70" s="69">
        <v>31</v>
      </c>
      <c r="N70" s="69">
        <v>22</v>
      </c>
      <c r="O70" s="69">
        <v>26</v>
      </c>
      <c r="P70" s="69">
        <v>18</v>
      </c>
      <c r="Q70" s="69">
        <v>20</v>
      </c>
      <c r="R70" s="69">
        <v>10</v>
      </c>
      <c r="S70" s="69">
        <v>4</v>
      </c>
      <c r="T70" s="69">
        <v>3</v>
      </c>
      <c r="U70" s="31"/>
    </row>
    <row r="71" spans="1:21">
      <c r="A71" s="79">
        <v>1980</v>
      </c>
      <c r="B71" s="69">
        <v>319</v>
      </c>
      <c r="C71" s="69">
        <v>0</v>
      </c>
      <c r="D71" s="69">
        <v>0</v>
      </c>
      <c r="E71" s="69">
        <v>0</v>
      </c>
      <c r="F71" s="69">
        <v>12</v>
      </c>
      <c r="G71" s="69">
        <v>30</v>
      </c>
      <c r="H71" s="69">
        <v>28</v>
      </c>
      <c r="I71" s="69">
        <v>27</v>
      </c>
      <c r="J71" s="69">
        <v>28</v>
      </c>
      <c r="K71" s="69">
        <v>28</v>
      </c>
      <c r="L71" s="69">
        <v>31</v>
      </c>
      <c r="M71" s="69">
        <v>35</v>
      </c>
      <c r="N71" s="69">
        <v>28</v>
      </c>
      <c r="O71" s="69">
        <v>17</v>
      </c>
      <c r="P71" s="69">
        <v>18</v>
      </c>
      <c r="Q71" s="69">
        <v>18</v>
      </c>
      <c r="R71" s="69">
        <v>10</v>
      </c>
      <c r="S71" s="69">
        <v>8</v>
      </c>
      <c r="T71" s="69">
        <v>1</v>
      </c>
      <c r="U71" s="31"/>
    </row>
    <row r="72" spans="1:21">
      <c r="A72" s="79">
        <v>1981</v>
      </c>
      <c r="B72" s="69">
        <v>340</v>
      </c>
      <c r="C72" s="69">
        <v>0</v>
      </c>
      <c r="D72" s="69">
        <v>0</v>
      </c>
      <c r="E72" s="69">
        <v>0</v>
      </c>
      <c r="F72" s="69">
        <v>19</v>
      </c>
      <c r="G72" s="69">
        <v>32</v>
      </c>
      <c r="H72" s="69">
        <v>33</v>
      </c>
      <c r="I72" s="69">
        <v>27</v>
      </c>
      <c r="J72" s="69">
        <v>24</v>
      </c>
      <c r="K72" s="69">
        <v>45</v>
      </c>
      <c r="L72" s="69">
        <v>32</v>
      </c>
      <c r="M72" s="69">
        <v>23</v>
      </c>
      <c r="N72" s="69">
        <v>31</v>
      </c>
      <c r="O72" s="69">
        <v>22</v>
      </c>
      <c r="P72" s="69">
        <v>15</v>
      </c>
      <c r="Q72" s="69">
        <v>17</v>
      </c>
      <c r="R72" s="69">
        <v>14</v>
      </c>
      <c r="S72" s="69">
        <v>3</v>
      </c>
      <c r="T72" s="69">
        <v>3</v>
      </c>
      <c r="U72" s="31"/>
    </row>
    <row r="73" spans="1:21">
      <c r="A73" s="79">
        <v>1982</v>
      </c>
      <c r="B73" s="69">
        <v>366</v>
      </c>
      <c r="C73" s="69">
        <v>0</v>
      </c>
      <c r="D73" s="69">
        <v>0</v>
      </c>
      <c r="E73" s="69">
        <v>0</v>
      </c>
      <c r="F73" s="69">
        <v>17</v>
      </c>
      <c r="G73" s="69">
        <v>30</v>
      </c>
      <c r="H73" s="69">
        <v>35</v>
      </c>
      <c r="I73" s="69">
        <v>31</v>
      </c>
      <c r="J73" s="69">
        <v>29</v>
      </c>
      <c r="K73" s="69">
        <v>30</v>
      </c>
      <c r="L73" s="69">
        <v>41</v>
      </c>
      <c r="M73" s="69">
        <v>34</v>
      </c>
      <c r="N73" s="69">
        <v>33</v>
      </c>
      <c r="O73" s="69">
        <v>28</v>
      </c>
      <c r="P73" s="69">
        <v>19</v>
      </c>
      <c r="Q73" s="69">
        <v>20</v>
      </c>
      <c r="R73" s="69">
        <v>11</v>
      </c>
      <c r="S73" s="69">
        <v>8</v>
      </c>
      <c r="T73" s="69">
        <v>0</v>
      </c>
      <c r="U73" s="31"/>
    </row>
    <row r="74" spans="1:21">
      <c r="A74" s="79">
        <v>1983</v>
      </c>
      <c r="B74" s="69">
        <v>344</v>
      </c>
      <c r="C74" s="69">
        <v>0</v>
      </c>
      <c r="D74" s="69">
        <v>0</v>
      </c>
      <c r="E74" s="69">
        <v>0</v>
      </c>
      <c r="F74" s="69">
        <v>17</v>
      </c>
      <c r="G74" s="69">
        <v>26</v>
      </c>
      <c r="H74" s="69">
        <v>28</v>
      </c>
      <c r="I74" s="69">
        <v>25</v>
      </c>
      <c r="J74" s="69">
        <v>31</v>
      </c>
      <c r="K74" s="69">
        <v>36</v>
      </c>
      <c r="L74" s="69">
        <v>42</v>
      </c>
      <c r="M74" s="69">
        <v>36</v>
      </c>
      <c r="N74" s="69">
        <v>24</v>
      </c>
      <c r="O74" s="69">
        <v>28</v>
      </c>
      <c r="P74" s="69">
        <v>23</v>
      </c>
      <c r="Q74" s="69">
        <v>16</v>
      </c>
      <c r="R74" s="69">
        <v>5</v>
      </c>
      <c r="S74" s="69">
        <v>4</v>
      </c>
      <c r="T74" s="69">
        <v>3</v>
      </c>
      <c r="U74" s="31"/>
    </row>
    <row r="75" spans="1:21">
      <c r="A75" s="79">
        <v>1984</v>
      </c>
      <c r="B75" s="69">
        <v>361</v>
      </c>
      <c r="C75" s="69">
        <v>0</v>
      </c>
      <c r="D75" s="69">
        <v>0</v>
      </c>
      <c r="E75" s="69">
        <v>2</v>
      </c>
      <c r="F75" s="69">
        <v>15</v>
      </c>
      <c r="G75" s="69">
        <v>30</v>
      </c>
      <c r="H75" s="69">
        <v>37</v>
      </c>
      <c r="I75" s="69">
        <v>38</v>
      </c>
      <c r="J75" s="69">
        <v>28</v>
      </c>
      <c r="K75" s="69">
        <v>34</v>
      </c>
      <c r="L75" s="69">
        <v>31</v>
      </c>
      <c r="M75" s="69">
        <v>28</v>
      </c>
      <c r="N75" s="69">
        <v>38</v>
      </c>
      <c r="O75" s="69">
        <v>23</v>
      </c>
      <c r="P75" s="69">
        <v>15</v>
      </c>
      <c r="Q75" s="69">
        <v>20</v>
      </c>
      <c r="R75" s="69">
        <v>12</v>
      </c>
      <c r="S75" s="69">
        <v>6</v>
      </c>
      <c r="T75" s="69">
        <v>4</v>
      </c>
      <c r="U75" s="31"/>
    </row>
    <row r="76" spans="1:21">
      <c r="A76" s="79">
        <v>1985</v>
      </c>
      <c r="B76" s="69">
        <v>387</v>
      </c>
      <c r="C76" s="69">
        <v>0</v>
      </c>
      <c r="D76" s="69">
        <v>0</v>
      </c>
      <c r="E76" s="69">
        <v>1</v>
      </c>
      <c r="F76" s="69">
        <v>13</v>
      </c>
      <c r="G76" s="69">
        <v>40</v>
      </c>
      <c r="H76" s="69">
        <v>28</v>
      </c>
      <c r="I76" s="69">
        <v>40</v>
      </c>
      <c r="J76" s="69">
        <v>46</v>
      </c>
      <c r="K76" s="69">
        <v>29</v>
      </c>
      <c r="L76" s="69">
        <v>41</v>
      </c>
      <c r="M76" s="69">
        <v>40</v>
      </c>
      <c r="N76" s="69">
        <v>26</v>
      </c>
      <c r="O76" s="69">
        <v>27</v>
      </c>
      <c r="P76" s="69">
        <v>22</v>
      </c>
      <c r="Q76" s="69">
        <v>13</v>
      </c>
      <c r="R76" s="69">
        <v>15</v>
      </c>
      <c r="S76" s="69">
        <v>5</v>
      </c>
      <c r="T76" s="69">
        <v>1</v>
      </c>
      <c r="U76" s="31"/>
    </row>
    <row r="77" spans="1:21">
      <c r="A77" s="79">
        <v>1986</v>
      </c>
      <c r="B77" s="69">
        <v>410</v>
      </c>
      <c r="C77" s="69">
        <v>0</v>
      </c>
      <c r="D77" s="69">
        <v>0</v>
      </c>
      <c r="E77" s="69">
        <v>0</v>
      </c>
      <c r="F77" s="69">
        <v>20</v>
      </c>
      <c r="G77" s="69">
        <v>49</v>
      </c>
      <c r="H77" s="69">
        <v>34</v>
      </c>
      <c r="I77" s="69">
        <v>42</v>
      </c>
      <c r="J77" s="69">
        <v>39</v>
      </c>
      <c r="K77" s="69">
        <v>42</v>
      </c>
      <c r="L77" s="69">
        <v>33</v>
      </c>
      <c r="M77" s="69">
        <v>31</v>
      </c>
      <c r="N77" s="69">
        <v>28</v>
      </c>
      <c r="O77" s="69">
        <v>30</v>
      </c>
      <c r="P77" s="69">
        <v>23</v>
      </c>
      <c r="Q77" s="69">
        <v>20</v>
      </c>
      <c r="R77" s="69">
        <v>11</v>
      </c>
      <c r="S77" s="69">
        <v>6</v>
      </c>
      <c r="T77" s="69">
        <v>2</v>
      </c>
      <c r="U77" s="31"/>
    </row>
    <row r="78" spans="1:21">
      <c r="A78" s="79">
        <v>1987</v>
      </c>
      <c r="B78" s="69">
        <v>368</v>
      </c>
      <c r="C78" s="69">
        <v>0</v>
      </c>
      <c r="D78" s="69">
        <v>0</v>
      </c>
      <c r="E78" s="69">
        <v>2</v>
      </c>
      <c r="F78" s="69">
        <v>22</v>
      </c>
      <c r="G78" s="69">
        <v>41</v>
      </c>
      <c r="H78" s="69">
        <v>37</v>
      </c>
      <c r="I78" s="69">
        <v>39</v>
      </c>
      <c r="J78" s="69">
        <v>35</v>
      </c>
      <c r="K78" s="69">
        <v>42</v>
      </c>
      <c r="L78" s="69">
        <v>26</v>
      </c>
      <c r="M78" s="69">
        <v>31</v>
      </c>
      <c r="N78" s="69">
        <v>24</v>
      </c>
      <c r="O78" s="69">
        <v>19</v>
      </c>
      <c r="P78" s="69">
        <v>21</v>
      </c>
      <c r="Q78" s="69">
        <v>12</v>
      </c>
      <c r="R78" s="69">
        <v>9</v>
      </c>
      <c r="S78" s="69">
        <v>4</v>
      </c>
      <c r="T78" s="69">
        <v>4</v>
      </c>
      <c r="U78" s="31"/>
    </row>
    <row r="79" spans="1:21">
      <c r="A79" s="79">
        <v>1988</v>
      </c>
      <c r="B79" s="69">
        <v>427</v>
      </c>
      <c r="C79" s="69">
        <v>0</v>
      </c>
      <c r="D79" s="69">
        <v>0</v>
      </c>
      <c r="E79" s="69">
        <v>0</v>
      </c>
      <c r="F79" s="69">
        <v>30</v>
      </c>
      <c r="G79" s="69">
        <v>57</v>
      </c>
      <c r="H79" s="69">
        <v>43</v>
      </c>
      <c r="I79" s="69">
        <v>50</v>
      </c>
      <c r="J79" s="69">
        <v>35</v>
      </c>
      <c r="K79" s="69">
        <v>41</v>
      </c>
      <c r="L79" s="69">
        <v>45</v>
      </c>
      <c r="M79" s="69">
        <v>29</v>
      </c>
      <c r="N79" s="69">
        <v>26</v>
      </c>
      <c r="O79" s="69">
        <v>22</v>
      </c>
      <c r="P79" s="69">
        <v>15</v>
      </c>
      <c r="Q79" s="69">
        <v>9</v>
      </c>
      <c r="R79" s="69">
        <v>18</v>
      </c>
      <c r="S79" s="69">
        <v>4</v>
      </c>
      <c r="T79" s="69">
        <v>3</v>
      </c>
      <c r="U79" s="31"/>
    </row>
    <row r="80" spans="1:21">
      <c r="A80" s="79">
        <v>1989</v>
      </c>
      <c r="B80" s="69">
        <v>380</v>
      </c>
      <c r="C80" s="69">
        <v>0</v>
      </c>
      <c r="D80" s="69">
        <v>0</v>
      </c>
      <c r="E80" s="69">
        <v>0</v>
      </c>
      <c r="F80" s="69">
        <v>20</v>
      </c>
      <c r="G80" s="69">
        <v>42</v>
      </c>
      <c r="H80" s="69">
        <v>46</v>
      </c>
      <c r="I80" s="69">
        <v>33</v>
      </c>
      <c r="J80" s="69">
        <v>31</v>
      </c>
      <c r="K80" s="69">
        <v>38</v>
      </c>
      <c r="L80" s="69">
        <v>27</v>
      </c>
      <c r="M80" s="69">
        <v>42</v>
      </c>
      <c r="N80" s="69">
        <v>37</v>
      </c>
      <c r="O80" s="69">
        <v>19</v>
      </c>
      <c r="P80" s="69">
        <v>24</v>
      </c>
      <c r="Q80" s="69">
        <v>6</v>
      </c>
      <c r="R80" s="69">
        <v>12</v>
      </c>
      <c r="S80" s="69">
        <v>2</v>
      </c>
      <c r="T80" s="69">
        <v>1</v>
      </c>
      <c r="U80" s="31"/>
    </row>
    <row r="81" spans="1:21">
      <c r="A81" s="79">
        <v>1990</v>
      </c>
      <c r="B81" s="69">
        <v>415</v>
      </c>
      <c r="C81" s="69">
        <v>0</v>
      </c>
      <c r="D81" s="69">
        <v>0</v>
      </c>
      <c r="E81" s="69">
        <v>0</v>
      </c>
      <c r="F81" s="69">
        <v>12</v>
      </c>
      <c r="G81" s="69">
        <v>53</v>
      </c>
      <c r="H81" s="69">
        <v>64</v>
      </c>
      <c r="I81" s="69">
        <v>42</v>
      </c>
      <c r="J81" s="69">
        <v>35</v>
      </c>
      <c r="K81" s="69">
        <v>36</v>
      </c>
      <c r="L81" s="69">
        <v>44</v>
      </c>
      <c r="M81" s="69">
        <v>25</v>
      </c>
      <c r="N81" s="69">
        <v>29</v>
      </c>
      <c r="O81" s="69">
        <v>18</v>
      </c>
      <c r="P81" s="69">
        <v>22</v>
      </c>
      <c r="Q81" s="69">
        <v>12</v>
      </c>
      <c r="R81" s="69">
        <v>10</v>
      </c>
      <c r="S81" s="69">
        <v>10</v>
      </c>
      <c r="T81" s="69">
        <v>3</v>
      </c>
      <c r="U81" s="31"/>
    </row>
    <row r="82" spans="1:21">
      <c r="A82" s="79">
        <v>1991</v>
      </c>
      <c r="B82" s="69">
        <v>394</v>
      </c>
      <c r="C82" s="69">
        <v>0</v>
      </c>
      <c r="D82" s="69">
        <v>0</v>
      </c>
      <c r="E82" s="69">
        <v>1</v>
      </c>
      <c r="F82" s="69">
        <v>23</v>
      </c>
      <c r="G82" s="69">
        <v>42</v>
      </c>
      <c r="H82" s="69">
        <v>48</v>
      </c>
      <c r="I82" s="69">
        <v>46</v>
      </c>
      <c r="J82" s="69">
        <v>37</v>
      </c>
      <c r="K82" s="69">
        <v>41</v>
      </c>
      <c r="L82" s="69">
        <v>38</v>
      </c>
      <c r="M82" s="69">
        <v>29</v>
      </c>
      <c r="N82" s="69">
        <v>17</v>
      </c>
      <c r="O82" s="69">
        <v>23</v>
      </c>
      <c r="P82" s="69">
        <v>18</v>
      </c>
      <c r="Q82" s="69">
        <v>12</v>
      </c>
      <c r="R82" s="69">
        <v>11</v>
      </c>
      <c r="S82" s="69">
        <v>4</v>
      </c>
      <c r="T82" s="69">
        <v>4</v>
      </c>
      <c r="U82" s="31"/>
    </row>
    <row r="83" spans="1:21">
      <c r="A83" s="79">
        <v>1992</v>
      </c>
      <c r="B83" s="69">
        <v>418</v>
      </c>
      <c r="C83" s="69">
        <v>0</v>
      </c>
      <c r="D83" s="69">
        <v>0</v>
      </c>
      <c r="E83" s="69">
        <v>1</v>
      </c>
      <c r="F83" s="69">
        <v>22</v>
      </c>
      <c r="G83" s="69">
        <v>45</v>
      </c>
      <c r="H83" s="69">
        <v>65</v>
      </c>
      <c r="I83" s="69">
        <v>38</v>
      </c>
      <c r="J83" s="69">
        <v>47</v>
      </c>
      <c r="K83" s="69">
        <v>50</v>
      </c>
      <c r="L83" s="69">
        <v>34</v>
      </c>
      <c r="M83" s="69">
        <v>28</v>
      </c>
      <c r="N83" s="69">
        <v>23</v>
      </c>
      <c r="O83" s="69">
        <v>23</v>
      </c>
      <c r="P83" s="69">
        <v>13</v>
      </c>
      <c r="Q83" s="69">
        <v>10</v>
      </c>
      <c r="R83" s="69">
        <v>10</v>
      </c>
      <c r="S83" s="69">
        <v>8</v>
      </c>
      <c r="T83" s="69">
        <v>1</v>
      </c>
      <c r="U83" s="31"/>
    </row>
    <row r="84" spans="1:21">
      <c r="A84" s="79">
        <v>1993</v>
      </c>
      <c r="B84" s="69">
        <v>473</v>
      </c>
      <c r="C84" s="69">
        <v>0</v>
      </c>
      <c r="D84" s="69">
        <v>0</v>
      </c>
      <c r="E84" s="69">
        <v>5</v>
      </c>
      <c r="F84" s="69">
        <v>24</v>
      </c>
      <c r="G84" s="69">
        <v>54</v>
      </c>
      <c r="H84" s="69">
        <v>67</v>
      </c>
      <c r="I84" s="69">
        <v>47</v>
      </c>
      <c r="J84" s="69">
        <v>43</v>
      </c>
      <c r="K84" s="69">
        <v>54</v>
      </c>
      <c r="L84" s="69">
        <v>53</v>
      </c>
      <c r="M84" s="69">
        <v>32</v>
      </c>
      <c r="N84" s="69">
        <v>36</v>
      </c>
      <c r="O84" s="69">
        <v>18</v>
      </c>
      <c r="P84" s="69">
        <v>13</v>
      </c>
      <c r="Q84" s="69">
        <v>17</v>
      </c>
      <c r="R84" s="69">
        <v>5</v>
      </c>
      <c r="S84" s="69">
        <v>4</v>
      </c>
      <c r="T84" s="69">
        <v>1</v>
      </c>
      <c r="U84" s="31"/>
    </row>
    <row r="85" spans="1:21">
      <c r="A85" s="79">
        <v>1994</v>
      </c>
      <c r="B85" s="69">
        <v>463</v>
      </c>
      <c r="C85" s="69">
        <v>0</v>
      </c>
      <c r="D85" s="69">
        <v>0</v>
      </c>
      <c r="E85" s="69">
        <v>3</v>
      </c>
      <c r="F85" s="69">
        <v>21</v>
      </c>
      <c r="G85" s="69">
        <v>55</v>
      </c>
      <c r="H85" s="69">
        <v>67</v>
      </c>
      <c r="I85" s="69">
        <v>53</v>
      </c>
      <c r="J85" s="69">
        <v>50</v>
      </c>
      <c r="K85" s="69">
        <v>62</v>
      </c>
      <c r="L85" s="69">
        <v>47</v>
      </c>
      <c r="M85" s="69">
        <v>27</v>
      </c>
      <c r="N85" s="69">
        <v>25</v>
      </c>
      <c r="O85" s="69">
        <v>18</v>
      </c>
      <c r="P85" s="69">
        <v>15</v>
      </c>
      <c r="Q85" s="69">
        <v>6</v>
      </c>
      <c r="R85" s="69">
        <v>6</v>
      </c>
      <c r="S85" s="69">
        <v>5</v>
      </c>
      <c r="T85" s="69">
        <v>3</v>
      </c>
      <c r="U85" s="31"/>
    </row>
    <row r="86" spans="1:21">
      <c r="A86" s="79">
        <v>1995</v>
      </c>
      <c r="B86" s="69">
        <v>476</v>
      </c>
      <c r="C86" s="69">
        <v>0</v>
      </c>
      <c r="D86" s="69">
        <v>0</v>
      </c>
      <c r="E86" s="69">
        <v>5</v>
      </c>
      <c r="F86" s="69">
        <v>21</v>
      </c>
      <c r="G86" s="69">
        <v>47</v>
      </c>
      <c r="H86" s="69">
        <v>65</v>
      </c>
      <c r="I86" s="69">
        <v>57</v>
      </c>
      <c r="J86" s="69">
        <v>50</v>
      </c>
      <c r="K86" s="69">
        <v>52</v>
      </c>
      <c r="L86" s="69">
        <v>40</v>
      </c>
      <c r="M86" s="69">
        <v>36</v>
      </c>
      <c r="N86" s="69">
        <v>34</v>
      </c>
      <c r="O86" s="69">
        <v>17</v>
      </c>
      <c r="P86" s="69">
        <v>19</v>
      </c>
      <c r="Q86" s="69">
        <v>11</v>
      </c>
      <c r="R86" s="69">
        <v>12</v>
      </c>
      <c r="S86" s="69">
        <v>5</v>
      </c>
      <c r="T86" s="69">
        <v>5</v>
      </c>
      <c r="U86" s="31"/>
    </row>
    <row r="87" spans="1:21">
      <c r="A87" s="79">
        <v>1996</v>
      </c>
      <c r="B87" s="69">
        <v>435</v>
      </c>
      <c r="C87" s="69">
        <v>0</v>
      </c>
      <c r="D87" s="69">
        <v>0</v>
      </c>
      <c r="E87" s="69">
        <v>3</v>
      </c>
      <c r="F87" s="69">
        <v>18</v>
      </c>
      <c r="G87" s="69">
        <v>36</v>
      </c>
      <c r="H87" s="69">
        <v>71</v>
      </c>
      <c r="I87" s="69">
        <v>63</v>
      </c>
      <c r="J87" s="69">
        <v>48</v>
      </c>
      <c r="K87" s="69">
        <v>43</v>
      </c>
      <c r="L87" s="69">
        <v>42</v>
      </c>
      <c r="M87" s="69">
        <v>25</v>
      </c>
      <c r="N87" s="69">
        <v>20</v>
      </c>
      <c r="O87" s="69">
        <v>10</v>
      </c>
      <c r="P87" s="69">
        <v>17</v>
      </c>
      <c r="Q87" s="69">
        <v>18</v>
      </c>
      <c r="R87" s="69">
        <v>11</v>
      </c>
      <c r="S87" s="69">
        <v>6</v>
      </c>
      <c r="T87" s="69">
        <v>4</v>
      </c>
      <c r="U87" s="31"/>
    </row>
    <row r="88" spans="1:21">
      <c r="A88" s="79">
        <v>1997</v>
      </c>
      <c r="B88" s="69">
        <v>451</v>
      </c>
      <c r="C88" s="69">
        <v>0</v>
      </c>
      <c r="D88" s="69">
        <v>0</v>
      </c>
      <c r="E88" s="69">
        <v>0</v>
      </c>
      <c r="F88" s="69">
        <v>17</v>
      </c>
      <c r="G88" s="69">
        <v>48</v>
      </c>
      <c r="H88" s="69">
        <v>68</v>
      </c>
      <c r="I88" s="69">
        <v>71</v>
      </c>
      <c r="J88" s="69">
        <v>50</v>
      </c>
      <c r="K88" s="69">
        <v>44</v>
      </c>
      <c r="L88" s="69">
        <v>38</v>
      </c>
      <c r="M88" s="69">
        <v>34</v>
      </c>
      <c r="N88" s="69">
        <v>15</v>
      </c>
      <c r="O88" s="69">
        <v>16</v>
      </c>
      <c r="P88" s="69">
        <v>19</v>
      </c>
      <c r="Q88" s="69">
        <v>10</v>
      </c>
      <c r="R88" s="69">
        <v>13</v>
      </c>
      <c r="S88" s="69">
        <v>6</v>
      </c>
      <c r="T88" s="69">
        <v>2</v>
      </c>
      <c r="U88" s="31"/>
    </row>
    <row r="89" spans="1:21">
      <c r="A89" s="79">
        <v>1998</v>
      </c>
      <c r="B89" s="69">
        <v>486</v>
      </c>
      <c r="C89" s="69">
        <v>0</v>
      </c>
      <c r="D89" s="69">
        <v>0</v>
      </c>
      <c r="E89" s="69">
        <v>1</v>
      </c>
      <c r="F89" s="69">
        <v>16</v>
      </c>
      <c r="G89" s="69">
        <v>44</v>
      </c>
      <c r="H89" s="69">
        <v>82</v>
      </c>
      <c r="I89" s="69">
        <v>74</v>
      </c>
      <c r="J89" s="69">
        <v>64</v>
      </c>
      <c r="K89" s="69">
        <v>42</v>
      </c>
      <c r="L89" s="69">
        <v>45</v>
      </c>
      <c r="M89" s="69">
        <v>29</v>
      </c>
      <c r="N89" s="69">
        <v>30</v>
      </c>
      <c r="O89" s="69">
        <v>12</v>
      </c>
      <c r="P89" s="69">
        <v>21</v>
      </c>
      <c r="Q89" s="69">
        <v>11</v>
      </c>
      <c r="R89" s="69">
        <v>7</v>
      </c>
      <c r="S89" s="69">
        <v>5</v>
      </c>
      <c r="T89" s="69">
        <v>3</v>
      </c>
      <c r="U89" s="31"/>
    </row>
    <row r="90" spans="1:21">
      <c r="A90" s="79">
        <v>1999</v>
      </c>
      <c r="B90" s="69">
        <v>500</v>
      </c>
      <c r="C90" s="69">
        <v>0</v>
      </c>
      <c r="D90" s="69">
        <v>0</v>
      </c>
      <c r="E90" s="69">
        <v>2</v>
      </c>
      <c r="F90" s="69">
        <v>28</v>
      </c>
      <c r="G90" s="69">
        <v>50</v>
      </c>
      <c r="H90" s="69">
        <v>56</v>
      </c>
      <c r="I90" s="69">
        <v>78</v>
      </c>
      <c r="J90" s="69">
        <v>67</v>
      </c>
      <c r="K90" s="69">
        <v>47</v>
      </c>
      <c r="L90" s="69">
        <v>32</v>
      </c>
      <c r="M90" s="69">
        <v>35</v>
      </c>
      <c r="N90" s="69">
        <v>27</v>
      </c>
      <c r="O90" s="69">
        <v>26</v>
      </c>
      <c r="P90" s="69">
        <v>20</v>
      </c>
      <c r="Q90" s="69">
        <v>14</v>
      </c>
      <c r="R90" s="69">
        <v>12</v>
      </c>
      <c r="S90" s="69">
        <v>5</v>
      </c>
      <c r="T90" s="69">
        <v>1</v>
      </c>
      <c r="U90" s="31"/>
    </row>
    <row r="91" spans="1:21">
      <c r="A91" s="79">
        <v>2000</v>
      </c>
      <c r="B91" s="69">
        <v>512</v>
      </c>
      <c r="C91" s="69">
        <v>0</v>
      </c>
      <c r="D91" s="69">
        <v>0</v>
      </c>
      <c r="E91" s="69">
        <v>3</v>
      </c>
      <c r="F91" s="69">
        <v>28</v>
      </c>
      <c r="G91" s="69">
        <v>63</v>
      </c>
      <c r="H91" s="69">
        <v>65</v>
      </c>
      <c r="I91" s="69">
        <v>59</v>
      </c>
      <c r="J91" s="69">
        <v>73</v>
      </c>
      <c r="K91" s="69">
        <v>53</v>
      </c>
      <c r="L91" s="69">
        <v>40</v>
      </c>
      <c r="M91" s="69">
        <v>42</v>
      </c>
      <c r="N91" s="69">
        <v>19</v>
      </c>
      <c r="O91" s="69">
        <v>24</v>
      </c>
      <c r="P91" s="69">
        <v>13</v>
      </c>
      <c r="Q91" s="69">
        <v>10</v>
      </c>
      <c r="R91" s="69">
        <v>8</v>
      </c>
      <c r="S91" s="69">
        <v>7</v>
      </c>
      <c r="T91" s="69">
        <v>5</v>
      </c>
      <c r="U91" s="31"/>
    </row>
    <row r="92" spans="1:21">
      <c r="A92" s="79">
        <v>2001</v>
      </c>
      <c r="B92" s="69">
        <v>441</v>
      </c>
      <c r="C92" s="69">
        <v>0</v>
      </c>
      <c r="D92" s="69">
        <v>0</v>
      </c>
      <c r="E92" s="69">
        <v>1</v>
      </c>
      <c r="F92" s="69">
        <v>27</v>
      </c>
      <c r="G92" s="69">
        <v>43</v>
      </c>
      <c r="H92" s="69">
        <v>49</v>
      </c>
      <c r="I92" s="69">
        <v>44</v>
      </c>
      <c r="J92" s="69">
        <v>59</v>
      </c>
      <c r="K92" s="69">
        <v>56</v>
      </c>
      <c r="L92" s="69">
        <v>41</v>
      </c>
      <c r="M92" s="69">
        <v>35</v>
      </c>
      <c r="N92" s="69">
        <v>31</v>
      </c>
      <c r="O92" s="69">
        <v>20</v>
      </c>
      <c r="P92" s="69">
        <v>13</v>
      </c>
      <c r="Q92" s="69">
        <v>10</v>
      </c>
      <c r="R92" s="69">
        <v>5</v>
      </c>
      <c r="S92" s="69">
        <v>3</v>
      </c>
      <c r="T92" s="69">
        <v>4</v>
      </c>
      <c r="U92" s="31"/>
    </row>
    <row r="93" spans="1:21">
      <c r="A93" s="79">
        <v>2002</v>
      </c>
      <c r="B93" s="69">
        <v>481</v>
      </c>
      <c r="C93" s="69">
        <v>0</v>
      </c>
      <c r="D93" s="69">
        <v>0</v>
      </c>
      <c r="E93" s="69">
        <v>0</v>
      </c>
      <c r="F93" s="69">
        <v>19</v>
      </c>
      <c r="G93" s="69">
        <v>38</v>
      </c>
      <c r="H93" s="69">
        <v>55</v>
      </c>
      <c r="I93" s="69">
        <v>67</v>
      </c>
      <c r="J93" s="69">
        <v>65</v>
      </c>
      <c r="K93" s="69">
        <v>60</v>
      </c>
      <c r="L93" s="69">
        <v>41</v>
      </c>
      <c r="M93" s="69">
        <v>40</v>
      </c>
      <c r="N93" s="69">
        <v>28</v>
      </c>
      <c r="O93" s="69">
        <v>25</v>
      </c>
      <c r="P93" s="69">
        <v>17</v>
      </c>
      <c r="Q93" s="69">
        <v>11</v>
      </c>
      <c r="R93" s="69">
        <v>6</v>
      </c>
      <c r="S93" s="69">
        <v>7</v>
      </c>
      <c r="T93" s="69">
        <v>2</v>
      </c>
      <c r="U93" s="31"/>
    </row>
    <row r="94" spans="1:21">
      <c r="A94" s="79">
        <v>2003</v>
      </c>
      <c r="B94" s="69">
        <v>413</v>
      </c>
      <c r="C94" s="69">
        <v>0</v>
      </c>
      <c r="D94" s="69">
        <v>0</v>
      </c>
      <c r="E94" s="69">
        <v>1</v>
      </c>
      <c r="F94" s="69">
        <v>18</v>
      </c>
      <c r="G94" s="69">
        <v>32</v>
      </c>
      <c r="H94" s="69">
        <v>35</v>
      </c>
      <c r="I94" s="69">
        <v>55</v>
      </c>
      <c r="J94" s="69">
        <v>67</v>
      </c>
      <c r="K94" s="69">
        <v>47</v>
      </c>
      <c r="L94" s="69">
        <v>44</v>
      </c>
      <c r="M94" s="69">
        <v>32</v>
      </c>
      <c r="N94" s="69">
        <v>24</v>
      </c>
      <c r="O94" s="69">
        <v>19</v>
      </c>
      <c r="P94" s="69">
        <v>13</v>
      </c>
      <c r="Q94" s="69">
        <v>10</v>
      </c>
      <c r="R94" s="69">
        <v>6</v>
      </c>
      <c r="S94" s="69">
        <v>8</v>
      </c>
      <c r="T94" s="69">
        <v>2</v>
      </c>
      <c r="U94" s="31"/>
    </row>
    <row r="95" spans="1:21">
      <c r="A95" s="79">
        <v>2004</v>
      </c>
      <c r="B95" s="69">
        <v>448</v>
      </c>
      <c r="C95" s="69">
        <v>0</v>
      </c>
      <c r="D95" s="69">
        <v>0</v>
      </c>
      <c r="E95" s="69">
        <v>2</v>
      </c>
      <c r="F95" s="69">
        <v>16</v>
      </c>
      <c r="G95" s="69">
        <v>41</v>
      </c>
      <c r="H95" s="69">
        <v>29</v>
      </c>
      <c r="I95" s="69">
        <v>48</v>
      </c>
      <c r="J95" s="69">
        <v>84</v>
      </c>
      <c r="K95" s="69">
        <v>53</v>
      </c>
      <c r="L95" s="69">
        <v>45</v>
      </c>
      <c r="M95" s="69">
        <v>33</v>
      </c>
      <c r="N95" s="69">
        <v>33</v>
      </c>
      <c r="O95" s="69">
        <v>21</v>
      </c>
      <c r="P95" s="69">
        <v>9</v>
      </c>
      <c r="Q95" s="69">
        <v>12</v>
      </c>
      <c r="R95" s="69">
        <v>13</v>
      </c>
      <c r="S95" s="69">
        <v>7</v>
      </c>
      <c r="T95" s="69">
        <v>2</v>
      </c>
      <c r="U95" s="31"/>
    </row>
    <row r="96" spans="1:21">
      <c r="A96" s="79">
        <v>2005</v>
      </c>
      <c r="B96" s="69">
        <v>393</v>
      </c>
      <c r="C96" s="69">
        <v>0</v>
      </c>
      <c r="D96" s="69">
        <v>0</v>
      </c>
      <c r="E96" s="69">
        <v>1</v>
      </c>
      <c r="F96" s="69">
        <v>12</v>
      </c>
      <c r="G96" s="69">
        <v>38</v>
      </c>
      <c r="H96" s="69">
        <v>35</v>
      </c>
      <c r="I96" s="69">
        <v>40</v>
      </c>
      <c r="J96" s="69">
        <v>60</v>
      </c>
      <c r="K96" s="69">
        <v>56</v>
      </c>
      <c r="L96" s="69">
        <v>37</v>
      </c>
      <c r="M96" s="69">
        <v>23</v>
      </c>
      <c r="N96" s="69">
        <v>25</v>
      </c>
      <c r="O96" s="69">
        <v>24</v>
      </c>
      <c r="P96" s="69">
        <v>16</v>
      </c>
      <c r="Q96" s="69">
        <v>11</v>
      </c>
      <c r="R96" s="69">
        <v>5</v>
      </c>
      <c r="S96" s="69">
        <v>8</v>
      </c>
      <c r="T96" s="69">
        <v>2</v>
      </c>
      <c r="U96" s="31"/>
    </row>
    <row r="97" spans="1:21">
      <c r="A97" s="79">
        <v>2006</v>
      </c>
      <c r="B97" s="69">
        <v>427</v>
      </c>
      <c r="C97" s="69">
        <v>0</v>
      </c>
      <c r="D97" s="69">
        <v>0</v>
      </c>
      <c r="E97" s="69">
        <v>2</v>
      </c>
      <c r="F97" s="69">
        <v>16</v>
      </c>
      <c r="G97" s="69">
        <v>36</v>
      </c>
      <c r="H97" s="69">
        <v>37</v>
      </c>
      <c r="I97" s="69">
        <v>52</v>
      </c>
      <c r="J97" s="69">
        <v>55</v>
      </c>
      <c r="K97" s="69">
        <v>72</v>
      </c>
      <c r="L97" s="69">
        <v>40</v>
      </c>
      <c r="M97" s="69">
        <v>30</v>
      </c>
      <c r="N97" s="69">
        <v>29</v>
      </c>
      <c r="O97" s="69">
        <v>25</v>
      </c>
      <c r="P97" s="69">
        <v>12</v>
      </c>
      <c r="Q97" s="69">
        <v>7</v>
      </c>
      <c r="R97" s="69">
        <v>6</v>
      </c>
      <c r="S97" s="69">
        <v>7</v>
      </c>
      <c r="T97" s="69">
        <v>1</v>
      </c>
      <c r="U97" s="31"/>
    </row>
    <row r="98" spans="1:21">
      <c r="A98" s="79">
        <v>2007</v>
      </c>
      <c r="B98" s="69">
        <v>386</v>
      </c>
      <c r="C98" s="69">
        <v>0</v>
      </c>
      <c r="D98" s="69">
        <v>0</v>
      </c>
      <c r="E98" s="69">
        <v>2</v>
      </c>
      <c r="F98" s="69">
        <v>22</v>
      </c>
      <c r="G98" s="69">
        <v>39</v>
      </c>
      <c r="H98" s="69">
        <v>38</v>
      </c>
      <c r="I98" s="69">
        <v>41</v>
      </c>
      <c r="J98" s="69">
        <v>47</v>
      </c>
      <c r="K98" s="69">
        <v>48</v>
      </c>
      <c r="L98" s="69">
        <v>48</v>
      </c>
      <c r="M98" s="69">
        <v>29</v>
      </c>
      <c r="N98" s="69">
        <v>17</v>
      </c>
      <c r="O98" s="69">
        <v>21</v>
      </c>
      <c r="P98" s="69">
        <v>13</v>
      </c>
      <c r="Q98" s="69">
        <v>9</v>
      </c>
      <c r="R98" s="69">
        <v>6</v>
      </c>
      <c r="S98" s="69">
        <v>4</v>
      </c>
      <c r="T98" s="69">
        <v>2</v>
      </c>
      <c r="U98" s="31"/>
    </row>
    <row r="99" spans="1:21">
      <c r="A99" s="80">
        <v>2008</v>
      </c>
      <c r="B99" s="81">
        <v>441</v>
      </c>
      <c r="C99" s="81">
        <v>0</v>
      </c>
      <c r="D99" s="81">
        <v>0</v>
      </c>
      <c r="E99" s="81">
        <v>2</v>
      </c>
      <c r="F99" s="81">
        <v>14</v>
      </c>
      <c r="G99" s="81">
        <v>34</v>
      </c>
      <c r="H99" s="81">
        <v>42</v>
      </c>
      <c r="I99" s="81">
        <v>65</v>
      </c>
      <c r="J99" s="81">
        <v>55</v>
      </c>
      <c r="K99" s="81">
        <v>55</v>
      </c>
      <c r="L99" s="81">
        <v>40</v>
      </c>
      <c r="M99" s="81">
        <v>36</v>
      </c>
      <c r="N99" s="81">
        <v>21</v>
      </c>
      <c r="O99" s="81">
        <v>31</v>
      </c>
      <c r="P99" s="81">
        <v>18</v>
      </c>
      <c r="Q99" s="81">
        <v>8</v>
      </c>
      <c r="R99" s="81">
        <v>8</v>
      </c>
      <c r="S99" s="81">
        <v>9</v>
      </c>
      <c r="T99" s="81">
        <v>3</v>
      </c>
      <c r="U99" s="31"/>
    </row>
    <row r="100" spans="1:21">
      <c r="A100" s="82">
        <v>2009</v>
      </c>
      <c r="B100" s="83">
        <v>429</v>
      </c>
      <c r="C100" s="83">
        <v>0</v>
      </c>
      <c r="D100" s="83">
        <v>0</v>
      </c>
      <c r="E100" s="83">
        <v>2</v>
      </c>
      <c r="F100" s="83">
        <v>21</v>
      </c>
      <c r="G100" s="83">
        <v>40</v>
      </c>
      <c r="H100" s="83">
        <v>43</v>
      </c>
      <c r="I100" s="83">
        <v>34</v>
      </c>
      <c r="J100" s="83">
        <v>54</v>
      </c>
      <c r="K100" s="83">
        <v>60</v>
      </c>
      <c r="L100" s="83">
        <v>47</v>
      </c>
      <c r="M100" s="83">
        <v>40</v>
      </c>
      <c r="N100" s="83">
        <v>37</v>
      </c>
      <c r="O100" s="83">
        <v>22</v>
      </c>
      <c r="P100" s="83">
        <v>7</v>
      </c>
      <c r="Q100" s="83">
        <v>9</v>
      </c>
      <c r="R100" s="83">
        <v>5</v>
      </c>
      <c r="S100" s="83">
        <v>4</v>
      </c>
      <c r="T100" s="83">
        <v>4</v>
      </c>
      <c r="U100" s="31"/>
    </row>
    <row r="101" spans="1:21">
      <c r="A101" s="84">
        <v>2010</v>
      </c>
      <c r="B101" s="85">
        <v>425</v>
      </c>
      <c r="C101" s="85">
        <v>0</v>
      </c>
      <c r="D101" s="85">
        <v>0</v>
      </c>
      <c r="E101" s="86">
        <v>0</v>
      </c>
      <c r="F101" s="86">
        <v>20</v>
      </c>
      <c r="G101" s="86">
        <v>36</v>
      </c>
      <c r="H101" s="86">
        <v>37</v>
      </c>
      <c r="I101" s="86">
        <v>51</v>
      </c>
      <c r="J101" s="86">
        <v>42</v>
      </c>
      <c r="K101" s="86">
        <v>54</v>
      </c>
      <c r="L101" s="86">
        <v>56</v>
      </c>
      <c r="M101" s="86">
        <v>42</v>
      </c>
      <c r="N101" s="86">
        <v>29</v>
      </c>
      <c r="O101" s="86">
        <v>19</v>
      </c>
      <c r="P101" s="86">
        <v>9</v>
      </c>
      <c r="Q101" s="86">
        <v>12</v>
      </c>
      <c r="R101" s="86">
        <v>5</v>
      </c>
      <c r="S101" s="86">
        <v>9</v>
      </c>
      <c r="T101" s="86">
        <v>4</v>
      </c>
      <c r="U101" s="31"/>
    </row>
    <row r="102" spans="1:21" ht="12.75" customHeight="1">
      <c r="A102" s="58" t="s">
        <v>156</v>
      </c>
      <c r="B102" s="72">
        <v>393</v>
      </c>
      <c r="C102" s="72">
        <v>0</v>
      </c>
      <c r="D102" s="72">
        <v>0</v>
      </c>
      <c r="E102" s="72">
        <v>0</v>
      </c>
      <c r="F102" s="72">
        <v>11</v>
      </c>
      <c r="G102" s="72">
        <v>40</v>
      </c>
      <c r="H102" s="72">
        <v>38</v>
      </c>
      <c r="I102" s="72">
        <v>38</v>
      </c>
      <c r="J102" s="72">
        <v>56</v>
      </c>
      <c r="K102" s="72">
        <v>50</v>
      </c>
      <c r="L102" s="72">
        <v>54</v>
      </c>
      <c r="M102" s="72">
        <v>40</v>
      </c>
      <c r="N102" s="72">
        <v>26</v>
      </c>
      <c r="O102" s="72">
        <v>15</v>
      </c>
      <c r="P102" s="72">
        <v>5</v>
      </c>
      <c r="Q102" s="72">
        <v>6</v>
      </c>
      <c r="R102" s="72">
        <v>8</v>
      </c>
      <c r="S102" s="72">
        <v>4</v>
      </c>
      <c r="T102" s="72">
        <v>2</v>
      </c>
      <c r="U102" s="31"/>
    </row>
    <row r="103" spans="1:21" ht="12.75" customHeight="1">
      <c r="A103" s="58" t="s">
        <v>157</v>
      </c>
      <c r="B103" s="72">
        <v>426</v>
      </c>
      <c r="C103" s="72">
        <v>0</v>
      </c>
      <c r="D103" s="72">
        <v>0</v>
      </c>
      <c r="E103" s="72">
        <v>2</v>
      </c>
      <c r="F103" s="72">
        <v>12</v>
      </c>
      <c r="G103" s="72">
        <v>33</v>
      </c>
      <c r="H103" s="72">
        <v>41</v>
      </c>
      <c r="I103" s="72">
        <v>40</v>
      </c>
      <c r="J103" s="72">
        <v>40</v>
      </c>
      <c r="K103" s="72">
        <v>59</v>
      </c>
      <c r="L103" s="72">
        <v>50</v>
      </c>
      <c r="M103" s="72">
        <v>44</v>
      </c>
      <c r="N103" s="72">
        <v>37</v>
      </c>
      <c r="O103" s="72">
        <v>25</v>
      </c>
      <c r="P103" s="72">
        <v>12</v>
      </c>
      <c r="Q103" s="72">
        <v>8</v>
      </c>
      <c r="R103" s="72">
        <v>10</v>
      </c>
      <c r="S103" s="72">
        <v>6</v>
      </c>
      <c r="T103" s="72">
        <v>7</v>
      </c>
      <c r="U103" s="31"/>
    </row>
    <row r="104" spans="1:21" ht="12.75" customHeight="1">
      <c r="A104" s="58" t="s">
        <v>158</v>
      </c>
      <c r="B104" s="72">
        <v>479</v>
      </c>
      <c r="C104" s="72">
        <v>0</v>
      </c>
      <c r="D104" s="72">
        <v>0</v>
      </c>
      <c r="E104" s="72">
        <v>0</v>
      </c>
      <c r="F104" s="72">
        <v>14</v>
      </c>
      <c r="G104" s="72">
        <v>31</v>
      </c>
      <c r="H104" s="72">
        <v>34</v>
      </c>
      <c r="I104" s="72">
        <v>55</v>
      </c>
      <c r="J104" s="72">
        <v>47</v>
      </c>
      <c r="K104" s="72">
        <v>54</v>
      </c>
      <c r="L104" s="72">
        <v>69</v>
      </c>
      <c r="M104" s="72">
        <v>50</v>
      </c>
      <c r="N104" s="72">
        <v>49</v>
      </c>
      <c r="O104" s="72">
        <v>26</v>
      </c>
      <c r="P104" s="72">
        <v>14</v>
      </c>
      <c r="Q104" s="72">
        <v>16</v>
      </c>
      <c r="R104" s="72">
        <v>9</v>
      </c>
      <c r="S104" s="72">
        <v>5</v>
      </c>
      <c r="T104" s="72">
        <v>6</v>
      </c>
      <c r="U104" s="31"/>
    </row>
    <row r="105" spans="1:21" ht="12.75" customHeight="1">
      <c r="A105" s="58" t="s">
        <v>159</v>
      </c>
      <c r="B105" s="72">
        <v>398</v>
      </c>
      <c r="C105" s="72">
        <v>0</v>
      </c>
      <c r="D105" s="72">
        <v>0</v>
      </c>
      <c r="E105" s="72">
        <v>1</v>
      </c>
      <c r="F105" s="72">
        <v>9</v>
      </c>
      <c r="G105" s="72">
        <v>29</v>
      </c>
      <c r="H105" s="72">
        <v>35</v>
      </c>
      <c r="I105" s="72">
        <v>24</v>
      </c>
      <c r="J105" s="72">
        <v>40</v>
      </c>
      <c r="K105" s="72">
        <v>53</v>
      </c>
      <c r="L105" s="72">
        <v>58</v>
      </c>
      <c r="M105" s="72">
        <v>43</v>
      </c>
      <c r="N105" s="72">
        <v>37</v>
      </c>
      <c r="O105" s="72">
        <v>21</v>
      </c>
      <c r="P105" s="72">
        <v>17</v>
      </c>
      <c r="Q105" s="72">
        <v>12</v>
      </c>
      <c r="R105" s="72">
        <v>9</v>
      </c>
      <c r="S105" s="72">
        <v>4</v>
      </c>
      <c r="T105" s="72">
        <v>6</v>
      </c>
      <c r="U105" s="31"/>
    </row>
    <row r="106" spans="1:21" ht="12.75" customHeight="1">
      <c r="A106" s="58" t="s">
        <v>168</v>
      </c>
      <c r="B106" s="72">
        <v>408</v>
      </c>
      <c r="C106" s="72">
        <v>0</v>
      </c>
      <c r="D106" s="72">
        <v>0</v>
      </c>
      <c r="E106" s="72">
        <v>0</v>
      </c>
      <c r="F106" s="72">
        <v>17</v>
      </c>
      <c r="G106" s="72">
        <v>28</v>
      </c>
      <c r="H106" s="72">
        <v>37</v>
      </c>
      <c r="I106" s="72">
        <v>42</v>
      </c>
      <c r="J106" s="72">
        <v>38</v>
      </c>
      <c r="K106" s="72">
        <v>52</v>
      </c>
      <c r="L106" s="72">
        <v>48</v>
      </c>
      <c r="M106" s="72">
        <v>37</v>
      </c>
      <c r="N106" s="72">
        <v>36</v>
      </c>
      <c r="O106" s="72">
        <v>18</v>
      </c>
      <c r="P106" s="72">
        <v>19</v>
      </c>
      <c r="Q106" s="72">
        <v>14</v>
      </c>
      <c r="R106" s="72">
        <v>10</v>
      </c>
      <c r="S106" s="72">
        <v>5</v>
      </c>
      <c r="T106" s="72">
        <v>7</v>
      </c>
      <c r="U106" s="31"/>
    </row>
    <row r="107" spans="1:21" ht="12.75" customHeight="1" thickBot="1">
      <c r="A107" s="78"/>
      <c r="B107" s="78"/>
      <c r="C107" s="78"/>
      <c r="D107" s="78"/>
      <c r="E107" s="78"/>
      <c r="F107" s="78"/>
      <c r="G107" s="78"/>
      <c r="H107" s="78"/>
      <c r="I107" s="78"/>
      <c r="J107" s="78"/>
      <c r="K107" s="78"/>
      <c r="L107" s="78"/>
      <c r="M107" s="78"/>
      <c r="N107" s="78"/>
      <c r="O107" s="78"/>
      <c r="P107" s="78"/>
      <c r="Q107" s="78"/>
      <c r="R107" s="78"/>
      <c r="S107" s="78"/>
      <c r="T107" s="78"/>
      <c r="U107" s="31"/>
    </row>
    <row r="108" spans="1:21">
      <c r="A108" s="69"/>
      <c r="B108" s="69"/>
      <c r="C108" s="69"/>
      <c r="D108" s="69"/>
      <c r="E108" s="69"/>
      <c r="F108" s="69"/>
      <c r="G108" s="69"/>
      <c r="H108" s="69"/>
      <c r="I108" s="69"/>
      <c r="J108" s="69"/>
      <c r="K108" s="69"/>
      <c r="L108" s="69"/>
      <c r="M108" s="69"/>
      <c r="N108" s="69"/>
      <c r="O108" s="69"/>
      <c r="P108" s="69"/>
      <c r="Q108" s="69"/>
      <c r="R108" s="69"/>
      <c r="S108" s="69"/>
      <c r="T108" s="69"/>
      <c r="U108" s="31"/>
    </row>
    <row r="109" spans="1:21">
      <c r="A109" s="238" t="s">
        <v>201</v>
      </c>
      <c r="B109" s="238"/>
      <c r="C109" s="238"/>
      <c r="D109" s="238"/>
      <c r="E109" s="238"/>
      <c r="F109" s="238"/>
      <c r="G109" s="238"/>
      <c r="H109" s="238"/>
      <c r="I109" s="238"/>
      <c r="J109" s="127"/>
      <c r="K109" s="31"/>
      <c r="L109" s="31"/>
      <c r="M109" s="31"/>
      <c r="N109" s="31"/>
      <c r="O109" s="31"/>
      <c r="P109" s="31"/>
      <c r="Q109" s="31"/>
      <c r="R109" s="31"/>
      <c r="S109" s="31"/>
      <c r="T109" s="31"/>
      <c r="U109" s="31"/>
    </row>
    <row r="110" spans="1:21" ht="14.25">
      <c r="A110" s="239" t="s">
        <v>203</v>
      </c>
      <c r="B110" s="239"/>
      <c r="C110" s="239"/>
      <c r="D110" s="239"/>
      <c r="E110" s="239"/>
      <c r="F110" s="239"/>
      <c r="G110" s="239"/>
      <c r="H110" s="239"/>
      <c r="I110" s="239"/>
      <c r="J110" s="239"/>
      <c r="K110" s="239"/>
      <c r="L110" s="31"/>
      <c r="M110" s="31"/>
      <c r="N110" s="31"/>
      <c r="O110" s="31"/>
      <c r="P110" s="31"/>
      <c r="Q110" s="31"/>
      <c r="R110" s="31"/>
      <c r="S110" s="31"/>
      <c r="T110" s="31"/>
      <c r="U110" s="31"/>
    </row>
    <row r="111" spans="1:21">
      <c r="A111" s="145"/>
      <c r="B111" s="145"/>
      <c r="C111" s="145"/>
      <c r="D111" s="145"/>
      <c r="E111" s="145"/>
      <c r="F111" s="145"/>
      <c r="G111" s="145"/>
      <c r="H111" s="145"/>
      <c r="I111" s="145"/>
      <c r="J111" s="145"/>
      <c r="K111" s="145"/>
      <c r="L111" s="31"/>
      <c r="M111" s="31"/>
      <c r="N111" s="31"/>
      <c r="O111" s="31"/>
      <c r="P111" s="31"/>
      <c r="Q111" s="31"/>
      <c r="R111" s="31"/>
      <c r="S111" s="31"/>
      <c r="T111" s="31"/>
      <c r="U111" s="31"/>
    </row>
    <row r="112" spans="1:21" ht="16.5" customHeight="1" thickBot="1">
      <c r="B112" s="233" t="s">
        <v>32</v>
      </c>
      <c r="C112" s="233"/>
      <c r="D112" s="233"/>
      <c r="E112" s="233"/>
      <c r="F112" s="233"/>
      <c r="G112" s="233"/>
      <c r="H112" s="233"/>
      <c r="I112" s="233"/>
      <c r="J112" s="233"/>
      <c r="K112" s="233"/>
      <c r="L112" s="233"/>
      <c r="M112" s="233"/>
      <c r="N112" s="233"/>
      <c r="O112" s="233"/>
      <c r="P112" s="233"/>
      <c r="Q112" s="233"/>
      <c r="R112" s="233"/>
      <c r="S112" s="233"/>
      <c r="T112" s="233"/>
      <c r="U112" s="31"/>
    </row>
    <row r="113" spans="1:21" ht="30" customHeight="1" thickBot="1">
      <c r="A113" s="111" t="s">
        <v>3</v>
      </c>
      <c r="B113" s="92" t="s">
        <v>155</v>
      </c>
      <c r="C113" s="92" t="s">
        <v>192</v>
      </c>
      <c r="D113" s="93" t="s">
        <v>188</v>
      </c>
      <c r="E113" s="94" t="s">
        <v>16</v>
      </c>
      <c r="F113" s="92" t="s">
        <v>17</v>
      </c>
      <c r="G113" s="92" t="s">
        <v>18</v>
      </c>
      <c r="H113" s="92" t="s">
        <v>19</v>
      </c>
      <c r="I113" s="92" t="s">
        <v>20</v>
      </c>
      <c r="J113" s="92" t="s">
        <v>21</v>
      </c>
      <c r="K113" s="92" t="s">
        <v>22</v>
      </c>
      <c r="L113" s="92" t="s">
        <v>23</v>
      </c>
      <c r="M113" s="92" t="s">
        <v>24</v>
      </c>
      <c r="N113" s="92" t="s">
        <v>25</v>
      </c>
      <c r="O113" s="92" t="s">
        <v>26</v>
      </c>
      <c r="P113" s="92" t="s">
        <v>27</v>
      </c>
      <c r="Q113" s="92" t="s">
        <v>28</v>
      </c>
      <c r="R113" s="92" t="s">
        <v>29</v>
      </c>
      <c r="S113" s="92" t="s">
        <v>30</v>
      </c>
      <c r="T113" s="92" t="s">
        <v>31</v>
      </c>
      <c r="U113" s="31"/>
    </row>
    <row r="114" spans="1:21">
      <c r="A114" s="79">
        <v>1974</v>
      </c>
      <c r="B114" s="69">
        <v>118</v>
      </c>
      <c r="C114" s="69">
        <v>2</v>
      </c>
      <c r="D114" s="69">
        <v>1</v>
      </c>
      <c r="E114" s="69">
        <v>2</v>
      </c>
      <c r="F114" s="69">
        <v>4</v>
      </c>
      <c r="G114" s="69">
        <v>8</v>
      </c>
      <c r="H114" s="69">
        <v>11</v>
      </c>
      <c r="I114" s="69">
        <v>12</v>
      </c>
      <c r="J114" s="69">
        <v>14</v>
      </c>
      <c r="K114" s="69">
        <v>10</v>
      </c>
      <c r="L114" s="69">
        <v>13</v>
      </c>
      <c r="M114" s="69">
        <v>6</v>
      </c>
      <c r="N114" s="69">
        <v>13</v>
      </c>
      <c r="O114" s="69">
        <v>7</v>
      </c>
      <c r="P114" s="69">
        <v>9</v>
      </c>
      <c r="Q114" s="69">
        <v>2</v>
      </c>
      <c r="R114" s="69">
        <v>1</v>
      </c>
      <c r="S114" s="69">
        <v>1</v>
      </c>
      <c r="T114" s="69">
        <v>2</v>
      </c>
      <c r="U114" s="31"/>
    </row>
    <row r="115" spans="1:21">
      <c r="A115" s="79">
        <v>1975</v>
      </c>
      <c r="B115" s="69">
        <v>149</v>
      </c>
      <c r="C115" s="69">
        <v>0</v>
      </c>
      <c r="D115" s="69">
        <v>0</v>
      </c>
      <c r="E115" s="69">
        <v>4</v>
      </c>
      <c r="F115" s="69">
        <v>8</v>
      </c>
      <c r="G115" s="69">
        <v>14</v>
      </c>
      <c r="H115" s="69">
        <v>3</v>
      </c>
      <c r="I115" s="69">
        <v>10</v>
      </c>
      <c r="J115" s="69">
        <v>12</v>
      </c>
      <c r="K115" s="69">
        <v>15</v>
      </c>
      <c r="L115" s="69">
        <v>18</v>
      </c>
      <c r="M115" s="69">
        <v>19</v>
      </c>
      <c r="N115" s="69">
        <v>15</v>
      </c>
      <c r="O115" s="69">
        <v>8</v>
      </c>
      <c r="P115" s="69">
        <v>7</v>
      </c>
      <c r="Q115" s="69">
        <v>6</v>
      </c>
      <c r="R115" s="69">
        <v>8</v>
      </c>
      <c r="S115" s="69">
        <v>1</v>
      </c>
      <c r="T115" s="69">
        <v>1</v>
      </c>
      <c r="U115" s="31"/>
    </row>
    <row r="116" spans="1:21">
      <c r="A116" s="79">
        <v>1976</v>
      </c>
      <c r="B116" s="69">
        <v>128</v>
      </c>
      <c r="C116" s="69">
        <v>1</v>
      </c>
      <c r="D116" s="69">
        <v>1</v>
      </c>
      <c r="E116" s="69">
        <v>0</v>
      </c>
      <c r="F116" s="69">
        <v>8</v>
      </c>
      <c r="G116" s="69">
        <v>14</v>
      </c>
      <c r="H116" s="69">
        <v>12</v>
      </c>
      <c r="I116" s="69">
        <v>11</v>
      </c>
      <c r="J116" s="69">
        <v>9</v>
      </c>
      <c r="K116" s="69">
        <v>8</v>
      </c>
      <c r="L116" s="69">
        <v>18</v>
      </c>
      <c r="M116" s="69">
        <v>16</v>
      </c>
      <c r="N116" s="69">
        <v>6</v>
      </c>
      <c r="O116" s="69">
        <v>9</v>
      </c>
      <c r="P116" s="69">
        <v>8</v>
      </c>
      <c r="Q116" s="69">
        <v>3</v>
      </c>
      <c r="R116" s="69">
        <v>3</v>
      </c>
      <c r="S116" s="69">
        <v>0</v>
      </c>
      <c r="T116" s="69">
        <v>1</v>
      </c>
      <c r="U116" s="31"/>
    </row>
    <row r="117" spans="1:21">
      <c r="A117" s="79">
        <v>1977</v>
      </c>
      <c r="B117" s="69">
        <v>136</v>
      </c>
      <c r="C117" s="69">
        <v>1</v>
      </c>
      <c r="D117" s="69">
        <v>0</v>
      </c>
      <c r="E117" s="69">
        <v>0</v>
      </c>
      <c r="F117" s="69">
        <v>3</v>
      </c>
      <c r="G117" s="69">
        <v>11</v>
      </c>
      <c r="H117" s="69">
        <v>12</v>
      </c>
      <c r="I117" s="69">
        <v>18</v>
      </c>
      <c r="J117" s="69">
        <v>17</v>
      </c>
      <c r="K117" s="69">
        <v>11</v>
      </c>
      <c r="L117" s="69">
        <v>9</v>
      </c>
      <c r="M117" s="69">
        <v>17</v>
      </c>
      <c r="N117" s="69">
        <v>10</v>
      </c>
      <c r="O117" s="69">
        <v>7</v>
      </c>
      <c r="P117" s="69">
        <v>8</v>
      </c>
      <c r="Q117" s="69">
        <v>3</v>
      </c>
      <c r="R117" s="69">
        <v>6</v>
      </c>
      <c r="S117" s="69">
        <v>2</v>
      </c>
      <c r="T117" s="69">
        <v>1</v>
      </c>
      <c r="U117" s="31"/>
    </row>
    <row r="118" spans="1:21">
      <c r="A118" s="79">
        <v>1978</v>
      </c>
      <c r="B118" s="69">
        <v>165</v>
      </c>
      <c r="C118" s="69">
        <v>0</v>
      </c>
      <c r="D118" s="69">
        <v>1</v>
      </c>
      <c r="E118" s="69">
        <v>1</v>
      </c>
      <c r="F118" s="69">
        <v>6</v>
      </c>
      <c r="G118" s="69">
        <v>15</v>
      </c>
      <c r="H118" s="69">
        <v>15</v>
      </c>
      <c r="I118" s="69">
        <v>11</v>
      </c>
      <c r="J118" s="69">
        <v>8</v>
      </c>
      <c r="K118" s="69">
        <v>21</v>
      </c>
      <c r="L118" s="69">
        <v>23</v>
      </c>
      <c r="M118" s="69">
        <v>13</v>
      </c>
      <c r="N118" s="69">
        <v>10</v>
      </c>
      <c r="O118" s="69">
        <v>15</v>
      </c>
      <c r="P118" s="69">
        <v>9</v>
      </c>
      <c r="Q118" s="69">
        <v>7</v>
      </c>
      <c r="R118" s="69">
        <v>8</v>
      </c>
      <c r="S118" s="69">
        <v>1</v>
      </c>
      <c r="T118" s="69">
        <v>1</v>
      </c>
      <c r="U118" s="31"/>
    </row>
    <row r="119" spans="1:21">
      <c r="A119" s="79">
        <v>1979</v>
      </c>
      <c r="B119" s="69">
        <v>141</v>
      </c>
      <c r="C119" s="69">
        <v>1</v>
      </c>
      <c r="D119" s="69">
        <v>0</v>
      </c>
      <c r="E119" s="69">
        <v>0</v>
      </c>
      <c r="F119" s="69">
        <v>9</v>
      </c>
      <c r="G119" s="69">
        <v>17</v>
      </c>
      <c r="H119" s="69">
        <v>9</v>
      </c>
      <c r="I119" s="69">
        <v>14</v>
      </c>
      <c r="J119" s="69">
        <v>12</v>
      </c>
      <c r="K119" s="69">
        <v>8</v>
      </c>
      <c r="L119" s="69">
        <v>14</v>
      </c>
      <c r="M119" s="69">
        <v>19</v>
      </c>
      <c r="N119" s="69">
        <v>12</v>
      </c>
      <c r="O119" s="69">
        <v>8</v>
      </c>
      <c r="P119" s="69">
        <v>5</v>
      </c>
      <c r="Q119" s="69">
        <v>6</v>
      </c>
      <c r="R119" s="69">
        <v>4</v>
      </c>
      <c r="S119" s="69">
        <v>2</v>
      </c>
      <c r="T119" s="69">
        <v>1</v>
      </c>
      <c r="U119" s="31"/>
    </row>
    <row r="120" spans="1:21">
      <c r="A120" s="79">
        <v>1980</v>
      </c>
      <c r="B120" s="69">
        <v>160</v>
      </c>
      <c r="C120" s="69">
        <v>0</v>
      </c>
      <c r="D120" s="69">
        <v>0</v>
      </c>
      <c r="E120" s="69">
        <v>0</v>
      </c>
      <c r="F120" s="69">
        <v>8</v>
      </c>
      <c r="G120" s="69">
        <v>13</v>
      </c>
      <c r="H120" s="69">
        <v>15</v>
      </c>
      <c r="I120" s="69">
        <v>11</v>
      </c>
      <c r="J120" s="69">
        <v>19</v>
      </c>
      <c r="K120" s="69">
        <v>17</v>
      </c>
      <c r="L120" s="69">
        <v>9</v>
      </c>
      <c r="M120" s="69">
        <v>12</v>
      </c>
      <c r="N120" s="69">
        <v>18</v>
      </c>
      <c r="O120" s="69">
        <v>8</v>
      </c>
      <c r="P120" s="69">
        <v>12</v>
      </c>
      <c r="Q120" s="69">
        <v>14</v>
      </c>
      <c r="R120" s="69">
        <v>1</v>
      </c>
      <c r="S120" s="69">
        <v>2</v>
      </c>
      <c r="T120" s="69">
        <v>1</v>
      </c>
      <c r="U120" s="31"/>
    </row>
    <row r="121" spans="1:21">
      <c r="A121" s="79">
        <v>1981</v>
      </c>
      <c r="B121" s="69">
        <v>132</v>
      </c>
      <c r="C121" s="69">
        <v>1</v>
      </c>
      <c r="D121" s="69">
        <v>1</v>
      </c>
      <c r="E121" s="69">
        <v>0</v>
      </c>
      <c r="F121" s="69">
        <v>8</v>
      </c>
      <c r="G121" s="69">
        <v>11</v>
      </c>
      <c r="H121" s="69">
        <v>12</v>
      </c>
      <c r="I121" s="69">
        <v>13</v>
      </c>
      <c r="J121" s="69">
        <v>9</v>
      </c>
      <c r="K121" s="69">
        <v>14</v>
      </c>
      <c r="L121" s="69">
        <v>11</v>
      </c>
      <c r="M121" s="69">
        <v>12</v>
      </c>
      <c r="N121" s="69">
        <v>12</v>
      </c>
      <c r="O121" s="69">
        <v>11</v>
      </c>
      <c r="P121" s="69">
        <v>7</v>
      </c>
      <c r="Q121" s="69">
        <v>8</v>
      </c>
      <c r="R121" s="69">
        <v>0</v>
      </c>
      <c r="S121" s="69">
        <v>2</v>
      </c>
      <c r="T121" s="69">
        <v>0</v>
      </c>
      <c r="U121" s="31"/>
    </row>
    <row r="122" spans="1:21">
      <c r="A122" s="79">
        <v>1982</v>
      </c>
      <c r="B122" s="69">
        <v>111</v>
      </c>
      <c r="C122" s="69">
        <v>0</v>
      </c>
      <c r="D122" s="69">
        <v>0</v>
      </c>
      <c r="E122" s="69">
        <v>0</v>
      </c>
      <c r="F122" s="69">
        <v>5</v>
      </c>
      <c r="G122" s="69">
        <v>12</v>
      </c>
      <c r="H122" s="69">
        <v>5</v>
      </c>
      <c r="I122" s="69">
        <v>13</v>
      </c>
      <c r="J122" s="69">
        <v>9</v>
      </c>
      <c r="K122" s="69">
        <v>6</v>
      </c>
      <c r="L122" s="69">
        <v>11</v>
      </c>
      <c r="M122" s="69">
        <v>12</v>
      </c>
      <c r="N122" s="69">
        <v>12</v>
      </c>
      <c r="O122" s="69">
        <v>7</v>
      </c>
      <c r="P122" s="69">
        <v>10</v>
      </c>
      <c r="Q122" s="69">
        <v>3</v>
      </c>
      <c r="R122" s="69">
        <v>4</v>
      </c>
      <c r="S122" s="69">
        <v>2</v>
      </c>
      <c r="T122" s="69">
        <v>0</v>
      </c>
      <c r="U122" s="31"/>
    </row>
    <row r="123" spans="1:21">
      <c r="A123" s="79">
        <v>1983</v>
      </c>
      <c r="B123" s="69">
        <v>109</v>
      </c>
      <c r="C123" s="69">
        <v>1</v>
      </c>
      <c r="D123" s="69">
        <v>0</v>
      </c>
      <c r="E123" s="69">
        <v>0</v>
      </c>
      <c r="F123" s="69">
        <v>5</v>
      </c>
      <c r="G123" s="69">
        <v>7</v>
      </c>
      <c r="H123" s="69">
        <v>12</v>
      </c>
      <c r="I123" s="69">
        <v>15</v>
      </c>
      <c r="J123" s="69">
        <v>11</v>
      </c>
      <c r="K123" s="69">
        <v>8</v>
      </c>
      <c r="L123" s="69">
        <v>8</v>
      </c>
      <c r="M123" s="69">
        <v>7</v>
      </c>
      <c r="N123" s="69">
        <v>8</v>
      </c>
      <c r="O123" s="69">
        <v>14</v>
      </c>
      <c r="P123" s="69">
        <v>4</v>
      </c>
      <c r="Q123" s="69">
        <v>3</v>
      </c>
      <c r="R123" s="69">
        <v>3</v>
      </c>
      <c r="S123" s="69">
        <v>3</v>
      </c>
      <c r="T123" s="69">
        <v>0</v>
      </c>
      <c r="U123" s="31"/>
    </row>
    <row r="124" spans="1:21">
      <c r="A124" s="79">
        <v>1984</v>
      </c>
      <c r="B124" s="69">
        <v>108</v>
      </c>
      <c r="C124" s="69">
        <v>1</v>
      </c>
      <c r="D124" s="69">
        <v>0</v>
      </c>
      <c r="E124" s="69">
        <v>0</v>
      </c>
      <c r="F124" s="69">
        <v>9</v>
      </c>
      <c r="G124" s="69">
        <v>10</v>
      </c>
      <c r="H124" s="69">
        <v>6</v>
      </c>
      <c r="I124" s="69">
        <v>13</v>
      </c>
      <c r="J124" s="69">
        <v>9</v>
      </c>
      <c r="K124" s="69">
        <v>8</v>
      </c>
      <c r="L124" s="69">
        <v>3</v>
      </c>
      <c r="M124" s="69">
        <v>11</v>
      </c>
      <c r="N124" s="69">
        <v>17</v>
      </c>
      <c r="O124" s="69">
        <v>10</v>
      </c>
      <c r="P124" s="69">
        <v>3</v>
      </c>
      <c r="Q124" s="69">
        <v>4</v>
      </c>
      <c r="R124" s="69">
        <v>2</v>
      </c>
      <c r="S124" s="69">
        <v>2</v>
      </c>
      <c r="T124" s="69">
        <v>0</v>
      </c>
      <c r="U124" s="31"/>
    </row>
    <row r="125" spans="1:21">
      <c r="A125" s="79">
        <v>1985</v>
      </c>
      <c r="B125" s="69">
        <v>126</v>
      </c>
      <c r="C125" s="69">
        <v>3</v>
      </c>
      <c r="D125" s="69">
        <v>0</v>
      </c>
      <c r="E125" s="69">
        <v>1</v>
      </c>
      <c r="F125" s="69">
        <v>9</v>
      </c>
      <c r="G125" s="69">
        <v>10</v>
      </c>
      <c r="H125" s="69">
        <v>13</v>
      </c>
      <c r="I125" s="69">
        <v>9</v>
      </c>
      <c r="J125" s="69">
        <v>13</v>
      </c>
      <c r="K125" s="69">
        <v>13</v>
      </c>
      <c r="L125" s="69">
        <v>8</v>
      </c>
      <c r="M125" s="69">
        <v>15</v>
      </c>
      <c r="N125" s="69">
        <v>10</v>
      </c>
      <c r="O125" s="69">
        <v>7</v>
      </c>
      <c r="P125" s="69">
        <v>7</v>
      </c>
      <c r="Q125" s="69">
        <v>3</v>
      </c>
      <c r="R125" s="69">
        <v>3</v>
      </c>
      <c r="S125" s="69">
        <v>1</v>
      </c>
      <c r="T125" s="69">
        <v>1</v>
      </c>
      <c r="U125" s="31"/>
    </row>
    <row r="126" spans="1:21">
      <c r="A126" s="79">
        <v>1986</v>
      </c>
      <c r="B126" s="69">
        <v>133</v>
      </c>
      <c r="C126" s="69">
        <v>1</v>
      </c>
      <c r="D126" s="69">
        <v>1</v>
      </c>
      <c r="E126" s="69">
        <v>0</v>
      </c>
      <c r="F126" s="69">
        <v>6</v>
      </c>
      <c r="G126" s="69">
        <v>14</v>
      </c>
      <c r="H126" s="69">
        <v>11</v>
      </c>
      <c r="I126" s="69">
        <v>13</v>
      </c>
      <c r="J126" s="69">
        <v>11</v>
      </c>
      <c r="K126" s="69">
        <v>12</v>
      </c>
      <c r="L126" s="69">
        <v>7</v>
      </c>
      <c r="M126" s="69">
        <v>11</v>
      </c>
      <c r="N126" s="69">
        <v>14</v>
      </c>
      <c r="O126" s="69">
        <v>11</v>
      </c>
      <c r="P126" s="69">
        <v>5</v>
      </c>
      <c r="Q126" s="69">
        <v>4</v>
      </c>
      <c r="R126" s="69">
        <v>8</v>
      </c>
      <c r="S126" s="69">
        <v>2</v>
      </c>
      <c r="T126" s="69">
        <v>2</v>
      </c>
      <c r="U126" s="31"/>
    </row>
    <row r="127" spans="1:21">
      <c r="A127" s="79">
        <v>1987</v>
      </c>
      <c r="B127" s="69">
        <v>129</v>
      </c>
      <c r="C127" s="69">
        <v>0</v>
      </c>
      <c r="D127" s="69">
        <v>0</v>
      </c>
      <c r="E127" s="69">
        <v>2</v>
      </c>
      <c r="F127" s="69">
        <v>12</v>
      </c>
      <c r="G127" s="69">
        <v>14</v>
      </c>
      <c r="H127" s="69">
        <v>9</v>
      </c>
      <c r="I127" s="69">
        <v>10</v>
      </c>
      <c r="J127" s="69">
        <v>10</v>
      </c>
      <c r="K127" s="69">
        <v>14</v>
      </c>
      <c r="L127" s="69">
        <v>9</v>
      </c>
      <c r="M127" s="69">
        <v>9</v>
      </c>
      <c r="N127" s="69">
        <v>11</v>
      </c>
      <c r="O127" s="69">
        <v>10</v>
      </c>
      <c r="P127" s="69">
        <v>6</v>
      </c>
      <c r="Q127" s="69">
        <v>4</v>
      </c>
      <c r="R127" s="69">
        <v>5</v>
      </c>
      <c r="S127" s="69">
        <v>3</v>
      </c>
      <c r="T127" s="69">
        <v>1</v>
      </c>
      <c r="U127" s="31"/>
    </row>
    <row r="128" spans="1:21">
      <c r="A128" s="79">
        <v>1988</v>
      </c>
      <c r="B128" s="69">
        <v>126</v>
      </c>
      <c r="C128" s="69">
        <v>0</v>
      </c>
      <c r="D128" s="69">
        <v>0</v>
      </c>
      <c r="E128" s="69">
        <v>1</v>
      </c>
      <c r="F128" s="69">
        <v>8</v>
      </c>
      <c r="G128" s="69">
        <v>9</v>
      </c>
      <c r="H128" s="69">
        <v>12</v>
      </c>
      <c r="I128" s="69">
        <v>9</v>
      </c>
      <c r="J128" s="69">
        <v>11</v>
      </c>
      <c r="K128" s="69">
        <v>11</v>
      </c>
      <c r="L128" s="69">
        <v>10</v>
      </c>
      <c r="M128" s="69">
        <v>9</v>
      </c>
      <c r="N128" s="69">
        <v>6</v>
      </c>
      <c r="O128" s="69">
        <v>15</v>
      </c>
      <c r="P128" s="69">
        <v>7</v>
      </c>
      <c r="Q128" s="69">
        <v>6</v>
      </c>
      <c r="R128" s="69">
        <v>10</v>
      </c>
      <c r="S128" s="69">
        <v>2</v>
      </c>
      <c r="T128" s="69">
        <v>0</v>
      </c>
      <c r="U128" s="31"/>
    </row>
    <row r="129" spans="1:21">
      <c r="A129" s="79">
        <v>1989</v>
      </c>
      <c r="B129" s="69">
        <v>126</v>
      </c>
      <c r="C129" s="69">
        <v>1</v>
      </c>
      <c r="D129" s="69">
        <v>0</v>
      </c>
      <c r="E129" s="69">
        <v>0</v>
      </c>
      <c r="F129" s="69">
        <v>7</v>
      </c>
      <c r="G129" s="69">
        <v>14</v>
      </c>
      <c r="H129" s="69">
        <v>13</v>
      </c>
      <c r="I129" s="69">
        <v>12</v>
      </c>
      <c r="J129" s="69">
        <v>12</v>
      </c>
      <c r="K129" s="69">
        <v>16</v>
      </c>
      <c r="L129" s="69">
        <v>6</v>
      </c>
      <c r="M129" s="69">
        <v>7</v>
      </c>
      <c r="N129" s="69">
        <v>10</v>
      </c>
      <c r="O129" s="69">
        <v>6</v>
      </c>
      <c r="P129" s="69">
        <v>8</v>
      </c>
      <c r="Q129" s="69">
        <v>2</v>
      </c>
      <c r="R129" s="69">
        <v>7</v>
      </c>
      <c r="S129" s="69">
        <v>1</v>
      </c>
      <c r="T129" s="69">
        <v>4</v>
      </c>
      <c r="U129" s="31"/>
    </row>
    <row r="130" spans="1:21">
      <c r="A130" s="79">
        <v>1990</v>
      </c>
      <c r="B130" s="69">
        <v>151</v>
      </c>
      <c r="C130" s="69">
        <v>1</v>
      </c>
      <c r="D130" s="69">
        <v>1</v>
      </c>
      <c r="E130" s="69">
        <v>1</v>
      </c>
      <c r="F130" s="69">
        <v>8</v>
      </c>
      <c r="G130" s="69">
        <v>17</v>
      </c>
      <c r="H130" s="69">
        <v>20</v>
      </c>
      <c r="I130" s="69">
        <v>17</v>
      </c>
      <c r="J130" s="69">
        <v>10</v>
      </c>
      <c r="K130" s="69">
        <v>12</v>
      </c>
      <c r="L130" s="69">
        <v>14</v>
      </c>
      <c r="M130" s="69">
        <v>12</v>
      </c>
      <c r="N130" s="69">
        <v>10</v>
      </c>
      <c r="O130" s="69">
        <v>5</v>
      </c>
      <c r="P130" s="69">
        <v>12</v>
      </c>
      <c r="Q130" s="69">
        <v>7</v>
      </c>
      <c r="R130" s="69">
        <v>1</v>
      </c>
      <c r="S130" s="69">
        <v>2</v>
      </c>
      <c r="T130" s="69">
        <v>1</v>
      </c>
      <c r="U130" s="31"/>
    </row>
    <row r="131" spans="1:21">
      <c r="A131" s="79">
        <v>1991</v>
      </c>
      <c r="B131" s="69">
        <v>129</v>
      </c>
      <c r="C131" s="69">
        <v>1</v>
      </c>
      <c r="D131" s="69">
        <v>0</v>
      </c>
      <c r="E131" s="69">
        <v>0</v>
      </c>
      <c r="F131" s="69">
        <v>3</v>
      </c>
      <c r="G131" s="69">
        <v>12</v>
      </c>
      <c r="H131" s="69">
        <v>25</v>
      </c>
      <c r="I131" s="69">
        <v>12</v>
      </c>
      <c r="J131" s="69">
        <v>10</v>
      </c>
      <c r="K131" s="69">
        <v>17</v>
      </c>
      <c r="L131" s="69">
        <v>12</v>
      </c>
      <c r="M131" s="69">
        <v>5</v>
      </c>
      <c r="N131" s="69">
        <v>5</v>
      </c>
      <c r="O131" s="69">
        <v>8</v>
      </c>
      <c r="P131" s="69">
        <v>6</v>
      </c>
      <c r="Q131" s="69">
        <v>9</v>
      </c>
      <c r="R131" s="69">
        <v>2</v>
      </c>
      <c r="S131" s="69">
        <v>0</v>
      </c>
      <c r="T131" s="69">
        <v>2</v>
      </c>
      <c r="U131" s="31"/>
    </row>
    <row r="132" spans="1:21">
      <c r="A132" s="79">
        <v>1992</v>
      </c>
      <c r="B132" s="69">
        <v>158</v>
      </c>
      <c r="C132" s="69">
        <v>0</v>
      </c>
      <c r="D132" s="69">
        <v>0</v>
      </c>
      <c r="E132" s="69">
        <v>0</v>
      </c>
      <c r="F132" s="69">
        <v>11</v>
      </c>
      <c r="G132" s="69">
        <v>19</v>
      </c>
      <c r="H132" s="69">
        <v>32</v>
      </c>
      <c r="I132" s="69">
        <v>18</v>
      </c>
      <c r="J132" s="69">
        <v>10</v>
      </c>
      <c r="K132" s="69">
        <v>12</v>
      </c>
      <c r="L132" s="69">
        <v>9</v>
      </c>
      <c r="M132" s="69">
        <v>12</v>
      </c>
      <c r="N132" s="69">
        <v>8</v>
      </c>
      <c r="O132" s="69">
        <v>6</v>
      </c>
      <c r="P132" s="69">
        <v>4</v>
      </c>
      <c r="Q132" s="69">
        <v>6</v>
      </c>
      <c r="R132" s="69">
        <v>5</v>
      </c>
      <c r="S132" s="69">
        <v>6</v>
      </c>
      <c r="T132" s="69">
        <v>0</v>
      </c>
      <c r="U132" s="31"/>
    </row>
    <row r="133" spans="1:21">
      <c r="A133" s="79">
        <v>1993</v>
      </c>
      <c r="B133" s="69">
        <v>206</v>
      </c>
      <c r="C133" s="69">
        <v>5</v>
      </c>
      <c r="D133" s="69">
        <v>0</v>
      </c>
      <c r="E133" s="69">
        <v>1</v>
      </c>
      <c r="F133" s="69">
        <v>7</v>
      </c>
      <c r="G133" s="69">
        <v>27</v>
      </c>
      <c r="H133" s="69">
        <v>29</v>
      </c>
      <c r="I133" s="69">
        <v>25</v>
      </c>
      <c r="J133" s="69">
        <v>19</v>
      </c>
      <c r="K133" s="69">
        <v>18</v>
      </c>
      <c r="L133" s="69">
        <v>16</v>
      </c>
      <c r="M133" s="69">
        <v>10</v>
      </c>
      <c r="N133" s="69">
        <v>11</v>
      </c>
      <c r="O133" s="69">
        <v>7</v>
      </c>
      <c r="P133" s="69">
        <v>16</v>
      </c>
      <c r="Q133" s="69">
        <v>8</v>
      </c>
      <c r="R133" s="69">
        <v>3</v>
      </c>
      <c r="S133" s="69">
        <v>3</v>
      </c>
      <c r="T133" s="69">
        <v>1</v>
      </c>
      <c r="U133" s="31"/>
    </row>
    <row r="134" spans="1:21">
      <c r="A134" s="79">
        <v>1994</v>
      </c>
      <c r="B134" s="69">
        <v>148</v>
      </c>
      <c r="C134" s="69">
        <v>0</v>
      </c>
      <c r="D134" s="69">
        <v>1</v>
      </c>
      <c r="E134" s="69">
        <v>0</v>
      </c>
      <c r="F134" s="69">
        <v>10</v>
      </c>
      <c r="G134" s="69">
        <v>14</v>
      </c>
      <c r="H134" s="69">
        <v>15</v>
      </c>
      <c r="I134" s="69">
        <v>16</v>
      </c>
      <c r="J134" s="69">
        <v>7</v>
      </c>
      <c r="K134" s="69">
        <v>14</v>
      </c>
      <c r="L134" s="69">
        <v>17</v>
      </c>
      <c r="M134" s="69">
        <v>9</v>
      </c>
      <c r="N134" s="69">
        <v>11</v>
      </c>
      <c r="O134" s="69">
        <v>9</v>
      </c>
      <c r="P134" s="69">
        <v>5</v>
      </c>
      <c r="Q134" s="69">
        <v>6</v>
      </c>
      <c r="R134" s="69">
        <v>5</v>
      </c>
      <c r="S134" s="69">
        <v>5</v>
      </c>
      <c r="T134" s="69">
        <v>4</v>
      </c>
      <c r="U134" s="31"/>
    </row>
    <row r="135" spans="1:21">
      <c r="A135" s="79">
        <v>1995</v>
      </c>
      <c r="B135" s="69">
        <v>149</v>
      </c>
      <c r="C135" s="69">
        <v>2</v>
      </c>
      <c r="D135" s="69">
        <v>0</v>
      </c>
      <c r="E135" s="69">
        <v>0</v>
      </c>
      <c r="F135" s="69">
        <v>5</v>
      </c>
      <c r="G135" s="69">
        <v>14</v>
      </c>
      <c r="H135" s="69">
        <v>17</v>
      </c>
      <c r="I135" s="69">
        <v>17</v>
      </c>
      <c r="J135" s="69">
        <v>12</v>
      </c>
      <c r="K135" s="69">
        <v>10</v>
      </c>
      <c r="L135" s="69">
        <v>18</v>
      </c>
      <c r="M135" s="69">
        <v>13</v>
      </c>
      <c r="N135" s="69">
        <v>7</v>
      </c>
      <c r="O135" s="69">
        <v>6</v>
      </c>
      <c r="P135" s="69">
        <v>13</v>
      </c>
      <c r="Q135" s="69">
        <v>4</v>
      </c>
      <c r="R135" s="69">
        <v>6</v>
      </c>
      <c r="S135" s="69">
        <v>3</v>
      </c>
      <c r="T135" s="69">
        <v>2</v>
      </c>
      <c r="U135" s="31"/>
    </row>
    <row r="136" spans="1:21">
      <c r="A136" s="79">
        <v>1996</v>
      </c>
      <c r="B136" s="69">
        <v>185</v>
      </c>
      <c r="C136" s="69">
        <v>1</v>
      </c>
      <c r="D136" s="69">
        <v>2</v>
      </c>
      <c r="E136" s="69">
        <v>1</v>
      </c>
      <c r="F136" s="69">
        <v>6</v>
      </c>
      <c r="G136" s="69">
        <v>26</v>
      </c>
      <c r="H136" s="69">
        <v>17</v>
      </c>
      <c r="I136" s="69">
        <v>12</v>
      </c>
      <c r="J136" s="69">
        <v>15</v>
      </c>
      <c r="K136" s="69">
        <v>14</v>
      </c>
      <c r="L136" s="69">
        <v>19</v>
      </c>
      <c r="M136" s="69">
        <v>12</v>
      </c>
      <c r="N136" s="69">
        <v>16</v>
      </c>
      <c r="O136" s="69">
        <v>7</v>
      </c>
      <c r="P136" s="69">
        <v>14</v>
      </c>
      <c r="Q136" s="69">
        <v>10</v>
      </c>
      <c r="R136" s="69">
        <v>5</v>
      </c>
      <c r="S136" s="69">
        <v>4</v>
      </c>
      <c r="T136" s="69">
        <v>4</v>
      </c>
      <c r="U136" s="31"/>
    </row>
    <row r="137" spans="1:21">
      <c r="A137" s="79">
        <v>1997</v>
      </c>
      <c r="B137" s="69">
        <v>204</v>
      </c>
      <c r="C137" s="69">
        <v>3</v>
      </c>
      <c r="D137" s="69">
        <v>1</v>
      </c>
      <c r="E137" s="69">
        <v>3</v>
      </c>
      <c r="F137" s="69">
        <v>16</v>
      </c>
      <c r="G137" s="69">
        <v>20</v>
      </c>
      <c r="H137" s="69">
        <v>24</v>
      </c>
      <c r="I137" s="69">
        <v>11</v>
      </c>
      <c r="J137" s="69">
        <v>17</v>
      </c>
      <c r="K137" s="69">
        <v>19</v>
      </c>
      <c r="L137" s="69">
        <v>18</v>
      </c>
      <c r="M137" s="69">
        <v>23</v>
      </c>
      <c r="N137" s="69">
        <v>14</v>
      </c>
      <c r="O137" s="69">
        <v>8</v>
      </c>
      <c r="P137" s="69">
        <v>4</v>
      </c>
      <c r="Q137" s="69">
        <v>8</v>
      </c>
      <c r="R137" s="69">
        <v>9</v>
      </c>
      <c r="S137" s="69">
        <v>4</v>
      </c>
      <c r="T137" s="69">
        <v>2</v>
      </c>
      <c r="U137" s="31"/>
    </row>
    <row r="138" spans="1:21">
      <c r="A138" s="79">
        <v>1998</v>
      </c>
      <c r="B138" s="69">
        <v>164</v>
      </c>
      <c r="C138" s="69">
        <v>0</v>
      </c>
      <c r="D138" s="69">
        <v>0</v>
      </c>
      <c r="E138" s="69">
        <v>1</v>
      </c>
      <c r="F138" s="69">
        <v>8</v>
      </c>
      <c r="G138" s="69">
        <v>15</v>
      </c>
      <c r="H138" s="69">
        <v>17</v>
      </c>
      <c r="I138" s="69">
        <v>10</v>
      </c>
      <c r="J138" s="69">
        <v>19</v>
      </c>
      <c r="K138" s="69">
        <v>19</v>
      </c>
      <c r="L138" s="69">
        <v>11</v>
      </c>
      <c r="M138" s="69">
        <v>9</v>
      </c>
      <c r="N138" s="69">
        <v>13</v>
      </c>
      <c r="O138" s="69">
        <v>9</v>
      </c>
      <c r="P138" s="69">
        <v>9</v>
      </c>
      <c r="Q138" s="69">
        <v>12</v>
      </c>
      <c r="R138" s="69">
        <v>6</v>
      </c>
      <c r="S138" s="69">
        <v>5</v>
      </c>
      <c r="T138" s="69">
        <v>1</v>
      </c>
      <c r="U138" s="31"/>
    </row>
    <row r="139" spans="1:21">
      <c r="A139" s="79">
        <v>1999</v>
      </c>
      <c r="B139" s="69">
        <v>163</v>
      </c>
      <c r="C139" s="69">
        <v>0</v>
      </c>
      <c r="D139" s="69">
        <v>0</v>
      </c>
      <c r="E139" s="69">
        <v>1</v>
      </c>
      <c r="F139" s="69">
        <v>12</v>
      </c>
      <c r="G139" s="69">
        <v>18</v>
      </c>
      <c r="H139" s="69">
        <v>22</v>
      </c>
      <c r="I139" s="69">
        <v>18</v>
      </c>
      <c r="J139" s="69">
        <v>12</v>
      </c>
      <c r="K139" s="69">
        <v>10</v>
      </c>
      <c r="L139" s="69">
        <v>13</v>
      </c>
      <c r="M139" s="69">
        <v>11</v>
      </c>
      <c r="N139" s="69">
        <v>10</v>
      </c>
      <c r="O139" s="69">
        <v>2</v>
      </c>
      <c r="P139" s="69">
        <v>12</v>
      </c>
      <c r="Q139" s="69">
        <v>7</v>
      </c>
      <c r="R139" s="69">
        <v>8</v>
      </c>
      <c r="S139" s="69">
        <v>2</v>
      </c>
      <c r="T139" s="69">
        <v>5</v>
      </c>
      <c r="U139" s="31"/>
    </row>
    <row r="140" spans="1:21">
      <c r="A140" s="79">
        <v>2000</v>
      </c>
      <c r="B140" s="69">
        <v>162</v>
      </c>
      <c r="C140" s="69">
        <v>0</v>
      </c>
      <c r="D140" s="69">
        <v>0</v>
      </c>
      <c r="E140" s="69">
        <v>0</v>
      </c>
      <c r="F140" s="69">
        <v>15</v>
      </c>
      <c r="G140" s="69">
        <v>13</v>
      </c>
      <c r="H140" s="69">
        <v>18</v>
      </c>
      <c r="I140" s="69">
        <v>15</v>
      </c>
      <c r="J140" s="69">
        <v>21</v>
      </c>
      <c r="K140" s="69">
        <v>7</v>
      </c>
      <c r="L140" s="69">
        <v>10</v>
      </c>
      <c r="M140" s="69">
        <v>14</v>
      </c>
      <c r="N140" s="69">
        <v>9</v>
      </c>
      <c r="O140" s="69">
        <v>11</v>
      </c>
      <c r="P140" s="69">
        <v>10</v>
      </c>
      <c r="Q140" s="69">
        <v>8</v>
      </c>
      <c r="R140" s="69">
        <v>4</v>
      </c>
      <c r="S140" s="69">
        <v>3</v>
      </c>
      <c r="T140" s="69">
        <v>4</v>
      </c>
      <c r="U140" s="31"/>
    </row>
    <row r="141" spans="1:21">
      <c r="A141" s="79">
        <v>2001</v>
      </c>
      <c r="B141" s="69">
        <v>205</v>
      </c>
      <c r="C141" s="69">
        <v>1</v>
      </c>
      <c r="D141" s="69">
        <v>0</v>
      </c>
      <c r="E141" s="69">
        <v>0</v>
      </c>
      <c r="F141" s="69">
        <v>6</v>
      </c>
      <c r="G141" s="69">
        <v>21</v>
      </c>
      <c r="H141" s="69">
        <v>21</v>
      </c>
      <c r="I141" s="69">
        <v>20</v>
      </c>
      <c r="J141" s="69">
        <v>27</v>
      </c>
      <c r="K141" s="69">
        <v>26</v>
      </c>
      <c r="L141" s="69">
        <v>19</v>
      </c>
      <c r="M141" s="69">
        <v>12</v>
      </c>
      <c r="N141" s="69">
        <v>13</v>
      </c>
      <c r="O141" s="69">
        <v>8</v>
      </c>
      <c r="P141" s="69">
        <v>11</v>
      </c>
      <c r="Q141" s="69">
        <v>8</v>
      </c>
      <c r="R141" s="69">
        <v>7</v>
      </c>
      <c r="S141" s="69">
        <v>4</v>
      </c>
      <c r="T141" s="69">
        <v>1</v>
      </c>
      <c r="U141" s="31"/>
    </row>
    <row r="142" spans="1:21">
      <c r="A142" s="79">
        <v>2002</v>
      </c>
      <c r="B142" s="69">
        <v>195</v>
      </c>
      <c r="C142" s="69">
        <v>1</v>
      </c>
      <c r="D142" s="69">
        <v>0</v>
      </c>
      <c r="E142" s="69">
        <v>2</v>
      </c>
      <c r="F142" s="69">
        <v>15</v>
      </c>
      <c r="G142" s="69">
        <v>25</v>
      </c>
      <c r="H142" s="69">
        <v>24</v>
      </c>
      <c r="I142" s="69">
        <v>30</v>
      </c>
      <c r="J142" s="69">
        <v>16</v>
      </c>
      <c r="K142" s="69">
        <v>14</v>
      </c>
      <c r="L142" s="69">
        <v>11</v>
      </c>
      <c r="M142" s="69">
        <v>7</v>
      </c>
      <c r="N142" s="69">
        <v>17</v>
      </c>
      <c r="O142" s="69">
        <v>10</v>
      </c>
      <c r="P142" s="69">
        <v>8</v>
      </c>
      <c r="Q142" s="69">
        <v>10</v>
      </c>
      <c r="R142" s="69">
        <v>3</v>
      </c>
      <c r="S142" s="69">
        <v>0</v>
      </c>
      <c r="T142" s="69">
        <v>2</v>
      </c>
      <c r="U142" s="31"/>
    </row>
    <row r="143" spans="1:21">
      <c r="A143" s="79">
        <v>2003</v>
      </c>
      <c r="B143" s="69">
        <v>165</v>
      </c>
      <c r="C143" s="69">
        <v>0</v>
      </c>
      <c r="D143" s="69">
        <v>0</v>
      </c>
      <c r="E143" s="69">
        <v>0</v>
      </c>
      <c r="F143" s="69">
        <v>2</v>
      </c>
      <c r="G143" s="69">
        <v>20</v>
      </c>
      <c r="H143" s="69">
        <v>15</v>
      </c>
      <c r="I143" s="69">
        <v>19</v>
      </c>
      <c r="J143" s="69">
        <v>19</v>
      </c>
      <c r="K143" s="69">
        <v>14</v>
      </c>
      <c r="L143" s="69">
        <v>8</v>
      </c>
      <c r="M143" s="69">
        <v>13</v>
      </c>
      <c r="N143" s="69">
        <v>16</v>
      </c>
      <c r="O143" s="69">
        <v>7</v>
      </c>
      <c r="P143" s="69">
        <v>14</v>
      </c>
      <c r="Q143" s="69">
        <v>6</v>
      </c>
      <c r="R143" s="69">
        <v>6</v>
      </c>
      <c r="S143" s="69">
        <v>1</v>
      </c>
      <c r="T143" s="69">
        <v>4</v>
      </c>
      <c r="U143" s="31"/>
    </row>
    <row r="144" spans="1:21">
      <c r="A144" s="79">
        <v>2004</v>
      </c>
      <c r="B144" s="69">
        <v>161</v>
      </c>
      <c r="C144" s="69">
        <v>0</v>
      </c>
      <c r="D144" s="69">
        <v>0</v>
      </c>
      <c r="E144" s="69">
        <v>0</v>
      </c>
      <c r="F144" s="69">
        <v>9</v>
      </c>
      <c r="G144" s="69">
        <v>12</v>
      </c>
      <c r="H144" s="69">
        <v>10</v>
      </c>
      <c r="I144" s="69">
        <v>22</v>
      </c>
      <c r="J144" s="69">
        <v>22</v>
      </c>
      <c r="K144" s="69">
        <v>23</v>
      </c>
      <c r="L144" s="69">
        <v>16</v>
      </c>
      <c r="M144" s="69">
        <v>12</v>
      </c>
      <c r="N144" s="69">
        <v>9</v>
      </c>
      <c r="O144" s="69">
        <v>5</v>
      </c>
      <c r="P144" s="69">
        <v>7</v>
      </c>
      <c r="Q144" s="69">
        <v>4</v>
      </c>
      <c r="R144" s="69">
        <v>6</v>
      </c>
      <c r="S144" s="69">
        <v>2</v>
      </c>
      <c r="T144" s="69">
        <v>2</v>
      </c>
      <c r="U144" s="31"/>
    </row>
    <row r="145" spans="1:21">
      <c r="A145" s="79">
        <v>2005</v>
      </c>
      <c r="B145" s="69">
        <v>156</v>
      </c>
      <c r="C145" s="69">
        <v>1</v>
      </c>
      <c r="D145" s="69">
        <v>0</v>
      </c>
      <c r="E145" s="69">
        <v>1</v>
      </c>
      <c r="F145" s="69">
        <v>7</v>
      </c>
      <c r="G145" s="69">
        <v>13</v>
      </c>
      <c r="H145" s="69">
        <v>15</v>
      </c>
      <c r="I145" s="69">
        <v>22</v>
      </c>
      <c r="J145" s="69">
        <v>15</v>
      </c>
      <c r="K145" s="69">
        <v>21</v>
      </c>
      <c r="L145" s="69">
        <v>12</v>
      </c>
      <c r="M145" s="69">
        <v>9</v>
      </c>
      <c r="N145" s="69">
        <v>10</v>
      </c>
      <c r="O145" s="69">
        <v>10</v>
      </c>
      <c r="P145" s="69">
        <v>8</v>
      </c>
      <c r="Q145" s="69">
        <v>5</v>
      </c>
      <c r="R145" s="69">
        <v>2</v>
      </c>
      <c r="S145" s="69">
        <v>4</v>
      </c>
      <c r="T145" s="69">
        <v>1</v>
      </c>
      <c r="U145" s="31"/>
    </row>
    <row r="146" spans="1:21">
      <c r="A146" s="79">
        <v>2006</v>
      </c>
      <c r="B146" s="69">
        <v>165</v>
      </c>
      <c r="C146" s="69">
        <v>0</v>
      </c>
      <c r="D146" s="69">
        <v>0</v>
      </c>
      <c r="E146" s="69">
        <v>0</v>
      </c>
      <c r="F146" s="69">
        <v>13</v>
      </c>
      <c r="G146" s="69">
        <v>10</v>
      </c>
      <c r="H146" s="69">
        <v>14</v>
      </c>
      <c r="I146" s="69">
        <v>16</v>
      </c>
      <c r="J146" s="69">
        <v>18</v>
      </c>
      <c r="K146" s="69">
        <v>19</v>
      </c>
      <c r="L146" s="69">
        <v>16</v>
      </c>
      <c r="M146" s="69">
        <v>15</v>
      </c>
      <c r="N146" s="69">
        <v>9</v>
      </c>
      <c r="O146" s="69">
        <v>15</v>
      </c>
      <c r="P146" s="69">
        <v>4</v>
      </c>
      <c r="Q146" s="69">
        <v>9</v>
      </c>
      <c r="R146" s="69">
        <v>3</v>
      </c>
      <c r="S146" s="69">
        <v>1</v>
      </c>
      <c r="T146" s="69">
        <v>3</v>
      </c>
      <c r="U146" s="31"/>
    </row>
    <row r="147" spans="1:21">
      <c r="A147" s="79">
        <v>2007</v>
      </c>
      <c r="B147" s="69">
        <v>234</v>
      </c>
      <c r="C147" s="69">
        <v>0</v>
      </c>
      <c r="D147" s="69">
        <v>0</v>
      </c>
      <c r="E147" s="69">
        <v>1</v>
      </c>
      <c r="F147" s="69">
        <v>9</v>
      </c>
      <c r="G147" s="69">
        <v>23</v>
      </c>
      <c r="H147" s="69">
        <v>18</v>
      </c>
      <c r="I147" s="69">
        <v>27</v>
      </c>
      <c r="J147" s="69">
        <v>28</v>
      </c>
      <c r="K147" s="69">
        <v>24</v>
      </c>
      <c r="L147" s="69">
        <v>30</v>
      </c>
      <c r="M147" s="69">
        <v>12</v>
      </c>
      <c r="N147" s="69">
        <v>16</v>
      </c>
      <c r="O147" s="69">
        <v>14</v>
      </c>
      <c r="P147" s="69">
        <v>7</v>
      </c>
      <c r="Q147" s="69">
        <v>10</v>
      </c>
      <c r="R147" s="69">
        <v>9</v>
      </c>
      <c r="S147" s="69">
        <v>2</v>
      </c>
      <c r="T147" s="69">
        <v>4</v>
      </c>
      <c r="U147" s="31"/>
    </row>
    <row r="148" spans="1:21">
      <c r="A148" s="80">
        <v>2008</v>
      </c>
      <c r="B148" s="81">
        <v>189</v>
      </c>
      <c r="C148" s="81">
        <v>0</v>
      </c>
      <c r="D148" s="81">
        <v>1</v>
      </c>
      <c r="E148" s="81">
        <v>0</v>
      </c>
      <c r="F148" s="81">
        <v>12</v>
      </c>
      <c r="G148" s="81">
        <v>11</v>
      </c>
      <c r="H148" s="81">
        <v>17</v>
      </c>
      <c r="I148" s="81">
        <v>22</v>
      </c>
      <c r="J148" s="81">
        <v>25</v>
      </c>
      <c r="K148" s="81">
        <v>21</v>
      </c>
      <c r="L148" s="81">
        <v>21</v>
      </c>
      <c r="M148" s="81">
        <v>12</v>
      </c>
      <c r="N148" s="81">
        <v>14</v>
      </c>
      <c r="O148" s="81">
        <v>8</v>
      </c>
      <c r="P148" s="81">
        <v>8</v>
      </c>
      <c r="Q148" s="81">
        <v>6</v>
      </c>
      <c r="R148" s="81">
        <v>7</v>
      </c>
      <c r="S148" s="81">
        <v>4</v>
      </c>
      <c r="T148" s="81">
        <v>0</v>
      </c>
      <c r="U148" s="31"/>
    </row>
    <row r="149" spans="1:21">
      <c r="A149" s="82">
        <v>2009</v>
      </c>
      <c r="B149" s="83">
        <v>120</v>
      </c>
      <c r="C149" s="83">
        <v>0</v>
      </c>
      <c r="D149" s="83">
        <v>0</v>
      </c>
      <c r="E149" s="83">
        <v>0</v>
      </c>
      <c r="F149" s="83">
        <v>4</v>
      </c>
      <c r="G149" s="83">
        <v>9</v>
      </c>
      <c r="H149" s="83">
        <v>15</v>
      </c>
      <c r="I149" s="83">
        <v>11</v>
      </c>
      <c r="J149" s="83">
        <v>16</v>
      </c>
      <c r="K149" s="83">
        <v>16</v>
      </c>
      <c r="L149" s="83">
        <v>11</v>
      </c>
      <c r="M149" s="83">
        <v>14</v>
      </c>
      <c r="N149" s="83">
        <v>7</v>
      </c>
      <c r="O149" s="83">
        <v>11</v>
      </c>
      <c r="P149" s="83">
        <v>2</v>
      </c>
      <c r="Q149" s="83">
        <v>2</v>
      </c>
      <c r="R149" s="83">
        <v>1</v>
      </c>
      <c r="S149" s="83">
        <v>1</v>
      </c>
      <c r="T149" s="83">
        <v>0</v>
      </c>
      <c r="U149" s="31"/>
    </row>
    <row r="150" spans="1:21">
      <c r="A150" s="84">
        <v>2010</v>
      </c>
      <c r="B150" s="85">
        <v>156</v>
      </c>
      <c r="C150" s="85">
        <v>1</v>
      </c>
      <c r="D150" s="85">
        <v>0</v>
      </c>
      <c r="E150" s="85">
        <v>0</v>
      </c>
      <c r="F150" s="86">
        <v>4</v>
      </c>
      <c r="G150" s="86">
        <v>10</v>
      </c>
      <c r="H150" s="86">
        <v>12</v>
      </c>
      <c r="I150" s="86">
        <v>11</v>
      </c>
      <c r="J150" s="86">
        <v>17</v>
      </c>
      <c r="K150" s="86">
        <v>26</v>
      </c>
      <c r="L150" s="86">
        <v>18</v>
      </c>
      <c r="M150" s="86">
        <v>20</v>
      </c>
      <c r="N150" s="86">
        <v>11</v>
      </c>
      <c r="O150" s="86">
        <v>11</v>
      </c>
      <c r="P150" s="86">
        <v>4</v>
      </c>
      <c r="Q150" s="86">
        <v>5</v>
      </c>
      <c r="R150" s="86">
        <v>3</v>
      </c>
      <c r="S150" s="86">
        <v>1</v>
      </c>
      <c r="T150" s="86">
        <v>2</v>
      </c>
      <c r="U150" s="31"/>
    </row>
    <row r="151" spans="1:21" ht="12.75" customHeight="1">
      <c r="A151" s="71" t="s">
        <v>124</v>
      </c>
      <c r="B151" s="65">
        <v>162</v>
      </c>
      <c r="C151" s="65">
        <v>1</v>
      </c>
      <c r="D151" s="65">
        <v>0</v>
      </c>
      <c r="E151" s="65">
        <v>0</v>
      </c>
      <c r="F151" s="65">
        <v>4</v>
      </c>
      <c r="G151" s="65">
        <v>9</v>
      </c>
      <c r="H151" s="65">
        <v>11</v>
      </c>
      <c r="I151" s="65">
        <v>17</v>
      </c>
      <c r="J151" s="65">
        <v>17</v>
      </c>
      <c r="K151" s="65">
        <v>18</v>
      </c>
      <c r="L151" s="65">
        <v>21</v>
      </c>
      <c r="M151" s="65">
        <v>14</v>
      </c>
      <c r="N151" s="65">
        <v>11</v>
      </c>
      <c r="O151" s="65">
        <v>14</v>
      </c>
      <c r="P151" s="65">
        <v>9</v>
      </c>
      <c r="Q151" s="65">
        <v>5</v>
      </c>
      <c r="R151" s="65">
        <v>7</v>
      </c>
      <c r="S151" s="65">
        <v>1</v>
      </c>
      <c r="T151" s="65">
        <v>3</v>
      </c>
      <c r="U151" s="31"/>
    </row>
    <row r="152" spans="1:21" ht="12.75" customHeight="1">
      <c r="A152" s="71" t="s">
        <v>126</v>
      </c>
      <c r="B152" s="65">
        <v>131</v>
      </c>
      <c r="C152" s="65">
        <v>0</v>
      </c>
      <c r="D152" s="65">
        <v>0</v>
      </c>
      <c r="E152" s="65">
        <v>1</v>
      </c>
      <c r="F152" s="65">
        <v>6</v>
      </c>
      <c r="G152" s="65">
        <v>6</v>
      </c>
      <c r="H152" s="65">
        <v>8</v>
      </c>
      <c r="I152" s="65">
        <v>14</v>
      </c>
      <c r="J152" s="65">
        <v>13</v>
      </c>
      <c r="K152" s="65">
        <v>12</v>
      </c>
      <c r="L152" s="65">
        <v>20</v>
      </c>
      <c r="M152" s="65">
        <v>16</v>
      </c>
      <c r="N152" s="65">
        <v>9</v>
      </c>
      <c r="O152" s="65">
        <v>7</v>
      </c>
      <c r="P152" s="65">
        <v>6</v>
      </c>
      <c r="Q152" s="65">
        <v>7</v>
      </c>
      <c r="R152" s="65">
        <v>5</v>
      </c>
      <c r="S152" s="65">
        <v>0</v>
      </c>
      <c r="T152" s="65">
        <v>1</v>
      </c>
      <c r="U152" s="31"/>
    </row>
    <row r="153" spans="1:21" ht="12.75" customHeight="1">
      <c r="A153" s="71" t="s">
        <v>139</v>
      </c>
      <c r="B153" s="65">
        <v>91</v>
      </c>
      <c r="C153" s="65">
        <v>0</v>
      </c>
      <c r="D153" s="65">
        <v>0</v>
      </c>
      <c r="E153" s="65">
        <v>1</v>
      </c>
      <c r="F153" s="65">
        <v>1</v>
      </c>
      <c r="G153" s="65">
        <v>4</v>
      </c>
      <c r="H153" s="65">
        <v>9</v>
      </c>
      <c r="I153" s="65">
        <v>8</v>
      </c>
      <c r="J153" s="65">
        <v>7</v>
      </c>
      <c r="K153" s="65">
        <v>12</v>
      </c>
      <c r="L153" s="65">
        <v>13</v>
      </c>
      <c r="M153" s="65">
        <v>7</v>
      </c>
      <c r="N153" s="65">
        <v>9</v>
      </c>
      <c r="O153" s="65">
        <v>6</v>
      </c>
      <c r="P153" s="65">
        <v>5</v>
      </c>
      <c r="Q153" s="65">
        <v>2</v>
      </c>
      <c r="R153" s="65">
        <v>4</v>
      </c>
      <c r="S153" s="65">
        <v>1</v>
      </c>
      <c r="T153" s="65">
        <v>2</v>
      </c>
      <c r="U153" s="31"/>
    </row>
    <row r="154" spans="1:21" ht="12.75" customHeight="1">
      <c r="A154" s="71" t="s">
        <v>148</v>
      </c>
      <c r="B154" s="65">
        <v>69</v>
      </c>
      <c r="C154" s="65">
        <v>0</v>
      </c>
      <c r="D154" s="65">
        <v>0</v>
      </c>
      <c r="E154" s="65">
        <v>0</v>
      </c>
      <c r="F154" s="65">
        <v>2</v>
      </c>
      <c r="G154" s="65">
        <v>3</v>
      </c>
      <c r="H154" s="65">
        <v>2</v>
      </c>
      <c r="I154" s="65">
        <v>3</v>
      </c>
      <c r="J154" s="65">
        <v>6</v>
      </c>
      <c r="K154" s="65">
        <v>10</v>
      </c>
      <c r="L154" s="65">
        <v>8</v>
      </c>
      <c r="M154" s="65">
        <v>12</v>
      </c>
      <c r="N154" s="65">
        <v>4</v>
      </c>
      <c r="O154" s="65">
        <v>2</v>
      </c>
      <c r="P154" s="65">
        <v>5</v>
      </c>
      <c r="Q154" s="65">
        <v>7</v>
      </c>
      <c r="R154" s="65">
        <v>4</v>
      </c>
      <c r="S154" s="65">
        <v>0</v>
      </c>
      <c r="T154" s="65">
        <v>1</v>
      </c>
      <c r="U154" s="31"/>
    </row>
    <row r="155" spans="1:21" ht="12.75" customHeight="1">
      <c r="A155" s="71" t="s">
        <v>166</v>
      </c>
      <c r="B155" s="65">
        <v>59</v>
      </c>
      <c r="C155" s="65">
        <v>0</v>
      </c>
      <c r="D155" s="65">
        <v>0</v>
      </c>
      <c r="E155" s="65">
        <v>0</v>
      </c>
      <c r="F155" s="65">
        <v>0</v>
      </c>
      <c r="G155" s="65">
        <v>1</v>
      </c>
      <c r="H155" s="65">
        <v>4</v>
      </c>
      <c r="I155" s="65">
        <v>3</v>
      </c>
      <c r="J155" s="65">
        <v>4</v>
      </c>
      <c r="K155" s="65">
        <v>7</v>
      </c>
      <c r="L155" s="65">
        <v>10</v>
      </c>
      <c r="M155" s="65">
        <v>3</v>
      </c>
      <c r="N155" s="65">
        <v>7</v>
      </c>
      <c r="O155" s="65">
        <v>9</v>
      </c>
      <c r="P155" s="65">
        <v>5</v>
      </c>
      <c r="Q155" s="65">
        <v>3</v>
      </c>
      <c r="R155" s="65">
        <v>1</v>
      </c>
      <c r="S155" s="65">
        <v>1</v>
      </c>
      <c r="T155" s="65">
        <v>1</v>
      </c>
      <c r="U155" s="31"/>
    </row>
    <row r="156" spans="1:21" ht="12.75" customHeight="1" thickBot="1">
      <c r="A156" s="87"/>
      <c r="B156" s="73"/>
      <c r="C156" s="73"/>
      <c r="D156" s="73"/>
      <c r="E156" s="73"/>
      <c r="F156" s="73"/>
      <c r="G156" s="73"/>
      <c r="H156" s="73"/>
      <c r="I156" s="73"/>
      <c r="J156" s="73"/>
      <c r="K156" s="73"/>
      <c r="L156" s="73"/>
      <c r="M156" s="73"/>
      <c r="N156" s="73"/>
      <c r="O156" s="73"/>
      <c r="P156" s="73"/>
      <c r="Q156" s="73"/>
      <c r="R156" s="73"/>
      <c r="S156" s="73"/>
      <c r="T156" s="73"/>
      <c r="U156" s="31"/>
    </row>
    <row r="157" spans="1:21" ht="12.75" customHeight="1">
      <c r="A157" s="71"/>
      <c r="B157" s="65"/>
      <c r="C157" s="65"/>
      <c r="D157" s="65"/>
      <c r="E157" s="65"/>
      <c r="F157" s="65"/>
      <c r="G157" s="65"/>
      <c r="H157" s="65"/>
      <c r="I157" s="65"/>
      <c r="J157" s="65"/>
      <c r="K157" s="65"/>
      <c r="L157" s="65"/>
      <c r="M157" s="65"/>
      <c r="N157" s="65"/>
      <c r="O157" s="65"/>
      <c r="P157" s="65"/>
      <c r="Q157" s="65"/>
      <c r="R157" s="65"/>
      <c r="S157" s="65"/>
      <c r="T157" s="65"/>
      <c r="U157" s="31"/>
    </row>
    <row r="158" spans="1:21" ht="12.75" customHeight="1">
      <c r="A158" s="74" t="s">
        <v>125</v>
      </c>
      <c r="B158" s="88">
        <v>246</v>
      </c>
      <c r="C158" s="88">
        <v>1</v>
      </c>
      <c r="D158" s="88">
        <v>0</v>
      </c>
      <c r="E158" s="88">
        <v>0</v>
      </c>
      <c r="F158" s="89">
        <v>6</v>
      </c>
      <c r="G158" s="89">
        <v>16</v>
      </c>
      <c r="H158" s="89">
        <v>28</v>
      </c>
      <c r="I158" s="89">
        <v>31</v>
      </c>
      <c r="J158" s="89">
        <v>40</v>
      </c>
      <c r="K158" s="89">
        <v>32</v>
      </c>
      <c r="L158" s="89">
        <v>24</v>
      </c>
      <c r="M158" s="89">
        <v>16</v>
      </c>
      <c r="N158" s="89">
        <v>11</v>
      </c>
      <c r="O158" s="89">
        <v>15</v>
      </c>
      <c r="P158" s="89">
        <v>10</v>
      </c>
      <c r="Q158" s="89">
        <v>5</v>
      </c>
      <c r="R158" s="89">
        <v>7</v>
      </c>
      <c r="S158" s="89">
        <v>1</v>
      </c>
      <c r="T158" s="89">
        <v>3</v>
      </c>
      <c r="U158" s="31"/>
    </row>
    <row r="159" spans="1:21" ht="12.75" customHeight="1">
      <c r="A159" s="74" t="s">
        <v>127</v>
      </c>
      <c r="B159" s="89">
        <v>182</v>
      </c>
      <c r="C159" s="89">
        <v>0</v>
      </c>
      <c r="D159" s="89">
        <v>0</v>
      </c>
      <c r="E159" s="89">
        <v>1</v>
      </c>
      <c r="F159" s="89">
        <v>6</v>
      </c>
      <c r="G159" s="89">
        <v>10</v>
      </c>
      <c r="H159" s="89">
        <v>15</v>
      </c>
      <c r="I159" s="89">
        <v>24</v>
      </c>
      <c r="J159" s="89">
        <v>25</v>
      </c>
      <c r="K159" s="89">
        <v>18</v>
      </c>
      <c r="L159" s="89">
        <v>29</v>
      </c>
      <c r="M159" s="89">
        <v>19</v>
      </c>
      <c r="N159" s="89">
        <v>9</v>
      </c>
      <c r="O159" s="89">
        <v>7</v>
      </c>
      <c r="P159" s="89">
        <v>6</v>
      </c>
      <c r="Q159" s="89">
        <v>7</v>
      </c>
      <c r="R159" s="89">
        <v>5</v>
      </c>
      <c r="S159" s="89">
        <v>0</v>
      </c>
      <c r="T159" s="89">
        <v>1</v>
      </c>
      <c r="U159" s="31"/>
    </row>
    <row r="160" spans="1:21" ht="12.75" customHeight="1">
      <c r="A160" s="74" t="s">
        <v>140</v>
      </c>
      <c r="B160" s="65">
        <v>132</v>
      </c>
      <c r="C160" s="65">
        <v>0</v>
      </c>
      <c r="D160" s="65">
        <v>0</v>
      </c>
      <c r="E160" s="89">
        <v>1</v>
      </c>
      <c r="F160" s="89">
        <v>2</v>
      </c>
      <c r="G160" s="89">
        <v>5</v>
      </c>
      <c r="H160" s="89">
        <v>15</v>
      </c>
      <c r="I160" s="89">
        <v>14</v>
      </c>
      <c r="J160" s="89">
        <v>14</v>
      </c>
      <c r="K160" s="89">
        <v>22</v>
      </c>
      <c r="L160" s="89">
        <v>17</v>
      </c>
      <c r="M160" s="89">
        <v>11</v>
      </c>
      <c r="N160" s="89">
        <v>10</v>
      </c>
      <c r="O160" s="89">
        <v>7</v>
      </c>
      <c r="P160" s="89">
        <v>5</v>
      </c>
      <c r="Q160" s="89">
        <v>2</v>
      </c>
      <c r="R160" s="89">
        <v>4</v>
      </c>
      <c r="S160" s="89">
        <v>1</v>
      </c>
      <c r="T160" s="89">
        <v>2</v>
      </c>
      <c r="U160" s="31"/>
    </row>
    <row r="161" spans="1:21" ht="12.75" customHeight="1">
      <c r="A161" s="74" t="s">
        <v>149</v>
      </c>
      <c r="B161" s="65">
        <v>99</v>
      </c>
      <c r="C161" s="65">
        <v>0</v>
      </c>
      <c r="D161" s="65">
        <v>0</v>
      </c>
      <c r="E161" s="89">
        <v>0</v>
      </c>
      <c r="F161" s="89">
        <v>3</v>
      </c>
      <c r="G161" s="89">
        <v>4</v>
      </c>
      <c r="H161" s="89">
        <v>4</v>
      </c>
      <c r="I161" s="89">
        <v>9</v>
      </c>
      <c r="J161" s="89">
        <v>12</v>
      </c>
      <c r="K161" s="89">
        <v>16</v>
      </c>
      <c r="L161" s="89">
        <v>12</v>
      </c>
      <c r="M161" s="89">
        <v>15</v>
      </c>
      <c r="N161" s="89">
        <v>4</v>
      </c>
      <c r="O161" s="89">
        <v>3</v>
      </c>
      <c r="P161" s="89">
        <v>5</v>
      </c>
      <c r="Q161" s="89">
        <v>7</v>
      </c>
      <c r="R161" s="89">
        <v>4</v>
      </c>
      <c r="S161" s="89">
        <v>0</v>
      </c>
      <c r="T161" s="89">
        <v>1</v>
      </c>
      <c r="U161" s="31"/>
    </row>
    <row r="162" spans="1:21" ht="12.75" customHeight="1">
      <c r="A162" s="74" t="s">
        <v>167</v>
      </c>
      <c r="B162" s="65">
        <v>68</v>
      </c>
      <c r="C162" s="65">
        <v>0</v>
      </c>
      <c r="D162" s="65">
        <v>0</v>
      </c>
      <c r="E162" s="89">
        <v>0</v>
      </c>
      <c r="F162" s="89">
        <v>0</v>
      </c>
      <c r="G162" s="89">
        <v>1</v>
      </c>
      <c r="H162" s="89">
        <v>5</v>
      </c>
      <c r="I162" s="89">
        <v>5</v>
      </c>
      <c r="J162" s="89">
        <v>4</v>
      </c>
      <c r="K162" s="89">
        <v>11</v>
      </c>
      <c r="L162" s="89">
        <v>11</v>
      </c>
      <c r="M162" s="89">
        <v>4</v>
      </c>
      <c r="N162" s="89">
        <v>7</v>
      </c>
      <c r="O162" s="89">
        <v>9</v>
      </c>
      <c r="P162" s="89">
        <v>5</v>
      </c>
      <c r="Q162" s="89">
        <v>3</v>
      </c>
      <c r="R162" s="89">
        <v>1</v>
      </c>
      <c r="S162" s="89">
        <v>1</v>
      </c>
      <c r="T162" s="89">
        <v>1</v>
      </c>
      <c r="U162" s="31"/>
    </row>
    <row r="163" spans="1:21" ht="12.75" customHeight="1" thickBot="1">
      <c r="A163" s="67"/>
      <c r="B163" s="67"/>
      <c r="C163" s="67"/>
      <c r="D163" s="67"/>
      <c r="E163" s="67"/>
      <c r="F163" s="67"/>
      <c r="G163" s="67"/>
      <c r="H163" s="67"/>
      <c r="I163" s="67"/>
      <c r="J163" s="67"/>
      <c r="K163" s="67"/>
      <c r="L163" s="67"/>
      <c r="M163" s="67"/>
      <c r="N163" s="67"/>
      <c r="O163" s="67"/>
      <c r="P163" s="67"/>
      <c r="Q163" s="67"/>
      <c r="R163" s="67"/>
      <c r="S163" s="67"/>
      <c r="T163" s="67"/>
      <c r="U163" s="31"/>
    </row>
    <row r="164" spans="1:21">
      <c r="U164" s="33"/>
    </row>
    <row r="165" spans="1:21" ht="11.25" customHeight="1">
      <c r="A165" s="128" t="s">
        <v>152</v>
      </c>
      <c r="B165" s="129"/>
      <c r="C165" s="129"/>
      <c r="D165" s="129"/>
      <c r="E165" s="129"/>
      <c r="F165" s="129"/>
      <c r="G165" s="129"/>
      <c r="H165" s="129"/>
      <c r="I165" s="129"/>
      <c r="J165" s="129"/>
      <c r="K165" s="129"/>
      <c r="L165" s="129"/>
      <c r="M165" s="129"/>
      <c r="N165" s="129"/>
      <c r="O165" s="129"/>
      <c r="P165" s="129"/>
      <c r="Q165" s="129"/>
      <c r="R165" s="129"/>
      <c r="S165" s="129"/>
      <c r="T165" s="129"/>
      <c r="U165" s="33"/>
    </row>
    <row r="166" spans="1:21" ht="11.25" customHeight="1">
      <c r="A166" s="241" t="s">
        <v>193</v>
      </c>
      <c r="B166" s="241"/>
      <c r="C166" s="241"/>
      <c r="D166" s="241"/>
      <c r="E166" s="241"/>
      <c r="F166" s="241"/>
      <c r="G166" s="241"/>
      <c r="H166" s="241"/>
      <c r="I166" s="241"/>
      <c r="J166" s="241"/>
      <c r="K166" s="241"/>
      <c r="L166" s="241"/>
      <c r="M166" s="241"/>
      <c r="N166" s="241"/>
      <c r="O166" s="241"/>
      <c r="P166" s="241"/>
      <c r="Q166" s="241"/>
      <c r="R166" s="241"/>
      <c r="S166" s="241"/>
      <c r="T166" s="241"/>
      <c r="U166" s="33"/>
    </row>
    <row r="167" spans="1:21" ht="11.25" customHeight="1">
      <c r="A167" s="237" t="s">
        <v>204</v>
      </c>
      <c r="B167" s="237"/>
      <c r="C167" s="237"/>
      <c r="D167" s="237"/>
      <c r="E167" s="237"/>
      <c r="F167" s="237"/>
      <c r="G167" s="237"/>
      <c r="H167" s="237"/>
      <c r="I167" s="237"/>
      <c r="J167" s="237"/>
      <c r="K167" s="237"/>
      <c r="L167" s="237"/>
      <c r="M167" s="237"/>
      <c r="N167" s="237"/>
      <c r="O167" s="237"/>
      <c r="P167" s="237"/>
      <c r="Q167" s="237"/>
      <c r="R167" s="237"/>
      <c r="S167" s="237"/>
      <c r="T167" s="237"/>
      <c r="U167" s="63"/>
    </row>
    <row r="168" spans="1:21" ht="11.25" customHeight="1">
      <c r="A168" s="221" t="s">
        <v>195</v>
      </c>
      <c r="B168" s="221"/>
      <c r="C168" s="221"/>
      <c r="D168" s="221"/>
      <c r="E168" s="221"/>
      <c r="F168" s="221"/>
      <c r="G168" s="221"/>
      <c r="H168" s="221"/>
      <c r="I168" s="221"/>
      <c r="J168" s="221"/>
      <c r="K168" s="221"/>
      <c r="L168" s="221"/>
      <c r="M168" s="221"/>
      <c r="N168" s="221"/>
      <c r="O168" s="221"/>
      <c r="P168" s="221"/>
      <c r="Q168" s="221"/>
      <c r="R168" s="221"/>
      <c r="S168" s="221"/>
      <c r="T168" s="221"/>
      <c r="U168" s="64"/>
    </row>
    <row r="169" spans="1:21" ht="11.25" customHeight="1">
      <c r="A169" s="237" t="s">
        <v>196</v>
      </c>
      <c r="B169" s="237"/>
      <c r="C169" s="237"/>
      <c r="D169" s="237"/>
      <c r="E169" s="237"/>
      <c r="F169" s="237"/>
      <c r="G169" s="237"/>
      <c r="H169" s="237"/>
      <c r="I169" s="237"/>
      <c r="J169" s="237"/>
      <c r="K169" s="237"/>
      <c r="L169" s="237"/>
      <c r="M169" s="237"/>
      <c r="N169" s="237"/>
      <c r="O169" s="237"/>
      <c r="P169" s="237"/>
      <c r="Q169" s="237"/>
      <c r="R169" s="237"/>
      <c r="S169" s="237"/>
      <c r="T169" s="237"/>
    </row>
    <row r="170" spans="1:21" ht="11.25" customHeight="1">
      <c r="A170" s="237" t="s">
        <v>197</v>
      </c>
      <c r="B170" s="237"/>
      <c r="C170" s="237"/>
      <c r="D170" s="237"/>
      <c r="E170" s="237"/>
      <c r="F170" s="237"/>
      <c r="G170" s="237"/>
      <c r="H170" s="237"/>
      <c r="I170" s="237"/>
      <c r="J170" s="237"/>
      <c r="K170" s="237"/>
      <c r="L170" s="237"/>
      <c r="M170" s="237"/>
      <c r="N170" s="237"/>
      <c r="O170" s="237"/>
      <c r="P170" s="237"/>
      <c r="Q170" s="237"/>
      <c r="R170" s="237"/>
      <c r="S170" s="237"/>
      <c r="T170" s="237"/>
    </row>
    <row r="171" spans="1:21" ht="11.25" customHeight="1">
      <c r="A171" s="130"/>
      <c r="B171" s="130"/>
      <c r="C171" s="130"/>
      <c r="D171" s="130"/>
      <c r="E171" s="130"/>
      <c r="F171" s="130"/>
      <c r="G171" s="130"/>
      <c r="H171" s="130"/>
      <c r="I171" s="130"/>
      <c r="J171" s="130"/>
      <c r="K171" s="130"/>
      <c r="L171" s="130"/>
      <c r="M171" s="130"/>
      <c r="N171" s="130"/>
      <c r="O171" s="130"/>
      <c r="P171" s="130"/>
      <c r="Q171" s="130"/>
      <c r="R171" s="130"/>
      <c r="S171" s="130"/>
      <c r="T171" s="130"/>
    </row>
    <row r="172" spans="1:21" ht="11.25" customHeight="1">
      <c r="A172" s="229" t="s">
        <v>164</v>
      </c>
      <c r="B172" s="229"/>
      <c r="C172" s="229"/>
    </row>
  </sheetData>
  <mergeCells count="16">
    <mergeCell ref="R2:T2"/>
    <mergeCell ref="A170:T170"/>
    <mergeCell ref="A166:T166"/>
    <mergeCell ref="A172:C172"/>
    <mergeCell ref="A4:F4"/>
    <mergeCell ref="A61:I61"/>
    <mergeCell ref="A109:I109"/>
    <mergeCell ref="A60:H60"/>
    <mergeCell ref="B6:T6"/>
    <mergeCell ref="B63:T63"/>
    <mergeCell ref="B112:T112"/>
    <mergeCell ref="A110:K110"/>
    <mergeCell ref="A167:T167"/>
    <mergeCell ref="A168:T168"/>
    <mergeCell ref="A169:T169"/>
    <mergeCell ref="A1:Q2"/>
  </mergeCells>
  <phoneticPr fontId="4" type="noConversion"/>
  <hyperlinks>
    <hyperlink ref="R2:S2" location="Contents!A1" display="Back to Contents"/>
  </hyperlinks>
  <pageMargins left="0.47244094488188981" right="0.47244094488188981" top="0.98425196850393704" bottom="0.98425196850393704" header="0.51181102362204722" footer="0.51181102362204722"/>
  <pageSetup paperSize="9" scale="83" orientation="portrait" r:id="rId1"/>
  <headerFooter alignWithMargins="0">
    <oddFooter>&amp;L&amp;Z&amp;F     &amp;A</oddFooter>
  </headerFooter>
  <rowBreaks count="2" manualBreakCount="2">
    <brk id="57" max="16383" man="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1 - Sex and type of cause</vt:lpstr>
      <vt:lpstr>chart 1 </vt:lpstr>
      <vt:lpstr>2 - Method and Usual residence</vt:lpstr>
      <vt:lpstr>2b - Nature of death and Method</vt:lpstr>
      <vt:lpstr>chart 2</vt:lpstr>
      <vt:lpstr>3 - Age-group</vt:lpstr>
      <vt:lpstr>3F - Females by Age-group</vt:lpstr>
      <vt:lpstr>3M - Males by Age-group</vt:lpstr>
      <vt:lpstr>4 - Health Board</vt:lpstr>
      <vt:lpstr>5 - Local Authority</vt:lpstr>
      <vt:lpstr>figures for chart 1</vt:lpstr>
      <vt:lpstr>figures for chart 2</vt:lpstr>
      <vt:lpstr>'1 - Sex and type of cause'!Print_Area</vt:lpstr>
      <vt:lpstr>'2 - Method and Usual residence'!Print_Area</vt:lpstr>
      <vt:lpstr>'3 - Age-group'!Print_Area</vt:lpstr>
      <vt:lpstr>'3F - Females by Age-group'!Print_Area</vt:lpstr>
      <vt:lpstr>'3M - Males by Age-group'!Print_Area</vt:lpstr>
      <vt:lpstr>'4 - Health Board'!Print_Area</vt:lpstr>
      <vt:lpstr>'5 - Local Authority'!Print_Area</vt:lpstr>
      <vt:lpstr>'chart 1 '!Print_Area</vt:lpstr>
      <vt:lpstr>'chart 2'!Print_Area</vt:lpstr>
      <vt:lpstr>'figures for chart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cp:lastPrinted>2016-07-12T09:11:14Z</cp:lastPrinted>
  <dcterms:created xsi:type="dcterms:W3CDTF">2008-11-27T13:59:02Z</dcterms:created>
  <dcterms:modified xsi:type="dcterms:W3CDTF">2016-08-05T14:13:43Z</dcterms:modified>
</cp:coreProperties>
</file>