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U446998\Documents\OFFLINE\avoidable mortality\"/>
    </mc:Choice>
  </mc:AlternateContent>
  <bookViews>
    <workbookView xWindow="0" yWindow="0" windowWidth="15408" windowHeight="6720" tabRatio="856"/>
  </bookViews>
  <sheets>
    <sheet name="Contents" sheetId="15" r:id="rId1"/>
    <sheet name="Table A" sheetId="22" r:id="rId2"/>
    <sheet name="Figure 1" sheetId="31" r:id="rId3"/>
    <sheet name="Figure 2" sheetId="40" r:id="rId4"/>
    <sheet name="Figure 3" sheetId="59" r:id="rId5"/>
    <sheet name="Figure 4" sheetId="30" r:id="rId6"/>
    <sheet name="Figure 5" sheetId="52" r:id="rId7"/>
    <sheet name="Figure 6" sheetId="54" r:id="rId8"/>
    <sheet name="Figure 7" sheetId="33" r:id="rId9"/>
    <sheet name="Figure 8" sheetId="35" r:id="rId10"/>
    <sheet name="Figure 9" sheetId="38" r:id="rId11"/>
    <sheet name="Figure 10" sheetId="32" r:id="rId12"/>
    <sheet name="Figure 11" sheetId="34" r:id="rId13"/>
    <sheet name="Table 1" sheetId="2" r:id="rId14"/>
    <sheet name="Table 2" sheetId="58" r:id="rId15"/>
    <sheet name="Table 3" sheetId="62" r:id="rId16"/>
    <sheet name="Table 4" sheetId="61" r:id="rId17"/>
    <sheet name="Table 5" sheetId="10" r:id="rId18"/>
    <sheet name="Table 6" sheetId="60" r:id="rId19"/>
    <sheet name="Table 7" sheetId="55" r:id="rId20"/>
    <sheet name="Table 8" sheetId="11" r:id="rId21"/>
    <sheet name="Table 9" sheetId="3" r:id="rId22"/>
    <sheet name="Table 10" sheetId="12" r:id="rId23"/>
    <sheet name="Table 11" sheetId="21" r:id="rId24"/>
    <sheet name="Table 12" sheetId="20" r:id="rId25"/>
    <sheet name="Table 13" sheetId="19" r:id="rId26"/>
    <sheet name="Sheet3" sheetId="43" state="hidden" r:id="rId27"/>
  </sheets>
  <definedNames>
    <definedName name="IDX" localSheetId="13">'Table 1'!#REF!</definedName>
    <definedName name="IDX" localSheetId="17">'Table 5'!#REF!</definedName>
    <definedName name="IDX" localSheetId="19">'Table 7'!#REF!</definedName>
    <definedName name="_xlnm.Print_Area" localSheetId="13">'Table 1'!$A$1:$Z$84</definedName>
    <definedName name="_xlnm.Print_Area" localSheetId="22">'Table 10'!$A$1:$V$113</definedName>
    <definedName name="_xlnm.Print_Area" localSheetId="17">'Table 5'!$A$1:$P$52</definedName>
    <definedName name="_xlnm.Print_Area" localSheetId="19">'Table 7'!$A$1:$M$80</definedName>
    <definedName name="_xlnm.Print_Area" localSheetId="20">'Table 8'!$A$1:$W$61</definedName>
    <definedName name="_xlnm.Print_Area" localSheetId="21">'Table 9'!$A$1:$AT$73</definedName>
  </definedNames>
  <calcPr calcId="162913"/>
</workbook>
</file>

<file path=xl/calcChain.xml><?xml version="1.0" encoding="utf-8"?>
<calcChain xmlns="http://schemas.openxmlformats.org/spreadsheetml/2006/main">
  <c r="D83" i="11" l="1"/>
  <c r="D72" i="11" l="1"/>
  <c r="D84" i="11"/>
  <c r="D85" i="11"/>
  <c r="D73" i="11"/>
  <c r="D74" i="11"/>
  <c r="D75" i="11"/>
  <c r="D76" i="11"/>
  <c r="D77" i="11"/>
  <c r="D78" i="11"/>
  <c r="D79" i="11"/>
  <c r="D80" i="11"/>
  <c r="D81" i="11"/>
  <c r="D82" i="11"/>
  <c r="E77" i="55"/>
  <c r="E76" i="55"/>
  <c r="E55" i="55"/>
  <c r="E54" i="55"/>
  <c r="I33" i="55"/>
  <c r="I32" i="55"/>
  <c r="L81" i="2"/>
  <c r="L57" i="2"/>
  <c r="L34" i="2"/>
  <c r="L80" i="2"/>
  <c r="L79" i="2"/>
  <c r="L78" i="2"/>
  <c r="L77" i="2"/>
  <c r="L76" i="2"/>
  <c r="L75" i="2"/>
  <c r="L74" i="2"/>
  <c r="L73" i="2"/>
  <c r="L72" i="2"/>
  <c r="L71" i="2"/>
  <c r="L70" i="2"/>
  <c r="L69" i="2"/>
  <c r="L68" i="2"/>
  <c r="L67" i="2"/>
  <c r="L66" i="2"/>
  <c r="L65" i="2"/>
  <c r="L64" i="2"/>
  <c r="L63" i="2"/>
  <c r="L62" i="2"/>
  <c r="L61" i="2"/>
  <c r="L56" i="2"/>
  <c r="L55" i="2"/>
  <c r="L54" i="2"/>
  <c r="L53" i="2"/>
  <c r="L52" i="2"/>
  <c r="L51" i="2"/>
  <c r="L50" i="2"/>
  <c r="L49" i="2"/>
  <c r="L48" i="2"/>
  <c r="L47" i="2"/>
  <c r="L46" i="2"/>
  <c r="L45" i="2"/>
  <c r="L44" i="2"/>
  <c r="L43" i="2"/>
  <c r="L42" i="2"/>
  <c r="L41" i="2"/>
  <c r="L40" i="2"/>
  <c r="L39" i="2"/>
  <c r="L38" i="2"/>
  <c r="L37" i="2"/>
  <c r="L15" i="2"/>
  <c r="L16" i="2"/>
  <c r="L17" i="2"/>
  <c r="L18" i="2"/>
  <c r="L19" i="2"/>
  <c r="L20" i="2"/>
  <c r="L21" i="2"/>
  <c r="L22" i="2"/>
  <c r="L23" i="2"/>
  <c r="L24" i="2"/>
  <c r="L25" i="2"/>
  <c r="L26" i="2"/>
  <c r="L27" i="2"/>
  <c r="L28" i="2"/>
  <c r="L29" i="2"/>
  <c r="L30" i="2"/>
  <c r="L31" i="2"/>
  <c r="L32" i="2"/>
  <c r="L33" i="2"/>
  <c r="L14" i="2"/>
  <c r="AR9" i="3"/>
  <c r="AQ9" i="3"/>
  <c r="AP9" i="3"/>
  <c r="AO9" i="3"/>
  <c r="AN9" i="3"/>
  <c r="AM9" i="3"/>
  <c r="AL9" i="3"/>
  <c r="AK9" i="3"/>
  <c r="AJ9" i="3"/>
  <c r="AI9" i="3"/>
  <c r="AH9" i="3"/>
  <c r="AG9" i="3"/>
  <c r="AF9" i="3"/>
  <c r="AE9" i="3"/>
  <c r="AD9" i="3"/>
  <c r="AC9" i="3"/>
  <c r="AB9" i="3"/>
  <c r="AA9" i="3"/>
  <c r="Z9" i="3"/>
  <c r="Y9" i="3"/>
  <c r="BN9" i="3"/>
  <c r="BM9" i="3"/>
  <c r="BL9" i="3"/>
  <c r="BK9" i="3"/>
  <c r="BJ9" i="3"/>
  <c r="BI9" i="3"/>
  <c r="BH9" i="3"/>
  <c r="BG9" i="3"/>
  <c r="BF9" i="3"/>
  <c r="BE9" i="3"/>
  <c r="BD9" i="3"/>
  <c r="BC9" i="3"/>
  <c r="BB9" i="3"/>
  <c r="BA9" i="3"/>
  <c r="AZ9" i="3"/>
  <c r="AY9" i="3"/>
  <c r="AX9" i="3"/>
  <c r="AW9" i="3"/>
  <c r="AV9" i="3"/>
  <c r="AU9" i="3"/>
  <c r="CJ9" i="3"/>
  <c r="CI9" i="3"/>
  <c r="CH9" i="3"/>
  <c r="CG9" i="3"/>
  <c r="CF9" i="3"/>
  <c r="CE9" i="3"/>
  <c r="CD9" i="3"/>
  <c r="CC9" i="3"/>
  <c r="CB9" i="3"/>
  <c r="CA9" i="3"/>
  <c r="BZ9" i="3"/>
  <c r="BY9" i="3"/>
  <c r="BX9" i="3"/>
  <c r="BW9" i="3"/>
  <c r="BV9" i="3"/>
  <c r="BU9" i="3"/>
  <c r="BT9" i="3"/>
  <c r="BS9" i="3"/>
  <c r="BR9" i="3"/>
  <c r="BQ9" i="3"/>
  <c r="AR49" i="3"/>
  <c r="AQ49" i="3"/>
  <c r="AP49" i="3"/>
  <c r="AO49" i="3"/>
  <c r="AN49" i="3"/>
  <c r="AM49" i="3"/>
  <c r="AL49" i="3"/>
  <c r="AK49" i="3"/>
  <c r="AJ49" i="3"/>
  <c r="AI49" i="3"/>
  <c r="AH49" i="3"/>
  <c r="AG49" i="3"/>
  <c r="AF49" i="3"/>
  <c r="AE49" i="3"/>
  <c r="AD49" i="3"/>
  <c r="AC49" i="3"/>
  <c r="AB49" i="3"/>
  <c r="AA49" i="3"/>
  <c r="Z49" i="3"/>
  <c r="Y49" i="3"/>
  <c r="CJ49" i="3"/>
  <c r="CI49" i="3"/>
  <c r="CH49" i="3"/>
  <c r="CG49" i="3"/>
  <c r="CF49" i="3"/>
  <c r="CE49" i="3"/>
  <c r="CD49" i="3"/>
  <c r="CC49" i="3"/>
  <c r="CB49" i="3"/>
  <c r="CA49" i="3"/>
  <c r="BZ49" i="3"/>
  <c r="BY49" i="3"/>
  <c r="BX49" i="3"/>
  <c r="BW49" i="3"/>
  <c r="BV49" i="3"/>
  <c r="BU49" i="3"/>
  <c r="BT49" i="3"/>
  <c r="BS49" i="3"/>
  <c r="BR49" i="3"/>
  <c r="BQ49" i="3"/>
  <c r="BN49" i="3"/>
  <c r="BM49" i="3"/>
  <c r="BL49" i="3"/>
  <c r="BK49" i="3"/>
  <c r="BJ49" i="3"/>
  <c r="BI49" i="3"/>
  <c r="BH49" i="3"/>
  <c r="BG49" i="3"/>
  <c r="BF49" i="3"/>
  <c r="BE49" i="3"/>
  <c r="BD49" i="3"/>
  <c r="BC49" i="3"/>
  <c r="BB49" i="3"/>
  <c r="BA49" i="3"/>
  <c r="AZ49" i="3"/>
  <c r="AY49" i="3"/>
  <c r="AX49" i="3"/>
  <c r="AW49" i="3"/>
  <c r="AV49" i="3"/>
  <c r="AU49" i="3"/>
  <c r="CJ29" i="3"/>
  <c r="CI29" i="3"/>
  <c r="CH29" i="3"/>
  <c r="CG29" i="3"/>
  <c r="CF29" i="3"/>
  <c r="CE29" i="3"/>
  <c r="CD29" i="3"/>
  <c r="CC29" i="3"/>
  <c r="CB29" i="3"/>
  <c r="CA29" i="3"/>
  <c r="BZ29" i="3"/>
  <c r="BY29" i="3"/>
  <c r="BX29" i="3"/>
  <c r="BW29" i="3"/>
  <c r="BV29" i="3"/>
  <c r="BU29" i="3"/>
  <c r="BT29" i="3"/>
  <c r="BS29" i="3"/>
  <c r="BR29" i="3"/>
  <c r="BQ29" i="3"/>
  <c r="BN29" i="3"/>
  <c r="BM29" i="3"/>
  <c r="BL29" i="3"/>
  <c r="BK29" i="3"/>
  <c r="BJ29" i="3"/>
  <c r="BI29" i="3"/>
  <c r="BH29" i="3"/>
  <c r="BG29" i="3"/>
  <c r="BF29" i="3"/>
  <c r="BE29" i="3"/>
  <c r="BD29" i="3"/>
  <c r="BC29" i="3"/>
  <c r="BB29" i="3"/>
  <c r="BA29" i="3"/>
  <c r="AZ29" i="3"/>
  <c r="AY29" i="3"/>
  <c r="AX29" i="3"/>
  <c r="AW29" i="3"/>
  <c r="AV29" i="3"/>
  <c r="AU29" i="3"/>
  <c r="Z29" i="3"/>
  <c r="AA29" i="3"/>
  <c r="AB29" i="3"/>
  <c r="AC29" i="3"/>
  <c r="AD29" i="3"/>
  <c r="AE29" i="3"/>
  <c r="AF29" i="3"/>
  <c r="AG29" i="3"/>
  <c r="AH29" i="3"/>
  <c r="AI29" i="3"/>
  <c r="AJ29" i="3"/>
  <c r="AK29" i="3"/>
  <c r="AL29" i="3"/>
  <c r="AM29" i="3"/>
  <c r="AN29" i="3"/>
  <c r="AO29" i="3"/>
  <c r="AP29" i="3"/>
  <c r="AQ29" i="3"/>
  <c r="AR29" i="3"/>
  <c r="Y29" i="3"/>
</calcChain>
</file>

<file path=xl/sharedStrings.xml><?xml version="1.0" encoding="utf-8"?>
<sst xmlns="http://schemas.openxmlformats.org/spreadsheetml/2006/main" count="1234" uniqueCount="430">
  <si>
    <t>All</t>
  </si>
  <si>
    <t>Male</t>
  </si>
  <si>
    <t>Female</t>
  </si>
  <si>
    <t>All deaths</t>
  </si>
  <si>
    <t>Ayrshire and Arran</t>
  </si>
  <si>
    <t>Borders</t>
  </si>
  <si>
    <t>Dumfries and Galloway</t>
  </si>
  <si>
    <t>Fife</t>
  </si>
  <si>
    <t>Forth Valley</t>
  </si>
  <si>
    <t>Grampian</t>
  </si>
  <si>
    <t>Greater Glasgow and Clyde</t>
  </si>
  <si>
    <t>Highland</t>
  </si>
  <si>
    <t>Lanarkshire</t>
  </si>
  <si>
    <t>Lothian</t>
  </si>
  <si>
    <t>Orkney</t>
  </si>
  <si>
    <t>Shetland</t>
  </si>
  <si>
    <t>Tayside</t>
  </si>
  <si>
    <t>Western Isles</t>
  </si>
  <si>
    <t>Aberdeen City</t>
  </si>
  <si>
    <t>Aberdeenshire</t>
  </si>
  <si>
    <t>Angus</t>
  </si>
  <si>
    <t>Clackmannanshire</t>
  </si>
  <si>
    <t>Dundee City</t>
  </si>
  <si>
    <t>East Ayrshire</t>
  </si>
  <si>
    <t>East Dunbartonshire</t>
  </si>
  <si>
    <t>East Lothian</t>
  </si>
  <si>
    <t>East Renfrewshire</t>
  </si>
  <si>
    <t>Falkirk</t>
  </si>
  <si>
    <t>Glasgow City</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</si>
  <si>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</si>
  <si>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</si>
  <si>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</si>
  <si>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</si>
  <si>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</si>
  <si>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</si>
  <si>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</si>
  <si>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</si>
  <si>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</si>
  <si>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</si>
  <si>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</si>
  <si>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</si>
  <si>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</si>
  <si>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</si>
  <si>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Sex</t>
  </si>
  <si>
    <t>All ages</t>
  </si>
  <si>
    <t>All areas</t>
  </si>
  <si>
    <t>% of all deaths</t>
  </si>
  <si>
    <t>City of Edinburgh</t>
  </si>
  <si>
    <t>Na h-Eileanan Siar</t>
  </si>
  <si>
    <t>Footnote</t>
  </si>
  <si>
    <t>15-19</t>
  </si>
  <si>
    <t>20-24</t>
  </si>
  <si>
    <t>25-29</t>
  </si>
  <si>
    <t>30-34</t>
  </si>
  <si>
    <t>35-39</t>
  </si>
  <si>
    <t>40-44</t>
  </si>
  <si>
    <t>45-49</t>
  </si>
  <si>
    <t>50-54</t>
  </si>
  <si>
    <t>55-59</t>
  </si>
  <si>
    <t>60-64</t>
  </si>
  <si>
    <t>65-69</t>
  </si>
  <si>
    <t>70-74</t>
  </si>
  <si>
    <t>10-14</t>
  </si>
  <si>
    <t>5-9</t>
  </si>
  <si>
    <t>1-4</t>
  </si>
  <si>
    <t>Table 5</t>
  </si>
  <si>
    <t>Table 4</t>
  </si>
  <si>
    <t>Table 3</t>
  </si>
  <si>
    <t>Table 2</t>
  </si>
  <si>
    <t>Table 1</t>
  </si>
  <si>
    <t>Contents</t>
  </si>
  <si>
    <t>All tables and chart</t>
  </si>
  <si>
    <t>Table 6</t>
  </si>
  <si>
    <t>Table 7</t>
  </si>
  <si>
    <t>Table 8</t>
  </si>
  <si>
    <t>Avoidable mortality</t>
  </si>
  <si>
    <t>1) The deciles of the Scottish Index of Multiple Deprivation (SIMD) are assigned according to the version of SIMD which is most relevant to the year in question.  Years 2014 onwards use SIMD16, the version which is based on 2016.</t>
  </si>
  <si>
    <t>SIMD decile</t>
  </si>
  <si>
    <t>Year</t>
  </si>
  <si>
    <t>Footnotes</t>
  </si>
  <si>
    <t>Upper</t>
  </si>
  <si>
    <t>Argyll and Bute</t>
  </si>
  <si>
    <t>Perth and Kinross</t>
  </si>
  <si>
    <t>https://www.nrscotland.gov.uk/statistics-and-data/statistics/statistics-by-theme/vital-events/deaths/age-standardised-death-rates-calculated-using-the-esp</t>
  </si>
  <si>
    <t>https://www.nrscotland.gov.uk/statistics-and-data/statistics/statistics-by-theme/vital-events/deaths/deaths-background-information/fluctuations-in-and-possible-unreliability-of-death-statistics</t>
  </si>
  <si>
    <t>back to contents</t>
  </si>
  <si>
    <t>2) Age-standardised using the 2013 European Standard Population, and therefore not directly comparable to so-called 'crude' death rates.  For more details on how they are calculated refer to:</t>
  </si>
  <si>
    <t>3) These indicate the range of values that might be expected due to 'random' year-to-year fluctuations in the numbers of deaths: more information about this is available at :</t>
  </si>
  <si>
    <t xml:space="preserve">All deaths </t>
  </si>
  <si>
    <t>2) Where deaths are classified as both preventable and treatable, 50% is allocated to the preventable category and 50% to the treatable category. Hence why some figures are reported in 0.5s</t>
  </si>
  <si>
    <t>1) Death rates (per 100,000 population) for Scotland: age-standardised using the 2013 European Standard Population.</t>
  </si>
  <si>
    <t>F</t>
  </si>
  <si>
    <t>M</t>
  </si>
  <si>
    <t>MALES</t>
  </si>
  <si>
    <t>FEMALES</t>
  </si>
  <si>
    <t>1 (most deprived 10%)</t>
  </si>
  <si>
    <t>10 (least deprived 10%)</t>
  </si>
  <si>
    <t>Lower</t>
  </si>
  <si>
    <r>
      <t>Age standardised death rate</t>
    </r>
    <r>
      <rPr>
        <b/>
        <vertAlign val="superscript"/>
        <sz val="10"/>
        <color theme="1"/>
        <rFont val="Arial"/>
        <family val="2"/>
      </rPr>
      <t>2</t>
    </r>
    <r>
      <rPr>
        <b/>
        <sz val="10"/>
        <color theme="1"/>
        <rFont val="Arial"/>
        <family val="2"/>
      </rPr>
      <t xml:space="preserve"> per 100,000</t>
    </r>
  </si>
  <si>
    <t xml:space="preserve">Number of deaths </t>
  </si>
  <si>
    <t>ALL PERSONS</t>
  </si>
  <si>
    <t>P</t>
  </si>
  <si>
    <r>
      <t>Age standardised death rate</t>
    </r>
    <r>
      <rPr>
        <b/>
        <vertAlign val="superscript"/>
        <sz val="10"/>
        <color theme="1"/>
        <rFont val="Arial"/>
        <family val="2"/>
      </rPr>
      <t>1</t>
    </r>
    <r>
      <rPr>
        <b/>
        <sz val="10"/>
        <color theme="1"/>
        <rFont val="Arial"/>
        <family val="2"/>
      </rPr>
      <t xml:space="preserve"> per 100,000</t>
    </r>
  </si>
  <si>
    <t>Cancer</t>
  </si>
  <si>
    <t>Other</t>
  </si>
  <si>
    <t>Circulatory</t>
  </si>
  <si>
    <t>Respiratory</t>
  </si>
  <si>
    <t>Injuries</t>
  </si>
  <si>
    <t>Avoidable mortality definition</t>
  </si>
  <si>
    <t>Causes of death (classified using the International Classification of Diseases, tenth revision (ICD-10)) considered to be avoidable</t>
  </si>
  <si>
    <t>Condition group and cause</t>
  </si>
  <si>
    <t>ICD-10 codes</t>
  </si>
  <si>
    <t>Age</t>
  </si>
  <si>
    <t>Treatable</t>
  </si>
  <si>
    <t>Preventable</t>
  </si>
  <si>
    <t>Infectious diseases</t>
  </si>
  <si>
    <t>Intestinal diseases</t>
  </si>
  <si>
    <t>A00-A09</t>
  </si>
  <si>
    <t>0-74</t>
  </si>
  <si>
    <t>•</t>
  </si>
  <si>
    <t>Diphtheria, Tetanus, Poliomyelitis</t>
  </si>
  <si>
    <t>A35, A36, A80</t>
  </si>
  <si>
    <t>Whooping cough</t>
  </si>
  <si>
    <t>A37</t>
  </si>
  <si>
    <t>Meningococcal infection</t>
  </si>
  <si>
    <t>A39</t>
  </si>
  <si>
    <t>Sepsis due to streptococcus pneumonia and sepsis due to haemophilus influenzae</t>
  </si>
  <si>
    <t>A40.3, A41.3</t>
  </si>
  <si>
    <t>Haemophilus influenza infections</t>
  </si>
  <si>
    <t>A49.2</t>
  </si>
  <si>
    <t>Sexually transmitted infections (except HIV/AIDS)</t>
  </si>
  <si>
    <t>A50-A60, A63, A64</t>
  </si>
  <si>
    <t>Varicella</t>
  </si>
  <si>
    <t>B01</t>
  </si>
  <si>
    <t>Measles</t>
  </si>
  <si>
    <t>B05</t>
  </si>
  <si>
    <t>Rubella</t>
  </si>
  <si>
    <t>B06</t>
  </si>
  <si>
    <t>Viral Hepatitis</t>
  </si>
  <si>
    <t>B15-B19</t>
  </si>
  <si>
    <t>HIV/AIDS</t>
  </si>
  <si>
    <t>B20-B24</t>
  </si>
  <si>
    <t>Malaria</t>
  </si>
  <si>
    <t>B50-B54</t>
  </si>
  <si>
    <t>Haemophilus and pneumococcal meningitis</t>
  </si>
  <si>
    <t>G00.0, G00.1</t>
  </si>
  <si>
    <t>Tuberculosis</t>
  </si>
  <si>
    <t>A15-A19, B90, J65</t>
  </si>
  <si>
    <t>• (50%)</t>
  </si>
  <si>
    <t>Scarlet fever</t>
  </si>
  <si>
    <t>A38</t>
  </si>
  <si>
    <t>Sepsis</t>
  </si>
  <si>
    <t>A40 (excl. A40.3), A41 (excl. A41.3)</t>
  </si>
  <si>
    <t>Cellulitis</t>
  </si>
  <si>
    <t>A46, L03</t>
  </si>
  <si>
    <t>Legionnaires disease</t>
  </si>
  <si>
    <t>A48.1</t>
  </si>
  <si>
    <t>Streptococcal and enterococci infection</t>
  </si>
  <si>
    <t>A49.1</t>
  </si>
  <si>
    <t>Other meningitis</t>
  </si>
  <si>
    <t>G00.2, G00.3, G00.8, G00.9</t>
  </si>
  <si>
    <t>Meningitis due to other and unspecified causes</t>
  </si>
  <si>
    <t>G03</t>
  </si>
  <si>
    <t>Lip, oral cavity and pharynx cancer</t>
  </si>
  <si>
    <t>C00-C14</t>
  </si>
  <si>
    <t>Oesophageal cancer</t>
  </si>
  <si>
    <t>C15</t>
  </si>
  <si>
    <t>Stomach cancer</t>
  </si>
  <si>
    <t>C16</t>
  </si>
  <si>
    <t>Liver cancer</t>
  </si>
  <si>
    <t>C22</t>
  </si>
  <si>
    <t>Lung cancer</t>
  </si>
  <si>
    <t>C33-C34</t>
  </si>
  <si>
    <t>Mesothelioma</t>
  </si>
  <si>
    <t>C45</t>
  </si>
  <si>
    <t>Skin (melanoma) cancer</t>
  </si>
  <si>
    <t>C43</t>
  </si>
  <si>
    <t>Bladder cancer</t>
  </si>
  <si>
    <t>C67</t>
  </si>
  <si>
    <t>Cervical cancer</t>
  </si>
  <si>
    <t>C53</t>
  </si>
  <si>
    <t>Colorectal cancer</t>
  </si>
  <si>
    <t>C18-C21</t>
  </si>
  <si>
    <t>Breast cancer (female only)</t>
  </si>
  <si>
    <t>C50</t>
  </si>
  <si>
    <t>Uterus cancer</t>
  </si>
  <si>
    <t>C54, C55</t>
  </si>
  <si>
    <t>Testicular cancer</t>
  </si>
  <si>
    <t>C62</t>
  </si>
  <si>
    <t>Thyroid cancer</t>
  </si>
  <si>
    <t>C73</t>
  </si>
  <si>
    <t>Hodgkin's disease</t>
  </si>
  <si>
    <t>C81</t>
  </si>
  <si>
    <t>Lymphoid leukaemia</t>
  </si>
  <si>
    <t>C91.0, C91.1</t>
  </si>
  <si>
    <t>Benign neoplasm</t>
  </si>
  <si>
    <t>D10-D36</t>
  </si>
  <si>
    <t>Endocrine and metabolic diseases</t>
  </si>
  <si>
    <t>Nutritional deficiency anaemia</t>
  </si>
  <si>
    <t>D50-D53</t>
  </si>
  <si>
    <t>Diabetes mellitus</t>
  </si>
  <si>
    <t>E10-E14</t>
  </si>
  <si>
    <t>Thyroid disorders</t>
  </si>
  <si>
    <t>E00-E07</t>
  </si>
  <si>
    <t>Adrenal disorders</t>
  </si>
  <si>
    <t>E24-E25 (excl. E24.4), E27</t>
  </si>
  <si>
    <t>Diseases of the nervous system</t>
  </si>
  <si>
    <t>Epilepsy</t>
  </si>
  <si>
    <t>G40, G41</t>
  </si>
  <si>
    <t>Diseases of the circulatory system</t>
  </si>
  <si>
    <t>Aortic aneurysm</t>
  </si>
  <si>
    <t>I71</t>
  </si>
  <si>
    <t>Hypertensive diseases</t>
  </si>
  <si>
    <t>I10-I13, I15</t>
  </si>
  <si>
    <t>Ischaemic heart diseases</t>
  </si>
  <si>
    <t>I20-I25</t>
  </si>
  <si>
    <t>Cerebrovascular diseases</t>
  </si>
  <si>
    <t>I60-I69</t>
  </si>
  <si>
    <t>Other atherosclerosis</t>
  </si>
  <si>
    <t>I70, I73.9</t>
  </si>
  <si>
    <t>Rheumatic and other heart diseases</t>
  </si>
  <si>
    <t>I00-I09</t>
  </si>
  <si>
    <t>Venous thromboembolism</t>
  </si>
  <si>
    <t>Diseases of the respiratory system</t>
  </si>
  <si>
    <t>Influenza</t>
  </si>
  <si>
    <t>J09-J11</t>
  </si>
  <si>
    <t>Pneumonia due to streptococcus pneumonia or haemophilus influenza</t>
  </si>
  <si>
    <t>J13-J14</t>
  </si>
  <si>
    <t>Chronic lower respiratory diseases</t>
  </si>
  <si>
    <t>J40-J44</t>
  </si>
  <si>
    <t>Lung diseases due to external agents</t>
  </si>
  <si>
    <t>J60-J64, J66-J70, J82, J92</t>
  </si>
  <si>
    <t>Upper respiratory infections</t>
  </si>
  <si>
    <t>J00-J06, J30-J39</t>
  </si>
  <si>
    <t>Pneumonia, not elsewhere classified or organism unspecified</t>
  </si>
  <si>
    <t>J12, J15, J16-J18</t>
  </si>
  <si>
    <t> 0-74</t>
  </si>
  <si>
    <t>Acute lower respiratory infections</t>
  </si>
  <si>
    <t>J20-J22</t>
  </si>
  <si>
    <t>Asthma and bronchiectasis</t>
  </si>
  <si>
    <t>J45-J47</t>
  </si>
  <si>
    <t xml:space="preserve">  0-74 </t>
  </si>
  <si>
    <t>Adult respiratory distress syndrome</t>
  </si>
  <si>
    <t>J80</t>
  </si>
  <si>
    <t>Pulmonary oedema</t>
  </si>
  <si>
    <t>J81</t>
  </si>
  <si>
    <t>Abscess of lung and mediastinum pyothorax</t>
  </si>
  <si>
    <t>J85, J86</t>
  </si>
  <si>
    <t>Other pleural disorders</t>
  </si>
  <si>
    <t>J90, J93, J94</t>
  </si>
  <si>
    <t>Diseases of the digestive system</t>
  </si>
  <si>
    <t>Gastric and duodenal ulcer</t>
  </si>
  <si>
    <t>K25-K28</t>
  </si>
  <si>
    <t>Appendicitis</t>
  </si>
  <si>
    <t>K35-K38</t>
  </si>
  <si>
    <t>Abdominal hernia</t>
  </si>
  <si>
    <t>K40-K46</t>
  </si>
  <si>
    <t>Cholelithiasis and cholecystitis</t>
  </si>
  <si>
    <t>K80-K81</t>
  </si>
  <si>
    <t>Other diseases of gallbladder or biliary tract</t>
  </si>
  <si>
    <t>K82-K83</t>
  </si>
  <si>
    <t>Acute pancreatitis</t>
  </si>
  <si>
    <t>K85.0, K85.1, K85.3, K85.8, K85.9</t>
  </si>
  <si>
    <t>Other diseases of pancreas</t>
  </si>
  <si>
    <t>K86.1, K86.2, K86.3, K86.8, K86.9</t>
  </si>
  <si>
    <t>Diseases of the genitourinary system</t>
  </si>
  <si>
    <t>Nephritis and nephrosis</t>
  </si>
  <si>
    <t>N00-N07</t>
  </si>
  <si>
    <t>Obstructive uropathy</t>
  </si>
  <si>
    <t>N13, N20-N21, N35</t>
  </si>
  <si>
    <t>Renal failure</t>
  </si>
  <si>
    <t>N17-N19</t>
  </si>
  <si>
    <t>Renal colic</t>
  </si>
  <si>
    <t>N23</t>
  </si>
  <si>
    <t>Disorders resulting from renal tubular dysfunction</t>
  </si>
  <si>
    <t>N25</t>
  </si>
  <si>
    <t>Unspecified contracted kidney, small kidney of unknown cause</t>
  </si>
  <si>
    <t>N26-N27</t>
  </si>
  <si>
    <t>Inflammatory diseases of genitourinary system</t>
  </si>
  <si>
    <t>N34.1, N70-N73, N75.0, N75.1, N76.4, N76.6</t>
  </si>
  <si>
    <t>Prostatic hyperplasia</t>
  </si>
  <si>
    <t>N40</t>
  </si>
  <si>
    <t>Pregnancy, childbirth and the perinatal period</t>
  </si>
  <si>
    <t>Tetanus neonatorum</t>
  </si>
  <si>
    <t>A33</t>
  </si>
  <si>
    <t>Obstetrical tetanus</t>
  </si>
  <si>
    <t>A34</t>
  </si>
  <si>
    <t>Pregnancy, childbirth and the puerperium</t>
  </si>
  <si>
    <t>O00-O99</t>
  </si>
  <si>
    <t>Certain conditions originating in the perinatal period</t>
  </si>
  <si>
    <t>P00-P96</t>
  </si>
  <si>
    <t>Congenital malformations</t>
  </si>
  <si>
    <t>Certain congenital malformations (neural tube defects)</t>
  </si>
  <si>
    <t>Q00, Q01, Q05</t>
  </si>
  <si>
    <t>Congenital malformations of the circulatory system (heart defects)</t>
  </si>
  <si>
    <t>Q20-Q28</t>
  </si>
  <si>
    <t>Adverse effects of medical and surgical care</t>
  </si>
  <si>
    <t>Drugs, medicaments and biological substances causing adverse effects in therapeutic use</t>
  </si>
  <si>
    <t>Y40-Y59</t>
  </si>
  <si>
    <t>Misadventures to patients during surgical and medical care</t>
  </si>
  <si>
    <t>Y60-Y69, Y83-Y84</t>
  </si>
  <si>
    <t>Medical devices associated with adverse incidents in diagnostic and therapeutic use</t>
  </si>
  <si>
    <t>Y70–Y82</t>
  </si>
  <si>
    <t>Transport Accidents</t>
  </si>
  <si>
    <t>V01-V99</t>
  </si>
  <si>
    <t>Accidental Injuries</t>
  </si>
  <si>
    <t>W00-X39, X46-X59</t>
  </si>
  <si>
    <t>Intentional self-harm</t>
  </si>
  <si>
    <t>X66-X84</t>
  </si>
  <si>
    <t>Event of undetermined intent</t>
  </si>
  <si>
    <t>Y16-Y34</t>
  </si>
  <si>
    <t>Assault</t>
  </si>
  <si>
    <t>X86-Y09, U50.9</t>
  </si>
  <si>
    <t>Alcohol-related and drug-related deaths</t>
  </si>
  <si>
    <t>Alcohol-specific disorders and poisonings</t>
  </si>
  <si>
    <t>E24.4, F10, G31.2, G62.1, G72.1, I42.6, K29.2, K70, K85.2, K86.0, Q86.0, R78.0, X45, X65, Y15</t>
  </si>
  <si>
    <t>Other alcohol-related disorders</t>
  </si>
  <si>
    <t>K73, K74.0-K74.2, K74.6-K74.9</t>
  </si>
  <si>
    <t>Drug disorders and poisonings</t>
  </si>
  <si>
    <t>F11-F16, F18-F19, X40-X44, X85, Y10-Y14</t>
  </si>
  <si>
    <t>Intentional self-poisoning by drugs</t>
  </si>
  <si>
    <t>X60-X64</t>
  </si>
  <si>
    <t>Deaths classified as Avoidable</t>
  </si>
  <si>
    <t xml:space="preserve">Deaths classified as Preventable </t>
  </si>
  <si>
    <t>Deaths classified as Treatable</t>
  </si>
  <si>
    <t>Of deaths classified as Avoidable:</t>
  </si>
  <si>
    <t>Certain infectious and parasitic diseases</t>
  </si>
  <si>
    <t>Circulatory system diseases</t>
  </si>
  <si>
    <t>Respiratory system diseases</t>
  </si>
  <si>
    <t>All persons</t>
  </si>
  <si>
    <r>
      <t>Underlying cause of death (ICD-10 chapters)</t>
    </r>
    <r>
      <rPr>
        <vertAlign val="superscript"/>
        <sz val="10"/>
        <color rgb="FF000000"/>
        <rFont val="Arial"/>
        <family val="2"/>
      </rPr>
      <t>4</t>
    </r>
  </si>
  <si>
    <t>1) Where deaths are classified as both preventable and treatable, 50% is allocated to the preventable category and 50% to the treatable category. Hence why some figures are reported in 0.5s</t>
  </si>
  <si>
    <t>4) See definitions for outline of underlying cause of death categories and their ICD-10 chapters.</t>
  </si>
  <si>
    <r>
      <t>95% Confidence</t>
    </r>
    <r>
      <rPr>
        <b/>
        <vertAlign val="superscript"/>
        <sz val="10"/>
        <color theme="1"/>
        <rFont val="Arial"/>
        <family val="2"/>
      </rPr>
      <t>3</t>
    </r>
  </si>
  <si>
    <t>Classified as Avoidable</t>
  </si>
  <si>
    <t>Classified as Preventable</t>
  </si>
  <si>
    <t>Classified as Treatable</t>
  </si>
  <si>
    <t>Preventable mortality</t>
  </si>
  <si>
    <t>Treatable mortality</t>
  </si>
  <si>
    <t xml:space="preserve">Definitions </t>
  </si>
  <si>
    <t xml:space="preserve">Infectious </t>
  </si>
  <si>
    <t xml:space="preserve">Alcohol and drug related </t>
  </si>
  <si>
    <t>Causes of death (classified using the International Classification of Diseases, tenth revision (ICD-10)) considered to be avoidable.</t>
  </si>
  <si>
    <t>Deaths classified as Preventable</t>
  </si>
  <si>
    <t>Age-standardised death rates1 by sex, whether they are classified as avoidable and (if so) whether they are further classified as preventable or treatable2, Scotland, 2001 to 2019</t>
  </si>
  <si>
    <t>Alcohol and drug related disorders</t>
  </si>
  <si>
    <t>Figure 1</t>
  </si>
  <si>
    <t>Figure 2</t>
  </si>
  <si>
    <t>Figure 3</t>
  </si>
  <si>
    <t>Figure 4</t>
  </si>
  <si>
    <t>Figure 5</t>
  </si>
  <si>
    <t>Figure 6</t>
  </si>
  <si>
    <t>Figure 7</t>
  </si>
  <si>
    <t>Figure 8</t>
  </si>
  <si>
    <t>© Crown Copyright 2022</t>
  </si>
  <si>
    <r>
      <t>Table 1: Age-standardised death rates</t>
    </r>
    <r>
      <rPr>
        <b/>
        <vertAlign val="superscript"/>
        <sz val="12"/>
        <color rgb="FF000000"/>
        <rFont val="Arial"/>
        <family val="2"/>
      </rPr>
      <t>1</t>
    </r>
    <r>
      <rPr>
        <b/>
        <sz val="12"/>
        <color rgb="FF000000"/>
        <rFont val="Arial"/>
        <family val="2"/>
      </rPr>
      <t xml:space="preserve"> by sex, whether they are classified as avoidable and (if so) whether they are further classified as preventable or treatable</t>
    </r>
    <r>
      <rPr>
        <b/>
        <vertAlign val="superscript"/>
        <sz val="12"/>
        <color rgb="FF000000"/>
        <rFont val="Arial"/>
        <family val="2"/>
      </rPr>
      <t>2</t>
    </r>
    <r>
      <rPr>
        <b/>
        <sz val="12"/>
        <color rgb="FF000000"/>
        <rFont val="Arial"/>
        <family val="2"/>
      </rPr>
      <t>, Scotland, 2001 to 2020</t>
    </r>
  </si>
  <si>
    <t>Provisional assignment of new diseases (COVID-19)</t>
  </si>
  <si>
    <t>Avoidable mortality: 2018-2020</t>
  </si>
  <si>
    <t>Preventable mortality: 2018-2020</t>
  </si>
  <si>
    <t>Treatable mortality: 2018-2020</t>
  </si>
  <si>
    <t>1) The mortality rates shown are the average of the rates over the 3 year period from 2018 to 2020.</t>
  </si>
  <si>
    <t>Avoidable mortality rates: 2018-2020</t>
  </si>
  <si>
    <t>Preventable mortality rates: 2018-2020</t>
  </si>
  <si>
    <t>Treatable mortality rates: 2018-2020</t>
  </si>
  <si>
    <t>I26, I80, I82.9</t>
  </si>
  <si>
    <t>Provisional assignment of new diseases</t>
  </si>
  <si>
    <t>COVID-19</t>
  </si>
  <si>
    <t>U07.1-U07.2</t>
  </si>
  <si>
    <t>Cancers</t>
  </si>
  <si>
    <t>Avoidable mortality rates in Scotland: 2001-2020</t>
  </si>
  <si>
    <t>Preventable and treatable deaths by sex: 2001-2020</t>
  </si>
  <si>
    <t>Avoidable mortality rates in Scotland by cause, all persons: 2020</t>
  </si>
  <si>
    <t>Preventable and treatable deaths by age group, all persons: 2020</t>
  </si>
  <si>
    <t>Deaths by underlying cause of death and sex, whether they are classified as avoidable and (if so) whether they are further classified as preventable or treatable1, Scotland, 2020</t>
  </si>
  <si>
    <t>Deaths by sex and age-group: in total, and the number counted as avoidable, Scotland, 2001 to 2020</t>
  </si>
  <si>
    <t>Without COVID-19</t>
  </si>
  <si>
    <t>Provisional assignment of new
diseases</t>
  </si>
  <si>
    <t>England</t>
  </si>
  <si>
    <t>Scotland</t>
  </si>
  <si>
    <t>Wales</t>
  </si>
  <si>
    <t>GB</t>
  </si>
  <si>
    <r>
      <t>Table 5: Deaths by underlying cause of death and sex, whether they are classified as avoidable and (if so) whether they are further classified as preventable or treatable</t>
    </r>
    <r>
      <rPr>
        <b/>
        <vertAlign val="superscript"/>
        <sz val="12"/>
        <rFont val="Arial"/>
        <family val="2"/>
      </rPr>
      <t>1</t>
    </r>
    <r>
      <rPr>
        <b/>
        <sz val="12"/>
        <rFont val="Arial"/>
        <family val="2"/>
      </rPr>
      <t>, Scotland, 2020</t>
    </r>
  </si>
  <si>
    <r>
      <t>Table 8: Age-standardised mortality rates by sex and NHS Board area, 2018 to 2020</t>
    </r>
    <r>
      <rPr>
        <b/>
        <vertAlign val="superscript"/>
        <sz val="12"/>
        <color rgb="FF000000"/>
        <rFont val="Arial"/>
        <family val="2"/>
      </rPr>
      <t>1</t>
    </r>
  </si>
  <si>
    <t>1 (most deprived 20%)</t>
  </si>
  <si>
    <t>5 (least deprived 20%)</t>
  </si>
  <si>
    <t>SIMD quintile</t>
  </si>
  <si>
    <t>Males</t>
  </si>
  <si>
    <t>Females</t>
  </si>
  <si>
    <r>
      <t>Table 2: Avoidable, preventable and treatable mortality by SIMD quintile</t>
    </r>
    <r>
      <rPr>
        <b/>
        <vertAlign val="superscript"/>
        <sz val="12"/>
        <color theme="1"/>
        <rFont val="Arial"/>
        <family val="2"/>
      </rPr>
      <t>1</t>
    </r>
    <r>
      <rPr>
        <b/>
        <sz val="12"/>
        <color theme="1"/>
        <rFont val="Arial"/>
        <family val="2"/>
      </rPr>
      <t xml:space="preserve"> for all persons: deaths and age-standardised rates</t>
    </r>
    <r>
      <rPr>
        <b/>
        <vertAlign val="superscript"/>
        <sz val="12"/>
        <color theme="1"/>
        <rFont val="Arial"/>
        <family val="2"/>
      </rPr>
      <t>2</t>
    </r>
    <r>
      <rPr>
        <b/>
        <sz val="12"/>
        <color theme="1"/>
        <rFont val="Arial"/>
        <family val="2"/>
      </rPr>
      <t>, 2001 to 2020</t>
    </r>
  </si>
  <si>
    <r>
      <t>Table 3: Avoidable, preventable and treatable mortality by SIMD quintile</t>
    </r>
    <r>
      <rPr>
        <b/>
        <vertAlign val="superscript"/>
        <sz val="12"/>
        <color theme="1"/>
        <rFont val="Arial"/>
        <family val="2"/>
      </rPr>
      <t>1</t>
    </r>
    <r>
      <rPr>
        <b/>
        <sz val="12"/>
        <color theme="1"/>
        <rFont val="Arial"/>
        <family val="2"/>
      </rPr>
      <t xml:space="preserve"> for males: deaths and age-standardised rates</t>
    </r>
    <r>
      <rPr>
        <b/>
        <vertAlign val="superscript"/>
        <sz val="12"/>
        <color theme="1"/>
        <rFont val="Arial"/>
        <family val="2"/>
      </rPr>
      <t>2</t>
    </r>
    <r>
      <rPr>
        <b/>
        <sz val="12"/>
        <color theme="1"/>
        <rFont val="Arial"/>
        <family val="2"/>
      </rPr>
      <t>, 2001 to 2020</t>
    </r>
  </si>
  <si>
    <r>
      <t>Table 4: Avoidable, preventable and treatable mortality by SIMD quintile</t>
    </r>
    <r>
      <rPr>
        <b/>
        <vertAlign val="superscript"/>
        <sz val="12"/>
        <color theme="1"/>
        <rFont val="Arial"/>
        <family val="2"/>
      </rPr>
      <t>1</t>
    </r>
    <r>
      <rPr>
        <b/>
        <sz val="12"/>
        <color theme="1"/>
        <rFont val="Arial"/>
        <family val="2"/>
      </rPr>
      <t xml:space="preserve"> for females: deaths and age-standardised rates</t>
    </r>
    <r>
      <rPr>
        <b/>
        <vertAlign val="superscript"/>
        <sz val="12"/>
        <color theme="1"/>
        <rFont val="Arial"/>
        <family val="2"/>
      </rPr>
      <t>2</t>
    </r>
    <r>
      <rPr>
        <b/>
        <sz val="12"/>
        <color theme="1"/>
        <rFont val="Arial"/>
        <family val="2"/>
      </rPr>
      <t>, 2001 to 2020</t>
    </r>
  </si>
  <si>
    <t>Table 6: Avoidable deaths by underlying cause of death, Scotland, 2001-2020</t>
  </si>
  <si>
    <r>
      <t>Table 11: Avoidable, preventable and treatable mortality by SIMD decile</t>
    </r>
    <r>
      <rPr>
        <b/>
        <vertAlign val="superscript"/>
        <sz val="12"/>
        <color theme="1"/>
        <rFont val="Arial"/>
        <family val="2"/>
      </rPr>
      <t>1</t>
    </r>
    <r>
      <rPr>
        <b/>
        <sz val="12"/>
        <color theme="1"/>
        <rFont val="Arial"/>
        <family val="2"/>
      </rPr>
      <t xml:space="preserve"> for all persons: deaths and age-standardised rates</t>
    </r>
    <r>
      <rPr>
        <b/>
        <vertAlign val="superscript"/>
        <sz val="12"/>
        <color theme="1"/>
        <rFont val="Arial"/>
        <family val="2"/>
      </rPr>
      <t>2</t>
    </r>
    <r>
      <rPr>
        <b/>
        <sz val="12"/>
        <color theme="1"/>
        <rFont val="Arial"/>
        <family val="2"/>
      </rPr>
      <t>, 2001 to 2020</t>
    </r>
  </si>
  <si>
    <r>
      <t>Table 12: Avoidable, preventable and treatable mortality by SIMD decile</t>
    </r>
    <r>
      <rPr>
        <b/>
        <vertAlign val="superscript"/>
        <sz val="12"/>
        <color theme="1"/>
        <rFont val="Arial"/>
        <family val="2"/>
      </rPr>
      <t>1</t>
    </r>
    <r>
      <rPr>
        <b/>
        <sz val="12"/>
        <color theme="1"/>
        <rFont val="Arial"/>
        <family val="2"/>
      </rPr>
      <t xml:space="preserve"> for males: deaths and age-standardised rates</t>
    </r>
    <r>
      <rPr>
        <b/>
        <vertAlign val="superscript"/>
        <sz val="12"/>
        <color theme="1"/>
        <rFont val="Arial"/>
        <family val="2"/>
      </rPr>
      <t>2</t>
    </r>
    <r>
      <rPr>
        <b/>
        <sz val="12"/>
        <color theme="1"/>
        <rFont val="Arial"/>
        <family val="2"/>
      </rPr>
      <t>, 2001 to 2020</t>
    </r>
  </si>
  <si>
    <r>
      <t>Table 13: Avoidable, preventable and treatable mortality by SIMD decile</t>
    </r>
    <r>
      <rPr>
        <b/>
        <vertAlign val="superscript"/>
        <sz val="12"/>
        <color theme="1"/>
        <rFont val="Arial"/>
        <family val="2"/>
      </rPr>
      <t>1</t>
    </r>
    <r>
      <rPr>
        <b/>
        <sz val="12"/>
        <color theme="1"/>
        <rFont val="Arial"/>
        <family val="2"/>
      </rPr>
      <t xml:space="preserve"> for females: deaths and age-standardised rates</t>
    </r>
    <r>
      <rPr>
        <b/>
        <vertAlign val="superscript"/>
        <sz val="12"/>
        <color theme="1"/>
        <rFont val="Arial"/>
        <family val="2"/>
      </rPr>
      <t>2</t>
    </r>
    <r>
      <rPr>
        <b/>
        <sz val="12"/>
        <color theme="1"/>
        <rFont val="Arial"/>
        <family val="2"/>
      </rPr>
      <t>, 2001 to 2020</t>
    </r>
  </si>
  <si>
    <t>Source: https://www.oecd.org/health/health-systems/Avoidable-mortality-2019-Joint-OECD-Eurostat-List-preventable-treatable-causes-of-death.pdf?_ga=2.95253274.785549825.1636041196-1164473472.1612863517</t>
  </si>
  <si>
    <t>1) The quintiles of the Scottish Index of Multiple Deprivation (SIMD) are assigned according to the version of SIMD which is most relevant to the year in question.  Years 2014 onwards use SIMD16, the version which is based on 2016.</t>
  </si>
  <si>
    <t>1) See definitions for outline of underlying cause of death categories and their ICD-10 chapters.</t>
  </si>
  <si>
    <r>
      <t>Group</t>
    </r>
    <r>
      <rPr>
        <b/>
        <vertAlign val="superscript"/>
        <sz val="10"/>
        <color theme="1"/>
        <rFont val="Arial"/>
        <family val="2"/>
      </rPr>
      <t>1</t>
    </r>
  </si>
  <si>
    <t>1) Age-standardised using the 2013 European Standard Population, and therefore not directly comparable to so-called 'crude' death rates.  For more details on how they are calculated refer to:</t>
  </si>
  <si>
    <r>
      <t>95% Confidence</t>
    </r>
    <r>
      <rPr>
        <b/>
        <vertAlign val="superscript"/>
        <sz val="10"/>
        <color theme="1"/>
        <rFont val="Arial"/>
        <family val="2"/>
      </rPr>
      <t>2</t>
    </r>
  </si>
  <si>
    <t>2) These indicate the range of values that might be expected due to 'random' year-to-year fluctuations in the numbers of deaths: more information about this is available at :</t>
  </si>
  <si>
    <r>
      <t>Table 7: Age-standardised avoidable death rates</t>
    </r>
    <r>
      <rPr>
        <b/>
        <vertAlign val="superscript"/>
        <sz val="12"/>
        <color rgb="FF000000"/>
        <rFont val="Arial"/>
        <family val="2"/>
      </rPr>
      <t>1</t>
    </r>
    <r>
      <rPr>
        <b/>
        <sz val="12"/>
        <color rgb="FF000000"/>
        <rFont val="Arial"/>
        <family val="2"/>
      </rPr>
      <t>, classified as avoidable, GB nations</t>
    </r>
    <r>
      <rPr>
        <b/>
        <vertAlign val="superscript"/>
        <sz val="12"/>
        <color rgb="FF000000"/>
        <rFont val="Arial"/>
        <family val="2"/>
      </rPr>
      <t>3</t>
    </r>
    <r>
      <rPr>
        <b/>
        <sz val="12"/>
        <color rgb="FF000000"/>
        <rFont val="Arial"/>
        <family val="2"/>
      </rPr>
      <t>, 2001 to 2020</t>
    </r>
  </si>
  <si>
    <t>3) Data for GB, England, and Wales provided by ONS</t>
  </si>
  <si>
    <t>Table A</t>
  </si>
  <si>
    <t>Avoidable mortality: select causes 2001-2020</t>
  </si>
  <si>
    <t xml:space="preserve">Avoidable mortality rates by health board, all persons: 2018-2020 average </t>
  </si>
  <si>
    <t>Figure 9</t>
  </si>
  <si>
    <t>Figure 10</t>
  </si>
  <si>
    <t>Figure 11</t>
  </si>
  <si>
    <t>Avoidable deaths, all persons aged 25+: 2001-2020</t>
  </si>
  <si>
    <t xml:space="preserve">Avoidable mortality rates by council, all persons: 2018-2020 average </t>
  </si>
  <si>
    <t>Avoidable mortality rates by deprivation (decile), all persons: 2001-2020</t>
  </si>
  <si>
    <t>Avoidable mortality rates by deprivation (quintile), all persons: 2001-2020</t>
  </si>
  <si>
    <t>Table 9</t>
  </si>
  <si>
    <t>Table 10</t>
  </si>
  <si>
    <t>Table 11</t>
  </si>
  <si>
    <t>Table 12</t>
  </si>
  <si>
    <t>Table 13</t>
  </si>
  <si>
    <t>Avoidable, preventable and treatable mortality by SIMD quintile1 for all persons: deaths and age-standardised rates2, 2001 to 2020</t>
  </si>
  <si>
    <t>Avoidable, preventable and treatable mortality by SIMD quintile1 for males: deaths and age-standardised rates2, 2001 to 2020</t>
  </si>
  <si>
    <t>Avoidable, preventable and treatable mortality by SIMD quintile1 for females: deaths and age-standardised rates2, 2001 to 2020</t>
  </si>
  <si>
    <t>Avoidable deaths by underlying cause of death, Scotland, 2001-2020</t>
  </si>
  <si>
    <t>Age-standardised avoidable death rates1, classified as avoidable, GB nations3, 2001 to 2020</t>
  </si>
  <si>
    <t>Age-standardised mortality rates by sex and NHS Board area, 2018 to 20201</t>
  </si>
  <si>
    <t>Age standardised mortality rate by sex and council area, 2018 to 20201</t>
  </si>
  <si>
    <t>Avoidable, preventable and treatable mortality by SIMD decile1 for all persons: deaths and age-standardised rates2, 2001 to 2020</t>
  </si>
  <si>
    <t xml:space="preserve"> Avoidable, preventable and treatable mortality by SIMD decile1 for females: deaths and age-standardised rates2, 2001 to 2020</t>
  </si>
  <si>
    <r>
      <t>Table 9: Deaths by sex and age-group: in total, and the number counted as avoidable</t>
    </r>
    <r>
      <rPr>
        <b/>
        <vertAlign val="superscript"/>
        <sz val="12"/>
        <color rgb="FF000000"/>
        <rFont val="Arial"/>
        <family val="2"/>
      </rPr>
      <t>1</t>
    </r>
    <r>
      <rPr>
        <b/>
        <sz val="12"/>
        <color rgb="FF000000"/>
        <rFont val="Arial"/>
        <family val="2"/>
      </rPr>
      <t>, Scotland, 2001 to 2020</t>
    </r>
  </si>
  <si>
    <r>
      <t>Table 10: Age standardised mortality rate by sex and council area, 2018 to 2020</t>
    </r>
    <r>
      <rPr>
        <b/>
        <vertAlign val="superscript"/>
        <sz val="12"/>
        <color rgb="FF000000"/>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</si>
</sst>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_);_(* \(#,##0\);_(* &quot;-&quot;_);_(@_)"/>
    <numFmt numFmtId="165" formatCode="_(* #,##0.00_);_(* \(#,##0.00\);_(* &quot;-&quot;??_);_(@_)"/>
    <numFmt numFmtId="166" formatCode="_-* #,##0_-;\-* #,##0_-;_-* &quot;-&quot;??_-;_-@_-"/>
    <numFmt numFmtId="167" formatCode="0.0"/>
    <numFmt numFmtId="168" formatCode="#####0"/>
    <numFmt numFmtId="169" formatCode="#,##0.0"/>
    <numFmt numFmtId="170" formatCode=";;;"/>
    <numFmt numFmtId="171" formatCode="#####################################0"/>
    <numFmt numFmtId="172" formatCode="#####0.0"/>
  </numFmts>
  <fonts count="52"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u/>
      <sz val="10"/>
      <color rgb="FF800080"/>
      <name val="Arial"/>
      <family val="2"/>
    </font>
    <font>
      <sz val="10"/>
      <color rgb="FF000000"/>
      <name val="Arial"/>
      <family val="2"/>
    </font>
    <font>
      <sz val="10"/>
      <name val="Arial"/>
      <family val="2"/>
    </font>
    <font>
      <b/>
      <sz val="12"/>
      <color rgb="FF000000"/>
      <name val="Arial"/>
      <family val="2"/>
    </font>
    <font>
      <b/>
      <sz val="12"/>
      <name val="Arial"/>
      <family val="2"/>
    </font>
    <font>
      <sz val="8"/>
      <color rgb="FF000000"/>
      <name val="Arial"/>
      <family val="2"/>
    </font>
    <font>
      <sz val="12"/>
      <color theme="1"/>
      <name val="Arial"/>
      <family val="2"/>
    </font>
    <font>
      <b/>
      <sz val="8"/>
      <color rgb="FF000000"/>
      <name val="Arial"/>
      <family val="2"/>
    </font>
    <font>
      <sz val="10"/>
      <name val="Arial"/>
      <family val="2"/>
    </font>
    <font>
      <u/>
      <sz val="10"/>
      <color indexed="12"/>
      <name val="Arial"/>
      <family val="2"/>
    </font>
    <font>
      <b/>
      <sz val="10"/>
      <name val="Arial"/>
      <family val="2"/>
    </font>
    <font>
      <b/>
      <vertAlign val="superscript"/>
      <sz val="12"/>
      <color rgb="FF000000"/>
      <name val="Arial"/>
      <family val="2"/>
    </font>
    <font>
      <b/>
      <sz val="12"/>
      <color theme="1"/>
      <name val="Arial"/>
      <family val="2"/>
    </font>
    <font>
      <b/>
      <vertAlign val="superscript"/>
      <sz val="12"/>
      <color theme="1"/>
      <name val="Arial"/>
      <family val="2"/>
    </font>
    <font>
      <b/>
      <vertAlign val="superscript"/>
      <sz val="10"/>
      <color theme="1"/>
      <name val="Arial"/>
      <family val="2"/>
    </font>
    <font>
      <sz val="8"/>
      <color theme="1"/>
      <name val="Arial"/>
      <family val="2"/>
    </font>
    <font>
      <u/>
      <sz val="8"/>
      <color rgb="FF0000FF"/>
      <name val="Arial"/>
      <family val="2"/>
    </font>
    <font>
      <sz val="9"/>
      <color rgb="FF000000"/>
      <name val="Arial"/>
      <family val="2"/>
    </font>
    <font>
      <sz val="11"/>
      <color rgb="FF000000"/>
      <name val="Arial"/>
      <family val="2"/>
    </font>
    <font>
      <b/>
      <sz val="10"/>
      <color rgb="FF000000"/>
      <name val="Arial"/>
      <family val="2"/>
    </font>
    <font>
      <b/>
      <vertAlign val="superscript"/>
      <sz val="12"/>
      <name val="Arial"/>
      <family val="2"/>
    </font>
    <font>
      <u/>
      <sz val="11"/>
      <color theme="10"/>
      <name val="Calibri"/>
      <family val="2"/>
    </font>
    <font>
      <sz val="11"/>
      <color rgb="FF9C6500"/>
      <name val="Calibri"/>
      <family val="2"/>
      <scheme val="minor"/>
    </font>
    <font>
      <vertAlign val="superscript"/>
      <sz val="10"/>
      <color rgb="FF000000"/>
      <name val="Arial"/>
      <family val="2"/>
    </font>
    <font>
      <b/>
      <sz val="11"/>
      <color rgb="FF000000"/>
      <name val="Arial"/>
      <family val="2"/>
    </font>
    <font>
      <sz val="9"/>
      <name val="Arial"/>
      <family val="2"/>
    </font>
    <font>
      <sz val="8"/>
      <color rgb="FF000000"/>
      <name val="Courier New"/>
      <family val="3"/>
    </font>
    <font>
      <b/>
      <sz val="9"/>
      <color rgb="FF000000"/>
      <name val="Arial"/>
      <family val="2"/>
    </font>
    <font>
      <b/>
      <sz val="8"/>
      <color theme="1"/>
      <name val="Arial"/>
      <family val="2"/>
    </font>
    <font>
      <u/>
      <sz val="10"/>
      <color rgb="FF0070C0"/>
      <name val="Arial"/>
      <family val="2"/>
    </font>
    <font>
      <sz val="10"/>
      <color rgb="FF292929"/>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AFBFE"/>
        <bgColor indexed="64"/>
      </patternFill>
    </fill>
    <fill>
      <patternFill patternType="solid">
        <fgColor theme="0"/>
        <bgColor indexed="64"/>
      </patternFill>
    </fill>
    <fill>
      <patternFill patternType="solid">
        <fgColor rgb="FFFFFF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diagonal/>
    </border>
    <border>
      <left/>
      <right/>
      <top style="medium">
        <color indexed="64"/>
      </top>
      <bottom/>
      <diagonal/>
    </border>
    <border>
      <left/>
      <right/>
      <top style="medium">
        <color indexed="64"/>
      </top>
      <bottom style="medium">
        <color indexed="64"/>
      </bottom>
      <diagonal/>
    </border>
    <border>
      <left/>
      <right/>
      <top/>
      <bottom style="thick">
        <color indexed="64"/>
      </bottom>
      <diagonal/>
    </border>
    <border>
      <left/>
      <right/>
      <top style="thin">
        <color indexed="64"/>
      </top>
      <bottom style="thin">
        <color indexed="64"/>
      </bottom>
      <diagonal/>
    </border>
  </borders>
  <cellStyleXfs count="108">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29" fillId="0" borderId="0"/>
    <xf numFmtId="0" fontId="30" fillId="0" borderId="0" applyNumberFormat="0" applyFill="0" applyBorder="0" applyAlignment="0" applyProtection="0">
      <alignment vertical="top"/>
      <protection locked="0"/>
    </xf>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23" fillId="0" borderId="0"/>
    <xf numFmtId="0" fontId="2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2" fillId="0" borderId="0"/>
    <xf numFmtId="165" fontId="2"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0" fontId="42" fillId="0" borderId="0" applyNumberFormat="0" applyFill="0" applyBorder="0" applyAlignment="0" applyProtection="0">
      <alignment vertical="top"/>
      <protection locked="0"/>
    </xf>
    <xf numFmtId="0" fontId="43" fillId="4" borderId="0" applyNumberFormat="0" applyBorder="0" applyAlignment="0" applyProtection="0"/>
    <xf numFmtId="0" fontId="23"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3" fillId="0" borderId="0"/>
    <xf numFmtId="0" fontId="47" fillId="0" borderId="0"/>
  </cellStyleXfs>
  <cellXfs count="280">
    <xf numFmtId="0" fontId="0" fillId="0" borderId="0" xfId="0"/>
    <xf numFmtId="0" fontId="23" fillId="0" borderId="0" xfId="46" applyFont="1" applyBorder="1"/>
    <xf numFmtId="0" fontId="16" fillId="0" borderId="0" xfId="46" applyFont="1" applyBorder="1"/>
    <xf numFmtId="0" fontId="25" fillId="0" borderId="0" xfId="46" applyFont="1" applyBorder="1" applyAlignment="1">
      <alignment horizontal="left"/>
    </xf>
    <xf numFmtId="0" fontId="30" fillId="0" borderId="0" xfId="47" applyFont="1" applyBorder="1" applyAlignment="1" applyProtection="1"/>
    <xf numFmtId="0" fontId="30" fillId="0" borderId="0" xfId="47" applyFont="1" applyBorder="1" applyAlignment="1" applyProtection="1">
      <alignment wrapText="1"/>
    </xf>
    <xf numFmtId="0" fontId="22" fillId="0" borderId="0" xfId="0" applyFont="1" applyFill="1" applyBorder="1" applyAlignment="1">
      <alignment horizontal="right" vertical="top"/>
    </xf>
    <xf numFmtId="3" fontId="22" fillId="0" borderId="0" xfId="0" applyNumberFormat="1" applyFont="1" applyFill="1" applyBorder="1" applyAlignment="1">
      <alignment vertical="top"/>
    </xf>
    <xf numFmtId="0" fontId="22" fillId="0" borderId="0" xfId="0" applyFont="1" applyFill="1" applyBorder="1" applyAlignment="1">
      <alignment horizontal="right"/>
    </xf>
    <xf numFmtId="170" fontId="22" fillId="0" borderId="0" xfId="0" applyNumberFormat="1" applyFont="1" applyFill="1" applyBorder="1" applyAlignment="1">
      <alignment horizontal="center" vertical="top"/>
    </xf>
    <xf numFmtId="167" fontId="39" fillId="0" borderId="0" xfId="0" applyNumberFormat="1" applyFont="1" applyFill="1" applyAlignment="1">
      <alignment horizontal="center" vertical="top" wrapText="1"/>
    </xf>
    <xf numFmtId="167" fontId="22" fillId="0" borderId="0" xfId="0" applyNumberFormat="1" applyFont="1" applyFill="1" applyBorder="1" applyAlignment="1">
      <alignment vertical="top"/>
    </xf>
    <xf numFmtId="3" fontId="39" fillId="0" borderId="0" xfId="0" applyNumberFormat="1" applyFont="1" applyFill="1" applyAlignment="1">
      <alignment horizontal="center" vertical="top" wrapText="1"/>
    </xf>
    <xf numFmtId="169" fontId="39" fillId="0" borderId="0" xfId="0" applyNumberFormat="1" applyFont="1" applyFill="1" applyAlignment="1">
      <alignment horizontal="center" vertical="top" wrapText="1"/>
    </xf>
    <xf numFmtId="167" fontId="39" fillId="34" borderId="0" xfId="0" applyNumberFormat="1" applyFont="1" applyFill="1" applyAlignment="1">
      <alignment horizontal="center" vertical="top" wrapText="1"/>
    </xf>
    <xf numFmtId="172" fontId="19" fillId="0" borderId="0" xfId="0" applyNumberFormat="1" applyFont="1" applyFill="1" applyBorder="1" applyAlignment="1">
      <alignment horizontal="right"/>
    </xf>
    <xf numFmtId="0" fontId="18" fillId="0" borderId="0" xfId="0" applyFont="1" applyFill="1"/>
    <xf numFmtId="0" fontId="31" fillId="0" borderId="0" xfId="46" applyFont="1" applyBorder="1" applyAlignment="1">
      <alignment horizontal="left"/>
    </xf>
    <xf numFmtId="0" fontId="25" fillId="0" borderId="0" xfId="46" applyFont="1" applyBorder="1" applyAlignment="1"/>
    <xf numFmtId="0" fontId="23" fillId="0" borderId="0" xfId="46" applyFont="1" applyBorder="1" applyAlignment="1">
      <alignment horizontal="left"/>
    </xf>
    <xf numFmtId="0" fontId="18" fillId="0" borderId="0" xfId="0" applyFont="1" applyFill="1" applyBorder="1" applyAlignment="1">
      <alignment horizontal="center" vertical="center" wrapText="1"/>
    </xf>
    <xf numFmtId="0" fontId="26" fillId="0" borderId="0" xfId="0" applyFont="1" applyFill="1" applyBorder="1" applyAlignment="1">
      <alignment horizontal="left"/>
    </xf>
    <xf numFmtId="0" fontId="26" fillId="33" borderId="0" xfId="0" applyFont="1" applyFill="1" applyBorder="1" applyAlignment="1">
      <alignment horizontal="left"/>
    </xf>
    <xf numFmtId="0" fontId="25" fillId="0" borderId="0" xfId="46" applyFont="1" applyBorder="1" applyAlignment="1"/>
    <xf numFmtId="0" fontId="20" fillId="0" borderId="0" xfId="42"/>
    <xf numFmtId="0" fontId="30" fillId="0" borderId="0" xfId="42" applyFont="1" applyBorder="1" applyAlignment="1"/>
    <xf numFmtId="0" fontId="23" fillId="0" borderId="0" xfId="46" applyFont="1" applyBorder="1" applyAlignment="1">
      <alignment horizontal="left"/>
    </xf>
    <xf numFmtId="0" fontId="46" fillId="0" borderId="0" xfId="46" applyFont="1" applyBorder="1" applyAlignment="1">
      <alignment horizontal="left"/>
    </xf>
    <xf numFmtId="0" fontId="31" fillId="0" borderId="0" xfId="46" applyFont="1" applyBorder="1"/>
    <xf numFmtId="0" fontId="31" fillId="0" borderId="0" xfId="46" applyFont="1" applyBorder="1" applyAlignment="1">
      <alignment horizontal="left"/>
    </xf>
    <xf numFmtId="0" fontId="18" fillId="0" borderId="0" xfId="0" applyFont="1" applyFill="1" applyBorder="1" applyAlignment="1">
      <alignment horizontal="center" vertical="center" wrapText="1"/>
    </xf>
    <xf numFmtId="0" fontId="26" fillId="0" borderId="0" xfId="0" applyFont="1" applyFill="1" applyBorder="1" applyAlignment="1">
      <alignment horizontal="left"/>
    </xf>
    <xf numFmtId="0" fontId="20" fillId="0" borderId="0" xfId="42" applyFont="1"/>
    <xf numFmtId="0" fontId="20" fillId="0" borderId="0" xfId="42" quotePrefix="1" applyFont="1"/>
    <xf numFmtId="0" fontId="3" fillId="0" borderId="0" xfId="0" applyFont="1"/>
    <xf numFmtId="0" fontId="33" fillId="34" borderId="0" xfId="96" applyFont="1" applyFill="1" applyAlignment="1">
      <alignment vertical="top"/>
    </xf>
    <xf numFmtId="0" fontId="22" fillId="0" borderId="0" xfId="0" applyFont="1" applyFill="1" applyBorder="1" applyAlignment="1">
      <alignment horizontal="left" vertical="top"/>
    </xf>
    <xf numFmtId="0" fontId="22" fillId="0" borderId="0" xfId="0" applyFont="1" applyFill="1" applyBorder="1" applyAlignment="1">
      <alignment horizontal="left"/>
    </xf>
    <xf numFmtId="0" fontId="24" fillId="0" borderId="0" xfId="0" applyFont="1" applyFill="1" applyBorder="1" applyAlignment="1">
      <alignment horizontal="left" wrapText="1"/>
    </xf>
    <xf numFmtId="0" fontId="24" fillId="0" borderId="0" xfId="0" applyFont="1" applyFill="1" applyBorder="1" applyAlignment="1">
      <alignment horizontal="left" wrapText="1"/>
    </xf>
    <xf numFmtId="0" fontId="22" fillId="0" borderId="0" xfId="0" applyFont="1" applyFill="1" applyBorder="1" applyAlignment="1"/>
    <xf numFmtId="0" fontId="30" fillId="0" borderId="0" xfId="42" applyFont="1" applyFill="1" applyBorder="1" applyAlignment="1"/>
    <xf numFmtId="0" fontId="22" fillId="0" borderId="10" xfId="0" applyFont="1" applyFill="1" applyBorder="1" applyAlignment="1">
      <alignment horizontal="left"/>
    </xf>
    <xf numFmtId="0" fontId="22" fillId="0" borderId="10" xfId="0" applyFont="1" applyFill="1" applyBorder="1" applyAlignment="1">
      <alignment wrapText="1"/>
    </xf>
    <xf numFmtId="0" fontId="22" fillId="0" borderId="10" xfId="0" applyFont="1" applyFill="1" applyBorder="1" applyAlignment="1">
      <alignment horizontal="right"/>
    </xf>
    <xf numFmtId="0" fontId="40" fillId="0" borderId="10" xfId="0" applyFont="1" applyFill="1" applyBorder="1" applyAlignment="1">
      <alignment horizontal="center"/>
    </xf>
    <xf numFmtId="0" fontId="22" fillId="0" borderId="0" xfId="0" applyFont="1" applyFill="1" applyBorder="1" applyAlignment="1">
      <alignment wrapText="1"/>
    </xf>
    <xf numFmtId="0" fontId="40" fillId="0" borderId="0" xfId="0" applyFont="1" applyFill="1" applyBorder="1" applyAlignment="1">
      <alignment horizontal="center" vertical="center"/>
    </xf>
    <xf numFmtId="0" fontId="22" fillId="0" borderId="0" xfId="0" applyFont="1" applyFill="1" applyBorder="1" applyAlignment="1">
      <alignment horizontal="center"/>
    </xf>
    <xf numFmtId="0" fontId="40" fillId="0" borderId="0" xfId="0" applyFont="1" applyFill="1" applyBorder="1" applyAlignment="1">
      <alignment horizontal="center" vertical="center" wrapText="1"/>
    </xf>
    <xf numFmtId="0" fontId="40" fillId="0" borderId="0" xfId="0" applyFont="1" applyFill="1" applyBorder="1" applyAlignment="1">
      <alignment horizontal="center" vertical="top" wrapText="1"/>
    </xf>
    <xf numFmtId="0" fontId="22" fillId="0" borderId="0" xfId="0" quotePrefix="1" applyFont="1" applyFill="1" applyBorder="1" applyAlignment="1">
      <alignment vertical="top" wrapText="1"/>
    </xf>
    <xf numFmtId="0" fontId="22" fillId="0" borderId="0" xfId="0" quotePrefix="1" applyFont="1" applyFill="1" applyBorder="1" applyAlignment="1">
      <alignment horizontal="center" vertical="top" wrapText="1"/>
    </xf>
    <xf numFmtId="0" fontId="22" fillId="0" borderId="0" xfId="0" applyFont="1" applyFill="1" applyBorder="1" applyAlignment="1">
      <alignment vertical="center"/>
    </xf>
    <xf numFmtId="0" fontId="22" fillId="0" borderId="0" xfId="0" applyFont="1" applyFill="1" applyBorder="1" applyAlignment="1">
      <alignment vertical="center" wrapText="1"/>
    </xf>
    <xf numFmtId="0" fontId="22" fillId="0" borderId="0" xfId="0" applyFont="1" applyFill="1" applyBorder="1" applyAlignment="1">
      <alignment vertical="top" wrapText="1"/>
    </xf>
    <xf numFmtId="0" fontId="18" fillId="0" borderId="13" xfId="0" applyFont="1" applyFill="1" applyBorder="1" applyAlignment="1">
      <alignment horizontal="center" vertical="center" wrapText="1"/>
    </xf>
    <xf numFmtId="0" fontId="18" fillId="0" borderId="13" xfId="0" applyFont="1" applyFill="1" applyBorder="1" applyAlignment="1">
      <alignment vertical="center" wrapText="1"/>
    </xf>
    <xf numFmtId="0" fontId="18" fillId="0" borderId="13" xfId="0" applyFont="1" applyFill="1" applyBorder="1" applyAlignment="1">
      <alignment horizontal="center" wrapText="1"/>
    </xf>
    <xf numFmtId="0" fontId="40" fillId="0" borderId="13" xfId="0" applyFont="1" applyFill="1" applyBorder="1" applyAlignment="1">
      <alignment horizontal="center" wrapText="1"/>
    </xf>
    <xf numFmtId="0" fontId="18" fillId="0" borderId="0" xfId="0" applyFont="1" applyFill="1" applyBorder="1" applyAlignment="1">
      <alignment horizontal="center" wrapText="1"/>
    </xf>
    <xf numFmtId="0" fontId="40" fillId="0" borderId="0" xfId="0" applyFont="1" applyFill="1" applyBorder="1" applyAlignment="1">
      <alignment horizontal="center" wrapText="1"/>
    </xf>
    <xf numFmtId="0" fontId="18" fillId="0" borderId="10" xfId="0" applyFont="1" applyFill="1" applyBorder="1" applyAlignment="1">
      <alignment horizontal="center" vertical="center" wrapText="1"/>
    </xf>
    <xf numFmtId="0" fontId="18" fillId="0" borderId="10" xfId="0" applyFont="1" applyFill="1" applyBorder="1" applyAlignment="1">
      <alignment horizontal="center" wrapText="1"/>
    </xf>
    <xf numFmtId="0" fontId="18" fillId="0" borderId="10" xfId="0" applyFont="1" applyFill="1" applyBorder="1" applyAlignment="1">
      <alignment horizontal="center" wrapText="1"/>
    </xf>
    <xf numFmtId="0" fontId="22" fillId="0" borderId="0" xfId="0" applyFont="1" applyFill="1" applyBorder="1" applyAlignment="1">
      <alignment horizontal="center" vertical="top"/>
    </xf>
    <xf numFmtId="0" fontId="40" fillId="0" borderId="10" xfId="0" applyFont="1" applyFill="1" applyBorder="1" applyAlignment="1">
      <alignment horizontal="center" wrapText="1"/>
    </xf>
    <xf numFmtId="0" fontId="45" fillId="0" borderId="0" xfId="0" applyFont="1" applyFill="1" applyBorder="1" applyAlignment="1"/>
    <xf numFmtId="0" fontId="39" fillId="0" borderId="0" xfId="0" applyFont="1" applyFill="1" applyBorder="1" applyAlignment="1">
      <alignment horizontal="left" vertical="top"/>
    </xf>
    <xf numFmtId="170" fontId="22" fillId="0" borderId="0" xfId="0" applyNumberFormat="1" applyFont="1" applyFill="1" applyBorder="1" applyAlignment="1">
      <alignment horizontal="right" vertical="top"/>
    </xf>
    <xf numFmtId="0" fontId="39" fillId="0" borderId="0" xfId="0" applyFont="1" applyFill="1" applyBorder="1" applyAlignment="1"/>
    <xf numFmtId="170" fontId="39" fillId="0" borderId="0" xfId="0" applyNumberFormat="1" applyFont="1" applyFill="1" applyBorder="1" applyAlignment="1">
      <alignment horizontal="center" vertical="top"/>
    </xf>
    <xf numFmtId="9" fontId="39" fillId="0" borderId="0" xfId="44" applyNumberFormat="1" applyFont="1" applyFill="1" applyBorder="1" applyAlignment="1">
      <alignment horizontal="center" vertical="top"/>
    </xf>
    <xf numFmtId="0" fontId="39" fillId="0" borderId="0" xfId="0" applyFont="1" applyFill="1" applyBorder="1" applyAlignment="1">
      <alignment horizontal="left"/>
    </xf>
    <xf numFmtId="0" fontId="39" fillId="0" borderId="0" xfId="0" applyFont="1" applyFill="1" applyAlignment="1">
      <alignment horizontal="left" vertical="top" wrapText="1"/>
    </xf>
    <xf numFmtId="0" fontId="45" fillId="0" borderId="17" xfId="0" applyFont="1" applyFill="1" applyBorder="1" applyAlignment="1">
      <alignment horizontal="left" vertical="top"/>
    </xf>
    <xf numFmtId="0" fontId="39" fillId="0" borderId="17" xfId="0" applyFont="1" applyFill="1" applyBorder="1" applyAlignment="1">
      <alignment horizontal="left" vertical="top"/>
    </xf>
    <xf numFmtId="167" fontId="39" fillId="0" borderId="17" xfId="0" applyNumberFormat="1" applyFont="1" applyFill="1" applyBorder="1" applyAlignment="1">
      <alignment horizontal="center" vertical="top" wrapText="1"/>
    </xf>
    <xf numFmtId="3" fontId="39" fillId="0" borderId="17" xfId="0" applyNumberFormat="1" applyFont="1" applyFill="1" applyBorder="1" applyAlignment="1">
      <alignment horizontal="center" vertical="top" wrapText="1"/>
    </xf>
    <xf numFmtId="9" fontId="39" fillId="0" borderId="17" xfId="44" applyNumberFormat="1" applyFont="1" applyFill="1" applyBorder="1" applyAlignment="1">
      <alignment horizontal="center" vertical="top"/>
    </xf>
    <xf numFmtId="170" fontId="39" fillId="0" borderId="17" xfId="0" applyNumberFormat="1" applyFont="1" applyFill="1" applyBorder="1" applyAlignment="1">
      <alignment horizontal="center" vertical="top"/>
    </xf>
    <xf numFmtId="169" fontId="39" fillId="0" borderId="17" xfId="0" applyNumberFormat="1" applyFont="1" applyFill="1" applyBorder="1" applyAlignment="1">
      <alignment horizontal="center" vertical="top" wrapText="1"/>
    </xf>
    <xf numFmtId="0" fontId="39" fillId="0" borderId="17" xfId="0" applyFont="1" applyFill="1" applyBorder="1" applyAlignment="1">
      <alignment horizontal="left" vertical="top" wrapText="1"/>
    </xf>
    <xf numFmtId="0" fontId="22" fillId="0" borderId="17" xfId="0" applyFont="1" applyFill="1" applyBorder="1" applyAlignment="1"/>
    <xf numFmtId="166" fontId="22" fillId="0" borderId="0" xfId="45" applyNumberFormat="1" applyFont="1" applyFill="1" applyBorder="1" applyAlignment="1">
      <alignment horizontal="right" vertical="top"/>
    </xf>
    <xf numFmtId="9" fontId="22" fillId="0" borderId="0" xfId="44" applyNumberFormat="1" applyFont="1" applyFill="1" applyBorder="1" applyAlignment="1">
      <alignment horizontal="right" vertical="top"/>
    </xf>
    <xf numFmtId="9" fontId="22" fillId="0" borderId="0" xfId="44" applyFont="1" applyFill="1" applyBorder="1" applyAlignment="1"/>
    <xf numFmtId="166" fontId="22" fillId="0" borderId="0" xfId="0" applyNumberFormat="1" applyFont="1" applyFill="1" applyBorder="1" applyAlignment="1"/>
    <xf numFmtId="0" fontId="45" fillId="0" borderId="0" xfId="0" applyFont="1" applyFill="1" applyBorder="1" applyAlignment="1">
      <alignment horizontal="left" vertical="top"/>
    </xf>
    <xf numFmtId="167" fontId="22" fillId="0" borderId="0" xfId="45" applyNumberFormat="1" applyFont="1" applyFill="1" applyBorder="1" applyAlignment="1">
      <alignment horizontal="right" vertical="top"/>
    </xf>
    <xf numFmtId="167" fontId="22" fillId="0" borderId="0" xfId="0" applyNumberFormat="1" applyFont="1" applyFill="1" applyBorder="1" applyAlignment="1">
      <alignment horizontal="right" vertical="top"/>
    </xf>
    <xf numFmtId="169" fontId="22" fillId="0" borderId="0" xfId="0" applyNumberFormat="1" applyFont="1" applyFill="1" applyBorder="1" applyAlignment="1">
      <alignment horizontal="right" vertical="top"/>
    </xf>
    <xf numFmtId="167" fontId="22" fillId="0" borderId="0" xfId="0" applyNumberFormat="1" applyFont="1" applyFill="1" applyBorder="1" applyAlignment="1"/>
    <xf numFmtId="169" fontId="22" fillId="0" borderId="0" xfId="0" applyNumberFormat="1" applyFont="1" applyFill="1" applyBorder="1" applyAlignment="1"/>
    <xf numFmtId="3" fontId="22" fillId="0" borderId="0" xfId="45" applyNumberFormat="1" applyFont="1" applyFill="1" applyBorder="1" applyAlignment="1">
      <alignment horizontal="right" vertical="top"/>
    </xf>
    <xf numFmtId="0" fontId="36" fillId="0" borderId="0" xfId="0" applyFont="1" applyFill="1" applyAlignment="1">
      <alignment horizontal="left" wrapText="1"/>
    </xf>
    <xf numFmtId="0" fontId="37" fillId="0" borderId="0" xfId="42" applyFont="1" applyFill="1"/>
    <xf numFmtId="0" fontId="33" fillId="0" borderId="0" xfId="0" applyFont="1" applyFill="1" applyBorder="1" applyAlignment="1"/>
    <xf numFmtId="0" fontId="18" fillId="0" borderId="0" xfId="0" applyFont="1" applyFill="1" applyBorder="1"/>
    <xf numFmtId="0" fontId="0" fillId="0" borderId="0" xfId="0" applyFont="1" applyFill="1"/>
    <xf numFmtId="0" fontId="18" fillId="0" borderId="12" xfId="0" quotePrefix="1" applyFont="1" applyFill="1" applyBorder="1" applyAlignment="1">
      <alignment horizontal="center"/>
    </xf>
    <xf numFmtId="0" fontId="18" fillId="0" borderId="0" xfId="0" applyFont="1" applyFill="1" applyBorder="1" applyAlignment="1"/>
    <xf numFmtId="0" fontId="0" fillId="0" borderId="0" xfId="0" applyFont="1" applyFill="1" applyBorder="1"/>
    <xf numFmtId="0" fontId="18" fillId="0" borderId="0" xfId="0" applyFont="1" applyFill="1"/>
    <xf numFmtId="0" fontId="18" fillId="0" borderId="0" xfId="0" applyFont="1" applyFill="1" applyAlignment="1"/>
    <xf numFmtId="0" fontId="18" fillId="0" borderId="10" xfId="0" applyFont="1" applyFill="1" applyBorder="1" applyAlignment="1"/>
    <xf numFmtId="0" fontId="18" fillId="0" borderId="0" xfId="0" applyFont="1" applyFill="1" applyBorder="1" applyAlignment="1">
      <alignment horizontal="left"/>
    </xf>
    <xf numFmtId="0" fontId="18" fillId="0" borderId="0" xfId="0" applyFont="1" applyFill="1" applyBorder="1" applyAlignment="1">
      <alignment wrapText="1"/>
    </xf>
    <xf numFmtId="0" fontId="18" fillId="0" borderId="14" xfId="0" applyFont="1" applyFill="1" applyBorder="1" applyAlignment="1">
      <alignment horizontal="center" vertical="top" wrapText="1"/>
    </xf>
    <xf numFmtId="0" fontId="18" fillId="0" borderId="0" xfId="0" applyFont="1" applyFill="1" applyAlignment="1">
      <alignment horizontal="center" vertical="top" wrapText="1"/>
    </xf>
    <xf numFmtId="0" fontId="18" fillId="0" borderId="0" xfId="0" applyFont="1" applyFill="1" applyAlignment="1">
      <alignment horizontal="left"/>
    </xf>
    <xf numFmtId="0" fontId="37" fillId="0" borderId="0" xfId="42" applyFont="1" applyFill="1" applyAlignment="1">
      <alignment horizontal="left" wrapText="1"/>
    </xf>
    <xf numFmtId="0" fontId="26" fillId="0" borderId="0" xfId="0" applyFont="1" applyFill="1" applyBorder="1" applyAlignment="1">
      <alignment vertical="top"/>
    </xf>
    <xf numFmtId="0" fontId="33" fillId="0" borderId="0" xfId="0" applyFont="1" applyFill="1" applyAlignment="1"/>
    <xf numFmtId="168" fontId="22" fillId="0" borderId="0" xfId="0" applyNumberFormat="1" applyFont="1" applyFill="1" applyBorder="1" applyAlignment="1">
      <alignment horizontal="left" vertical="top"/>
    </xf>
    <xf numFmtId="168" fontId="22" fillId="0" borderId="11" xfId="0" applyNumberFormat="1" applyFont="1" applyFill="1" applyBorder="1" applyAlignment="1">
      <alignment horizontal="left" vertical="top"/>
    </xf>
    <xf numFmtId="0" fontId="30" fillId="0" borderId="0" xfId="42" applyFont="1" applyFill="1" applyBorder="1" applyAlignment="1">
      <alignment horizontal="left" wrapText="1"/>
    </xf>
    <xf numFmtId="3" fontId="40" fillId="0" borderId="10" xfId="0" applyNumberFormat="1" applyFont="1" applyFill="1" applyBorder="1" applyAlignment="1">
      <alignment horizontal="center" vertical="top"/>
    </xf>
    <xf numFmtId="3" fontId="40" fillId="0" borderId="10" xfId="0" applyNumberFormat="1" applyFont="1" applyFill="1" applyBorder="1" applyAlignment="1">
      <alignment vertical="top"/>
    </xf>
    <xf numFmtId="3" fontId="22" fillId="0" borderId="10" xfId="0" applyNumberFormat="1" applyFont="1" applyFill="1" applyBorder="1" applyAlignment="1">
      <alignment vertical="top"/>
    </xf>
    <xf numFmtId="169" fontId="40" fillId="0" borderId="10" xfId="0" applyNumberFormat="1" applyFont="1" applyFill="1" applyBorder="1" applyAlignment="1">
      <alignment horizontal="center" vertical="top"/>
    </xf>
    <xf numFmtId="3" fontId="40" fillId="0" borderId="0" xfId="0" applyNumberFormat="1" applyFont="1" applyFill="1" applyBorder="1" applyAlignment="1">
      <alignment vertical="top"/>
    </xf>
    <xf numFmtId="0" fontId="22" fillId="0" borderId="0" xfId="0" applyFont="1" applyFill="1" applyBorder="1" applyAlignment="1">
      <alignment vertical="top"/>
    </xf>
    <xf numFmtId="0" fontId="22" fillId="0" borderId="10" xfId="0" applyFont="1" applyFill="1" applyBorder="1" applyAlignment="1">
      <alignment horizontal="center" vertical="top"/>
    </xf>
    <xf numFmtId="0" fontId="18" fillId="0" borderId="0" xfId="0" applyFont="1" applyFill="1" applyBorder="1" applyAlignment="1">
      <alignment horizontal="center" wrapText="1"/>
    </xf>
    <xf numFmtId="9" fontId="0" fillId="0" borderId="0" xfId="44" applyFont="1" applyFill="1" applyBorder="1"/>
    <xf numFmtId="0" fontId="22" fillId="0" borderId="0" xfId="0" applyFont="1" applyFill="1" applyBorder="1" applyAlignment="1">
      <alignment horizontal="left" vertical="top"/>
    </xf>
    <xf numFmtId="0" fontId="23" fillId="0" borderId="10" xfId="0" applyFont="1" applyFill="1" applyBorder="1"/>
    <xf numFmtId="3" fontId="23" fillId="0" borderId="10" xfId="0" applyNumberFormat="1" applyFont="1" applyFill="1" applyBorder="1"/>
    <xf numFmtId="167" fontId="23" fillId="0" borderId="10" xfId="0" applyNumberFormat="1" applyFont="1" applyFill="1" applyBorder="1"/>
    <xf numFmtId="0" fontId="23" fillId="0" borderId="0" xfId="0" applyFont="1" applyFill="1" applyBorder="1"/>
    <xf numFmtId="0" fontId="36" fillId="0" borderId="0" xfId="0" applyFont="1" applyFill="1"/>
    <xf numFmtId="0" fontId="40" fillId="0" borderId="0" xfId="0" applyFont="1" applyFill="1" applyBorder="1" applyAlignment="1">
      <alignment horizontal="left" vertical="top"/>
    </xf>
    <xf numFmtId="0" fontId="40" fillId="0" borderId="11" xfId="0" applyFont="1" applyFill="1" applyBorder="1" applyAlignment="1">
      <alignment horizontal="left" vertical="top"/>
    </xf>
    <xf numFmtId="0" fontId="40" fillId="0" borderId="17" xfId="0" applyFont="1" applyFill="1" applyBorder="1" applyAlignment="1">
      <alignment horizontal="left" vertical="top"/>
    </xf>
    <xf numFmtId="0" fontId="28" fillId="0" borderId="0" xfId="0" applyFont="1" applyFill="1" applyBorder="1" applyAlignment="1">
      <alignment horizontal="left" vertical="top"/>
    </xf>
    <xf numFmtId="0" fontId="30" fillId="0" borderId="0" xfId="42" applyFont="1" applyFill="1" applyBorder="1" applyAlignment="1">
      <alignment horizontal="left" wrapText="1"/>
    </xf>
    <xf numFmtId="3" fontId="22" fillId="0" borderId="0" xfId="0" applyNumberFormat="1" applyFont="1" applyFill="1" applyBorder="1" applyAlignment="1">
      <alignment horizontal="center" vertical="top"/>
    </xf>
    <xf numFmtId="169" fontId="22" fillId="0" borderId="0" xfId="0" applyNumberFormat="1" applyFont="1" applyFill="1" applyBorder="1" applyAlignment="1">
      <alignment vertical="top"/>
    </xf>
    <xf numFmtId="169" fontId="0" fillId="0" borderId="0" xfId="44" applyNumberFormat="1" applyFont="1" applyFill="1" applyBorder="1"/>
    <xf numFmtId="167" fontId="19" fillId="0" borderId="0" xfId="0" applyNumberFormat="1" applyFont="1" applyFill="1"/>
    <xf numFmtId="0" fontId="22" fillId="0" borderId="17" xfId="0" applyFont="1" applyFill="1" applyBorder="1" applyAlignment="1">
      <alignment horizontal="right" vertical="top"/>
    </xf>
    <xf numFmtId="167" fontId="22" fillId="0" borderId="17" xfId="45" applyNumberFormat="1" applyFont="1" applyFill="1" applyBorder="1" applyAlignment="1">
      <alignment horizontal="right" vertical="top"/>
    </xf>
    <xf numFmtId="167" fontId="19" fillId="0" borderId="0" xfId="45" applyNumberFormat="1" applyFont="1" applyFill="1" applyBorder="1" applyAlignment="1">
      <alignment horizontal="right" vertical="top"/>
    </xf>
    <xf numFmtId="0" fontId="36" fillId="0" borderId="0" xfId="0" applyFont="1" applyFill="1" applyAlignment="1">
      <alignment horizontal="left" wrapText="1"/>
    </xf>
    <xf numFmtId="0" fontId="37" fillId="0" borderId="0" xfId="42" applyFont="1" applyFill="1"/>
    <xf numFmtId="0" fontId="37" fillId="0" borderId="0" xfId="42" applyFont="1" applyFill="1" applyAlignment="1">
      <alignment horizontal="left"/>
    </xf>
    <xf numFmtId="0" fontId="25" fillId="0" borderId="0" xfId="0" applyFont="1" applyFill="1" applyBorder="1" applyAlignment="1">
      <alignment wrapText="1"/>
    </xf>
    <xf numFmtId="0" fontId="33" fillId="0" borderId="0" xfId="0" applyFont="1" applyFill="1" applyBorder="1" applyAlignment="1"/>
    <xf numFmtId="0" fontId="18" fillId="0" borderId="14" xfId="0" quotePrefix="1" applyFont="1" applyFill="1" applyBorder="1" applyAlignment="1">
      <alignment horizontal="center"/>
    </xf>
    <xf numFmtId="0" fontId="18" fillId="0" borderId="13"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1" xfId="0" applyFont="1" applyFill="1" applyBorder="1" applyAlignment="1">
      <alignment horizontal="center" vertical="center" wrapText="1"/>
    </xf>
    <xf numFmtId="0" fontId="18" fillId="0" borderId="11" xfId="0" applyFont="1" applyFill="1" applyBorder="1" applyAlignment="1">
      <alignment horizontal="center" wrapText="1"/>
    </xf>
    <xf numFmtId="0" fontId="18" fillId="0" borderId="11" xfId="0" applyFont="1" applyFill="1" applyBorder="1" applyAlignment="1">
      <alignment horizontal="center" wrapText="1"/>
    </xf>
    <xf numFmtId="0" fontId="18" fillId="0" borderId="11" xfId="0" applyFont="1" applyFill="1" applyBorder="1"/>
    <xf numFmtId="0" fontId="37" fillId="0" borderId="0" xfId="42" applyFont="1" applyFill="1" applyAlignment="1">
      <alignment horizontal="left" wrapText="1"/>
    </xf>
    <xf numFmtId="0" fontId="19" fillId="0" borderId="0" xfId="0" applyFont="1" applyFill="1" applyBorder="1" applyAlignment="1">
      <alignment horizontal="left"/>
    </xf>
    <xf numFmtId="0" fontId="25" fillId="0" borderId="0" xfId="0" applyFont="1" applyFill="1" applyBorder="1" applyAlignment="1">
      <alignment horizontal="left" wrapText="1"/>
    </xf>
    <xf numFmtId="0" fontId="30" fillId="0" borderId="0" xfId="42" applyFont="1" applyFill="1" applyBorder="1" applyAlignment="1">
      <alignment horizontal="left"/>
    </xf>
    <xf numFmtId="0" fontId="16" fillId="0" borderId="0" xfId="0" applyFont="1" applyFill="1" applyBorder="1" applyAlignment="1">
      <alignment horizontal="left" vertical="top"/>
    </xf>
    <xf numFmtId="0" fontId="22" fillId="0" borderId="10" xfId="0" applyFont="1" applyFill="1" applyBorder="1" applyAlignment="1">
      <alignment horizontal="left" vertical="top"/>
    </xf>
    <xf numFmtId="0" fontId="40" fillId="0" borderId="14" xfId="0" applyFont="1" applyFill="1" applyBorder="1" applyAlignment="1">
      <alignment horizontal="center" vertical="center" wrapText="1"/>
    </xf>
    <xf numFmtId="0" fontId="40" fillId="0" borderId="14" xfId="0" quotePrefix="1" applyFont="1" applyFill="1" applyBorder="1" applyAlignment="1">
      <alignment horizontal="center" vertical="center" wrapText="1"/>
    </xf>
    <xf numFmtId="0" fontId="40" fillId="0" borderId="14" xfId="0" applyFont="1" applyFill="1" applyBorder="1" applyAlignment="1">
      <alignment horizontal="center" vertical="center"/>
    </xf>
    <xf numFmtId="0" fontId="40" fillId="0" borderId="11" xfId="0" applyFont="1" applyFill="1" applyBorder="1" applyAlignment="1">
      <alignment horizontal="center" vertical="center" wrapText="1"/>
    </xf>
    <xf numFmtId="0" fontId="40" fillId="0" borderId="11" xfId="0" quotePrefix="1" applyFont="1" applyFill="1" applyBorder="1" applyAlignment="1">
      <alignment horizontal="center" vertical="center" wrapText="1"/>
    </xf>
    <xf numFmtId="0" fontId="40" fillId="0" borderId="11" xfId="0" applyFont="1" applyFill="1" applyBorder="1" applyAlignment="1">
      <alignment horizontal="center" vertical="center"/>
    </xf>
    <xf numFmtId="167" fontId="22" fillId="0" borderId="0" xfId="0" applyNumberFormat="1" applyFont="1" applyFill="1" applyBorder="1" applyAlignment="1">
      <alignment horizontal="center" vertical="top"/>
    </xf>
    <xf numFmtId="169" fontId="22" fillId="0" borderId="0" xfId="0" applyNumberFormat="1" applyFont="1" applyFill="1" applyBorder="1" applyAlignment="1">
      <alignment horizontal="center"/>
    </xf>
    <xf numFmtId="164" fontId="22" fillId="0" borderId="0" xfId="0" applyNumberFormat="1" applyFont="1" applyFill="1" applyBorder="1" applyAlignment="1">
      <alignment horizontal="center"/>
    </xf>
    <xf numFmtId="9" fontId="22" fillId="0" borderId="0" xfId="44" applyFont="1" applyFill="1" applyBorder="1" applyAlignment="1">
      <alignment horizontal="center"/>
    </xf>
    <xf numFmtId="3" fontId="22" fillId="0" borderId="0" xfId="0" applyNumberFormat="1" applyFont="1" applyFill="1" applyBorder="1" applyAlignment="1">
      <alignment horizontal="center"/>
    </xf>
    <xf numFmtId="167" fontId="22" fillId="0" borderId="0" xfId="0" applyNumberFormat="1" applyFont="1" applyFill="1" applyBorder="1" applyAlignment="1">
      <alignment horizontal="center"/>
    </xf>
    <xf numFmtId="3" fontId="22" fillId="0" borderId="0" xfId="45" applyNumberFormat="1" applyFont="1" applyFill="1" applyBorder="1" applyAlignment="1">
      <alignment horizontal="center" vertical="top"/>
    </xf>
    <xf numFmtId="167" fontId="22" fillId="0" borderId="0" xfId="45" applyNumberFormat="1" applyFont="1" applyFill="1" applyBorder="1" applyAlignment="1">
      <alignment horizontal="center" vertical="top"/>
    </xf>
    <xf numFmtId="0" fontId="22" fillId="0" borderId="11" xfId="0" applyFont="1" applyFill="1" applyBorder="1" applyAlignment="1">
      <alignment horizontal="left"/>
    </xf>
    <xf numFmtId="0" fontId="22" fillId="0" borderId="11" xfId="0" applyFont="1" applyFill="1" applyBorder="1" applyAlignment="1">
      <alignment horizontal="right"/>
    </xf>
    <xf numFmtId="0" fontId="22" fillId="0" borderId="11" xfId="0" applyFont="1" applyFill="1" applyBorder="1" applyAlignment="1"/>
    <xf numFmtId="0" fontId="28" fillId="0" borderId="0" xfId="0" applyFont="1" applyFill="1" applyBorder="1" applyAlignment="1">
      <alignment horizontal="left" vertical="top"/>
    </xf>
    <xf numFmtId="170" fontId="22" fillId="0" borderId="0" xfId="0" applyNumberFormat="1" applyFont="1" applyFill="1" applyBorder="1" applyAlignment="1"/>
    <xf numFmtId="170" fontId="22" fillId="0" borderId="0" xfId="0" applyNumberFormat="1" applyFont="1" applyFill="1" applyBorder="1" applyAlignment="1">
      <alignment horizontal="left"/>
    </xf>
    <xf numFmtId="0" fontId="18" fillId="0" borderId="0" xfId="0" applyFont="1" applyFill="1" applyBorder="1" applyAlignment="1">
      <alignment horizontal="center" vertical="top" wrapText="1"/>
    </xf>
    <xf numFmtId="0" fontId="48" fillId="0" borderId="0" xfId="0" applyFont="1" applyFill="1" applyBorder="1" applyAlignment="1">
      <alignment horizontal="left"/>
    </xf>
    <xf numFmtId="0" fontId="38" fillId="0" borderId="0" xfId="0" applyFont="1" applyFill="1" applyBorder="1" applyAlignment="1">
      <alignment horizontal="left"/>
    </xf>
    <xf numFmtId="0" fontId="28" fillId="0" borderId="0" xfId="0" applyFont="1" applyFill="1" applyBorder="1" applyAlignment="1">
      <alignment horizontal="left"/>
    </xf>
    <xf numFmtId="0" fontId="49" fillId="0" borderId="0" xfId="0" applyFont="1" applyFill="1"/>
    <xf numFmtId="0" fontId="26" fillId="0" borderId="0" xfId="0" applyFont="1" applyFill="1" applyBorder="1" applyAlignment="1">
      <alignment horizontal="right"/>
    </xf>
    <xf numFmtId="167" fontId="0" fillId="0" borderId="0" xfId="0" applyNumberFormat="1" applyFont="1" applyFill="1" applyAlignment="1">
      <alignment horizontal="center"/>
    </xf>
    <xf numFmtId="0" fontId="0" fillId="0" borderId="0" xfId="0" applyFont="1" applyFill="1" applyAlignment="1">
      <alignment horizontal="center"/>
    </xf>
    <xf numFmtId="0" fontId="0" fillId="0" borderId="11" xfId="0" applyFont="1" applyFill="1" applyBorder="1"/>
    <xf numFmtId="167" fontId="0" fillId="0" borderId="11" xfId="0" applyNumberFormat="1" applyFont="1" applyFill="1" applyBorder="1" applyAlignment="1">
      <alignment horizontal="center"/>
    </xf>
    <xf numFmtId="0" fontId="0" fillId="0" borderId="10" xfId="0" applyFont="1" applyFill="1" applyBorder="1"/>
    <xf numFmtId="3" fontId="0" fillId="0" borderId="0" xfId="0" applyNumberFormat="1" applyFont="1" applyFill="1" applyBorder="1"/>
    <xf numFmtId="167" fontId="0" fillId="0" borderId="0" xfId="0" applyNumberFormat="1" applyFont="1" applyFill="1" applyBorder="1"/>
    <xf numFmtId="169" fontId="0" fillId="0" borderId="0" xfId="0" applyNumberFormat="1" applyFont="1" applyFill="1" applyBorder="1"/>
    <xf numFmtId="3" fontId="0" fillId="0" borderId="10" xfId="0" applyNumberFormat="1" applyFont="1" applyFill="1" applyBorder="1"/>
    <xf numFmtId="3" fontId="0" fillId="0" borderId="0" xfId="0" applyNumberFormat="1" applyFont="1" applyFill="1"/>
    <xf numFmtId="0" fontId="0" fillId="0" borderId="0" xfId="0" applyFont="1" applyFill="1" applyBorder="1" applyAlignment="1"/>
    <xf numFmtId="167" fontId="0" fillId="0" borderId="0" xfId="0" applyNumberFormat="1" applyFont="1" applyFill="1"/>
    <xf numFmtId="0" fontId="0" fillId="0" borderId="0" xfId="0" applyFont="1" applyFill="1" applyBorder="1" applyAlignment="1">
      <alignment horizontal="center"/>
    </xf>
    <xf numFmtId="167" fontId="22" fillId="0" borderId="0" xfId="0" applyNumberFormat="1" applyFont="1" applyFill="1" applyAlignment="1">
      <alignment horizontal="center" vertical="top" wrapText="1"/>
    </xf>
    <xf numFmtId="3" fontId="22" fillId="0" borderId="0" xfId="0" applyNumberFormat="1" applyFont="1" applyFill="1" applyAlignment="1">
      <alignment horizontal="center" vertical="top" wrapText="1"/>
    </xf>
    <xf numFmtId="169" fontId="22" fillId="0" borderId="0" xfId="0" applyNumberFormat="1" applyFont="1" applyFill="1" applyAlignment="1">
      <alignment horizontal="center" vertical="top" wrapText="1"/>
    </xf>
    <xf numFmtId="167" fontId="22" fillId="0" borderId="11" xfId="0" applyNumberFormat="1" applyFont="1" applyFill="1" applyBorder="1" applyAlignment="1">
      <alignment horizontal="center" vertical="top" wrapText="1"/>
    </xf>
    <xf numFmtId="3" fontId="22" fillId="0" borderId="11" xfId="0" applyNumberFormat="1" applyFont="1" applyFill="1" applyBorder="1" applyAlignment="1">
      <alignment horizontal="center" vertical="top" wrapText="1"/>
    </xf>
    <xf numFmtId="169" fontId="22" fillId="0" borderId="11" xfId="0" applyNumberFormat="1" applyFont="1" applyFill="1" applyBorder="1" applyAlignment="1">
      <alignment horizontal="center" vertical="top" wrapText="1"/>
    </xf>
    <xf numFmtId="0" fontId="0" fillId="0" borderId="0" xfId="0" applyFont="1" applyFill="1" applyAlignment="1">
      <alignment horizontal="left" wrapText="1"/>
    </xf>
    <xf numFmtId="0" fontId="20" fillId="0" borderId="0" xfId="42" applyFont="1" applyFill="1" applyAlignment="1">
      <alignment horizontal="left" wrapText="1"/>
    </xf>
    <xf numFmtId="0" fontId="20" fillId="0" borderId="0" xfId="42" applyFont="1" applyFill="1"/>
    <xf numFmtId="0" fontId="22" fillId="0" borderId="0" xfId="0" applyFont="1" applyFill="1" applyBorder="1" applyAlignment="1">
      <alignment vertical="top"/>
    </xf>
    <xf numFmtId="0" fontId="31" fillId="0" borderId="0" xfId="0" applyFont="1" applyFill="1" applyBorder="1" applyAlignment="1">
      <alignment horizontal="left" vertical="top" wrapText="1"/>
    </xf>
    <xf numFmtId="0" fontId="22" fillId="0" borderId="0" xfId="0" applyFont="1" applyFill="1" applyAlignment="1">
      <alignment horizontal="center" vertical="top" wrapText="1"/>
    </xf>
    <xf numFmtId="0" fontId="20" fillId="0" borderId="0" xfId="42" applyFont="1" applyFill="1" applyAlignment="1">
      <alignment horizontal="left"/>
    </xf>
    <xf numFmtId="0" fontId="26" fillId="0" borderId="0" xfId="0" applyFont="1" applyFill="1" applyBorder="1" applyAlignment="1"/>
    <xf numFmtId="0" fontId="36" fillId="0" borderId="0" xfId="0" applyFont="1" applyFill="1"/>
    <xf numFmtId="0" fontId="37" fillId="0" borderId="0" xfId="42" applyFont="1" applyFill="1" applyAlignment="1">
      <alignment horizontal="left"/>
    </xf>
    <xf numFmtId="0" fontId="30" fillId="0" borderId="0" xfId="42" applyFont="1" applyFill="1" applyBorder="1" applyAlignment="1"/>
    <xf numFmtId="0" fontId="31" fillId="0" borderId="0" xfId="0" applyFont="1" applyFill="1" applyBorder="1" applyAlignment="1">
      <alignment wrapText="1"/>
    </xf>
    <xf numFmtId="0" fontId="22" fillId="0" borderId="11" xfId="0" applyFont="1" applyFill="1" applyBorder="1" applyAlignment="1">
      <alignment horizontal="center" vertical="top" wrapText="1"/>
    </xf>
    <xf numFmtId="0" fontId="0" fillId="0" borderId="0" xfId="0" applyFont="1" applyFill="1" applyAlignment="1">
      <alignment horizontal="left" wrapText="1"/>
    </xf>
    <xf numFmtId="0" fontId="20" fillId="0" borderId="0" xfId="42" applyFont="1" applyFill="1"/>
    <xf numFmtId="171" fontId="15" fillId="0" borderId="0" xfId="0" applyNumberFormat="1" applyFont="1" applyFill="1" applyBorder="1" applyAlignment="1">
      <alignment horizontal="left" vertical="top"/>
    </xf>
    <xf numFmtId="0" fontId="15" fillId="0" borderId="0" xfId="0" applyFont="1" applyFill="1" applyBorder="1" applyAlignment="1">
      <alignment horizontal="left" vertical="top" wrapText="1"/>
    </xf>
    <xf numFmtId="0" fontId="36" fillId="0" borderId="0" xfId="0" applyFont="1" applyFill="1" applyAlignment="1">
      <alignment horizontal="center"/>
    </xf>
    <xf numFmtId="0" fontId="40" fillId="0" borderId="17" xfId="0" applyFont="1" applyFill="1" applyBorder="1" applyAlignment="1"/>
    <xf numFmtId="0" fontId="22" fillId="0" borderId="17" xfId="0" applyFont="1" applyFill="1" applyBorder="1" applyAlignment="1">
      <alignment horizontal="left" vertical="top"/>
    </xf>
    <xf numFmtId="0" fontId="22" fillId="0" borderId="0" xfId="0" applyFont="1" applyFill="1" applyAlignment="1">
      <alignment horizontal="left" vertical="top" wrapText="1"/>
    </xf>
    <xf numFmtId="167" fontId="19" fillId="0" borderId="0" xfId="0" applyNumberFormat="1" applyFont="1" applyFill="1" applyAlignment="1">
      <alignment horizontal="left" vertical="top" wrapText="1"/>
    </xf>
    <xf numFmtId="170" fontId="22" fillId="0" borderId="17" xfId="0" applyNumberFormat="1" applyFont="1" applyFill="1" applyBorder="1" applyAlignment="1">
      <alignment horizontal="center" vertical="top"/>
    </xf>
    <xf numFmtId="170" fontId="22" fillId="0" borderId="11" xfId="0" applyNumberFormat="1" applyFont="1" applyFill="1" applyBorder="1" applyAlignment="1">
      <alignment horizontal="center" vertical="top"/>
    </xf>
    <xf numFmtId="0" fontId="40" fillId="0" borderId="0" xfId="0" applyFont="1" applyFill="1" applyBorder="1" applyAlignment="1">
      <alignment horizontal="left" wrapText="1"/>
    </xf>
    <xf numFmtId="0" fontId="40" fillId="0" borderId="0" xfId="0" applyFont="1" applyFill="1" applyBorder="1" applyAlignment="1">
      <alignment vertical="top" wrapText="1"/>
    </xf>
    <xf numFmtId="0" fontId="36" fillId="0" borderId="0" xfId="0" applyFont="1" applyFill="1" applyBorder="1"/>
    <xf numFmtId="0" fontId="49" fillId="0" borderId="0" xfId="0" applyFont="1" applyFill="1" applyBorder="1"/>
    <xf numFmtId="0" fontId="24" fillId="0" borderId="0" xfId="0" applyFont="1" applyFill="1" applyBorder="1" applyAlignment="1">
      <alignment horizontal="left" vertical="top"/>
    </xf>
    <xf numFmtId="0" fontId="50" fillId="0" borderId="0" xfId="0" applyFont="1" applyFill="1" applyBorder="1" applyAlignment="1">
      <alignment horizontal="left"/>
    </xf>
    <xf numFmtId="3" fontId="36" fillId="0" borderId="0" xfId="0" applyNumberFormat="1" applyFont="1" applyFill="1" applyBorder="1"/>
    <xf numFmtId="3" fontId="36" fillId="0" borderId="0" xfId="0" applyNumberFormat="1" applyFont="1" applyFill="1"/>
    <xf numFmtId="0" fontId="40" fillId="0" borderId="0" xfId="0" applyFont="1" applyFill="1" applyBorder="1" applyAlignment="1">
      <alignment horizontal="left" vertical="top" wrapText="1"/>
    </xf>
    <xf numFmtId="0" fontId="22" fillId="0" borderId="0" xfId="0" applyFont="1" applyFill="1" applyAlignment="1">
      <alignment horizontal="center" wrapText="1"/>
    </xf>
    <xf numFmtId="0" fontId="32" fillId="0" borderId="0" xfId="0" applyFont="1" applyFill="1" applyBorder="1" applyAlignment="1">
      <alignment horizontal="left" wrapText="1"/>
    </xf>
    <xf numFmtId="0" fontId="49" fillId="0" borderId="0" xfId="0" applyFont="1" applyFill="1"/>
    <xf numFmtId="0" fontId="30" fillId="0" borderId="0" xfId="42" applyFont="1" applyFill="1" applyBorder="1" applyAlignment="1">
      <alignment horizontal="right"/>
    </xf>
    <xf numFmtId="0" fontId="3" fillId="34" borderId="0" xfId="96" applyFont="1" applyFill="1" applyAlignment="1">
      <alignment wrapText="1"/>
    </xf>
    <xf numFmtId="0" fontId="3" fillId="0" borderId="0" xfId="96" applyFont="1"/>
    <xf numFmtId="0" fontId="3" fillId="34" borderId="0" xfId="96" applyFont="1" applyFill="1" applyAlignment="1">
      <alignment vertical="top" wrapText="1"/>
    </xf>
    <xf numFmtId="0" fontId="18" fillId="35" borderId="15" xfId="96" applyFont="1" applyFill="1" applyBorder="1" applyAlignment="1">
      <alignment vertical="center" wrapText="1"/>
    </xf>
    <xf numFmtId="0" fontId="18" fillId="35" borderId="15" xfId="96" applyFont="1" applyFill="1" applyBorder="1" applyAlignment="1">
      <alignment vertical="center"/>
    </xf>
    <xf numFmtId="0" fontId="18" fillId="35" borderId="15" xfId="96" applyFont="1" applyFill="1" applyBorder="1" applyAlignment="1">
      <alignment horizontal="center" vertical="center"/>
    </xf>
    <xf numFmtId="0" fontId="40" fillId="35" borderId="10" xfId="96" applyFont="1" applyFill="1" applyBorder="1" applyAlignment="1">
      <alignment vertical="center"/>
    </xf>
    <xf numFmtId="0" fontId="40" fillId="35" borderId="10" xfId="96" applyFont="1" applyFill="1" applyBorder="1" applyAlignment="1">
      <alignment horizontal="center" vertical="center"/>
    </xf>
    <xf numFmtId="0" fontId="22" fillId="35" borderId="0" xfId="96" applyFont="1" applyFill="1" applyAlignment="1">
      <alignment vertical="center" wrapText="1"/>
    </xf>
    <xf numFmtId="0" fontId="22" fillId="35" borderId="0" xfId="96" applyFont="1" applyFill="1" applyAlignment="1">
      <alignment horizontal="center" vertical="center" wrapText="1"/>
    </xf>
    <xf numFmtId="0" fontId="22" fillId="35" borderId="0" xfId="96" applyFont="1" applyFill="1" applyAlignment="1">
      <alignment horizontal="right" vertical="center" wrapText="1"/>
    </xf>
    <xf numFmtId="0" fontId="51" fillId="35" borderId="0" xfId="96" applyFont="1" applyFill="1" applyAlignment="1">
      <alignment horizontal="center" vertical="center" wrapText="1"/>
    </xf>
    <xf numFmtId="0" fontId="40" fillId="35" borderId="15" xfId="96" applyFont="1" applyFill="1" applyBorder="1" applyAlignment="1">
      <alignment vertical="center" wrapText="1"/>
    </xf>
    <xf numFmtId="0" fontId="40" fillId="35" borderId="15" xfId="96" applyFont="1" applyFill="1" applyBorder="1" applyAlignment="1">
      <alignment vertical="center"/>
    </xf>
    <xf numFmtId="0" fontId="22" fillId="35" borderId="15" xfId="96" applyFont="1" applyFill="1" applyBorder="1" applyAlignment="1">
      <alignment vertical="center" wrapText="1"/>
    </xf>
    <xf numFmtId="0" fontId="22" fillId="35" borderId="15" xfId="96" applyFont="1" applyFill="1" applyBorder="1" applyAlignment="1">
      <alignment horizontal="center" vertical="center" wrapText="1"/>
    </xf>
    <xf numFmtId="0" fontId="22" fillId="35" borderId="15" xfId="96" applyFont="1" applyFill="1" applyBorder="1" applyAlignment="1">
      <alignment horizontal="right" vertical="center" wrapText="1"/>
    </xf>
    <xf numFmtId="0" fontId="40" fillId="35" borderId="15" xfId="96" applyFont="1" applyFill="1" applyBorder="1" applyAlignment="1">
      <alignment vertical="center"/>
    </xf>
    <xf numFmtId="0" fontId="22" fillId="35" borderId="0" xfId="96" applyFont="1" applyFill="1" applyAlignment="1">
      <alignment horizontal="right" vertical="center" wrapText="1"/>
    </xf>
    <xf numFmtId="0" fontId="3" fillId="35" borderId="0" xfId="96" applyFont="1" applyFill="1" applyAlignment="1">
      <alignment vertical="center" wrapText="1"/>
    </xf>
    <xf numFmtId="0" fontId="22" fillId="35" borderId="14" xfId="96" applyFont="1" applyFill="1" applyBorder="1" applyAlignment="1">
      <alignment horizontal="right" vertical="center" wrapText="1"/>
    </xf>
    <xf numFmtId="0" fontId="3" fillId="35" borderId="0" xfId="96" applyFont="1" applyFill="1" applyAlignment="1">
      <alignment horizontal="left" vertical="center" wrapText="1"/>
    </xf>
    <xf numFmtId="0" fontId="22" fillId="35" borderId="0" xfId="96" applyFont="1" applyFill="1" applyBorder="1" applyAlignment="1">
      <alignment horizontal="right" vertical="center" wrapText="1"/>
    </xf>
    <xf numFmtId="0" fontId="22" fillId="35" borderId="16" xfId="96" applyFont="1" applyFill="1" applyBorder="1" applyAlignment="1">
      <alignment vertical="center" wrapText="1"/>
    </xf>
    <xf numFmtId="0" fontId="3" fillId="35" borderId="16" xfId="96" applyFont="1" applyFill="1" applyBorder="1" applyAlignment="1">
      <alignment horizontal="left" vertical="center" wrapText="1"/>
    </xf>
    <xf numFmtId="0" fontId="22" fillId="35" borderId="16" xfId="96" applyFont="1" applyFill="1" applyBorder="1" applyAlignment="1">
      <alignment horizontal="center" vertical="center" wrapText="1"/>
    </xf>
    <xf numFmtId="0" fontId="22" fillId="35" borderId="16" xfId="96" applyFont="1" applyFill="1" applyBorder="1" applyAlignment="1">
      <alignment horizontal="right" vertical="center" wrapText="1"/>
    </xf>
    <xf numFmtId="0" fontId="51" fillId="35" borderId="16" xfId="96" applyFont="1" applyFill="1" applyBorder="1" applyAlignment="1">
      <alignment horizontal="center" vertical="center" wrapText="1"/>
    </xf>
    <xf numFmtId="0" fontId="22" fillId="35" borderId="14" xfId="96" applyFont="1" applyFill="1" applyBorder="1" applyAlignment="1">
      <alignment horizontal="right" vertical="center" wrapText="1"/>
    </xf>
    <xf numFmtId="0" fontId="27" fillId="34" borderId="0" xfId="96" applyFont="1" applyFill="1" applyAlignment="1">
      <alignment wrapText="1"/>
    </xf>
    <xf numFmtId="0" fontId="27" fillId="0" borderId="0" xfId="96" applyFont="1"/>
    <xf numFmtId="0" fontId="27" fillId="0" borderId="0" xfId="0" applyFont="1"/>
    <xf numFmtId="0" fontId="28" fillId="35" borderId="14" xfId="96" applyFont="1" applyFill="1" applyBorder="1" applyAlignment="1">
      <alignment vertical="center" wrapText="1"/>
    </xf>
    <xf numFmtId="0" fontId="36" fillId="0" borderId="0" xfId="0" applyFont="1"/>
    <xf numFmtId="0" fontId="26" fillId="35" borderId="0" xfId="96" applyFont="1" applyFill="1" applyBorder="1" applyAlignment="1">
      <alignment vertical="center" wrapText="1"/>
    </xf>
  </cellXfs>
  <cellStyles count="108">
    <cellStyle name="20% - Accent1" xfId="19" builtinId="30" customBuiltin="1"/>
    <cellStyle name="20% - Accent1 2" xfId="48"/>
    <cellStyle name="20% - Accent1 3" xfId="49"/>
    <cellStyle name="20% - Accent1 4" xfId="50"/>
    <cellStyle name="20% - Accent2" xfId="23" builtinId="34" customBuiltin="1"/>
    <cellStyle name="20% - Accent2 2" xfId="51"/>
    <cellStyle name="20% - Accent2 3" xfId="52"/>
    <cellStyle name="20% - Accent2 4" xfId="53"/>
    <cellStyle name="20% - Accent3" xfId="27" builtinId="38" customBuiltin="1"/>
    <cellStyle name="20% - Accent3 2" xfId="54"/>
    <cellStyle name="20% - Accent3 3" xfId="55"/>
    <cellStyle name="20% - Accent3 4" xfId="56"/>
    <cellStyle name="20% - Accent4" xfId="31" builtinId="42" customBuiltin="1"/>
    <cellStyle name="20% - Accent4 2" xfId="57"/>
    <cellStyle name="20% - Accent4 3" xfId="58"/>
    <cellStyle name="20% - Accent4 4" xfId="59"/>
    <cellStyle name="20% - Accent5" xfId="35" builtinId="46" customBuiltin="1"/>
    <cellStyle name="20% - Accent5 2" xfId="60"/>
    <cellStyle name="20% - Accent5 3" xfId="61"/>
    <cellStyle name="20% - Accent5 4" xfId="62"/>
    <cellStyle name="20% - Accent6" xfId="39" builtinId="50" customBuiltin="1"/>
    <cellStyle name="20% - Accent6 2" xfId="63"/>
    <cellStyle name="20% - Accent6 3" xfId="64"/>
    <cellStyle name="20% - Accent6 4" xfId="65"/>
    <cellStyle name="40% - Accent1" xfId="20" builtinId="31" customBuiltin="1"/>
    <cellStyle name="40% - Accent1 2" xfId="66"/>
    <cellStyle name="40% - Accent1 3" xfId="67"/>
    <cellStyle name="40% - Accent1 4" xfId="68"/>
    <cellStyle name="40% - Accent2" xfId="24" builtinId="35" customBuiltin="1"/>
    <cellStyle name="40% - Accent2 2" xfId="69"/>
    <cellStyle name="40% - Accent2 3" xfId="70"/>
    <cellStyle name="40% - Accent2 4" xfId="71"/>
    <cellStyle name="40% - Accent3" xfId="28" builtinId="39" customBuiltin="1"/>
    <cellStyle name="40% - Accent3 2" xfId="72"/>
    <cellStyle name="40% - Accent3 3" xfId="73"/>
    <cellStyle name="40% - Accent3 4" xfId="74"/>
    <cellStyle name="40% - Accent4" xfId="32" builtinId="43" customBuiltin="1"/>
    <cellStyle name="40% - Accent4 2" xfId="75"/>
    <cellStyle name="40% - Accent4 3" xfId="76"/>
    <cellStyle name="40% - Accent4 4" xfId="77"/>
    <cellStyle name="40% - Accent5" xfId="36" builtinId="47" customBuiltin="1"/>
    <cellStyle name="40% - Accent5 2" xfId="78"/>
    <cellStyle name="40% - Accent5 3" xfId="79"/>
    <cellStyle name="40% - Accent5 4" xfId="80"/>
    <cellStyle name="40% - Accent6" xfId="40" builtinId="51" customBuiltin="1"/>
    <cellStyle name="40% - Accent6 2" xfId="81"/>
    <cellStyle name="40% - Accent6 3" xfId="82"/>
    <cellStyle name="40% - Accent6 4" xfId="83"/>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5" builtinId="3"/>
    <cellStyle name="Comma 2" xfId="98"/>
    <cellStyle name="Comma 2 2" xfId="99"/>
    <cellStyle name="Comma 3" xfId="97"/>
    <cellStyle name="Comma 4" xfId="104"/>
    <cellStyle name="Explanatory Text" xfId="16" builtinId="53" customBuiltin="1"/>
    <cellStyle name="Followed Hyperlink" xfId="43" builtinId="9"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ustomBuiltin="1"/>
    <cellStyle name="Hyperlink 2" xfId="47"/>
    <cellStyle name="Hyperlink 3" xfId="100"/>
    <cellStyle name="Input" xfId="9" builtinId="20" customBuiltin="1"/>
    <cellStyle name="Linked Cell" xfId="12" builtinId="24" customBuiltin="1"/>
    <cellStyle name="Neutral" xfId="8" builtinId="28" customBuiltin="1"/>
    <cellStyle name="Neutral 2" xfId="101"/>
    <cellStyle name="Normal" xfId="0" builtinId="0"/>
    <cellStyle name="Normal 2" xfId="46"/>
    <cellStyle name="Normal 2 2" xfId="84"/>
    <cellStyle name="Normal 2 3" xfId="85"/>
    <cellStyle name="Normal 2 4" xfId="86"/>
    <cellStyle name="Normal 2 5" xfId="87"/>
    <cellStyle name="Normal 2 6" xfId="102"/>
    <cellStyle name="Normal 2 7" xfId="107"/>
    <cellStyle name="Normal 3" xfId="88"/>
    <cellStyle name="Normal 4" xfId="89"/>
    <cellStyle name="Normal 5" xfId="96"/>
    <cellStyle name="Normal 6" xfId="103"/>
    <cellStyle name="Normal 7" xfId="106"/>
    <cellStyle name="Normal 8" xfId="95"/>
    <cellStyle name="Note" xfId="15" builtinId="10" customBuiltin="1"/>
    <cellStyle name="Note 2" xfId="90"/>
    <cellStyle name="Note 2 2" xfId="91"/>
    <cellStyle name="Note 2 3" xfId="92"/>
    <cellStyle name="Note 2 4" xfId="93"/>
    <cellStyle name="Note 2 5" xfId="94"/>
    <cellStyle name="Output" xfId="10" builtinId="21" customBuiltin="1"/>
    <cellStyle name="Percent" xfId="44" builtinId="5"/>
    <cellStyle name="Percent 2" xfId="10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284F99"/>
      <color rgb="FF93A7CC"/>
      <color rgb="FF203F7A"/>
      <color rgb="FFFBFAFE"/>
      <color rgb="FFFAFBFE"/>
      <color rgb="FFFA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6.xml"/><Relationship Id="rId13" Type="http://schemas.openxmlformats.org/officeDocument/2006/relationships/chartsheet" Target="chartsheets/sheet11.xml"/><Relationship Id="rId18" Type="http://schemas.openxmlformats.org/officeDocument/2006/relationships/worksheet" Target="worksheets/sheet7.xml"/><Relationship Id="rId26" Type="http://schemas.openxmlformats.org/officeDocument/2006/relationships/worksheet" Target="worksheets/sheet15.xml"/><Relationship Id="rId3" Type="http://schemas.openxmlformats.org/officeDocument/2006/relationships/chartsheet" Target="chartsheets/sheet1.xml"/><Relationship Id="rId21" Type="http://schemas.openxmlformats.org/officeDocument/2006/relationships/worksheet" Target="worksheets/sheet10.xml"/><Relationship Id="rId7" Type="http://schemas.openxmlformats.org/officeDocument/2006/relationships/chartsheet" Target="chartsheets/sheet5.xml"/><Relationship Id="rId12" Type="http://schemas.openxmlformats.org/officeDocument/2006/relationships/chartsheet" Target="chartsheets/sheet10.xml"/><Relationship Id="rId17" Type="http://schemas.openxmlformats.org/officeDocument/2006/relationships/worksheet" Target="worksheets/sheet6.xml"/><Relationship Id="rId25"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5.xml"/><Relationship Id="rId20" Type="http://schemas.openxmlformats.org/officeDocument/2006/relationships/worksheet" Target="worksheets/sheet9.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4.xml"/><Relationship Id="rId11" Type="http://schemas.openxmlformats.org/officeDocument/2006/relationships/chartsheet" Target="chartsheets/sheet9.xml"/><Relationship Id="rId24" Type="http://schemas.openxmlformats.org/officeDocument/2006/relationships/worksheet" Target="worksheets/sheet13.xml"/><Relationship Id="rId32" Type="http://schemas.openxmlformats.org/officeDocument/2006/relationships/customXml" Target="../customXml/item1.xml"/><Relationship Id="rId5" Type="http://schemas.openxmlformats.org/officeDocument/2006/relationships/chartsheet" Target="chartsheets/sheet3.xml"/><Relationship Id="rId15" Type="http://schemas.openxmlformats.org/officeDocument/2006/relationships/worksheet" Target="worksheets/sheet4.xml"/><Relationship Id="rId23" Type="http://schemas.openxmlformats.org/officeDocument/2006/relationships/worksheet" Target="worksheets/sheet12.xml"/><Relationship Id="rId28" Type="http://schemas.openxmlformats.org/officeDocument/2006/relationships/theme" Target="theme/theme1.xml"/><Relationship Id="rId10" Type="http://schemas.openxmlformats.org/officeDocument/2006/relationships/chartsheet" Target="chartsheets/sheet8.xml"/><Relationship Id="rId19" Type="http://schemas.openxmlformats.org/officeDocument/2006/relationships/worksheet" Target="worksheets/sheet8.xml"/><Relationship Id="rId31" Type="http://schemas.openxmlformats.org/officeDocument/2006/relationships/calcChain" Target="calcChain.xml"/><Relationship Id="rId4" Type="http://schemas.openxmlformats.org/officeDocument/2006/relationships/chartsheet" Target="chartsheets/sheet2.xml"/><Relationship Id="rId9" Type="http://schemas.openxmlformats.org/officeDocument/2006/relationships/chartsheet" Target="chartsheets/sheet7.xml"/><Relationship Id="rId14" Type="http://schemas.openxmlformats.org/officeDocument/2006/relationships/worksheet" Target="worksheets/sheet3.xml"/><Relationship Id="rId22" Type="http://schemas.openxmlformats.org/officeDocument/2006/relationships/worksheet" Target="worksheets/sheet11.xml"/><Relationship Id="rId27" Type="http://schemas.openxmlformats.org/officeDocument/2006/relationships/worksheet" Target="worksheets/sheet16.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Avoidable mortality rates in Scotland: 2001-2020</a:t>
            </a:r>
          </a:p>
        </c:rich>
      </c:tx>
      <c:layout>
        <c:manualLayout>
          <c:xMode val="edge"/>
          <c:yMode val="edge"/>
          <c:x val="0.27689403577934429"/>
          <c:y val="8.2939424398679271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6122693931269645E-2"/>
          <c:y val="6.9228782441114259E-2"/>
          <c:w val="0.89777860557129174"/>
          <c:h val="0.82243218657479611"/>
        </c:manualLayout>
      </c:layout>
      <c:lineChart>
        <c:grouping val="standard"/>
        <c:varyColors val="0"/>
        <c:ser>
          <c:idx val="0"/>
          <c:order val="0"/>
          <c:tx>
            <c:v>All persons</c:v>
          </c:tx>
          <c:spPr>
            <a:ln w="31750" cap="rnd">
              <a:solidFill>
                <a:srgbClr val="284F99"/>
              </a:solidFill>
              <a:prstDash val="solid"/>
              <a:round/>
            </a:ln>
            <a:effectLst/>
          </c:spPr>
          <c:marker>
            <c:symbol val="circle"/>
            <c:size val="5"/>
            <c:spPr>
              <a:solidFill>
                <a:srgbClr val="284F99"/>
              </a:solidFill>
              <a:ln w="9525">
                <a:noFill/>
              </a:ln>
              <a:effectLst/>
            </c:spPr>
          </c:marker>
          <c:errBars>
            <c:errDir val="y"/>
            <c:errBarType val="both"/>
            <c:errValType val="cust"/>
            <c:noEndCap val="0"/>
            <c:plus>
              <c:numRef>
                <c:f>'Table 1'!$G$14:$G$32</c:f>
                <c:numCache>
                  <c:formatCode>General</c:formatCode>
                  <c:ptCount val="19"/>
                </c:numCache>
              </c:numRef>
            </c:plus>
            <c:minus>
              <c:numRef>
                <c:f>'Table 1'!$G$14:$G$32</c:f>
                <c:numCache>
                  <c:formatCode>General</c:formatCode>
                  <c:ptCount val="19"/>
                </c:numCache>
              </c:numRef>
            </c:minus>
            <c:spPr>
              <a:noFill/>
              <a:ln w="25400" cap="flat" cmpd="sng" algn="ctr">
                <a:solidFill>
                  <a:srgbClr val="284F99"/>
                </a:solidFill>
                <a:round/>
              </a:ln>
              <a:effectLst/>
            </c:spPr>
          </c:errBars>
          <c:cat>
            <c:numRef>
              <c:f>'Table 1'!$B$61:$B$80</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'Table 1'!$H$14:$H$33</c:f>
              <c:numCache>
                <c:formatCode>0.0</c:formatCode>
                <c:ptCount val="20"/>
                <c:pt idx="0">
                  <c:v>459.7</c:v>
                </c:pt>
                <c:pt idx="1">
                  <c:v>453.6</c:v>
                </c:pt>
                <c:pt idx="2">
                  <c:v>441.2</c:v>
                </c:pt>
                <c:pt idx="3">
                  <c:v>416.4</c:v>
                </c:pt>
                <c:pt idx="4">
                  <c:v>405.5</c:v>
                </c:pt>
                <c:pt idx="5">
                  <c:v>397.4</c:v>
                </c:pt>
                <c:pt idx="6">
                  <c:v>386.4</c:v>
                </c:pt>
                <c:pt idx="7">
                  <c:v>374.9</c:v>
                </c:pt>
                <c:pt idx="8">
                  <c:v>355</c:v>
                </c:pt>
                <c:pt idx="9">
                  <c:v>345.4</c:v>
                </c:pt>
                <c:pt idx="10">
                  <c:v>336.3</c:v>
                </c:pt>
                <c:pt idx="11">
                  <c:v>324.5</c:v>
                </c:pt>
                <c:pt idx="12">
                  <c:v>317.8</c:v>
                </c:pt>
                <c:pt idx="13">
                  <c:v>303.89999999999998</c:v>
                </c:pt>
                <c:pt idx="14">
                  <c:v>313.60000000000002</c:v>
                </c:pt>
                <c:pt idx="15">
                  <c:v>317.2</c:v>
                </c:pt>
                <c:pt idx="16">
                  <c:v>306.60000000000002</c:v>
                </c:pt>
                <c:pt idx="17">
                  <c:v>309.89999999999998</c:v>
                </c:pt>
                <c:pt idx="18">
                  <c:v>307.8</c:v>
                </c:pt>
                <c:pt idx="19">
                  <c:v>336.2</c:v>
                </c:pt>
              </c:numCache>
            </c:numRef>
          </c:val>
          <c:smooth val="0"/>
          <c:extLst>
            <c:ext xmlns:c16="http://schemas.microsoft.com/office/drawing/2014/chart" uri="{C3380CC4-5D6E-409C-BE32-E72D297353CC}">
              <c16:uniqueId val="{00000000-155C-4912-BDF4-DA40FAE4DD6B}"/>
            </c:ext>
          </c:extLst>
        </c:ser>
        <c:ser>
          <c:idx val="1"/>
          <c:order val="1"/>
          <c:tx>
            <c:v>Males</c:v>
          </c:tx>
          <c:spPr>
            <a:ln w="31750" cap="rnd">
              <a:solidFill>
                <a:srgbClr val="203F7A"/>
              </a:solidFill>
              <a:round/>
            </a:ln>
            <a:effectLst/>
          </c:spPr>
          <c:marker>
            <c:symbol val="circle"/>
            <c:size val="5"/>
            <c:spPr>
              <a:solidFill>
                <a:srgbClr val="203F7A"/>
              </a:solidFill>
              <a:ln w="9525">
                <a:solidFill>
                  <a:srgbClr val="203F7A"/>
                </a:solidFill>
              </a:ln>
              <a:effectLst/>
            </c:spPr>
          </c:marker>
          <c:dPt>
            <c:idx val="13"/>
            <c:marker>
              <c:symbol val="circle"/>
              <c:size val="5"/>
              <c:spPr>
                <a:solidFill>
                  <a:srgbClr val="203F7A"/>
                </a:solidFill>
                <a:ln w="9525">
                  <a:noFill/>
                </a:ln>
                <a:effectLst/>
              </c:spPr>
            </c:marker>
            <c:bubble3D val="0"/>
            <c:extLst>
              <c:ext xmlns:c16="http://schemas.microsoft.com/office/drawing/2014/chart" uri="{C3380CC4-5D6E-409C-BE32-E72D297353CC}">
                <c16:uniqueId val="{00000000-65F5-45CE-8945-5444CAFE59C1}"/>
              </c:ext>
            </c:extLst>
          </c:dPt>
          <c:errBars>
            <c:errDir val="y"/>
            <c:errBarType val="both"/>
            <c:errValType val="cust"/>
            <c:noEndCap val="0"/>
            <c:plus>
              <c:numRef>
                <c:f>'Table 1'!$M$14:$M$32</c:f>
                <c:numCache>
                  <c:formatCode>General</c:formatCode>
                  <c:ptCount val="19"/>
                </c:numCache>
              </c:numRef>
            </c:plus>
            <c:minus>
              <c:numRef>
                <c:f>'Table 1'!$M$14:$M$32</c:f>
                <c:numCache>
                  <c:formatCode>General</c:formatCode>
                  <c:ptCount val="19"/>
                </c:numCache>
              </c:numRef>
            </c:minus>
            <c:spPr>
              <a:noFill/>
              <a:ln w="25400" cap="flat" cmpd="sng" algn="ctr">
                <a:solidFill>
                  <a:srgbClr val="203F7A"/>
                </a:solidFill>
                <a:round/>
              </a:ln>
              <a:effectLst/>
            </c:spPr>
          </c:errBars>
          <c:cat>
            <c:numRef>
              <c:f>'Table 1'!$B$61:$B$80</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'Table 1'!$H$37:$H$56</c:f>
              <c:numCache>
                <c:formatCode>0.0</c:formatCode>
                <c:ptCount val="20"/>
                <c:pt idx="0">
                  <c:v>602</c:v>
                </c:pt>
                <c:pt idx="1">
                  <c:v>595.1</c:v>
                </c:pt>
                <c:pt idx="2">
                  <c:v>574.29999999999995</c:v>
                </c:pt>
                <c:pt idx="3">
                  <c:v>540.20000000000005</c:v>
                </c:pt>
                <c:pt idx="4">
                  <c:v>519.5</c:v>
                </c:pt>
                <c:pt idx="5">
                  <c:v>508.2</c:v>
                </c:pt>
                <c:pt idx="6">
                  <c:v>494.3</c:v>
                </c:pt>
                <c:pt idx="7">
                  <c:v>478.4</c:v>
                </c:pt>
                <c:pt idx="8">
                  <c:v>447.7</c:v>
                </c:pt>
                <c:pt idx="9">
                  <c:v>433.5</c:v>
                </c:pt>
                <c:pt idx="10">
                  <c:v>422.6</c:v>
                </c:pt>
                <c:pt idx="11">
                  <c:v>400.9</c:v>
                </c:pt>
                <c:pt idx="12">
                  <c:v>396.7</c:v>
                </c:pt>
                <c:pt idx="13">
                  <c:v>376.3</c:v>
                </c:pt>
                <c:pt idx="14">
                  <c:v>390.9</c:v>
                </c:pt>
                <c:pt idx="15">
                  <c:v>394.8</c:v>
                </c:pt>
                <c:pt idx="16">
                  <c:v>379.5</c:v>
                </c:pt>
                <c:pt idx="17">
                  <c:v>381.3</c:v>
                </c:pt>
                <c:pt idx="18">
                  <c:v>379.6</c:v>
                </c:pt>
                <c:pt idx="19">
                  <c:v>424.9</c:v>
                </c:pt>
              </c:numCache>
            </c:numRef>
          </c:val>
          <c:smooth val="0"/>
          <c:extLst>
            <c:ext xmlns:c16="http://schemas.microsoft.com/office/drawing/2014/chart" uri="{C3380CC4-5D6E-409C-BE32-E72D297353CC}">
              <c16:uniqueId val="{00000001-155C-4912-BDF4-DA40FAE4DD6B}"/>
            </c:ext>
          </c:extLst>
        </c:ser>
        <c:ser>
          <c:idx val="2"/>
          <c:order val="2"/>
          <c:tx>
            <c:v>Females</c:v>
          </c:tx>
          <c:spPr>
            <a:ln w="31750" cap="rnd">
              <a:solidFill>
                <a:srgbClr val="93A7CC"/>
              </a:solidFill>
              <a:round/>
            </a:ln>
            <a:effectLst/>
          </c:spPr>
          <c:marker>
            <c:symbol val="circle"/>
            <c:size val="5"/>
            <c:spPr>
              <a:solidFill>
                <a:srgbClr val="93A7CC"/>
              </a:solidFill>
              <a:ln w="9525">
                <a:solidFill>
                  <a:schemeClr val="accent1">
                    <a:tint val="65000"/>
                  </a:schemeClr>
                </a:solidFill>
              </a:ln>
              <a:effectLst/>
            </c:spPr>
          </c:marker>
          <c:errBars>
            <c:errDir val="y"/>
            <c:errBarType val="both"/>
            <c:errValType val="cust"/>
            <c:noEndCap val="0"/>
            <c:plus>
              <c:numRef>
                <c:f>'Table 1'!$M$61:$M$79</c:f>
                <c:numCache>
                  <c:formatCode>General</c:formatCode>
                  <c:ptCount val="19"/>
                </c:numCache>
              </c:numRef>
            </c:plus>
            <c:minus>
              <c:numRef>
                <c:f>'Table 1'!$M$61:$M$79</c:f>
                <c:numCache>
                  <c:formatCode>General</c:formatCode>
                  <c:ptCount val="19"/>
                </c:numCache>
              </c:numRef>
            </c:minus>
            <c:spPr>
              <a:noFill/>
              <a:ln w="25400" cap="flat" cmpd="sng" algn="ctr">
                <a:solidFill>
                  <a:srgbClr val="93A7CC"/>
                </a:solidFill>
                <a:round/>
              </a:ln>
              <a:effectLst/>
            </c:spPr>
          </c:errBars>
          <c:cat>
            <c:numRef>
              <c:f>'Table 1'!$B$61:$B$80</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'Table 1'!$H$61:$H$80</c:f>
              <c:numCache>
                <c:formatCode>0.0</c:formatCode>
                <c:ptCount val="20"/>
                <c:pt idx="0">
                  <c:v>335.3</c:v>
                </c:pt>
                <c:pt idx="1">
                  <c:v>329.2</c:v>
                </c:pt>
                <c:pt idx="2">
                  <c:v>324.10000000000002</c:v>
                </c:pt>
                <c:pt idx="3">
                  <c:v>306.60000000000002</c:v>
                </c:pt>
                <c:pt idx="4">
                  <c:v>303.89999999999998</c:v>
                </c:pt>
                <c:pt idx="5">
                  <c:v>297.3</c:v>
                </c:pt>
                <c:pt idx="6">
                  <c:v>288.8</c:v>
                </c:pt>
                <c:pt idx="7">
                  <c:v>280.89999999999998</c:v>
                </c:pt>
                <c:pt idx="8">
                  <c:v>270.3</c:v>
                </c:pt>
                <c:pt idx="9">
                  <c:v>264.8</c:v>
                </c:pt>
                <c:pt idx="10">
                  <c:v>257.39999999999998</c:v>
                </c:pt>
                <c:pt idx="11">
                  <c:v>253.9</c:v>
                </c:pt>
                <c:pt idx="12">
                  <c:v>244.9</c:v>
                </c:pt>
                <c:pt idx="13">
                  <c:v>237.1</c:v>
                </c:pt>
                <c:pt idx="14">
                  <c:v>242.1</c:v>
                </c:pt>
                <c:pt idx="15">
                  <c:v>245</c:v>
                </c:pt>
                <c:pt idx="16">
                  <c:v>238.3</c:v>
                </c:pt>
                <c:pt idx="17">
                  <c:v>243</c:v>
                </c:pt>
                <c:pt idx="18">
                  <c:v>240.4</c:v>
                </c:pt>
                <c:pt idx="19">
                  <c:v>253</c:v>
                </c:pt>
              </c:numCache>
            </c:numRef>
          </c:val>
          <c:smooth val="0"/>
          <c:extLst>
            <c:ext xmlns:c16="http://schemas.microsoft.com/office/drawing/2014/chart" uri="{C3380CC4-5D6E-409C-BE32-E72D297353CC}">
              <c16:uniqueId val="{00000002-155C-4912-BDF4-DA40FAE4DD6B}"/>
            </c:ext>
          </c:extLst>
        </c:ser>
        <c:ser>
          <c:idx val="3"/>
          <c:order val="3"/>
          <c:tx>
            <c:v>All persons (without COVID-19)</c:v>
          </c:tx>
          <c:spPr>
            <a:ln w="28575" cap="rnd">
              <a:solidFill>
                <a:schemeClr val="tx2"/>
              </a:solidFill>
              <a:prstDash val="dash"/>
              <a:round/>
            </a:ln>
            <a:effectLst/>
          </c:spPr>
          <c:marker>
            <c:symbol val="circle"/>
            <c:size val="5"/>
            <c:spPr>
              <a:solidFill>
                <a:schemeClr val="accent1">
                  <a:tint val="90000"/>
                </a:schemeClr>
              </a:solidFill>
              <a:ln w="9525">
                <a:solidFill>
                  <a:schemeClr val="accent1">
                    <a:tint val="90000"/>
                  </a:schemeClr>
                </a:solidFill>
              </a:ln>
              <a:effectLst/>
            </c:spPr>
          </c:marker>
          <c:dPt>
            <c:idx val="19"/>
            <c:marker>
              <c:symbol val="circle"/>
              <c:size val="5"/>
              <c:spPr>
                <a:solidFill>
                  <a:schemeClr val="accent1">
                    <a:tint val="90000"/>
                  </a:schemeClr>
                </a:solidFill>
                <a:ln w="9525">
                  <a:solidFill>
                    <a:schemeClr val="accent1">
                      <a:tint val="90000"/>
                    </a:schemeClr>
                  </a:solidFill>
                </a:ln>
                <a:effectLst/>
              </c:spPr>
            </c:marker>
            <c:bubble3D val="0"/>
            <c:spPr>
              <a:ln w="28575" cap="rnd">
                <a:solidFill>
                  <a:srgbClr val="284F99"/>
                </a:solidFill>
                <a:prstDash val="dash"/>
                <a:round/>
              </a:ln>
              <a:effectLst/>
            </c:spPr>
            <c:extLst>
              <c:ext xmlns:c16="http://schemas.microsoft.com/office/drawing/2014/chart" uri="{C3380CC4-5D6E-409C-BE32-E72D297353CC}">
                <c16:uniqueId val="{00000009-FBF4-4D83-8587-87F5F00A3030}"/>
              </c:ext>
            </c:extLst>
          </c:dPt>
          <c:val>
            <c:numRef>
              <c:f>('Table 1'!$H$14:$H$32,'Table 1'!$H$34)</c:f>
              <c:numCache>
                <c:formatCode>0.0</c:formatCode>
                <c:ptCount val="20"/>
                <c:pt idx="0">
                  <c:v>459.7</c:v>
                </c:pt>
                <c:pt idx="1">
                  <c:v>453.6</c:v>
                </c:pt>
                <c:pt idx="2">
                  <c:v>441.2</c:v>
                </c:pt>
                <c:pt idx="3">
                  <c:v>416.4</c:v>
                </c:pt>
                <c:pt idx="4">
                  <c:v>405.5</c:v>
                </c:pt>
                <c:pt idx="5">
                  <c:v>397.4</c:v>
                </c:pt>
                <c:pt idx="6">
                  <c:v>386.4</c:v>
                </c:pt>
                <c:pt idx="7">
                  <c:v>374.9</c:v>
                </c:pt>
                <c:pt idx="8">
                  <c:v>355</c:v>
                </c:pt>
                <c:pt idx="9">
                  <c:v>345.4</c:v>
                </c:pt>
                <c:pt idx="10">
                  <c:v>336.3</c:v>
                </c:pt>
                <c:pt idx="11">
                  <c:v>324.5</c:v>
                </c:pt>
                <c:pt idx="12">
                  <c:v>317.8</c:v>
                </c:pt>
                <c:pt idx="13">
                  <c:v>303.89999999999998</c:v>
                </c:pt>
                <c:pt idx="14">
                  <c:v>313.60000000000002</c:v>
                </c:pt>
                <c:pt idx="15">
                  <c:v>317.2</c:v>
                </c:pt>
                <c:pt idx="16">
                  <c:v>306.60000000000002</c:v>
                </c:pt>
                <c:pt idx="17">
                  <c:v>309.89999999999998</c:v>
                </c:pt>
                <c:pt idx="18">
                  <c:v>307.8</c:v>
                </c:pt>
                <c:pt idx="19">
                  <c:v>307.7</c:v>
                </c:pt>
              </c:numCache>
            </c:numRef>
          </c:val>
          <c:smooth val="0"/>
          <c:extLst>
            <c:ext xmlns:c16="http://schemas.microsoft.com/office/drawing/2014/chart" uri="{C3380CC4-5D6E-409C-BE32-E72D297353CC}">
              <c16:uniqueId val="{00000006-FBF4-4D83-8587-87F5F00A3030}"/>
            </c:ext>
          </c:extLst>
        </c:ser>
        <c:ser>
          <c:idx val="4"/>
          <c:order val="4"/>
          <c:tx>
            <c:v>Males (without COVID-19)</c:v>
          </c:tx>
          <c:spPr>
            <a:ln w="28575" cap="rnd">
              <a:solidFill>
                <a:srgbClr val="203F7A"/>
              </a:solidFill>
              <a:prstDash val="dash"/>
              <a:round/>
            </a:ln>
            <a:effectLst/>
          </c:spPr>
          <c:marker>
            <c:symbol val="circle"/>
            <c:size val="5"/>
            <c:spPr>
              <a:solidFill>
                <a:schemeClr val="accent1">
                  <a:tint val="70000"/>
                </a:schemeClr>
              </a:solidFill>
              <a:ln w="9525">
                <a:solidFill>
                  <a:schemeClr val="accent1">
                    <a:tint val="70000"/>
                  </a:schemeClr>
                </a:solidFill>
              </a:ln>
              <a:effectLst/>
            </c:spPr>
          </c:marker>
          <c:val>
            <c:numRef>
              <c:f>('Table 1'!$H$37:$H$55,'Table 1'!$H$57)</c:f>
              <c:numCache>
                <c:formatCode>0.0</c:formatCode>
                <c:ptCount val="20"/>
                <c:pt idx="0">
                  <c:v>602</c:v>
                </c:pt>
                <c:pt idx="1">
                  <c:v>595.1</c:v>
                </c:pt>
                <c:pt idx="2">
                  <c:v>574.29999999999995</c:v>
                </c:pt>
                <c:pt idx="3">
                  <c:v>540.20000000000005</c:v>
                </c:pt>
                <c:pt idx="4">
                  <c:v>519.5</c:v>
                </c:pt>
                <c:pt idx="5">
                  <c:v>508.2</c:v>
                </c:pt>
                <c:pt idx="6">
                  <c:v>494.3</c:v>
                </c:pt>
                <c:pt idx="7">
                  <c:v>478.4</c:v>
                </c:pt>
                <c:pt idx="8">
                  <c:v>447.7</c:v>
                </c:pt>
                <c:pt idx="9">
                  <c:v>433.5</c:v>
                </c:pt>
                <c:pt idx="10">
                  <c:v>422.6</c:v>
                </c:pt>
                <c:pt idx="11">
                  <c:v>400.9</c:v>
                </c:pt>
                <c:pt idx="12">
                  <c:v>396.7</c:v>
                </c:pt>
                <c:pt idx="13">
                  <c:v>376.3</c:v>
                </c:pt>
                <c:pt idx="14">
                  <c:v>390.9</c:v>
                </c:pt>
                <c:pt idx="15">
                  <c:v>394.8</c:v>
                </c:pt>
                <c:pt idx="16">
                  <c:v>379.5</c:v>
                </c:pt>
                <c:pt idx="17">
                  <c:v>381.3</c:v>
                </c:pt>
                <c:pt idx="18">
                  <c:v>379.6</c:v>
                </c:pt>
                <c:pt idx="19">
                  <c:v>387.9</c:v>
                </c:pt>
              </c:numCache>
            </c:numRef>
          </c:val>
          <c:smooth val="0"/>
          <c:extLst>
            <c:ext xmlns:c16="http://schemas.microsoft.com/office/drawing/2014/chart" uri="{C3380CC4-5D6E-409C-BE32-E72D297353CC}">
              <c16:uniqueId val="{00000007-FBF4-4D83-8587-87F5F00A3030}"/>
            </c:ext>
          </c:extLst>
        </c:ser>
        <c:ser>
          <c:idx val="5"/>
          <c:order val="5"/>
          <c:tx>
            <c:v>Females (without COVID-19)</c:v>
          </c:tx>
          <c:spPr>
            <a:ln w="28575" cap="rnd">
              <a:solidFill>
                <a:srgbClr val="93A7CC"/>
              </a:solidFill>
              <a:prstDash val="dash"/>
              <a:round/>
            </a:ln>
            <a:effectLst/>
          </c:spPr>
          <c:marker>
            <c:symbol val="circle"/>
            <c:size val="5"/>
            <c:spPr>
              <a:solidFill>
                <a:schemeClr val="accent1">
                  <a:tint val="50000"/>
                </a:schemeClr>
              </a:solidFill>
              <a:ln w="9525">
                <a:solidFill>
                  <a:schemeClr val="accent1">
                    <a:tint val="50000"/>
                  </a:schemeClr>
                </a:solidFill>
              </a:ln>
              <a:effectLst/>
            </c:spPr>
          </c:marker>
          <c:val>
            <c:numRef>
              <c:f>('Table 1'!$H$61:$H$79,'Table 1'!$H$81)</c:f>
              <c:numCache>
                <c:formatCode>0.0</c:formatCode>
                <c:ptCount val="20"/>
                <c:pt idx="0">
                  <c:v>335.3</c:v>
                </c:pt>
                <c:pt idx="1">
                  <c:v>329.2</c:v>
                </c:pt>
                <c:pt idx="2">
                  <c:v>324.10000000000002</c:v>
                </c:pt>
                <c:pt idx="3">
                  <c:v>306.60000000000002</c:v>
                </c:pt>
                <c:pt idx="4">
                  <c:v>303.89999999999998</c:v>
                </c:pt>
                <c:pt idx="5">
                  <c:v>297.3</c:v>
                </c:pt>
                <c:pt idx="6">
                  <c:v>288.8</c:v>
                </c:pt>
                <c:pt idx="7">
                  <c:v>280.89999999999998</c:v>
                </c:pt>
                <c:pt idx="8">
                  <c:v>270.3</c:v>
                </c:pt>
                <c:pt idx="9">
                  <c:v>264.8</c:v>
                </c:pt>
                <c:pt idx="10">
                  <c:v>257.39999999999998</c:v>
                </c:pt>
                <c:pt idx="11">
                  <c:v>253.9</c:v>
                </c:pt>
                <c:pt idx="12">
                  <c:v>244.9</c:v>
                </c:pt>
                <c:pt idx="13">
                  <c:v>237.1</c:v>
                </c:pt>
                <c:pt idx="14">
                  <c:v>242.1</c:v>
                </c:pt>
                <c:pt idx="15">
                  <c:v>245</c:v>
                </c:pt>
                <c:pt idx="16">
                  <c:v>238.3</c:v>
                </c:pt>
                <c:pt idx="17">
                  <c:v>243</c:v>
                </c:pt>
                <c:pt idx="18">
                  <c:v>240.4</c:v>
                </c:pt>
                <c:pt idx="19">
                  <c:v>232.4</c:v>
                </c:pt>
              </c:numCache>
            </c:numRef>
          </c:val>
          <c:smooth val="0"/>
          <c:extLst>
            <c:ext xmlns:c16="http://schemas.microsoft.com/office/drawing/2014/chart" uri="{C3380CC4-5D6E-409C-BE32-E72D297353CC}">
              <c16:uniqueId val="{00000008-FBF4-4D83-8587-87F5F00A3030}"/>
            </c:ext>
          </c:extLst>
        </c:ser>
        <c:dLbls>
          <c:showLegendKey val="0"/>
          <c:showVal val="0"/>
          <c:showCatName val="0"/>
          <c:showSerName val="0"/>
          <c:showPercent val="0"/>
          <c:showBubbleSize val="0"/>
        </c:dLbls>
        <c:marker val="1"/>
        <c:smooth val="0"/>
        <c:axId val="839867376"/>
        <c:axId val="839862128"/>
      </c:lineChart>
      <c:catAx>
        <c:axId val="839867376"/>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t>Year</a:t>
                </a:r>
              </a:p>
            </c:rich>
          </c:tx>
          <c:layout>
            <c:manualLayout>
              <c:xMode val="edge"/>
              <c:yMode val="edge"/>
              <c:x val="0.49253428768024732"/>
              <c:y val="0.94122205953899585"/>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9862128"/>
        <c:crosses val="autoZero"/>
        <c:auto val="1"/>
        <c:lblAlgn val="ctr"/>
        <c:lblOffset val="100"/>
        <c:noMultiLvlLbl val="0"/>
      </c:catAx>
      <c:valAx>
        <c:axId val="839862128"/>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t>Deaths per 100,000 population</a:t>
                </a:r>
              </a:p>
              <a:p>
                <a:pPr>
                  <a:defRPr sz="1400" b="1"/>
                </a:pPr>
                <a:r>
                  <a:rPr lang="en-US" sz="1400" b="1"/>
                  <a:t> </a:t>
                </a:r>
              </a:p>
            </c:rich>
          </c:tx>
          <c:layout>
            <c:manualLayout>
              <c:xMode val="edge"/>
              <c:yMode val="edge"/>
              <c:x val="6.356353752646019E-4"/>
              <c:y val="0.32510249617953485"/>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9867376"/>
        <c:crosses val="autoZero"/>
        <c:crossBetween val="between"/>
      </c:valAx>
      <c:spPr>
        <a:noFill/>
        <a:ln w="0">
          <a:noFill/>
        </a:ln>
        <a:effectLst/>
      </c:spPr>
    </c:plotArea>
    <c:legend>
      <c:legendPos val="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Avoidable mortality rates by council, all persons: 2018-2020 average </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v>All persons</c:v>
          </c:tx>
          <c:spPr>
            <a:solidFill>
              <a:schemeClr val="accent1"/>
            </a:solidFill>
            <a:ln>
              <a:noFill/>
            </a:ln>
            <a:effectLst/>
          </c:spPr>
          <c:invertIfNegative val="0"/>
          <c:cat>
            <c:strRef>
              <c:f>'Table 10'!$B$10:$B$41</c:f>
              <c:strCache>
                <c:ptCount val="32"/>
                <c:pt idx="0">
                  <c:v>Glasgow City</c:v>
                </c:pt>
                <c:pt idx="1">
                  <c:v>Dundee City</c:v>
                </c:pt>
                <c:pt idx="2">
                  <c:v>West Dunbartonshire</c:v>
                </c:pt>
                <c:pt idx="3">
                  <c:v>Inverclyde</c:v>
                </c:pt>
                <c:pt idx="4">
                  <c:v>North Lanarkshire</c:v>
                </c:pt>
                <c:pt idx="5">
                  <c:v>East Ayrshire</c:v>
                </c:pt>
                <c:pt idx="6">
                  <c:v>North Ayrshire</c:v>
                </c:pt>
                <c:pt idx="7">
                  <c:v>Clackmannanshire</c:v>
                </c:pt>
                <c:pt idx="8">
                  <c:v>Renfrewshire</c:v>
                </c:pt>
                <c:pt idx="9">
                  <c:v>Falkirk</c:v>
                </c:pt>
                <c:pt idx="10">
                  <c:v>South Lanarkshire</c:v>
                </c:pt>
                <c:pt idx="11">
                  <c:v>Aberdeen City</c:v>
                </c:pt>
                <c:pt idx="12">
                  <c:v>South Ayrshire</c:v>
                </c:pt>
                <c:pt idx="13">
                  <c:v>West Lothian</c:v>
                </c:pt>
                <c:pt idx="14">
                  <c:v>Fife</c:v>
                </c:pt>
                <c:pt idx="15">
                  <c:v>Midlothian</c:v>
                </c:pt>
                <c:pt idx="16">
                  <c:v>Highland</c:v>
                </c:pt>
                <c:pt idx="17">
                  <c:v>Argyll and Bute</c:v>
                </c:pt>
                <c:pt idx="18">
                  <c:v>Na h-Eileanan Siar</c:v>
                </c:pt>
                <c:pt idx="19">
                  <c:v>Dumfries and Galloway</c:v>
                </c:pt>
                <c:pt idx="20">
                  <c:v>City of Edinburgh</c:v>
                </c:pt>
                <c:pt idx="21">
                  <c:v>Stirling</c:v>
                </c:pt>
                <c:pt idx="22">
                  <c:v>Moray</c:v>
                </c:pt>
                <c:pt idx="23">
                  <c:v>Angus</c:v>
                </c:pt>
                <c:pt idx="24">
                  <c:v>Scottish Borders</c:v>
                </c:pt>
                <c:pt idx="25">
                  <c:v>Perth and Kinross</c:v>
                </c:pt>
                <c:pt idx="26">
                  <c:v>Aberdeenshire</c:v>
                </c:pt>
                <c:pt idx="27">
                  <c:v>East Lothian</c:v>
                </c:pt>
                <c:pt idx="28">
                  <c:v>Orkney Islands</c:v>
                </c:pt>
                <c:pt idx="29">
                  <c:v>Shetland Islands</c:v>
                </c:pt>
                <c:pt idx="30">
                  <c:v>East Renfrewshire</c:v>
                </c:pt>
                <c:pt idx="31">
                  <c:v>East Dunbartonshire</c:v>
                </c:pt>
              </c:strCache>
            </c:strRef>
          </c:cat>
          <c:val>
            <c:numRef>
              <c:f>'Table 10'!$C$10:$C$41</c:f>
              <c:numCache>
                <c:formatCode>0.0</c:formatCode>
                <c:ptCount val="32"/>
                <c:pt idx="0">
                  <c:v>478.8</c:v>
                </c:pt>
                <c:pt idx="1">
                  <c:v>423.2</c:v>
                </c:pt>
                <c:pt idx="2">
                  <c:v>407.5</c:v>
                </c:pt>
                <c:pt idx="3">
                  <c:v>401.2</c:v>
                </c:pt>
                <c:pt idx="4">
                  <c:v>392</c:v>
                </c:pt>
                <c:pt idx="5">
                  <c:v>371.1</c:v>
                </c:pt>
                <c:pt idx="6">
                  <c:v>365</c:v>
                </c:pt>
                <c:pt idx="7">
                  <c:v>359.1</c:v>
                </c:pt>
                <c:pt idx="8">
                  <c:v>341</c:v>
                </c:pt>
                <c:pt idx="9">
                  <c:v>330.5</c:v>
                </c:pt>
                <c:pt idx="10">
                  <c:v>324.5</c:v>
                </c:pt>
                <c:pt idx="11">
                  <c:v>319.5</c:v>
                </c:pt>
                <c:pt idx="12">
                  <c:v>310.39999999999998</c:v>
                </c:pt>
                <c:pt idx="13">
                  <c:v>309.3</c:v>
                </c:pt>
                <c:pt idx="14">
                  <c:v>302.89999999999998</c:v>
                </c:pt>
                <c:pt idx="15">
                  <c:v>292.10000000000002</c:v>
                </c:pt>
                <c:pt idx="16">
                  <c:v>285.3</c:v>
                </c:pt>
                <c:pt idx="17">
                  <c:v>285</c:v>
                </c:pt>
                <c:pt idx="18">
                  <c:v>281.60000000000002</c:v>
                </c:pt>
                <c:pt idx="19">
                  <c:v>278.5</c:v>
                </c:pt>
                <c:pt idx="20">
                  <c:v>275.3</c:v>
                </c:pt>
                <c:pt idx="21">
                  <c:v>273.8</c:v>
                </c:pt>
                <c:pt idx="22">
                  <c:v>258.3</c:v>
                </c:pt>
                <c:pt idx="23">
                  <c:v>254.9</c:v>
                </c:pt>
                <c:pt idx="24">
                  <c:v>251.1</c:v>
                </c:pt>
                <c:pt idx="25">
                  <c:v>250.4</c:v>
                </c:pt>
                <c:pt idx="26">
                  <c:v>236.2</c:v>
                </c:pt>
                <c:pt idx="27">
                  <c:v>229.7</c:v>
                </c:pt>
                <c:pt idx="28">
                  <c:v>229.5</c:v>
                </c:pt>
                <c:pt idx="29">
                  <c:v>222.3</c:v>
                </c:pt>
                <c:pt idx="30">
                  <c:v>210.9</c:v>
                </c:pt>
                <c:pt idx="31">
                  <c:v>201.5</c:v>
                </c:pt>
              </c:numCache>
            </c:numRef>
          </c:val>
          <c:extLst>
            <c:ext xmlns:c16="http://schemas.microsoft.com/office/drawing/2014/chart" uri="{C3380CC4-5D6E-409C-BE32-E72D297353CC}">
              <c16:uniqueId val="{00000000-4FAB-41AA-A470-08CDDA14A7B7}"/>
            </c:ext>
          </c:extLst>
        </c:ser>
        <c:dLbls>
          <c:showLegendKey val="0"/>
          <c:showVal val="0"/>
          <c:showCatName val="0"/>
          <c:showSerName val="0"/>
          <c:showPercent val="0"/>
          <c:showBubbleSize val="0"/>
        </c:dLbls>
        <c:gapWidth val="219"/>
        <c:overlap val="-27"/>
        <c:axId val="634595104"/>
        <c:axId val="634590840"/>
      </c:barChart>
      <c:catAx>
        <c:axId val="63459510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4590840"/>
        <c:crosses val="autoZero"/>
        <c:auto val="1"/>
        <c:lblAlgn val="ctr"/>
        <c:lblOffset val="100"/>
        <c:noMultiLvlLbl val="0"/>
      </c:catAx>
      <c:valAx>
        <c:axId val="634590840"/>
        <c:scaling>
          <c:orientation val="minMax"/>
        </c:scaling>
        <c:delete val="0"/>
        <c:axPos val="l"/>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1"/>
                  <a:t>Deaths per 100,000 population</a:t>
                </a:r>
              </a:p>
            </c:rich>
          </c:tx>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345951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b="1"/>
              <a:t>Avoidable mortality rates by deprivation (decile), all persons: 2001-2020</a:t>
            </a:r>
          </a:p>
        </c:rich>
      </c:tx>
      <c:layout>
        <c:manualLayout>
          <c:xMode val="edge"/>
          <c:yMode val="edge"/>
          <c:x val="0.24182939747800558"/>
          <c:y val="9.7846987844564331E-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3395815553225368"/>
          <c:y val="5.5104948997648347E-2"/>
          <c:w val="0.83129396325459315"/>
          <c:h val="0.79685914260717405"/>
        </c:manualLayout>
      </c:layout>
      <c:lineChart>
        <c:grouping val="standard"/>
        <c:varyColors val="0"/>
        <c:ser>
          <c:idx val="0"/>
          <c:order val="0"/>
          <c:tx>
            <c:v>most deprived (1)</c:v>
          </c:tx>
          <c:spPr>
            <a:ln w="31750" cap="rnd">
              <a:solidFill>
                <a:srgbClr val="284F99"/>
              </a:solidFill>
              <a:round/>
            </a:ln>
            <a:effectLst/>
          </c:spPr>
          <c:marker>
            <c:symbol val="circle"/>
            <c:size val="6"/>
            <c:spPr>
              <a:solidFill>
                <a:srgbClr val="203F7A"/>
              </a:solidFill>
              <a:ln w="9525">
                <a:noFill/>
              </a:ln>
              <a:effectLst/>
            </c:spPr>
          </c:marker>
          <c:cat>
            <c:numRef>
              <c:f>'Table 11'!$C$190:$C$209</c:f>
              <c:numCache>
                <c:formatCode>#####0</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'Table 11'!$E$10:$E$29</c:f>
              <c:numCache>
                <c:formatCode>0.0</c:formatCode>
                <c:ptCount val="20"/>
                <c:pt idx="0">
                  <c:v>830.4</c:v>
                </c:pt>
                <c:pt idx="1">
                  <c:v>848.7</c:v>
                </c:pt>
                <c:pt idx="2">
                  <c:v>833.5</c:v>
                </c:pt>
                <c:pt idx="3">
                  <c:v>786.5</c:v>
                </c:pt>
                <c:pt idx="4">
                  <c:v>750.6</c:v>
                </c:pt>
                <c:pt idx="5">
                  <c:v>778.9</c:v>
                </c:pt>
                <c:pt idx="6">
                  <c:v>754.7</c:v>
                </c:pt>
                <c:pt idx="7">
                  <c:v>725.8</c:v>
                </c:pt>
                <c:pt idx="8">
                  <c:v>696</c:v>
                </c:pt>
                <c:pt idx="9">
                  <c:v>673.8</c:v>
                </c:pt>
                <c:pt idx="10">
                  <c:v>647.4</c:v>
                </c:pt>
                <c:pt idx="11">
                  <c:v>614.20000000000005</c:v>
                </c:pt>
                <c:pt idx="12">
                  <c:v>605.29999999999995</c:v>
                </c:pt>
                <c:pt idx="13">
                  <c:v>599.6</c:v>
                </c:pt>
                <c:pt idx="14">
                  <c:v>641.9</c:v>
                </c:pt>
                <c:pt idx="15">
                  <c:v>648.70000000000005</c:v>
                </c:pt>
                <c:pt idx="16">
                  <c:v>640.70000000000005</c:v>
                </c:pt>
                <c:pt idx="17">
                  <c:v>639.1</c:v>
                </c:pt>
                <c:pt idx="18">
                  <c:v>643.20000000000005</c:v>
                </c:pt>
                <c:pt idx="19">
                  <c:v>709.6</c:v>
                </c:pt>
              </c:numCache>
            </c:numRef>
          </c:val>
          <c:smooth val="0"/>
          <c:extLst>
            <c:ext xmlns:c16="http://schemas.microsoft.com/office/drawing/2014/chart" uri="{C3380CC4-5D6E-409C-BE32-E72D297353CC}">
              <c16:uniqueId val="{00000000-535C-444A-9CF4-18F9E057E90F}"/>
            </c:ext>
          </c:extLst>
        </c:ser>
        <c:ser>
          <c:idx val="1"/>
          <c:order val="1"/>
          <c:tx>
            <c:v>-2</c:v>
          </c:tx>
          <c:spPr>
            <a:ln w="22860" cap="rnd">
              <a:solidFill>
                <a:schemeClr val="bg1">
                  <a:lumMod val="75000"/>
                </a:schemeClr>
              </a:solidFill>
              <a:round/>
            </a:ln>
            <a:effectLst/>
          </c:spPr>
          <c:marker>
            <c:symbol val="circle"/>
            <c:size val="5"/>
            <c:spPr>
              <a:solidFill>
                <a:schemeClr val="bg1">
                  <a:lumMod val="75000"/>
                </a:schemeClr>
              </a:solidFill>
              <a:ln w="9525">
                <a:noFill/>
              </a:ln>
              <a:effectLst/>
            </c:spPr>
          </c:marker>
          <c:cat>
            <c:numRef>
              <c:f>'Table 11'!$C$190:$C$209</c:f>
              <c:numCache>
                <c:formatCode>#####0</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'Table 11'!$E$30:$E$49</c:f>
              <c:numCache>
                <c:formatCode>0.0</c:formatCode>
                <c:ptCount val="20"/>
                <c:pt idx="0">
                  <c:v>626.6</c:v>
                </c:pt>
                <c:pt idx="1">
                  <c:v>628</c:v>
                </c:pt>
                <c:pt idx="2">
                  <c:v>633.1</c:v>
                </c:pt>
                <c:pt idx="3">
                  <c:v>607.1</c:v>
                </c:pt>
                <c:pt idx="4">
                  <c:v>586.29999999999995</c:v>
                </c:pt>
                <c:pt idx="5">
                  <c:v>587.4</c:v>
                </c:pt>
                <c:pt idx="6">
                  <c:v>571.70000000000005</c:v>
                </c:pt>
                <c:pt idx="7">
                  <c:v>563.6</c:v>
                </c:pt>
                <c:pt idx="8">
                  <c:v>530</c:v>
                </c:pt>
                <c:pt idx="9">
                  <c:v>514.20000000000005</c:v>
                </c:pt>
                <c:pt idx="10">
                  <c:v>503.7</c:v>
                </c:pt>
                <c:pt idx="11">
                  <c:v>483.2</c:v>
                </c:pt>
                <c:pt idx="12">
                  <c:v>486.3</c:v>
                </c:pt>
                <c:pt idx="13">
                  <c:v>475.7</c:v>
                </c:pt>
                <c:pt idx="14">
                  <c:v>483.7</c:v>
                </c:pt>
                <c:pt idx="15">
                  <c:v>482.7</c:v>
                </c:pt>
                <c:pt idx="16">
                  <c:v>499.5</c:v>
                </c:pt>
                <c:pt idx="17">
                  <c:v>515.9</c:v>
                </c:pt>
                <c:pt idx="18">
                  <c:v>514.79999999999995</c:v>
                </c:pt>
                <c:pt idx="19">
                  <c:v>561.6</c:v>
                </c:pt>
              </c:numCache>
            </c:numRef>
          </c:val>
          <c:smooth val="0"/>
          <c:extLst>
            <c:ext xmlns:c16="http://schemas.microsoft.com/office/drawing/2014/chart" uri="{C3380CC4-5D6E-409C-BE32-E72D297353CC}">
              <c16:uniqueId val="{00000001-535C-444A-9CF4-18F9E057E90F}"/>
            </c:ext>
          </c:extLst>
        </c:ser>
        <c:ser>
          <c:idx val="2"/>
          <c:order val="2"/>
          <c:tx>
            <c:v>-3</c:v>
          </c:tx>
          <c:spPr>
            <a:ln w="28575" cap="rnd">
              <a:solidFill>
                <a:schemeClr val="bg1">
                  <a:lumMod val="75000"/>
                </a:schemeClr>
              </a:solidFill>
              <a:round/>
            </a:ln>
            <a:effectLst/>
          </c:spPr>
          <c:marker>
            <c:symbol val="circle"/>
            <c:size val="5"/>
            <c:spPr>
              <a:solidFill>
                <a:schemeClr val="bg1">
                  <a:lumMod val="75000"/>
                </a:schemeClr>
              </a:solidFill>
              <a:ln w="9525">
                <a:noFill/>
              </a:ln>
              <a:effectLst/>
            </c:spPr>
          </c:marker>
          <c:cat>
            <c:numRef>
              <c:f>'Table 11'!$C$190:$C$209</c:f>
              <c:numCache>
                <c:formatCode>#####0</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'Table 11'!$E$50:$E$69</c:f>
              <c:numCache>
                <c:formatCode>0.0</c:formatCode>
                <c:ptCount val="20"/>
                <c:pt idx="0">
                  <c:v>569.5</c:v>
                </c:pt>
                <c:pt idx="1">
                  <c:v>556.29999999999995</c:v>
                </c:pt>
                <c:pt idx="2">
                  <c:v>536.1</c:v>
                </c:pt>
                <c:pt idx="3">
                  <c:v>534.4</c:v>
                </c:pt>
                <c:pt idx="4">
                  <c:v>521.9</c:v>
                </c:pt>
                <c:pt idx="5">
                  <c:v>501.1</c:v>
                </c:pt>
                <c:pt idx="6">
                  <c:v>492.8</c:v>
                </c:pt>
                <c:pt idx="7">
                  <c:v>490.5</c:v>
                </c:pt>
                <c:pt idx="8">
                  <c:v>465.6</c:v>
                </c:pt>
                <c:pt idx="9">
                  <c:v>446.9</c:v>
                </c:pt>
                <c:pt idx="10">
                  <c:v>446.4</c:v>
                </c:pt>
                <c:pt idx="11">
                  <c:v>443.7</c:v>
                </c:pt>
                <c:pt idx="12">
                  <c:v>425.3</c:v>
                </c:pt>
                <c:pt idx="13">
                  <c:v>398.1</c:v>
                </c:pt>
                <c:pt idx="14">
                  <c:v>415.4</c:v>
                </c:pt>
                <c:pt idx="15">
                  <c:v>444.6</c:v>
                </c:pt>
                <c:pt idx="16">
                  <c:v>410.8</c:v>
                </c:pt>
                <c:pt idx="17">
                  <c:v>426.4</c:v>
                </c:pt>
                <c:pt idx="18">
                  <c:v>413.6</c:v>
                </c:pt>
                <c:pt idx="19">
                  <c:v>439.9</c:v>
                </c:pt>
              </c:numCache>
            </c:numRef>
          </c:val>
          <c:smooth val="0"/>
          <c:extLst>
            <c:ext xmlns:c16="http://schemas.microsoft.com/office/drawing/2014/chart" uri="{C3380CC4-5D6E-409C-BE32-E72D297353CC}">
              <c16:uniqueId val="{00000002-535C-444A-9CF4-18F9E057E90F}"/>
            </c:ext>
          </c:extLst>
        </c:ser>
        <c:ser>
          <c:idx val="3"/>
          <c:order val="3"/>
          <c:tx>
            <c:v>-4</c:v>
          </c:tx>
          <c:spPr>
            <a:ln w="28575" cap="rnd">
              <a:solidFill>
                <a:schemeClr val="bg1">
                  <a:lumMod val="75000"/>
                </a:schemeClr>
              </a:solidFill>
              <a:round/>
            </a:ln>
            <a:effectLst/>
          </c:spPr>
          <c:marker>
            <c:symbol val="circle"/>
            <c:size val="5"/>
            <c:spPr>
              <a:solidFill>
                <a:schemeClr val="bg1">
                  <a:lumMod val="75000"/>
                </a:schemeClr>
              </a:solidFill>
              <a:ln w="9525">
                <a:noFill/>
              </a:ln>
              <a:effectLst/>
            </c:spPr>
          </c:marker>
          <c:cat>
            <c:numRef>
              <c:f>'Table 11'!$C$190:$C$209</c:f>
              <c:numCache>
                <c:formatCode>#####0</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'Table 11'!$E$70:$E$89</c:f>
              <c:numCache>
                <c:formatCode>0.0</c:formatCode>
                <c:ptCount val="20"/>
                <c:pt idx="0">
                  <c:v>497.1</c:v>
                </c:pt>
                <c:pt idx="1">
                  <c:v>502.1</c:v>
                </c:pt>
                <c:pt idx="2">
                  <c:v>491.5</c:v>
                </c:pt>
                <c:pt idx="3">
                  <c:v>450.6</c:v>
                </c:pt>
                <c:pt idx="4">
                  <c:v>458</c:v>
                </c:pt>
                <c:pt idx="5">
                  <c:v>432.9</c:v>
                </c:pt>
                <c:pt idx="6">
                  <c:v>423.2</c:v>
                </c:pt>
                <c:pt idx="7">
                  <c:v>425</c:v>
                </c:pt>
                <c:pt idx="8">
                  <c:v>396.5</c:v>
                </c:pt>
                <c:pt idx="9">
                  <c:v>396.9</c:v>
                </c:pt>
                <c:pt idx="10">
                  <c:v>398</c:v>
                </c:pt>
                <c:pt idx="11">
                  <c:v>380.5</c:v>
                </c:pt>
                <c:pt idx="12">
                  <c:v>371.2</c:v>
                </c:pt>
                <c:pt idx="13">
                  <c:v>349.8</c:v>
                </c:pt>
                <c:pt idx="14">
                  <c:v>339.8</c:v>
                </c:pt>
                <c:pt idx="15">
                  <c:v>360.8</c:v>
                </c:pt>
                <c:pt idx="16">
                  <c:v>342.6</c:v>
                </c:pt>
                <c:pt idx="17">
                  <c:v>365.5</c:v>
                </c:pt>
                <c:pt idx="18">
                  <c:v>346</c:v>
                </c:pt>
                <c:pt idx="19">
                  <c:v>394.6</c:v>
                </c:pt>
              </c:numCache>
            </c:numRef>
          </c:val>
          <c:smooth val="0"/>
          <c:extLst>
            <c:ext xmlns:c16="http://schemas.microsoft.com/office/drawing/2014/chart" uri="{C3380CC4-5D6E-409C-BE32-E72D297353CC}">
              <c16:uniqueId val="{00000003-535C-444A-9CF4-18F9E057E90F}"/>
            </c:ext>
          </c:extLst>
        </c:ser>
        <c:ser>
          <c:idx val="4"/>
          <c:order val="4"/>
          <c:tx>
            <c:v>-5</c:v>
          </c:tx>
          <c:spPr>
            <a:ln w="28575" cap="rnd">
              <a:solidFill>
                <a:schemeClr val="bg1">
                  <a:lumMod val="75000"/>
                </a:schemeClr>
              </a:solidFill>
              <a:round/>
            </a:ln>
            <a:effectLst/>
          </c:spPr>
          <c:marker>
            <c:symbol val="circle"/>
            <c:size val="5"/>
            <c:spPr>
              <a:solidFill>
                <a:schemeClr val="bg1">
                  <a:lumMod val="75000"/>
                </a:schemeClr>
              </a:solidFill>
              <a:ln w="9525">
                <a:noFill/>
              </a:ln>
              <a:effectLst/>
            </c:spPr>
          </c:marker>
          <c:cat>
            <c:numRef>
              <c:f>'Table 11'!$C$190:$C$209</c:f>
              <c:numCache>
                <c:formatCode>#####0</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'Table 11'!$E$90:$E$109</c:f>
              <c:numCache>
                <c:formatCode>0.0</c:formatCode>
                <c:ptCount val="20"/>
                <c:pt idx="0">
                  <c:v>439.4</c:v>
                </c:pt>
                <c:pt idx="1">
                  <c:v>432.4</c:v>
                </c:pt>
                <c:pt idx="2">
                  <c:v>424.3</c:v>
                </c:pt>
                <c:pt idx="3">
                  <c:v>404.9</c:v>
                </c:pt>
                <c:pt idx="4">
                  <c:v>405.7</c:v>
                </c:pt>
                <c:pt idx="5">
                  <c:v>392.1</c:v>
                </c:pt>
                <c:pt idx="6">
                  <c:v>374.7</c:v>
                </c:pt>
                <c:pt idx="7">
                  <c:v>378.9</c:v>
                </c:pt>
                <c:pt idx="8">
                  <c:v>353.5</c:v>
                </c:pt>
                <c:pt idx="9">
                  <c:v>360.1</c:v>
                </c:pt>
                <c:pt idx="10">
                  <c:v>328.5</c:v>
                </c:pt>
                <c:pt idx="11">
                  <c:v>324.8</c:v>
                </c:pt>
                <c:pt idx="12">
                  <c:v>313.10000000000002</c:v>
                </c:pt>
                <c:pt idx="13">
                  <c:v>304</c:v>
                </c:pt>
                <c:pt idx="14">
                  <c:v>306</c:v>
                </c:pt>
                <c:pt idx="15">
                  <c:v>313.7</c:v>
                </c:pt>
                <c:pt idx="16">
                  <c:v>304.7</c:v>
                </c:pt>
                <c:pt idx="17">
                  <c:v>298.2</c:v>
                </c:pt>
                <c:pt idx="18">
                  <c:v>303.7</c:v>
                </c:pt>
                <c:pt idx="19">
                  <c:v>326.3</c:v>
                </c:pt>
              </c:numCache>
            </c:numRef>
          </c:val>
          <c:smooth val="0"/>
          <c:extLst>
            <c:ext xmlns:c16="http://schemas.microsoft.com/office/drawing/2014/chart" uri="{C3380CC4-5D6E-409C-BE32-E72D297353CC}">
              <c16:uniqueId val="{00000004-535C-444A-9CF4-18F9E057E90F}"/>
            </c:ext>
          </c:extLst>
        </c:ser>
        <c:ser>
          <c:idx val="5"/>
          <c:order val="5"/>
          <c:tx>
            <c:v>-6</c:v>
          </c:tx>
          <c:spPr>
            <a:ln w="28575" cap="rnd">
              <a:solidFill>
                <a:schemeClr val="bg1">
                  <a:lumMod val="75000"/>
                </a:schemeClr>
              </a:solidFill>
              <a:round/>
            </a:ln>
            <a:effectLst/>
          </c:spPr>
          <c:marker>
            <c:symbol val="circle"/>
            <c:size val="5"/>
            <c:spPr>
              <a:solidFill>
                <a:schemeClr val="bg1">
                  <a:lumMod val="75000"/>
                </a:schemeClr>
              </a:solidFill>
              <a:ln w="9525">
                <a:noFill/>
              </a:ln>
              <a:effectLst/>
            </c:spPr>
          </c:marker>
          <c:cat>
            <c:numRef>
              <c:f>'Table 11'!$C$190:$C$209</c:f>
              <c:numCache>
                <c:formatCode>#####0</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'Table 11'!$E$110:$E$129</c:f>
              <c:numCache>
                <c:formatCode>0.0</c:formatCode>
                <c:ptCount val="20"/>
                <c:pt idx="0">
                  <c:v>402</c:v>
                </c:pt>
                <c:pt idx="1">
                  <c:v>408</c:v>
                </c:pt>
                <c:pt idx="2">
                  <c:v>375.7</c:v>
                </c:pt>
                <c:pt idx="3">
                  <c:v>352.5</c:v>
                </c:pt>
                <c:pt idx="4">
                  <c:v>358.2</c:v>
                </c:pt>
                <c:pt idx="5">
                  <c:v>327.5</c:v>
                </c:pt>
                <c:pt idx="6">
                  <c:v>333.9</c:v>
                </c:pt>
                <c:pt idx="7">
                  <c:v>328.7</c:v>
                </c:pt>
                <c:pt idx="8">
                  <c:v>311</c:v>
                </c:pt>
                <c:pt idx="9">
                  <c:v>284.60000000000002</c:v>
                </c:pt>
                <c:pt idx="10">
                  <c:v>284.10000000000002</c:v>
                </c:pt>
                <c:pt idx="11">
                  <c:v>283.39999999999998</c:v>
                </c:pt>
                <c:pt idx="12">
                  <c:v>278.10000000000002</c:v>
                </c:pt>
                <c:pt idx="13">
                  <c:v>246.8</c:v>
                </c:pt>
                <c:pt idx="14">
                  <c:v>265.89999999999998</c:v>
                </c:pt>
                <c:pt idx="15">
                  <c:v>253.7</c:v>
                </c:pt>
                <c:pt idx="16">
                  <c:v>254.4</c:v>
                </c:pt>
                <c:pt idx="17">
                  <c:v>268.7</c:v>
                </c:pt>
                <c:pt idx="18">
                  <c:v>260.7</c:v>
                </c:pt>
                <c:pt idx="19">
                  <c:v>278.89999999999998</c:v>
                </c:pt>
              </c:numCache>
            </c:numRef>
          </c:val>
          <c:smooth val="0"/>
          <c:extLst>
            <c:ext xmlns:c16="http://schemas.microsoft.com/office/drawing/2014/chart" uri="{C3380CC4-5D6E-409C-BE32-E72D297353CC}">
              <c16:uniqueId val="{00000005-535C-444A-9CF4-18F9E057E90F}"/>
            </c:ext>
          </c:extLst>
        </c:ser>
        <c:ser>
          <c:idx val="6"/>
          <c:order val="6"/>
          <c:tx>
            <c:v>-7</c:v>
          </c:tx>
          <c:spPr>
            <a:ln w="28575" cap="rnd">
              <a:solidFill>
                <a:schemeClr val="bg1">
                  <a:lumMod val="75000"/>
                </a:schemeClr>
              </a:solidFill>
              <a:round/>
            </a:ln>
            <a:effectLst/>
          </c:spPr>
          <c:marker>
            <c:symbol val="circle"/>
            <c:size val="5"/>
            <c:spPr>
              <a:solidFill>
                <a:schemeClr val="bg1">
                  <a:lumMod val="75000"/>
                </a:schemeClr>
              </a:solidFill>
              <a:ln w="9525">
                <a:noFill/>
              </a:ln>
              <a:effectLst/>
            </c:spPr>
          </c:marker>
          <c:cat>
            <c:numRef>
              <c:f>'Table 11'!$C$190:$C$209</c:f>
              <c:numCache>
                <c:formatCode>#####0</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'Table 11'!$E$130:$E$149</c:f>
              <c:numCache>
                <c:formatCode>0.0</c:formatCode>
                <c:ptCount val="20"/>
                <c:pt idx="0">
                  <c:v>363.7</c:v>
                </c:pt>
                <c:pt idx="1">
                  <c:v>345.9</c:v>
                </c:pt>
                <c:pt idx="2">
                  <c:v>351.1</c:v>
                </c:pt>
                <c:pt idx="3">
                  <c:v>319.8</c:v>
                </c:pt>
                <c:pt idx="4">
                  <c:v>315.10000000000002</c:v>
                </c:pt>
                <c:pt idx="5">
                  <c:v>316.7</c:v>
                </c:pt>
                <c:pt idx="6">
                  <c:v>311.39999999999998</c:v>
                </c:pt>
                <c:pt idx="7">
                  <c:v>279.7</c:v>
                </c:pt>
                <c:pt idx="8">
                  <c:v>268.10000000000002</c:v>
                </c:pt>
                <c:pt idx="9">
                  <c:v>257</c:v>
                </c:pt>
                <c:pt idx="10">
                  <c:v>251.9</c:v>
                </c:pt>
                <c:pt idx="11">
                  <c:v>240.9</c:v>
                </c:pt>
                <c:pt idx="12">
                  <c:v>247.7</c:v>
                </c:pt>
                <c:pt idx="13">
                  <c:v>230.7</c:v>
                </c:pt>
                <c:pt idx="14">
                  <c:v>237.1</c:v>
                </c:pt>
                <c:pt idx="15">
                  <c:v>238.2</c:v>
                </c:pt>
                <c:pt idx="16">
                  <c:v>212.7</c:v>
                </c:pt>
                <c:pt idx="17">
                  <c:v>213.2</c:v>
                </c:pt>
                <c:pt idx="18">
                  <c:v>217.9</c:v>
                </c:pt>
                <c:pt idx="19">
                  <c:v>244.4</c:v>
                </c:pt>
              </c:numCache>
            </c:numRef>
          </c:val>
          <c:smooth val="0"/>
          <c:extLst>
            <c:ext xmlns:c16="http://schemas.microsoft.com/office/drawing/2014/chart" uri="{C3380CC4-5D6E-409C-BE32-E72D297353CC}">
              <c16:uniqueId val="{00000006-535C-444A-9CF4-18F9E057E90F}"/>
            </c:ext>
          </c:extLst>
        </c:ser>
        <c:ser>
          <c:idx val="7"/>
          <c:order val="7"/>
          <c:tx>
            <c:v>-8</c:v>
          </c:tx>
          <c:spPr>
            <a:ln w="28575" cap="rnd">
              <a:solidFill>
                <a:schemeClr val="bg1">
                  <a:lumMod val="75000"/>
                </a:schemeClr>
              </a:solidFill>
              <a:round/>
            </a:ln>
            <a:effectLst/>
          </c:spPr>
          <c:marker>
            <c:symbol val="circle"/>
            <c:size val="5"/>
            <c:spPr>
              <a:solidFill>
                <a:schemeClr val="bg1">
                  <a:lumMod val="75000"/>
                </a:schemeClr>
              </a:solidFill>
              <a:ln w="9525">
                <a:noFill/>
              </a:ln>
              <a:effectLst/>
            </c:spPr>
          </c:marker>
          <c:cat>
            <c:numRef>
              <c:f>'Table 11'!$C$190:$C$209</c:f>
              <c:numCache>
                <c:formatCode>#####0</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'Table 11'!$E$150:$E$169</c:f>
              <c:numCache>
                <c:formatCode>0.0</c:formatCode>
                <c:ptCount val="20"/>
                <c:pt idx="0">
                  <c:v>352.1</c:v>
                </c:pt>
                <c:pt idx="1">
                  <c:v>320.5</c:v>
                </c:pt>
                <c:pt idx="2">
                  <c:v>309.3</c:v>
                </c:pt>
                <c:pt idx="3">
                  <c:v>277.3</c:v>
                </c:pt>
                <c:pt idx="4">
                  <c:v>274.60000000000002</c:v>
                </c:pt>
                <c:pt idx="5">
                  <c:v>269.3</c:v>
                </c:pt>
                <c:pt idx="6">
                  <c:v>268.5</c:v>
                </c:pt>
                <c:pt idx="7">
                  <c:v>245.3</c:v>
                </c:pt>
                <c:pt idx="8">
                  <c:v>239.4</c:v>
                </c:pt>
                <c:pt idx="9">
                  <c:v>236.3</c:v>
                </c:pt>
                <c:pt idx="10">
                  <c:v>219.6</c:v>
                </c:pt>
                <c:pt idx="11">
                  <c:v>218</c:v>
                </c:pt>
                <c:pt idx="12">
                  <c:v>207.8</c:v>
                </c:pt>
                <c:pt idx="13">
                  <c:v>196.8</c:v>
                </c:pt>
                <c:pt idx="14">
                  <c:v>204</c:v>
                </c:pt>
                <c:pt idx="15">
                  <c:v>209.3</c:v>
                </c:pt>
                <c:pt idx="16">
                  <c:v>195.9</c:v>
                </c:pt>
                <c:pt idx="17">
                  <c:v>190.8</c:v>
                </c:pt>
                <c:pt idx="18">
                  <c:v>189</c:v>
                </c:pt>
                <c:pt idx="19">
                  <c:v>208.8</c:v>
                </c:pt>
              </c:numCache>
            </c:numRef>
          </c:val>
          <c:smooth val="0"/>
          <c:extLst>
            <c:ext xmlns:c16="http://schemas.microsoft.com/office/drawing/2014/chart" uri="{C3380CC4-5D6E-409C-BE32-E72D297353CC}">
              <c16:uniqueId val="{00000007-535C-444A-9CF4-18F9E057E90F}"/>
            </c:ext>
          </c:extLst>
        </c:ser>
        <c:ser>
          <c:idx val="8"/>
          <c:order val="8"/>
          <c:tx>
            <c:v>-9</c:v>
          </c:tx>
          <c:spPr>
            <a:ln w="28575" cap="rnd">
              <a:solidFill>
                <a:schemeClr val="bg1">
                  <a:lumMod val="75000"/>
                </a:schemeClr>
              </a:solidFill>
              <a:round/>
            </a:ln>
            <a:effectLst/>
          </c:spPr>
          <c:marker>
            <c:symbol val="circle"/>
            <c:size val="5"/>
            <c:spPr>
              <a:solidFill>
                <a:schemeClr val="bg1">
                  <a:lumMod val="75000"/>
                </a:schemeClr>
              </a:solidFill>
              <a:ln w="9525">
                <a:noFill/>
              </a:ln>
              <a:effectLst/>
            </c:spPr>
          </c:marker>
          <c:cat>
            <c:numRef>
              <c:f>'Table 11'!$C$190:$C$209</c:f>
              <c:numCache>
                <c:formatCode>#####0</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'Table 11'!$E$170:$E$189</c:f>
              <c:numCache>
                <c:formatCode>0.0</c:formatCode>
                <c:ptCount val="20"/>
                <c:pt idx="0">
                  <c:v>272</c:v>
                </c:pt>
                <c:pt idx="1">
                  <c:v>271.2</c:v>
                </c:pt>
                <c:pt idx="2">
                  <c:v>273.3</c:v>
                </c:pt>
                <c:pt idx="3">
                  <c:v>256.5</c:v>
                </c:pt>
                <c:pt idx="4">
                  <c:v>244.3</c:v>
                </c:pt>
                <c:pt idx="5">
                  <c:v>242.4</c:v>
                </c:pt>
                <c:pt idx="6">
                  <c:v>217.9</c:v>
                </c:pt>
                <c:pt idx="7">
                  <c:v>220.2</c:v>
                </c:pt>
                <c:pt idx="8">
                  <c:v>207.4</c:v>
                </c:pt>
                <c:pt idx="9">
                  <c:v>207</c:v>
                </c:pt>
                <c:pt idx="10">
                  <c:v>203.3</c:v>
                </c:pt>
                <c:pt idx="11">
                  <c:v>190</c:v>
                </c:pt>
                <c:pt idx="12">
                  <c:v>184.7</c:v>
                </c:pt>
                <c:pt idx="13">
                  <c:v>164.4</c:v>
                </c:pt>
                <c:pt idx="14">
                  <c:v>187.1</c:v>
                </c:pt>
                <c:pt idx="15">
                  <c:v>173.9</c:v>
                </c:pt>
                <c:pt idx="16">
                  <c:v>170</c:v>
                </c:pt>
                <c:pt idx="17">
                  <c:v>160.80000000000001</c:v>
                </c:pt>
                <c:pt idx="18">
                  <c:v>165.2</c:v>
                </c:pt>
                <c:pt idx="19">
                  <c:v>176.3</c:v>
                </c:pt>
              </c:numCache>
            </c:numRef>
          </c:val>
          <c:smooth val="0"/>
          <c:extLst>
            <c:ext xmlns:c16="http://schemas.microsoft.com/office/drawing/2014/chart" uri="{C3380CC4-5D6E-409C-BE32-E72D297353CC}">
              <c16:uniqueId val="{00000008-535C-444A-9CF4-18F9E057E90F}"/>
            </c:ext>
          </c:extLst>
        </c:ser>
        <c:ser>
          <c:idx val="9"/>
          <c:order val="9"/>
          <c:tx>
            <c:v>least deprived (10)</c:v>
          </c:tx>
          <c:spPr>
            <a:ln w="31750" cap="rnd">
              <a:solidFill>
                <a:srgbClr val="284F99"/>
              </a:solidFill>
              <a:round/>
            </a:ln>
            <a:effectLst/>
          </c:spPr>
          <c:marker>
            <c:symbol val="circle"/>
            <c:size val="6"/>
            <c:spPr>
              <a:solidFill>
                <a:srgbClr val="203F7A"/>
              </a:solidFill>
              <a:ln w="9525">
                <a:noFill/>
              </a:ln>
              <a:effectLst/>
            </c:spPr>
          </c:marker>
          <c:cat>
            <c:numRef>
              <c:f>'Table 11'!$C$190:$C$209</c:f>
              <c:numCache>
                <c:formatCode>#####0</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'Table 11'!$E$190:$E$209</c:f>
              <c:numCache>
                <c:formatCode>0.0</c:formatCode>
                <c:ptCount val="20"/>
                <c:pt idx="0">
                  <c:v>236.4</c:v>
                </c:pt>
                <c:pt idx="1">
                  <c:v>232.8</c:v>
                </c:pt>
                <c:pt idx="2">
                  <c:v>215.6</c:v>
                </c:pt>
                <c:pt idx="3">
                  <c:v>219.4</c:v>
                </c:pt>
                <c:pt idx="4">
                  <c:v>195.7</c:v>
                </c:pt>
                <c:pt idx="5">
                  <c:v>197</c:v>
                </c:pt>
                <c:pt idx="6">
                  <c:v>190</c:v>
                </c:pt>
                <c:pt idx="7">
                  <c:v>177.9</c:v>
                </c:pt>
                <c:pt idx="8">
                  <c:v>172</c:v>
                </c:pt>
                <c:pt idx="9">
                  <c:v>162.30000000000001</c:v>
                </c:pt>
                <c:pt idx="10">
                  <c:v>168.5</c:v>
                </c:pt>
                <c:pt idx="11">
                  <c:v>162.5</c:v>
                </c:pt>
                <c:pt idx="12">
                  <c:v>160.69999999999999</c:v>
                </c:pt>
                <c:pt idx="13">
                  <c:v>152.5</c:v>
                </c:pt>
                <c:pt idx="14">
                  <c:v>146.19999999999999</c:v>
                </c:pt>
                <c:pt idx="15">
                  <c:v>145.30000000000001</c:v>
                </c:pt>
                <c:pt idx="16">
                  <c:v>135.69999999999999</c:v>
                </c:pt>
                <c:pt idx="17">
                  <c:v>130.1</c:v>
                </c:pt>
                <c:pt idx="18">
                  <c:v>133.80000000000001</c:v>
                </c:pt>
                <c:pt idx="19">
                  <c:v>147.19999999999999</c:v>
                </c:pt>
              </c:numCache>
            </c:numRef>
          </c:val>
          <c:smooth val="0"/>
          <c:extLst>
            <c:ext xmlns:c16="http://schemas.microsoft.com/office/drawing/2014/chart" uri="{C3380CC4-5D6E-409C-BE32-E72D297353CC}">
              <c16:uniqueId val="{00000009-535C-444A-9CF4-18F9E057E90F}"/>
            </c:ext>
          </c:extLst>
        </c:ser>
        <c:dLbls>
          <c:showLegendKey val="0"/>
          <c:showVal val="0"/>
          <c:showCatName val="0"/>
          <c:showSerName val="0"/>
          <c:showPercent val="0"/>
          <c:showBubbleSize val="0"/>
        </c:dLbls>
        <c:marker val="1"/>
        <c:smooth val="0"/>
        <c:axId val="634586904"/>
        <c:axId val="634576736"/>
      </c:lineChart>
      <c:catAx>
        <c:axId val="634586904"/>
        <c:scaling>
          <c:orientation val="minMax"/>
        </c:scaling>
        <c:delete val="0"/>
        <c:axPos val="b"/>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1"/>
                  <a:t>Year</a:t>
                </a:r>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34576736"/>
        <c:crosses val="autoZero"/>
        <c:auto val="1"/>
        <c:lblAlgn val="ctr"/>
        <c:lblOffset val="100"/>
        <c:noMultiLvlLbl val="0"/>
      </c:catAx>
      <c:valAx>
        <c:axId val="634576736"/>
        <c:scaling>
          <c:orientation val="minMax"/>
        </c:scaling>
        <c:delete val="0"/>
        <c:axPos val="l"/>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1" i="0"/>
                  <a:t>Deaths per 100,000 population</a:t>
                </a:r>
              </a:p>
            </c:rich>
          </c:tx>
          <c:layout>
            <c:manualLayout>
              <c:xMode val="edge"/>
              <c:yMode val="edge"/>
              <c:x val="3.5264857282734013E-2"/>
              <c:y val="0.23412462649252855"/>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34586904"/>
        <c:crosses val="autoZero"/>
        <c:crossBetween val="between"/>
      </c:valAx>
      <c:spPr>
        <a:noFill/>
        <a:ln>
          <a:noFill/>
        </a:ln>
        <a:effectLst/>
      </c:spPr>
    </c:plotArea>
    <c:legend>
      <c:legendPos val="r"/>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ayout>
        <c:manualLayout>
          <c:xMode val="edge"/>
          <c:yMode val="edge"/>
          <c:x val="0.55619991805809932"/>
          <c:y val="0"/>
          <c:w val="0.22407825290507866"/>
          <c:h val="1"/>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Preventable and treatable deaths by sex: 2001-2020</a:t>
            </a:r>
          </a:p>
        </c:rich>
      </c:tx>
      <c:layout/>
      <c:overlay val="0"/>
      <c:spPr>
        <a:noFill/>
        <a:ln>
          <a:noFill/>
        </a:ln>
        <a:effectLst/>
      </c:spPr>
    </c:title>
    <c:autoTitleDeleted val="0"/>
    <c:plotArea>
      <c:layout/>
      <c:lineChart>
        <c:grouping val="standard"/>
        <c:varyColors val="0"/>
        <c:ser>
          <c:idx val="6"/>
          <c:order val="0"/>
          <c:tx>
            <c:v>Males preventable </c:v>
          </c:tx>
          <c:spPr>
            <a:ln>
              <a:solidFill>
                <a:srgbClr val="203F7A"/>
              </a:solidFill>
            </a:ln>
          </c:spPr>
          <c:marker>
            <c:symbol val="none"/>
          </c:marker>
          <c:cat>
            <c:numRef>
              <c:f>'Table 9'!$BQ$5:$CJ$5</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'Table 9'!$AU$49:$BN$49</c:f>
              <c:numCache>
                <c:formatCode>0.0</c:formatCode>
                <c:ptCount val="20"/>
                <c:pt idx="0">
                  <c:v>7817</c:v>
                </c:pt>
                <c:pt idx="1">
                  <c:v>7864</c:v>
                </c:pt>
                <c:pt idx="2">
                  <c:v>7617.5</c:v>
                </c:pt>
                <c:pt idx="3" formatCode="#,##0">
                  <c:v>7365</c:v>
                </c:pt>
                <c:pt idx="4">
                  <c:v>7105.5</c:v>
                </c:pt>
                <c:pt idx="5">
                  <c:v>7175.5</c:v>
                </c:pt>
                <c:pt idx="6">
                  <c:v>7074</c:v>
                </c:pt>
                <c:pt idx="7" formatCode="#,##0">
                  <c:v>6954</c:v>
                </c:pt>
                <c:pt idx="8">
                  <c:v>6702</c:v>
                </c:pt>
                <c:pt idx="9">
                  <c:v>6559</c:v>
                </c:pt>
                <c:pt idx="10">
                  <c:v>6478.5</c:v>
                </c:pt>
                <c:pt idx="11" formatCode="#,##0">
                  <c:v>6273.5</c:v>
                </c:pt>
                <c:pt idx="12">
                  <c:v>6289.5</c:v>
                </c:pt>
                <c:pt idx="13">
                  <c:v>6166</c:v>
                </c:pt>
                <c:pt idx="14">
                  <c:v>6406.5</c:v>
                </c:pt>
                <c:pt idx="15" formatCode="#,##0">
                  <c:v>6691.5</c:v>
                </c:pt>
                <c:pt idx="16">
                  <c:v>6553.5</c:v>
                </c:pt>
                <c:pt idx="17">
                  <c:v>6692</c:v>
                </c:pt>
                <c:pt idx="18">
                  <c:v>6722.5</c:v>
                </c:pt>
                <c:pt idx="19">
                  <c:v>7835.5</c:v>
                </c:pt>
              </c:numCache>
            </c:numRef>
          </c:val>
          <c:smooth val="0"/>
          <c:extLst>
            <c:ext xmlns:c16="http://schemas.microsoft.com/office/drawing/2014/chart" uri="{C3380CC4-5D6E-409C-BE32-E72D297353CC}">
              <c16:uniqueId val="{00000012-D054-4B16-833A-3C2249C39B6B}"/>
            </c:ext>
          </c:extLst>
        </c:ser>
        <c:ser>
          <c:idx val="7"/>
          <c:order val="1"/>
          <c:tx>
            <c:v>Females preventable</c:v>
          </c:tx>
          <c:spPr>
            <a:ln>
              <a:solidFill>
                <a:srgbClr val="93A7CC"/>
              </a:solidFill>
            </a:ln>
          </c:spPr>
          <c:marker>
            <c:symbol val="none"/>
          </c:marker>
          <c:cat>
            <c:numRef>
              <c:f>'Table 9'!$BQ$5:$CJ$5</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'Table 9'!$AU$29:$BN$29</c:f>
              <c:numCache>
                <c:formatCode>0.0</c:formatCode>
                <c:ptCount val="20"/>
                <c:pt idx="0">
                  <c:v>4204.5</c:v>
                </c:pt>
                <c:pt idx="1">
                  <c:v>4212</c:v>
                </c:pt>
                <c:pt idx="2">
                  <c:v>4145</c:v>
                </c:pt>
                <c:pt idx="3" formatCode="#,##0">
                  <c:v>4004.5</c:v>
                </c:pt>
                <c:pt idx="4">
                  <c:v>4025</c:v>
                </c:pt>
                <c:pt idx="5">
                  <c:v>3995.5</c:v>
                </c:pt>
                <c:pt idx="6">
                  <c:v>3825.5</c:v>
                </c:pt>
                <c:pt idx="7" formatCode="#,##0">
                  <c:v>3851</c:v>
                </c:pt>
                <c:pt idx="8">
                  <c:v>3847.5</c:v>
                </c:pt>
                <c:pt idx="9">
                  <c:v>3791.5</c:v>
                </c:pt>
                <c:pt idx="10">
                  <c:v>3747.5</c:v>
                </c:pt>
                <c:pt idx="11" formatCode="#,##0">
                  <c:v>3716.5</c:v>
                </c:pt>
                <c:pt idx="12">
                  <c:v>3704</c:v>
                </c:pt>
                <c:pt idx="13">
                  <c:v>3637.5</c:v>
                </c:pt>
                <c:pt idx="14">
                  <c:v>3768.5</c:v>
                </c:pt>
                <c:pt idx="15" formatCode="#,##0">
                  <c:v>3834.5</c:v>
                </c:pt>
                <c:pt idx="16">
                  <c:v>3870</c:v>
                </c:pt>
                <c:pt idx="17">
                  <c:v>3972.5</c:v>
                </c:pt>
                <c:pt idx="18">
                  <c:v>4065</c:v>
                </c:pt>
                <c:pt idx="19">
                  <c:v>4458</c:v>
                </c:pt>
              </c:numCache>
            </c:numRef>
          </c:val>
          <c:smooth val="0"/>
          <c:extLst>
            <c:ext xmlns:c16="http://schemas.microsoft.com/office/drawing/2014/chart" uri="{C3380CC4-5D6E-409C-BE32-E72D297353CC}">
              <c16:uniqueId val="{00000013-D054-4B16-833A-3C2249C39B6B}"/>
            </c:ext>
          </c:extLst>
        </c:ser>
        <c:ser>
          <c:idx val="8"/>
          <c:order val="2"/>
          <c:tx>
            <c:v>Males treatable </c:v>
          </c:tx>
          <c:spPr>
            <a:ln>
              <a:solidFill>
                <a:srgbClr val="203F7A"/>
              </a:solidFill>
              <a:prstDash val="sysDash"/>
            </a:ln>
          </c:spPr>
          <c:marker>
            <c:symbol val="none"/>
          </c:marker>
          <c:cat>
            <c:numRef>
              <c:f>'Table 9'!$BQ$5:$CJ$5</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'Table 9'!$BQ$49:$CJ$49</c:f>
              <c:numCache>
                <c:formatCode>0.0</c:formatCode>
                <c:ptCount val="20"/>
                <c:pt idx="0">
                  <c:v>3655</c:v>
                </c:pt>
                <c:pt idx="1">
                  <c:v>3613</c:v>
                </c:pt>
                <c:pt idx="2">
                  <c:v>3568.5</c:v>
                </c:pt>
                <c:pt idx="3" formatCode="#,##0">
                  <c:v>3307</c:v>
                </c:pt>
                <c:pt idx="4">
                  <c:v>3288.5</c:v>
                </c:pt>
                <c:pt idx="5">
                  <c:v>3164.5</c:v>
                </c:pt>
                <c:pt idx="6">
                  <c:v>3128</c:v>
                </c:pt>
                <c:pt idx="7" formatCode="#,##0">
                  <c:v>3083</c:v>
                </c:pt>
                <c:pt idx="8">
                  <c:v>2846</c:v>
                </c:pt>
                <c:pt idx="9">
                  <c:v>2776</c:v>
                </c:pt>
                <c:pt idx="10">
                  <c:v>2692.5</c:v>
                </c:pt>
                <c:pt idx="11" formatCode="#,##0">
                  <c:v>2586.5</c:v>
                </c:pt>
                <c:pt idx="12">
                  <c:v>2589.5</c:v>
                </c:pt>
                <c:pt idx="13">
                  <c:v>2367</c:v>
                </c:pt>
                <c:pt idx="14">
                  <c:v>2557.5</c:v>
                </c:pt>
                <c:pt idx="15" formatCode="#,##0">
                  <c:v>2552.5</c:v>
                </c:pt>
                <c:pt idx="16">
                  <c:v>2492.5</c:v>
                </c:pt>
                <c:pt idx="17">
                  <c:v>2505</c:v>
                </c:pt>
                <c:pt idx="18">
                  <c:v>2510.5</c:v>
                </c:pt>
                <c:pt idx="19">
                  <c:v>2623.5</c:v>
                </c:pt>
              </c:numCache>
            </c:numRef>
          </c:val>
          <c:smooth val="0"/>
          <c:extLst>
            <c:ext xmlns:c16="http://schemas.microsoft.com/office/drawing/2014/chart" uri="{C3380CC4-5D6E-409C-BE32-E72D297353CC}">
              <c16:uniqueId val="{00000014-D054-4B16-833A-3C2249C39B6B}"/>
            </c:ext>
          </c:extLst>
        </c:ser>
        <c:ser>
          <c:idx val="9"/>
          <c:order val="3"/>
          <c:tx>
            <c:v>Females treatable</c:v>
          </c:tx>
          <c:spPr>
            <a:ln>
              <a:solidFill>
                <a:srgbClr val="93A7CC"/>
              </a:solidFill>
              <a:prstDash val="dash"/>
            </a:ln>
          </c:spPr>
          <c:marker>
            <c:symbol val="none"/>
          </c:marker>
          <c:cat>
            <c:numRef>
              <c:f>'Table 9'!$BQ$5:$CJ$5</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'Table 9'!$BQ$29:$CJ$29</c:f>
              <c:numCache>
                <c:formatCode>0.0</c:formatCode>
                <c:ptCount val="20"/>
                <c:pt idx="0">
                  <c:v>3067.5</c:v>
                </c:pt>
                <c:pt idx="1">
                  <c:v>2975</c:v>
                </c:pt>
                <c:pt idx="2">
                  <c:v>2985</c:v>
                </c:pt>
                <c:pt idx="3" formatCode="#,##0">
                  <c:v>2795.5</c:v>
                </c:pt>
                <c:pt idx="4">
                  <c:v>2761</c:v>
                </c:pt>
                <c:pt idx="5">
                  <c:v>2673.5</c:v>
                </c:pt>
                <c:pt idx="6">
                  <c:v>2719.5</c:v>
                </c:pt>
                <c:pt idx="7" formatCode="#,##0">
                  <c:v>2606</c:v>
                </c:pt>
                <c:pt idx="8">
                  <c:v>2440.5</c:v>
                </c:pt>
                <c:pt idx="9">
                  <c:v>2413.5</c:v>
                </c:pt>
                <c:pt idx="10">
                  <c:v>2339.5</c:v>
                </c:pt>
                <c:pt idx="11" formatCode="#,##0">
                  <c:v>2355.5</c:v>
                </c:pt>
                <c:pt idx="12">
                  <c:v>2219</c:v>
                </c:pt>
                <c:pt idx="13">
                  <c:v>2182.5</c:v>
                </c:pt>
                <c:pt idx="14">
                  <c:v>2226.5</c:v>
                </c:pt>
                <c:pt idx="15" formatCode="#,##0">
                  <c:v>2313.5</c:v>
                </c:pt>
                <c:pt idx="16">
                  <c:v>2222</c:v>
                </c:pt>
                <c:pt idx="17">
                  <c:v>2310.5</c:v>
                </c:pt>
                <c:pt idx="18">
                  <c:v>2222</c:v>
                </c:pt>
                <c:pt idx="19">
                  <c:v>2236</c:v>
                </c:pt>
              </c:numCache>
            </c:numRef>
          </c:val>
          <c:smooth val="0"/>
          <c:extLst>
            <c:ext xmlns:c16="http://schemas.microsoft.com/office/drawing/2014/chart" uri="{C3380CC4-5D6E-409C-BE32-E72D297353CC}">
              <c16:uniqueId val="{00000015-D054-4B16-833A-3C2249C39B6B}"/>
            </c:ext>
          </c:extLst>
        </c:ser>
        <c:ser>
          <c:idx val="10"/>
          <c:order val="4"/>
          <c:tx>
            <c:v>Males preventable (without COVID-19)</c:v>
          </c:tx>
          <c:spPr>
            <a:ln>
              <a:solidFill>
                <a:srgbClr val="203F7A"/>
              </a:solidFill>
              <a:prstDash val="sysDot"/>
            </a:ln>
          </c:spPr>
          <c:marker>
            <c:symbol val="none"/>
          </c:marker>
          <c:val>
            <c:numRef>
              <c:f>('Table 1'!$Q$37:$Q$55,'Table 1'!$Q$57)</c:f>
              <c:numCache>
                <c:formatCode>#,##0.0</c:formatCode>
                <c:ptCount val="20"/>
                <c:pt idx="0">
                  <c:v>7817</c:v>
                </c:pt>
                <c:pt idx="1">
                  <c:v>7864</c:v>
                </c:pt>
                <c:pt idx="2">
                  <c:v>7617.5</c:v>
                </c:pt>
                <c:pt idx="3">
                  <c:v>7365</c:v>
                </c:pt>
                <c:pt idx="4">
                  <c:v>7105.5</c:v>
                </c:pt>
                <c:pt idx="5">
                  <c:v>7175.5</c:v>
                </c:pt>
                <c:pt idx="6">
                  <c:v>7074</c:v>
                </c:pt>
                <c:pt idx="7">
                  <c:v>6954</c:v>
                </c:pt>
                <c:pt idx="8">
                  <c:v>6702</c:v>
                </c:pt>
                <c:pt idx="9">
                  <c:v>6559</c:v>
                </c:pt>
                <c:pt idx="10">
                  <c:v>6478.5</c:v>
                </c:pt>
                <c:pt idx="11">
                  <c:v>6273.5</c:v>
                </c:pt>
                <c:pt idx="12">
                  <c:v>6289.5</c:v>
                </c:pt>
                <c:pt idx="13">
                  <c:v>6166</c:v>
                </c:pt>
                <c:pt idx="14">
                  <c:v>6406.5</c:v>
                </c:pt>
                <c:pt idx="15">
                  <c:v>6691.5</c:v>
                </c:pt>
                <c:pt idx="16">
                  <c:v>6553.5</c:v>
                </c:pt>
                <c:pt idx="17">
                  <c:v>6692</c:v>
                </c:pt>
                <c:pt idx="18">
                  <c:v>6722.5</c:v>
                </c:pt>
                <c:pt idx="19">
                  <c:v>6917.5</c:v>
                </c:pt>
              </c:numCache>
            </c:numRef>
          </c:val>
          <c:smooth val="0"/>
          <c:extLst>
            <c:ext xmlns:c16="http://schemas.microsoft.com/office/drawing/2014/chart" uri="{C3380CC4-5D6E-409C-BE32-E72D297353CC}">
              <c16:uniqueId val="{00000016-D054-4B16-833A-3C2249C39B6B}"/>
            </c:ext>
          </c:extLst>
        </c:ser>
        <c:ser>
          <c:idx val="11"/>
          <c:order val="5"/>
          <c:tx>
            <c:v>Females preventable (without COVID-19)</c:v>
          </c:tx>
          <c:spPr>
            <a:ln>
              <a:solidFill>
                <a:srgbClr val="93A7CC"/>
              </a:solidFill>
              <a:prstDash val="sysDot"/>
            </a:ln>
          </c:spPr>
          <c:marker>
            <c:symbol val="none"/>
          </c:marker>
          <c:val>
            <c:numRef>
              <c:f>('Table 1'!$Q$61:$Q$79,'Table 1'!$Q$81)</c:f>
              <c:numCache>
                <c:formatCode>#,##0.0</c:formatCode>
                <c:ptCount val="20"/>
                <c:pt idx="0">
                  <c:v>4204.5</c:v>
                </c:pt>
                <c:pt idx="1">
                  <c:v>4212</c:v>
                </c:pt>
                <c:pt idx="2">
                  <c:v>4145</c:v>
                </c:pt>
                <c:pt idx="3">
                  <c:v>4004.5</c:v>
                </c:pt>
                <c:pt idx="4">
                  <c:v>4025</c:v>
                </c:pt>
                <c:pt idx="5">
                  <c:v>3995.5</c:v>
                </c:pt>
                <c:pt idx="6">
                  <c:v>3825.5</c:v>
                </c:pt>
                <c:pt idx="7">
                  <c:v>3851</c:v>
                </c:pt>
                <c:pt idx="8">
                  <c:v>3847.5</c:v>
                </c:pt>
                <c:pt idx="9">
                  <c:v>3791.5</c:v>
                </c:pt>
                <c:pt idx="10">
                  <c:v>3747.5</c:v>
                </c:pt>
                <c:pt idx="11">
                  <c:v>3716.5</c:v>
                </c:pt>
                <c:pt idx="12">
                  <c:v>3704</c:v>
                </c:pt>
                <c:pt idx="13">
                  <c:v>3637.5</c:v>
                </c:pt>
                <c:pt idx="14">
                  <c:v>3768.5</c:v>
                </c:pt>
                <c:pt idx="15">
                  <c:v>3834.5</c:v>
                </c:pt>
                <c:pt idx="16">
                  <c:v>3870</c:v>
                </c:pt>
                <c:pt idx="17">
                  <c:v>3972.5</c:v>
                </c:pt>
                <c:pt idx="18">
                  <c:v>4065</c:v>
                </c:pt>
                <c:pt idx="19">
                  <c:v>3909</c:v>
                </c:pt>
              </c:numCache>
            </c:numRef>
          </c:val>
          <c:smooth val="0"/>
          <c:extLst>
            <c:ext xmlns:c16="http://schemas.microsoft.com/office/drawing/2014/chart" uri="{C3380CC4-5D6E-409C-BE32-E72D297353CC}">
              <c16:uniqueId val="{00000017-D054-4B16-833A-3C2249C39B6B}"/>
            </c:ext>
          </c:extLst>
        </c:ser>
        <c:ser>
          <c:idx val="0"/>
          <c:order val="6"/>
          <c:tx>
            <c:v>Males preventable </c:v>
          </c:tx>
          <c:spPr>
            <a:ln w="28575" cap="rnd">
              <a:solidFill>
                <a:srgbClr val="203F7A"/>
              </a:solidFill>
              <a:round/>
            </a:ln>
            <a:effectLst/>
          </c:spPr>
          <c:marker>
            <c:symbol val="none"/>
          </c:marker>
          <c:dLbls>
            <c:dLbl>
              <c:idx val="18"/>
              <c:layout>
                <c:manualLayout>
                  <c:x val="-6.0139583559681478E-2"/>
                  <c:y val="-9.7354918860211026E-2"/>
                </c:manualLayout>
              </c:layout>
              <c:showLegendKey val="0"/>
              <c:showVal val="0"/>
              <c:showCatName val="0"/>
              <c:showSerName val="1"/>
              <c:showPercent val="0"/>
              <c:showBubbleSize val="0"/>
              <c:extLst>
                <c:ext xmlns:c15="http://schemas.microsoft.com/office/drawing/2012/chart" uri="{CE6537A1-D6FC-4f65-9D91-7224C49458BB}">
                  <c15:layout>
                    <c:manualLayout>
                      <c:w val="0.13951377952755906"/>
                      <c:h val="0.11560185185185186"/>
                    </c:manualLayout>
                  </c15:layout>
                </c:ext>
                <c:ext xmlns:c16="http://schemas.microsoft.com/office/drawing/2014/chart" uri="{C3380CC4-5D6E-409C-BE32-E72D297353CC}">
                  <c16:uniqueId val="{00000002-D054-4B16-833A-3C2249C39B6B}"/>
                </c:ext>
              </c:extLst>
            </c:dLbl>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'Table 9'!$BQ$5:$CJ$5</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'Table 9'!$AU$49:$BN$49</c:f>
              <c:numCache>
                <c:formatCode>0.0</c:formatCode>
                <c:ptCount val="20"/>
                <c:pt idx="0">
                  <c:v>7817</c:v>
                </c:pt>
                <c:pt idx="1">
                  <c:v>7864</c:v>
                </c:pt>
                <c:pt idx="2">
                  <c:v>7617.5</c:v>
                </c:pt>
                <c:pt idx="3" formatCode="#,##0">
                  <c:v>7365</c:v>
                </c:pt>
                <c:pt idx="4">
                  <c:v>7105.5</c:v>
                </c:pt>
                <c:pt idx="5">
                  <c:v>7175.5</c:v>
                </c:pt>
                <c:pt idx="6">
                  <c:v>7074</c:v>
                </c:pt>
                <c:pt idx="7" formatCode="#,##0">
                  <c:v>6954</c:v>
                </c:pt>
                <c:pt idx="8">
                  <c:v>6702</c:v>
                </c:pt>
                <c:pt idx="9">
                  <c:v>6559</c:v>
                </c:pt>
                <c:pt idx="10">
                  <c:v>6478.5</c:v>
                </c:pt>
                <c:pt idx="11" formatCode="#,##0">
                  <c:v>6273.5</c:v>
                </c:pt>
                <c:pt idx="12">
                  <c:v>6289.5</c:v>
                </c:pt>
                <c:pt idx="13">
                  <c:v>6166</c:v>
                </c:pt>
                <c:pt idx="14">
                  <c:v>6406.5</c:v>
                </c:pt>
                <c:pt idx="15" formatCode="#,##0">
                  <c:v>6691.5</c:v>
                </c:pt>
                <c:pt idx="16">
                  <c:v>6553.5</c:v>
                </c:pt>
                <c:pt idx="17">
                  <c:v>6692</c:v>
                </c:pt>
                <c:pt idx="18">
                  <c:v>6722.5</c:v>
                </c:pt>
                <c:pt idx="19">
                  <c:v>7835.5</c:v>
                </c:pt>
              </c:numCache>
            </c:numRef>
          </c:val>
          <c:smooth val="0"/>
          <c:extLst>
            <c:ext xmlns:c16="http://schemas.microsoft.com/office/drawing/2014/chart" uri="{C3380CC4-5D6E-409C-BE32-E72D297353CC}">
              <c16:uniqueId val="{00000003-D054-4B16-833A-3C2249C39B6B}"/>
            </c:ext>
          </c:extLst>
        </c:ser>
        <c:ser>
          <c:idx val="1"/>
          <c:order val="7"/>
          <c:tx>
            <c:v>Females preventable</c:v>
          </c:tx>
          <c:spPr>
            <a:ln w="28575" cap="rnd">
              <a:solidFill>
                <a:srgbClr val="93A7CC"/>
              </a:solidFill>
              <a:round/>
            </a:ln>
            <a:effectLst/>
          </c:spPr>
          <c:marker>
            <c:symbol val="none"/>
          </c:marker>
          <c:dLbls>
            <c:dLbl>
              <c:idx val="18"/>
              <c:layout>
                <c:manualLayout>
                  <c:x val="-5.9371641355806803E-2"/>
                  <c:y val="-4.7962218309891759E-2"/>
                </c:manualLayout>
              </c:layout>
              <c:showLegendKey val="0"/>
              <c:showVal val="0"/>
              <c:showCatName val="0"/>
              <c:showSerName val="1"/>
              <c:showPercent val="0"/>
              <c:showBubbleSize val="0"/>
              <c:extLst>
                <c:ext xmlns:c15="http://schemas.microsoft.com/office/drawing/2012/chart" uri="{CE6537A1-D6FC-4f65-9D91-7224C49458BB}">
                  <c15:layout>
                    <c:manualLayout>
                      <c:w val="0.17431445933455267"/>
                      <c:h val="4.3760250153500442E-2"/>
                    </c:manualLayout>
                  </c15:layout>
                </c:ext>
                <c:ext xmlns:c16="http://schemas.microsoft.com/office/drawing/2014/chart" uri="{C3380CC4-5D6E-409C-BE32-E72D297353CC}">
                  <c16:uniqueId val="{00000005-D054-4B16-833A-3C2249C39B6B}"/>
                </c:ext>
              </c:extLst>
            </c:dLbl>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'Table 9'!$BQ$5:$CJ$5</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'Table 9'!$AU$29:$BN$29</c:f>
              <c:numCache>
                <c:formatCode>0.0</c:formatCode>
                <c:ptCount val="20"/>
                <c:pt idx="0">
                  <c:v>4204.5</c:v>
                </c:pt>
                <c:pt idx="1">
                  <c:v>4212</c:v>
                </c:pt>
                <c:pt idx="2">
                  <c:v>4145</c:v>
                </c:pt>
                <c:pt idx="3" formatCode="#,##0">
                  <c:v>4004.5</c:v>
                </c:pt>
                <c:pt idx="4">
                  <c:v>4025</c:v>
                </c:pt>
                <c:pt idx="5">
                  <c:v>3995.5</c:v>
                </c:pt>
                <c:pt idx="6">
                  <c:v>3825.5</c:v>
                </c:pt>
                <c:pt idx="7" formatCode="#,##0">
                  <c:v>3851</c:v>
                </c:pt>
                <c:pt idx="8">
                  <c:v>3847.5</c:v>
                </c:pt>
                <c:pt idx="9">
                  <c:v>3791.5</c:v>
                </c:pt>
                <c:pt idx="10">
                  <c:v>3747.5</c:v>
                </c:pt>
                <c:pt idx="11" formatCode="#,##0">
                  <c:v>3716.5</c:v>
                </c:pt>
                <c:pt idx="12">
                  <c:v>3704</c:v>
                </c:pt>
                <c:pt idx="13">
                  <c:v>3637.5</c:v>
                </c:pt>
                <c:pt idx="14">
                  <c:v>3768.5</c:v>
                </c:pt>
                <c:pt idx="15" formatCode="#,##0">
                  <c:v>3834.5</c:v>
                </c:pt>
                <c:pt idx="16">
                  <c:v>3870</c:v>
                </c:pt>
                <c:pt idx="17">
                  <c:v>3972.5</c:v>
                </c:pt>
                <c:pt idx="18">
                  <c:v>4065</c:v>
                </c:pt>
                <c:pt idx="19">
                  <c:v>4458</c:v>
                </c:pt>
              </c:numCache>
            </c:numRef>
          </c:val>
          <c:smooth val="0"/>
          <c:extLst>
            <c:ext xmlns:c16="http://schemas.microsoft.com/office/drawing/2014/chart" uri="{C3380CC4-5D6E-409C-BE32-E72D297353CC}">
              <c16:uniqueId val="{00000006-D054-4B16-833A-3C2249C39B6B}"/>
            </c:ext>
          </c:extLst>
        </c:ser>
        <c:ser>
          <c:idx val="2"/>
          <c:order val="8"/>
          <c:tx>
            <c:v>Males treatable </c:v>
          </c:tx>
          <c:spPr>
            <a:ln w="28575" cap="rnd">
              <a:solidFill>
                <a:srgbClr val="203F7A"/>
              </a:solidFill>
              <a:prstDash val="sysDash"/>
              <a:round/>
            </a:ln>
            <a:effectLst/>
          </c:spPr>
          <c:marker>
            <c:symbol val="none"/>
          </c:marker>
          <c:dLbls>
            <c:dLbl>
              <c:idx val="18"/>
              <c:layout>
                <c:manualLayout>
                  <c:x val="-3.2697146848201207E-2"/>
                  <c:y val="-4.8250861666569937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D054-4B16-833A-3C2249C39B6B}"/>
                </c:ext>
              </c:extLst>
            </c:dLbl>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'Table 9'!$BQ$5:$CJ$5</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'Table 9'!$BQ$49:$CJ$49</c:f>
              <c:numCache>
                <c:formatCode>0.0</c:formatCode>
                <c:ptCount val="20"/>
                <c:pt idx="0">
                  <c:v>3655</c:v>
                </c:pt>
                <c:pt idx="1">
                  <c:v>3613</c:v>
                </c:pt>
                <c:pt idx="2">
                  <c:v>3568.5</c:v>
                </c:pt>
                <c:pt idx="3" formatCode="#,##0">
                  <c:v>3307</c:v>
                </c:pt>
                <c:pt idx="4">
                  <c:v>3288.5</c:v>
                </c:pt>
                <c:pt idx="5">
                  <c:v>3164.5</c:v>
                </c:pt>
                <c:pt idx="6">
                  <c:v>3128</c:v>
                </c:pt>
                <c:pt idx="7" formatCode="#,##0">
                  <c:v>3083</c:v>
                </c:pt>
                <c:pt idx="8">
                  <c:v>2846</c:v>
                </c:pt>
                <c:pt idx="9">
                  <c:v>2776</c:v>
                </c:pt>
                <c:pt idx="10">
                  <c:v>2692.5</c:v>
                </c:pt>
                <c:pt idx="11" formatCode="#,##0">
                  <c:v>2586.5</c:v>
                </c:pt>
                <c:pt idx="12">
                  <c:v>2589.5</c:v>
                </c:pt>
                <c:pt idx="13">
                  <c:v>2367</c:v>
                </c:pt>
                <c:pt idx="14">
                  <c:v>2557.5</c:v>
                </c:pt>
                <c:pt idx="15" formatCode="#,##0">
                  <c:v>2552.5</c:v>
                </c:pt>
                <c:pt idx="16">
                  <c:v>2492.5</c:v>
                </c:pt>
                <c:pt idx="17">
                  <c:v>2505</c:v>
                </c:pt>
                <c:pt idx="18">
                  <c:v>2510.5</c:v>
                </c:pt>
                <c:pt idx="19">
                  <c:v>2623.5</c:v>
                </c:pt>
              </c:numCache>
            </c:numRef>
          </c:val>
          <c:smooth val="0"/>
          <c:extLst>
            <c:ext xmlns:c16="http://schemas.microsoft.com/office/drawing/2014/chart" uri="{C3380CC4-5D6E-409C-BE32-E72D297353CC}">
              <c16:uniqueId val="{00000009-D054-4B16-833A-3C2249C39B6B}"/>
            </c:ext>
          </c:extLst>
        </c:ser>
        <c:ser>
          <c:idx val="3"/>
          <c:order val="9"/>
          <c:tx>
            <c:v>Females treatable</c:v>
          </c:tx>
          <c:spPr>
            <a:ln w="28575" cap="rnd">
              <a:solidFill>
                <a:srgbClr val="93A7CC"/>
              </a:solidFill>
              <a:prstDash val="dash"/>
              <a:round/>
            </a:ln>
            <a:effectLst/>
          </c:spPr>
          <c:marker>
            <c:symbol val="none"/>
          </c:marker>
          <c:dLbls>
            <c:dLbl>
              <c:idx val="18"/>
              <c:layout>
                <c:manualLayout>
                  <c:x val="-1.7761205280015901E-2"/>
                  <c:y val="4.5299253926557231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B-D054-4B16-833A-3C2249C39B6B}"/>
                </c:ext>
              </c:extLst>
            </c:dLbl>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'Table 9'!$BQ$5:$CJ$5</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'Table 9'!$BQ$29:$CJ$29</c:f>
              <c:numCache>
                <c:formatCode>0.0</c:formatCode>
                <c:ptCount val="20"/>
                <c:pt idx="0">
                  <c:v>3067.5</c:v>
                </c:pt>
                <c:pt idx="1">
                  <c:v>2975</c:v>
                </c:pt>
                <c:pt idx="2">
                  <c:v>2985</c:v>
                </c:pt>
                <c:pt idx="3" formatCode="#,##0">
                  <c:v>2795.5</c:v>
                </c:pt>
                <c:pt idx="4">
                  <c:v>2761</c:v>
                </c:pt>
                <c:pt idx="5">
                  <c:v>2673.5</c:v>
                </c:pt>
                <c:pt idx="6">
                  <c:v>2719.5</c:v>
                </c:pt>
                <c:pt idx="7" formatCode="#,##0">
                  <c:v>2606</c:v>
                </c:pt>
                <c:pt idx="8">
                  <c:v>2440.5</c:v>
                </c:pt>
                <c:pt idx="9">
                  <c:v>2413.5</c:v>
                </c:pt>
                <c:pt idx="10">
                  <c:v>2339.5</c:v>
                </c:pt>
                <c:pt idx="11" formatCode="#,##0">
                  <c:v>2355.5</c:v>
                </c:pt>
                <c:pt idx="12">
                  <c:v>2219</c:v>
                </c:pt>
                <c:pt idx="13">
                  <c:v>2182.5</c:v>
                </c:pt>
                <c:pt idx="14">
                  <c:v>2226.5</c:v>
                </c:pt>
                <c:pt idx="15" formatCode="#,##0">
                  <c:v>2313.5</c:v>
                </c:pt>
                <c:pt idx="16">
                  <c:v>2222</c:v>
                </c:pt>
                <c:pt idx="17">
                  <c:v>2310.5</c:v>
                </c:pt>
                <c:pt idx="18">
                  <c:v>2222</c:v>
                </c:pt>
                <c:pt idx="19">
                  <c:v>2236</c:v>
                </c:pt>
              </c:numCache>
            </c:numRef>
          </c:val>
          <c:smooth val="0"/>
          <c:extLst>
            <c:ext xmlns:c16="http://schemas.microsoft.com/office/drawing/2014/chart" uri="{C3380CC4-5D6E-409C-BE32-E72D297353CC}">
              <c16:uniqueId val="{0000000C-D054-4B16-833A-3C2249C39B6B}"/>
            </c:ext>
          </c:extLst>
        </c:ser>
        <c:ser>
          <c:idx val="4"/>
          <c:order val="10"/>
          <c:tx>
            <c:v>Males preventable (without COVID-19)</c:v>
          </c:tx>
          <c:spPr>
            <a:ln w="28575" cap="rnd">
              <a:solidFill>
                <a:srgbClr val="203F7A"/>
              </a:solidFill>
              <a:prstDash val="sysDot"/>
              <a:round/>
            </a:ln>
            <a:effectLst/>
          </c:spPr>
          <c:marker>
            <c:symbol val="none"/>
          </c:marker>
          <c:dPt>
            <c:idx val="19"/>
            <c:bubble3D val="0"/>
            <c:extLst>
              <c:ext xmlns:c16="http://schemas.microsoft.com/office/drawing/2014/chart" uri="{C3380CC4-5D6E-409C-BE32-E72D297353CC}">
                <c16:uniqueId val="{0000000E-D054-4B16-833A-3C2249C39B6B}"/>
              </c:ext>
            </c:extLst>
          </c:dPt>
          <c:val>
            <c:numRef>
              <c:f>('Table 1'!$Q$37:$Q$55,'Table 1'!$Q$57)</c:f>
              <c:numCache>
                <c:formatCode>#,##0.0</c:formatCode>
                <c:ptCount val="20"/>
                <c:pt idx="0">
                  <c:v>7817</c:v>
                </c:pt>
                <c:pt idx="1">
                  <c:v>7864</c:v>
                </c:pt>
                <c:pt idx="2">
                  <c:v>7617.5</c:v>
                </c:pt>
                <c:pt idx="3">
                  <c:v>7365</c:v>
                </c:pt>
                <c:pt idx="4">
                  <c:v>7105.5</c:v>
                </c:pt>
                <c:pt idx="5">
                  <c:v>7175.5</c:v>
                </c:pt>
                <c:pt idx="6">
                  <c:v>7074</c:v>
                </c:pt>
                <c:pt idx="7">
                  <c:v>6954</c:v>
                </c:pt>
                <c:pt idx="8">
                  <c:v>6702</c:v>
                </c:pt>
                <c:pt idx="9">
                  <c:v>6559</c:v>
                </c:pt>
                <c:pt idx="10">
                  <c:v>6478.5</c:v>
                </c:pt>
                <c:pt idx="11">
                  <c:v>6273.5</c:v>
                </c:pt>
                <c:pt idx="12">
                  <c:v>6289.5</c:v>
                </c:pt>
                <c:pt idx="13">
                  <c:v>6166</c:v>
                </c:pt>
                <c:pt idx="14">
                  <c:v>6406.5</c:v>
                </c:pt>
                <c:pt idx="15">
                  <c:v>6691.5</c:v>
                </c:pt>
                <c:pt idx="16">
                  <c:v>6553.5</c:v>
                </c:pt>
                <c:pt idx="17">
                  <c:v>6692</c:v>
                </c:pt>
                <c:pt idx="18">
                  <c:v>6722.5</c:v>
                </c:pt>
                <c:pt idx="19">
                  <c:v>6917.5</c:v>
                </c:pt>
              </c:numCache>
            </c:numRef>
          </c:val>
          <c:smooth val="0"/>
          <c:extLst>
            <c:ext xmlns:c16="http://schemas.microsoft.com/office/drawing/2014/chart" uri="{C3380CC4-5D6E-409C-BE32-E72D297353CC}">
              <c16:uniqueId val="{0000000F-D054-4B16-833A-3C2249C39B6B}"/>
            </c:ext>
          </c:extLst>
        </c:ser>
        <c:ser>
          <c:idx val="5"/>
          <c:order val="11"/>
          <c:tx>
            <c:v>Females preventable (without COVID-19)</c:v>
          </c:tx>
          <c:spPr>
            <a:ln w="28575" cap="rnd">
              <a:solidFill>
                <a:srgbClr val="93A7CC"/>
              </a:solidFill>
              <a:prstDash val="dash"/>
              <a:round/>
            </a:ln>
            <a:effectLst/>
          </c:spPr>
          <c:marker>
            <c:symbol val="none"/>
          </c:marker>
          <c:dPt>
            <c:idx val="19"/>
            <c:bubble3D val="0"/>
            <c:spPr>
              <a:ln w="28575" cap="rnd">
                <a:noFill/>
                <a:prstDash val="sysDot"/>
                <a:round/>
              </a:ln>
              <a:effectLst/>
            </c:spPr>
            <c:extLst>
              <c:ext xmlns:c16="http://schemas.microsoft.com/office/drawing/2014/chart" uri="{C3380CC4-5D6E-409C-BE32-E72D297353CC}">
                <c16:uniqueId val="{00000002-079E-44F9-B81F-B5A4BAAB6FE7}"/>
              </c:ext>
            </c:extLst>
          </c:dPt>
          <c:val>
            <c:numRef>
              <c:f>('Table 1'!$Q$61:$Q$79,'Table 1'!$Q$81)</c:f>
              <c:numCache>
                <c:formatCode>#,##0.0</c:formatCode>
                <c:ptCount val="20"/>
                <c:pt idx="0">
                  <c:v>4204.5</c:v>
                </c:pt>
                <c:pt idx="1">
                  <c:v>4212</c:v>
                </c:pt>
                <c:pt idx="2">
                  <c:v>4145</c:v>
                </c:pt>
                <c:pt idx="3">
                  <c:v>4004.5</c:v>
                </c:pt>
                <c:pt idx="4">
                  <c:v>4025</c:v>
                </c:pt>
                <c:pt idx="5">
                  <c:v>3995.5</c:v>
                </c:pt>
                <c:pt idx="6">
                  <c:v>3825.5</c:v>
                </c:pt>
                <c:pt idx="7">
                  <c:v>3851</c:v>
                </c:pt>
                <c:pt idx="8">
                  <c:v>3847.5</c:v>
                </c:pt>
                <c:pt idx="9">
                  <c:v>3791.5</c:v>
                </c:pt>
                <c:pt idx="10">
                  <c:v>3747.5</c:v>
                </c:pt>
                <c:pt idx="11">
                  <c:v>3716.5</c:v>
                </c:pt>
                <c:pt idx="12">
                  <c:v>3704</c:v>
                </c:pt>
                <c:pt idx="13">
                  <c:v>3637.5</c:v>
                </c:pt>
                <c:pt idx="14">
                  <c:v>3768.5</c:v>
                </c:pt>
                <c:pt idx="15">
                  <c:v>3834.5</c:v>
                </c:pt>
                <c:pt idx="16">
                  <c:v>3870</c:v>
                </c:pt>
                <c:pt idx="17">
                  <c:v>3972.5</c:v>
                </c:pt>
                <c:pt idx="18">
                  <c:v>4065</c:v>
                </c:pt>
                <c:pt idx="19">
                  <c:v>3909</c:v>
                </c:pt>
              </c:numCache>
            </c:numRef>
          </c:val>
          <c:smooth val="0"/>
          <c:extLst>
            <c:ext xmlns:c16="http://schemas.microsoft.com/office/drawing/2014/chart" uri="{C3380CC4-5D6E-409C-BE32-E72D297353CC}">
              <c16:uniqueId val="{00000011-D054-4B16-833A-3C2249C39B6B}"/>
            </c:ext>
          </c:extLst>
        </c:ser>
        <c:dLbls>
          <c:showLegendKey val="0"/>
          <c:showVal val="0"/>
          <c:showCatName val="0"/>
          <c:showSerName val="0"/>
          <c:showPercent val="0"/>
          <c:showBubbleSize val="0"/>
        </c:dLbls>
        <c:smooth val="0"/>
        <c:axId val="622002712"/>
        <c:axId val="621998448"/>
      </c:lineChart>
      <c:catAx>
        <c:axId val="622002712"/>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t>Year</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1998448"/>
        <c:crosses val="autoZero"/>
        <c:auto val="1"/>
        <c:lblAlgn val="ctr"/>
        <c:lblOffset val="100"/>
        <c:noMultiLvlLbl val="0"/>
      </c:catAx>
      <c:valAx>
        <c:axId val="621998448"/>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t>Deaths</a:t>
                </a:r>
              </a:p>
            </c:rich>
          </c:tx>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2002712"/>
        <c:crosses val="autoZero"/>
        <c:crossBetween val="between"/>
      </c:valAx>
    </c:plotArea>
    <c:legend>
      <c:legendPos val="t"/>
      <c:legendEntry>
        <c:idx val="0"/>
        <c:delete val="1"/>
      </c:legendEntry>
      <c:legendEntry>
        <c:idx val="1"/>
        <c:delete val="1"/>
      </c:legendEntry>
      <c:legendEntry>
        <c:idx val="2"/>
        <c:delete val="1"/>
      </c:legendEntry>
      <c:legendEntry>
        <c:idx val="3"/>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ayout/>
      <c:overlay val="0"/>
    </c:legend>
    <c:plotVisOnly val="1"/>
    <c:dispBlanksAs val="gap"/>
    <c:showDLblsOverMax val="0"/>
  </c:chart>
  <c:spPr>
    <a:ln>
      <a:noFill/>
    </a:ln>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b="1"/>
              <a:t>Avoidable mortality rates by deprivation (quintile), all persons: 2001-2020</a:t>
            </a:r>
          </a:p>
        </c:rich>
      </c:tx>
      <c:layout>
        <c:manualLayout>
          <c:xMode val="edge"/>
          <c:yMode val="edge"/>
          <c:x val="0.24182939747800558"/>
          <c:y val="9.7846987844564331E-4"/>
        </c:manualLayout>
      </c:layout>
      <c:overlay val="0"/>
      <c:spPr>
        <a:noFill/>
        <a:ln>
          <a:noFill/>
        </a:ln>
        <a:effectLst/>
      </c:spPr>
    </c:title>
    <c:autoTitleDeleted val="0"/>
    <c:plotArea>
      <c:layout>
        <c:manualLayout>
          <c:layoutTarget val="inner"/>
          <c:xMode val="edge"/>
          <c:yMode val="edge"/>
          <c:x val="0.13395815553225368"/>
          <c:y val="5.5104948997648347E-2"/>
          <c:w val="0.83129396325459315"/>
          <c:h val="0.79685914260717405"/>
        </c:manualLayout>
      </c:layout>
      <c:lineChart>
        <c:grouping val="standard"/>
        <c:varyColors val="0"/>
        <c:ser>
          <c:idx val="5"/>
          <c:order val="0"/>
          <c:tx>
            <c:v>Most deprived (1)</c:v>
          </c:tx>
          <c:spPr>
            <a:ln w="25400" cap="flat" cmpd="sng" algn="ctr">
              <a:solidFill>
                <a:schemeClr val="accent1">
                  <a:shade val="50000"/>
                </a:schemeClr>
              </a:solidFill>
              <a:prstDash val="solid"/>
            </a:ln>
            <a:effectLst/>
          </c:spPr>
          <c:marker>
            <c:spPr>
              <a:solidFill>
                <a:schemeClr val="accent1"/>
              </a:solidFill>
              <a:ln w="25400" cap="flat" cmpd="sng" algn="ctr">
                <a:solidFill>
                  <a:schemeClr val="accent1">
                    <a:shade val="50000"/>
                  </a:schemeClr>
                </a:solidFill>
                <a:prstDash val="solid"/>
              </a:ln>
              <a:effectLst/>
            </c:spPr>
          </c:marker>
          <c:cat>
            <c:numRef>
              <c:f>'Table 11'!$C$190:$C$209</c:f>
              <c:numCache>
                <c:formatCode>#####0</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'Table 2'!$E$10:$E$29</c:f>
              <c:numCache>
                <c:formatCode>0.0</c:formatCode>
                <c:ptCount val="20"/>
                <c:pt idx="0">
                  <c:v>728</c:v>
                </c:pt>
                <c:pt idx="1">
                  <c:v>737.1</c:v>
                </c:pt>
                <c:pt idx="2">
                  <c:v>731.7</c:v>
                </c:pt>
                <c:pt idx="3">
                  <c:v>693.3</c:v>
                </c:pt>
                <c:pt idx="4">
                  <c:v>665.3</c:v>
                </c:pt>
                <c:pt idx="5">
                  <c:v>679.5</c:v>
                </c:pt>
                <c:pt idx="6">
                  <c:v>659.9</c:v>
                </c:pt>
                <c:pt idx="7">
                  <c:v>642</c:v>
                </c:pt>
                <c:pt idx="8">
                  <c:v>610.20000000000005</c:v>
                </c:pt>
                <c:pt idx="9">
                  <c:v>592.4</c:v>
                </c:pt>
                <c:pt idx="10">
                  <c:v>574.20000000000005</c:v>
                </c:pt>
                <c:pt idx="11">
                  <c:v>547.29999999999995</c:v>
                </c:pt>
                <c:pt idx="12">
                  <c:v>544.6</c:v>
                </c:pt>
                <c:pt idx="13">
                  <c:v>535.6</c:v>
                </c:pt>
                <c:pt idx="14">
                  <c:v>560.1</c:v>
                </c:pt>
                <c:pt idx="15">
                  <c:v>563</c:v>
                </c:pt>
                <c:pt idx="16">
                  <c:v>567.5</c:v>
                </c:pt>
                <c:pt idx="17">
                  <c:v>575.5</c:v>
                </c:pt>
                <c:pt idx="18">
                  <c:v>576.9</c:v>
                </c:pt>
                <c:pt idx="19">
                  <c:v>633.5</c:v>
                </c:pt>
              </c:numCache>
            </c:numRef>
          </c:val>
          <c:smooth val="0"/>
          <c:extLst>
            <c:ext xmlns:c16="http://schemas.microsoft.com/office/drawing/2014/chart" uri="{C3380CC4-5D6E-409C-BE32-E72D297353CC}">
              <c16:uniqueId val="{0000004D-6176-4CA5-8D5A-C846796BA6B5}"/>
            </c:ext>
          </c:extLst>
        </c:ser>
        <c:ser>
          <c:idx val="6"/>
          <c:order val="1"/>
          <c:tx>
            <c:strRef>
              <c:f>'Table 2'!$B$30</c:f>
              <c:strCache>
                <c:ptCount val="1"/>
                <c:pt idx="0">
                  <c:v>2</c:v>
                </c:pt>
              </c:strCache>
            </c:strRef>
          </c:tx>
          <c:spPr>
            <a:ln w="22860">
              <a:solidFill>
                <a:schemeClr val="bg1">
                  <a:lumMod val="75000"/>
                </a:schemeClr>
              </a:solidFill>
            </a:ln>
          </c:spPr>
          <c:cat>
            <c:numRef>
              <c:f>'Table 11'!$C$190:$C$209</c:f>
              <c:numCache>
                <c:formatCode>#####0</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'Table 2'!$E$30:$E$49</c:f>
              <c:numCache>
                <c:formatCode>0.0</c:formatCode>
                <c:ptCount val="20"/>
                <c:pt idx="0">
                  <c:v>533.1</c:v>
                </c:pt>
                <c:pt idx="1">
                  <c:v>528.9</c:v>
                </c:pt>
                <c:pt idx="2">
                  <c:v>513.4</c:v>
                </c:pt>
                <c:pt idx="3">
                  <c:v>492.2</c:v>
                </c:pt>
                <c:pt idx="4">
                  <c:v>489.6</c:v>
                </c:pt>
                <c:pt idx="5">
                  <c:v>466.7</c:v>
                </c:pt>
                <c:pt idx="6">
                  <c:v>457.3</c:v>
                </c:pt>
                <c:pt idx="7">
                  <c:v>457.1</c:v>
                </c:pt>
                <c:pt idx="8">
                  <c:v>430.2</c:v>
                </c:pt>
                <c:pt idx="9">
                  <c:v>421.5</c:v>
                </c:pt>
                <c:pt idx="10">
                  <c:v>421.7</c:v>
                </c:pt>
                <c:pt idx="11">
                  <c:v>411.5</c:v>
                </c:pt>
                <c:pt idx="12">
                  <c:v>397.6</c:v>
                </c:pt>
                <c:pt idx="13">
                  <c:v>373.7</c:v>
                </c:pt>
                <c:pt idx="14">
                  <c:v>377.2</c:v>
                </c:pt>
                <c:pt idx="15">
                  <c:v>402.3</c:v>
                </c:pt>
                <c:pt idx="16">
                  <c:v>376.2</c:v>
                </c:pt>
                <c:pt idx="17">
                  <c:v>395.2</c:v>
                </c:pt>
                <c:pt idx="18">
                  <c:v>379.2</c:v>
                </c:pt>
                <c:pt idx="19">
                  <c:v>416.6</c:v>
                </c:pt>
              </c:numCache>
            </c:numRef>
          </c:val>
          <c:smooth val="0"/>
          <c:extLst>
            <c:ext xmlns:c16="http://schemas.microsoft.com/office/drawing/2014/chart" uri="{C3380CC4-5D6E-409C-BE32-E72D297353CC}">
              <c16:uniqueId val="{0000004E-6176-4CA5-8D5A-C846796BA6B5}"/>
            </c:ext>
          </c:extLst>
        </c:ser>
        <c:ser>
          <c:idx val="7"/>
          <c:order val="2"/>
          <c:tx>
            <c:strRef>
              <c:f>'Table 2'!$B$50</c:f>
              <c:strCache>
                <c:ptCount val="1"/>
                <c:pt idx="0">
                  <c:v>3</c:v>
                </c:pt>
              </c:strCache>
            </c:strRef>
          </c:tx>
          <c:spPr>
            <a:ln>
              <a:solidFill>
                <a:schemeClr val="bg1">
                  <a:lumMod val="75000"/>
                </a:schemeClr>
              </a:solidFill>
            </a:ln>
          </c:spPr>
          <c:cat>
            <c:numRef>
              <c:f>'Table 11'!$C$190:$C$209</c:f>
              <c:numCache>
                <c:formatCode>#####0</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'Table 2'!$E$50:$E$69</c:f>
              <c:numCache>
                <c:formatCode>0.0</c:formatCode>
                <c:ptCount val="20"/>
                <c:pt idx="0">
                  <c:v>420.7</c:v>
                </c:pt>
                <c:pt idx="1">
                  <c:v>420.2</c:v>
                </c:pt>
                <c:pt idx="2">
                  <c:v>400.1</c:v>
                </c:pt>
                <c:pt idx="3">
                  <c:v>378.7</c:v>
                </c:pt>
                <c:pt idx="4">
                  <c:v>382</c:v>
                </c:pt>
                <c:pt idx="5">
                  <c:v>360</c:v>
                </c:pt>
                <c:pt idx="6">
                  <c:v>354.4</c:v>
                </c:pt>
                <c:pt idx="7">
                  <c:v>353.8</c:v>
                </c:pt>
                <c:pt idx="8">
                  <c:v>332.2</c:v>
                </c:pt>
                <c:pt idx="9">
                  <c:v>321.89999999999998</c:v>
                </c:pt>
                <c:pt idx="10">
                  <c:v>305.89999999999998</c:v>
                </c:pt>
                <c:pt idx="11">
                  <c:v>303.8</c:v>
                </c:pt>
                <c:pt idx="12">
                  <c:v>295.3</c:v>
                </c:pt>
                <c:pt idx="13">
                  <c:v>275</c:v>
                </c:pt>
                <c:pt idx="14">
                  <c:v>285.7</c:v>
                </c:pt>
                <c:pt idx="15">
                  <c:v>283.2</c:v>
                </c:pt>
                <c:pt idx="16">
                  <c:v>279.39999999999998</c:v>
                </c:pt>
                <c:pt idx="17">
                  <c:v>283.2</c:v>
                </c:pt>
                <c:pt idx="18">
                  <c:v>281.8</c:v>
                </c:pt>
                <c:pt idx="19">
                  <c:v>302.2</c:v>
                </c:pt>
              </c:numCache>
            </c:numRef>
          </c:val>
          <c:smooth val="0"/>
          <c:extLst>
            <c:ext xmlns:c16="http://schemas.microsoft.com/office/drawing/2014/chart" uri="{C3380CC4-5D6E-409C-BE32-E72D297353CC}">
              <c16:uniqueId val="{0000004F-6176-4CA5-8D5A-C846796BA6B5}"/>
            </c:ext>
          </c:extLst>
        </c:ser>
        <c:ser>
          <c:idx val="8"/>
          <c:order val="3"/>
          <c:tx>
            <c:strRef>
              <c:f>'Table 2'!$B$70</c:f>
              <c:strCache>
                <c:ptCount val="1"/>
                <c:pt idx="0">
                  <c:v>4</c:v>
                </c:pt>
              </c:strCache>
            </c:strRef>
          </c:tx>
          <c:spPr>
            <a:ln>
              <a:solidFill>
                <a:schemeClr val="bg1">
                  <a:lumMod val="75000"/>
                </a:schemeClr>
              </a:solidFill>
            </a:ln>
          </c:spPr>
          <c:cat>
            <c:numRef>
              <c:f>'Table 11'!$C$190:$C$209</c:f>
              <c:numCache>
                <c:formatCode>#####0</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'Table 2'!$E$70:$E$89</c:f>
              <c:numCache>
                <c:formatCode>0.0</c:formatCode>
                <c:ptCount val="20"/>
                <c:pt idx="0">
                  <c:v>357.9</c:v>
                </c:pt>
                <c:pt idx="1">
                  <c:v>333.2</c:v>
                </c:pt>
                <c:pt idx="2">
                  <c:v>330.1</c:v>
                </c:pt>
                <c:pt idx="3">
                  <c:v>298.7</c:v>
                </c:pt>
                <c:pt idx="4">
                  <c:v>295</c:v>
                </c:pt>
                <c:pt idx="5">
                  <c:v>293.2</c:v>
                </c:pt>
                <c:pt idx="6">
                  <c:v>290.3</c:v>
                </c:pt>
                <c:pt idx="7">
                  <c:v>262.60000000000002</c:v>
                </c:pt>
                <c:pt idx="8">
                  <c:v>253.9</c:v>
                </c:pt>
                <c:pt idx="9">
                  <c:v>246.7</c:v>
                </c:pt>
                <c:pt idx="10">
                  <c:v>235.8</c:v>
                </c:pt>
                <c:pt idx="11">
                  <c:v>229.6</c:v>
                </c:pt>
                <c:pt idx="12">
                  <c:v>227.8</c:v>
                </c:pt>
                <c:pt idx="13">
                  <c:v>214</c:v>
                </c:pt>
                <c:pt idx="14">
                  <c:v>220.7</c:v>
                </c:pt>
                <c:pt idx="15">
                  <c:v>224</c:v>
                </c:pt>
                <c:pt idx="16">
                  <c:v>204.4</c:v>
                </c:pt>
                <c:pt idx="17">
                  <c:v>201.9</c:v>
                </c:pt>
                <c:pt idx="18">
                  <c:v>203.3</c:v>
                </c:pt>
                <c:pt idx="19">
                  <c:v>226.4</c:v>
                </c:pt>
              </c:numCache>
            </c:numRef>
          </c:val>
          <c:smooth val="0"/>
          <c:extLst>
            <c:ext xmlns:c16="http://schemas.microsoft.com/office/drawing/2014/chart" uri="{C3380CC4-5D6E-409C-BE32-E72D297353CC}">
              <c16:uniqueId val="{00000050-6176-4CA5-8D5A-C846796BA6B5}"/>
            </c:ext>
          </c:extLst>
        </c:ser>
        <c:ser>
          <c:idx val="9"/>
          <c:order val="4"/>
          <c:tx>
            <c:v>Least deprived (5)</c:v>
          </c:tx>
          <c:spPr>
            <a:ln w="25400" cap="flat" cmpd="sng" algn="ctr">
              <a:solidFill>
                <a:schemeClr val="accent1">
                  <a:shade val="50000"/>
                </a:schemeClr>
              </a:solidFill>
              <a:prstDash val="solid"/>
            </a:ln>
            <a:effectLst/>
          </c:spPr>
          <c:marker>
            <c:spPr>
              <a:solidFill>
                <a:schemeClr val="accent1"/>
              </a:solidFill>
              <a:ln w="25400" cap="flat" cmpd="sng" algn="ctr">
                <a:solidFill>
                  <a:schemeClr val="accent1">
                    <a:shade val="50000"/>
                  </a:schemeClr>
                </a:solidFill>
                <a:prstDash val="solid"/>
              </a:ln>
              <a:effectLst/>
            </c:spPr>
          </c:marker>
          <c:cat>
            <c:numRef>
              <c:f>'Table 11'!$C$190:$C$209</c:f>
              <c:numCache>
                <c:formatCode>#####0</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'Table 2'!$E$90:$E$109</c:f>
              <c:numCache>
                <c:formatCode>0.0</c:formatCode>
                <c:ptCount val="20"/>
                <c:pt idx="0">
                  <c:v>253.8</c:v>
                </c:pt>
                <c:pt idx="1">
                  <c:v>251.7</c:v>
                </c:pt>
                <c:pt idx="2">
                  <c:v>244</c:v>
                </c:pt>
                <c:pt idx="3">
                  <c:v>237.8</c:v>
                </c:pt>
                <c:pt idx="4">
                  <c:v>219.9</c:v>
                </c:pt>
                <c:pt idx="5">
                  <c:v>219.7</c:v>
                </c:pt>
                <c:pt idx="6">
                  <c:v>204.3</c:v>
                </c:pt>
                <c:pt idx="7">
                  <c:v>199.3</c:v>
                </c:pt>
                <c:pt idx="8">
                  <c:v>190.1</c:v>
                </c:pt>
                <c:pt idx="9">
                  <c:v>185.2</c:v>
                </c:pt>
                <c:pt idx="10">
                  <c:v>186.6</c:v>
                </c:pt>
                <c:pt idx="11">
                  <c:v>176.7</c:v>
                </c:pt>
                <c:pt idx="12">
                  <c:v>173.2</c:v>
                </c:pt>
                <c:pt idx="13">
                  <c:v>158.4</c:v>
                </c:pt>
                <c:pt idx="14">
                  <c:v>166.9</c:v>
                </c:pt>
                <c:pt idx="15">
                  <c:v>159.80000000000001</c:v>
                </c:pt>
                <c:pt idx="16">
                  <c:v>152.9</c:v>
                </c:pt>
                <c:pt idx="17">
                  <c:v>145.6</c:v>
                </c:pt>
                <c:pt idx="18">
                  <c:v>149.6</c:v>
                </c:pt>
                <c:pt idx="19">
                  <c:v>162</c:v>
                </c:pt>
              </c:numCache>
            </c:numRef>
          </c:val>
          <c:smooth val="0"/>
          <c:extLst>
            <c:ext xmlns:c16="http://schemas.microsoft.com/office/drawing/2014/chart" uri="{C3380CC4-5D6E-409C-BE32-E72D297353CC}">
              <c16:uniqueId val="{00000051-6176-4CA5-8D5A-C846796BA6B5}"/>
            </c:ext>
          </c:extLst>
        </c:ser>
        <c:ser>
          <c:idx val="0"/>
          <c:order val="5"/>
          <c:tx>
            <c:v>Most deprived (1)</c:v>
          </c:tx>
          <c:spPr>
            <a:ln w="25400" cap="flat" cmpd="sng" algn="ctr">
              <a:solidFill>
                <a:schemeClr val="accent1">
                  <a:shade val="50000"/>
                </a:schemeClr>
              </a:solidFill>
              <a:prstDash val="solid"/>
            </a:ln>
            <a:effectLst/>
          </c:spPr>
          <c:marker>
            <c:symbol val="circle"/>
            <c:size val="6"/>
            <c:spPr>
              <a:solidFill>
                <a:schemeClr val="accent1"/>
              </a:solidFill>
              <a:ln w="25400" cap="flat" cmpd="sng" algn="ctr">
                <a:solidFill>
                  <a:schemeClr val="accent1">
                    <a:shade val="50000"/>
                  </a:schemeClr>
                </a:solidFill>
                <a:prstDash val="solid"/>
              </a:ln>
              <a:effectLst/>
            </c:spPr>
          </c:marker>
          <c:cat>
            <c:numRef>
              <c:f>'Table 11'!$C$190:$C$209</c:f>
              <c:numCache>
                <c:formatCode>#####0</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'Table 2'!$E$10:$E$29</c:f>
              <c:numCache>
                <c:formatCode>0.0</c:formatCode>
                <c:ptCount val="20"/>
                <c:pt idx="0">
                  <c:v>728</c:v>
                </c:pt>
                <c:pt idx="1">
                  <c:v>737.1</c:v>
                </c:pt>
                <c:pt idx="2">
                  <c:v>731.7</c:v>
                </c:pt>
                <c:pt idx="3">
                  <c:v>693.3</c:v>
                </c:pt>
                <c:pt idx="4">
                  <c:v>665.3</c:v>
                </c:pt>
                <c:pt idx="5">
                  <c:v>679.5</c:v>
                </c:pt>
                <c:pt idx="6">
                  <c:v>659.9</c:v>
                </c:pt>
                <c:pt idx="7">
                  <c:v>642</c:v>
                </c:pt>
                <c:pt idx="8">
                  <c:v>610.20000000000005</c:v>
                </c:pt>
                <c:pt idx="9">
                  <c:v>592.4</c:v>
                </c:pt>
                <c:pt idx="10">
                  <c:v>574.20000000000005</c:v>
                </c:pt>
                <c:pt idx="11">
                  <c:v>547.29999999999995</c:v>
                </c:pt>
                <c:pt idx="12">
                  <c:v>544.6</c:v>
                </c:pt>
                <c:pt idx="13">
                  <c:v>535.6</c:v>
                </c:pt>
                <c:pt idx="14">
                  <c:v>560.1</c:v>
                </c:pt>
                <c:pt idx="15">
                  <c:v>563</c:v>
                </c:pt>
                <c:pt idx="16">
                  <c:v>567.5</c:v>
                </c:pt>
                <c:pt idx="17">
                  <c:v>575.5</c:v>
                </c:pt>
                <c:pt idx="18">
                  <c:v>576.9</c:v>
                </c:pt>
                <c:pt idx="19">
                  <c:v>633.5</c:v>
                </c:pt>
              </c:numCache>
            </c:numRef>
          </c:val>
          <c:smooth val="0"/>
          <c:extLst>
            <c:ext xmlns:c16="http://schemas.microsoft.com/office/drawing/2014/chart" uri="{C3380CC4-5D6E-409C-BE32-E72D297353CC}">
              <c16:uniqueId val="{00000042-6176-4CA5-8D5A-C846796BA6B5}"/>
            </c:ext>
          </c:extLst>
        </c:ser>
        <c:ser>
          <c:idx val="1"/>
          <c:order val="6"/>
          <c:tx>
            <c:strRef>
              <c:f>'Table 2'!$B$30</c:f>
              <c:strCache>
                <c:ptCount val="1"/>
                <c:pt idx="0">
                  <c:v>2</c:v>
                </c:pt>
              </c:strCache>
            </c:strRef>
          </c:tx>
          <c:spPr>
            <a:ln w="22860" cap="rnd">
              <a:solidFill>
                <a:schemeClr val="bg1">
                  <a:lumMod val="75000"/>
                </a:schemeClr>
              </a:solidFill>
              <a:round/>
            </a:ln>
            <a:effectLst/>
          </c:spPr>
          <c:marker>
            <c:symbol val="circle"/>
            <c:size val="5"/>
            <c:spPr>
              <a:solidFill>
                <a:schemeClr val="bg1">
                  <a:lumMod val="75000"/>
                </a:schemeClr>
              </a:solidFill>
              <a:ln w="9525">
                <a:noFill/>
              </a:ln>
              <a:effectLst/>
            </c:spPr>
          </c:marker>
          <c:cat>
            <c:numRef>
              <c:f>'Table 11'!$C$190:$C$209</c:f>
              <c:numCache>
                <c:formatCode>#####0</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'Table 2'!$E$30:$E$49</c:f>
              <c:numCache>
                <c:formatCode>0.0</c:formatCode>
                <c:ptCount val="20"/>
                <c:pt idx="0">
                  <c:v>533.1</c:v>
                </c:pt>
                <c:pt idx="1">
                  <c:v>528.9</c:v>
                </c:pt>
                <c:pt idx="2">
                  <c:v>513.4</c:v>
                </c:pt>
                <c:pt idx="3">
                  <c:v>492.2</c:v>
                </c:pt>
                <c:pt idx="4">
                  <c:v>489.6</c:v>
                </c:pt>
                <c:pt idx="5">
                  <c:v>466.7</c:v>
                </c:pt>
                <c:pt idx="6">
                  <c:v>457.3</c:v>
                </c:pt>
                <c:pt idx="7">
                  <c:v>457.1</c:v>
                </c:pt>
                <c:pt idx="8">
                  <c:v>430.2</c:v>
                </c:pt>
                <c:pt idx="9">
                  <c:v>421.5</c:v>
                </c:pt>
                <c:pt idx="10">
                  <c:v>421.7</c:v>
                </c:pt>
                <c:pt idx="11">
                  <c:v>411.5</c:v>
                </c:pt>
                <c:pt idx="12">
                  <c:v>397.6</c:v>
                </c:pt>
                <c:pt idx="13">
                  <c:v>373.7</c:v>
                </c:pt>
                <c:pt idx="14">
                  <c:v>377.2</c:v>
                </c:pt>
                <c:pt idx="15">
                  <c:v>402.3</c:v>
                </c:pt>
                <c:pt idx="16">
                  <c:v>376.2</c:v>
                </c:pt>
                <c:pt idx="17">
                  <c:v>395.2</c:v>
                </c:pt>
                <c:pt idx="18">
                  <c:v>379.2</c:v>
                </c:pt>
                <c:pt idx="19">
                  <c:v>416.6</c:v>
                </c:pt>
              </c:numCache>
            </c:numRef>
          </c:val>
          <c:smooth val="0"/>
          <c:extLst>
            <c:ext xmlns:c16="http://schemas.microsoft.com/office/drawing/2014/chart" uri="{C3380CC4-5D6E-409C-BE32-E72D297353CC}">
              <c16:uniqueId val="{00000044-6176-4CA5-8D5A-C846796BA6B5}"/>
            </c:ext>
          </c:extLst>
        </c:ser>
        <c:ser>
          <c:idx val="2"/>
          <c:order val="7"/>
          <c:tx>
            <c:strRef>
              <c:f>'Table 2'!$B$50</c:f>
              <c:strCache>
                <c:ptCount val="1"/>
                <c:pt idx="0">
                  <c:v>3</c:v>
                </c:pt>
              </c:strCache>
            </c:strRef>
          </c:tx>
          <c:spPr>
            <a:ln w="28575" cap="rnd">
              <a:solidFill>
                <a:schemeClr val="bg1">
                  <a:lumMod val="75000"/>
                </a:schemeClr>
              </a:solidFill>
              <a:round/>
            </a:ln>
            <a:effectLst/>
          </c:spPr>
          <c:marker>
            <c:symbol val="circle"/>
            <c:size val="5"/>
            <c:spPr>
              <a:solidFill>
                <a:schemeClr val="bg1">
                  <a:lumMod val="75000"/>
                </a:schemeClr>
              </a:solidFill>
              <a:ln w="9525">
                <a:noFill/>
              </a:ln>
              <a:effectLst/>
            </c:spPr>
          </c:marker>
          <c:cat>
            <c:numRef>
              <c:f>'Table 11'!$C$190:$C$209</c:f>
              <c:numCache>
                <c:formatCode>#####0</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'Table 2'!$E$50:$E$69</c:f>
              <c:numCache>
                <c:formatCode>0.0</c:formatCode>
                <c:ptCount val="20"/>
                <c:pt idx="0">
                  <c:v>420.7</c:v>
                </c:pt>
                <c:pt idx="1">
                  <c:v>420.2</c:v>
                </c:pt>
                <c:pt idx="2">
                  <c:v>400.1</c:v>
                </c:pt>
                <c:pt idx="3">
                  <c:v>378.7</c:v>
                </c:pt>
                <c:pt idx="4">
                  <c:v>382</c:v>
                </c:pt>
                <c:pt idx="5">
                  <c:v>360</c:v>
                </c:pt>
                <c:pt idx="6">
                  <c:v>354.4</c:v>
                </c:pt>
                <c:pt idx="7">
                  <c:v>353.8</c:v>
                </c:pt>
                <c:pt idx="8">
                  <c:v>332.2</c:v>
                </c:pt>
                <c:pt idx="9">
                  <c:v>321.89999999999998</c:v>
                </c:pt>
                <c:pt idx="10">
                  <c:v>305.89999999999998</c:v>
                </c:pt>
                <c:pt idx="11">
                  <c:v>303.8</c:v>
                </c:pt>
                <c:pt idx="12">
                  <c:v>295.3</c:v>
                </c:pt>
                <c:pt idx="13">
                  <c:v>275</c:v>
                </c:pt>
                <c:pt idx="14">
                  <c:v>285.7</c:v>
                </c:pt>
                <c:pt idx="15">
                  <c:v>283.2</c:v>
                </c:pt>
                <c:pt idx="16">
                  <c:v>279.39999999999998</c:v>
                </c:pt>
                <c:pt idx="17">
                  <c:v>283.2</c:v>
                </c:pt>
                <c:pt idx="18">
                  <c:v>281.8</c:v>
                </c:pt>
                <c:pt idx="19">
                  <c:v>302.2</c:v>
                </c:pt>
              </c:numCache>
            </c:numRef>
          </c:val>
          <c:smooth val="0"/>
          <c:extLst>
            <c:ext xmlns:c16="http://schemas.microsoft.com/office/drawing/2014/chart" uri="{C3380CC4-5D6E-409C-BE32-E72D297353CC}">
              <c16:uniqueId val="{00000046-6176-4CA5-8D5A-C846796BA6B5}"/>
            </c:ext>
          </c:extLst>
        </c:ser>
        <c:ser>
          <c:idx val="3"/>
          <c:order val="8"/>
          <c:tx>
            <c:strRef>
              <c:f>'Table 2'!$B$70</c:f>
              <c:strCache>
                <c:ptCount val="1"/>
                <c:pt idx="0">
                  <c:v>4</c:v>
                </c:pt>
              </c:strCache>
            </c:strRef>
          </c:tx>
          <c:spPr>
            <a:ln w="28575" cap="rnd">
              <a:solidFill>
                <a:schemeClr val="bg1">
                  <a:lumMod val="75000"/>
                </a:schemeClr>
              </a:solidFill>
              <a:round/>
            </a:ln>
            <a:effectLst/>
          </c:spPr>
          <c:marker>
            <c:symbol val="circle"/>
            <c:size val="5"/>
            <c:spPr>
              <a:solidFill>
                <a:schemeClr val="bg1">
                  <a:lumMod val="75000"/>
                </a:schemeClr>
              </a:solidFill>
              <a:ln w="9525">
                <a:noFill/>
              </a:ln>
              <a:effectLst/>
            </c:spPr>
          </c:marker>
          <c:cat>
            <c:numRef>
              <c:f>'Table 11'!$C$190:$C$209</c:f>
              <c:numCache>
                <c:formatCode>#####0</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'Table 2'!$E$70:$E$89</c:f>
              <c:numCache>
                <c:formatCode>0.0</c:formatCode>
                <c:ptCount val="20"/>
                <c:pt idx="0">
                  <c:v>357.9</c:v>
                </c:pt>
                <c:pt idx="1">
                  <c:v>333.2</c:v>
                </c:pt>
                <c:pt idx="2">
                  <c:v>330.1</c:v>
                </c:pt>
                <c:pt idx="3">
                  <c:v>298.7</c:v>
                </c:pt>
                <c:pt idx="4">
                  <c:v>295</c:v>
                </c:pt>
                <c:pt idx="5">
                  <c:v>293.2</c:v>
                </c:pt>
                <c:pt idx="6">
                  <c:v>290.3</c:v>
                </c:pt>
                <c:pt idx="7">
                  <c:v>262.60000000000002</c:v>
                </c:pt>
                <c:pt idx="8">
                  <c:v>253.9</c:v>
                </c:pt>
                <c:pt idx="9">
                  <c:v>246.7</c:v>
                </c:pt>
                <c:pt idx="10">
                  <c:v>235.8</c:v>
                </c:pt>
                <c:pt idx="11">
                  <c:v>229.6</c:v>
                </c:pt>
                <c:pt idx="12">
                  <c:v>227.8</c:v>
                </c:pt>
                <c:pt idx="13">
                  <c:v>214</c:v>
                </c:pt>
                <c:pt idx="14">
                  <c:v>220.7</c:v>
                </c:pt>
                <c:pt idx="15">
                  <c:v>224</c:v>
                </c:pt>
                <c:pt idx="16">
                  <c:v>204.4</c:v>
                </c:pt>
                <c:pt idx="17">
                  <c:v>201.9</c:v>
                </c:pt>
                <c:pt idx="18">
                  <c:v>203.3</c:v>
                </c:pt>
                <c:pt idx="19">
                  <c:v>226.4</c:v>
                </c:pt>
              </c:numCache>
            </c:numRef>
          </c:val>
          <c:smooth val="0"/>
          <c:extLst>
            <c:ext xmlns:c16="http://schemas.microsoft.com/office/drawing/2014/chart" uri="{C3380CC4-5D6E-409C-BE32-E72D297353CC}">
              <c16:uniqueId val="{00000048-6176-4CA5-8D5A-C846796BA6B5}"/>
            </c:ext>
          </c:extLst>
        </c:ser>
        <c:ser>
          <c:idx val="4"/>
          <c:order val="9"/>
          <c:tx>
            <c:v>Least deprived (5)</c:v>
          </c:tx>
          <c:spPr>
            <a:ln w="25400" cap="flat" cmpd="sng" algn="ctr">
              <a:solidFill>
                <a:schemeClr val="accent1">
                  <a:shade val="50000"/>
                </a:schemeClr>
              </a:solidFill>
              <a:prstDash val="solid"/>
            </a:ln>
            <a:effectLst/>
          </c:spPr>
          <c:marker>
            <c:symbol val="diamond"/>
            <c:size val="6"/>
            <c:spPr>
              <a:solidFill>
                <a:schemeClr val="accent1"/>
              </a:solidFill>
              <a:ln w="25400" cap="flat" cmpd="sng" algn="ctr">
                <a:solidFill>
                  <a:schemeClr val="accent1">
                    <a:shade val="50000"/>
                  </a:schemeClr>
                </a:solidFill>
                <a:prstDash val="solid"/>
              </a:ln>
              <a:effectLst/>
            </c:spPr>
          </c:marker>
          <c:dPt>
            <c:idx val="19"/>
            <c:bubble3D val="0"/>
            <c:extLst>
              <c:ext xmlns:c16="http://schemas.microsoft.com/office/drawing/2014/chart" uri="{C3380CC4-5D6E-409C-BE32-E72D297353CC}">
                <c16:uniqueId val="{0000004B-6176-4CA5-8D5A-C846796BA6B5}"/>
              </c:ext>
            </c:extLst>
          </c:dPt>
          <c:cat>
            <c:numRef>
              <c:f>'Table 11'!$C$190:$C$209</c:f>
              <c:numCache>
                <c:formatCode>#####0</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'Table 2'!$E$90:$E$109</c:f>
              <c:numCache>
                <c:formatCode>0.0</c:formatCode>
                <c:ptCount val="20"/>
                <c:pt idx="0">
                  <c:v>253.8</c:v>
                </c:pt>
                <c:pt idx="1">
                  <c:v>251.7</c:v>
                </c:pt>
                <c:pt idx="2">
                  <c:v>244</c:v>
                </c:pt>
                <c:pt idx="3">
                  <c:v>237.8</c:v>
                </c:pt>
                <c:pt idx="4">
                  <c:v>219.9</c:v>
                </c:pt>
                <c:pt idx="5">
                  <c:v>219.7</c:v>
                </c:pt>
                <c:pt idx="6">
                  <c:v>204.3</c:v>
                </c:pt>
                <c:pt idx="7">
                  <c:v>199.3</c:v>
                </c:pt>
                <c:pt idx="8">
                  <c:v>190.1</c:v>
                </c:pt>
                <c:pt idx="9">
                  <c:v>185.2</c:v>
                </c:pt>
                <c:pt idx="10">
                  <c:v>186.6</c:v>
                </c:pt>
                <c:pt idx="11">
                  <c:v>176.7</c:v>
                </c:pt>
                <c:pt idx="12">
                  <c:v>173.2</c:v>
                </c:pt>
                <c:pt idx="13">
                  <c:v>158.4</c:v>
                </c:pt>
                <c:pt idx="14">
                  <c:v>166.9</c:v>
                </c:pt>
                <c:pt idx="15">
                  <c:v>159.80000000000001</c:v>
                </c:pt>
                <c:pt idx="16">
                  <c:v>152.9</c:v>
                </c:pt>
                <c:pt idx="17">
                  <c:v>145.6</c:v>
                </c:pt>
                <c:pt idx="18">
                  <c:v>149.6</c:v>
                </c:pt>
                <c:pt idx="19">
                  <c:v>162</c:v>
                </c:pt>
              </c:numCache>
            </c:numRef>
          </c:val>
          <c:smooth val="0"/>
          <c:extLst>
            <c:ext xmlns:c16="http://schemas.microsoft.com/office/drawing/2014/chart" uri="{C3380CC4-5D6E-409C-BE32-E72D297353CC}">
              <c16:uniqueId val="{0000004C-6176-4CA5-8D5A-C846796BA6B5}"/>
            </c:ext>
          </c:extLst>
        </c:ser>
        <c:dLbls>
          <c:showLegendKey val="0"/>
          <c:showVal val="0"/>
          <c:showCatName val="0"/>
          <c:showSerName val="0"/>
          <c:showPercent val="0"/>
          <c:showBubbleSize val="0"/>
        </c:dLbls>
        <c:marker val="1"/>
        <c:smooth val="0"/>
        <c:axId val="634586904"/>
        <c:axId val="634576736"/>
      </c:lineChart>
      <c:catAx>
        <c:axId val="634586904"/>
        <c:scaling>
          <c:orientation val="minMax"/>
        </c:scaling>
        <c:delete val="0"/>
        <c:axPos val="b"/>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1"/>
                  <a:t>Year</a:t>
                </a:r>
              </a:p>
            </c:rich>
          </c:tx>
          <c:layout/>
          <c:overlay val="0"/>
          <c:spPr>
            <a:noFill/>
            <a:ln>
              <a:noFill/>
            </a:ln>
            <a:effectLst/>
          </c:spPr>
        </c:title>
        <c:numFmt formatCode="#####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34576736"/>
        <c:crosses val="autoZero"/>
        <c:auto val="1"/>
        <c:lblAlgn val="ctr"/>
        <c:lblOffset val="100"/>
        <c:noMultiLvlLbl val="0"/>
      </c:catAx>
      <c:valAx>
        <c:axId val="634576736"/>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i="0">
                    <a:solidFill>
                      <a:sysClr val="windowText" lastClr="000000"/>
                    </a:solidFill>
                  </a:rPr>
                  <a:t>Deaths per 100,000 population</a:t>
                </a:r>
              </a:p>
            </c:rich>
          </c:tx>
          <c:layout>
            <c:manualLayout>
              <c:xMode val="edge"/>
              <c:yMode val="edge"/>
              <c:x val="3.5264857282734013E-2"/>
              <c:y val="0.23412462649252855"/>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34586904"/>
        <c:crosses val="autoZero"/>
        <c:crossBetween val="between"/>
      </c:valAx>
    </c:plotArea>
    <c:legend>
      <c:legendPos val="r"/>
      <c:legendEntry>
        <c:idx val="1"/>
        <c:delete val="1"/>
      </c:legendEntry>
      <c:legendEntry>
        <c:idx val="2"/>
        <c:delete val="1"/>
      </c:legendEntry>
      <c:legendEntry>
        <c:idx val="3"/>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64916871233438866"/>
          <c:y val="0"/>
          <c:w val="0.29790638382894963"/>
          <c:h val="0.99371257455384854"/>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Avoidable mortality rates in Scotland by cause, all persons: 2020</a:t>
            </a:r>
          </a:p>
        </c:rich>
      </c:tx>
      <c:layout>
        <c:manualLayout>
          <c:xMode val="edge"/>
          <c:yMode val="edge"/>
          <c:x val="0.20354147370656622"/>
          <c:y val="1.87677733522904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3962509740742072"/>
          <c:y val="0.12883394986755006"/>
          <c:w val="0.73645416072479164"/>
          <c:h val="0.77857147196648002"/>
        </c:manualLayout>
      </c:layout>
      <c:barChart>
        <c:barDir val="bar"/>
        <c:grouping val="stacked"/>
        <c:varyColors val="0"/>
        <c:ser>
          <c:idx val="0"/>
          <c:order val="0"/>
          <c:tx>
            <c:v>Preventable</c:v>
          </c:tx>
          <c:spPr>
            <a:solidFill>
              <a:srgbClr val="203F7A"/>
            </a:solidFill>
            <a:ln>
              <a:noFill/>
            </a:ln>
            <a:effectLst/>
          </c:spPr>
          <c:invertIfNegative val="0"/>
          <c:cat>
            <c:strRef>
              <c:f>'Table 5'!$B$37:$B$44</c:f>
              <c:strCache>
                <c:ptCount val="8"/>
                <c:pt idx="0">
                  <c:v>Certain infectious and parasitic diseases</c:v>
                </c:pt>
                <c:pt idx="1">
                  <c:v>Cancers</c:v>
                </c:pt>
                <c:pt idx="2">
                  <c:v>Other</c:v>
                </c:pt>
                <c:pt idx="3">
                  <c:v>Circulatory system diseases</c:v>
                </c:pt>
                <c:pt idx="4">
                  <c:v>Respiratory system diseases</c:v>
                </c:pt>
                <c:pt idx="5">
                  <c:v>Injuries</c:v>
                </c:pt>
                <c:pt idx="6">
                  <c:v>Provisional assignment of new diseases (COVID-19)</c:v>
                </c:pt>
                <c:pt idx="7">
                  <c:v>Alcohol and drug related disorders</c:v>
                </c:pt>
              </c:strCache>
            </c:strRef>
          </c:cat>
          <c:val>
            <c:numRef>
              <c:f>'Table 5'!$H$15:$H$22</c:f>
              <c:numCache>
                <c:formatCode>General</c:formatCode>
                <c:ptCount val="8"/>
                <c:pt idx="0">
                  <c:v>1.5</c:v>
                </c:pt>
                <c:pt idx="1">
                  <c:v>68.599999999999994</c:v>
                </c:pt>
                <c:pt idx="2">
                  <c:v>4.5999999999999996</c:v>
                </c:pt>
                <c:pt idx="3">
                  <c:v>43.5</c:v>
                </c:pt>
                <c:pt idx="4">
                  <c:v>20.100000000000001</c:v>
                </c:pt>
                <c:pt idx="5">
                  <c:v>22.3</c:v>
                </c:pt>
                <c:pt idx="6">
                  <c:v>28.5</c:v>
                </c:pt>
                <c:pt idx="7">
                  <c:v>52.1</c:v>
                </c:pt>
              </c:numCache>
            </c:numRef>
          </c:val>
          <c:extLst>
            <c:ext xmlns:c16="http://schemas.microsoft.com/office/drawing/2014/chart" uri="{C3380CC4-5D6E-409C-BE32-E72D297353CC}">
              <c16:uniqueId val="{00000000-EDE4-40F4-AE4C-40834C33A88C}"/>
            </c:ext>
          </c:extLst>
        </c:ser>
        <c:ser>
          <c:idx val="1"/>
          <c:order val="1"/>
          <c:tx>
            <c:v>Treatable</c:v>
          </c:tx>
          <c:spPr>
            <a:solidFill>
              <a:srgbClr val="93A7CC"/>
            </a:solidFill>
            <a:ln>
              <a:noFill/>
            </a:ln>
            <a:effectLst/>
          </c:spPr>
          <c:invertIfNegative val="0"/>
          <c:cat>
            <c:strRef>
              <c:f>'Table 5'!$B$37:$B$44</c:f>
              <c:strCache>
                <c:ptCount val="8"/>
                <c:pt idx="0">
                  <c:v>Certain infectious and parasitic diseases</c:v>
                </c:pt>
                <c:pt idx="1">
                  <c:v>Cancers</c:v>
                </c:pt>
                <c:pt idx="2">
                  <c:v>Other</c:v>
                </c:pt>
                <c:pt idx="3">
                  <c:v>Circulatory system diseases</c:v>
                </c:pt>
                <c:pt idx="4">
                  <c:v>Respiratory system diseases</c:v>
                </c:pt>
                <c:pt idx="5">
                  <c:v>Injuries</c:v>
                </c:pt>
                <c:pt idx="6">
                  <c:v>Provisional assignment of new diseases (COVID-19)</c:v>
                </c:pt>
                <c:pt idx="7">
                  <c:v>Alcohol and drug related disorders</c:v>
                </c:pt>
              </c:strCache>
            </c:strRef>
          </c:cat>
          <c:val>
            <c:numRef>
              <c:f>'Table 5'!$L$15:$L$22</c:f>
              <c:numCache>
                <c:formatCode>General</c:formatCode>
                <c:ptCount val="8"/>
                <c:pt idx="0">
                  <c:v>3.3</c:v>
                </c:pt>
                <c:pt idx="1">
                  <c:v>29.3</c:v>
                </c:pt>
                <c:pt idx="2">
                  <c:v>16.2</c:v>
                </c:pt>
                <c:pt idx="3">
                  <c:v>39.4</c:v>
                </c:pt>
                <c:pt idx="4">
                  <c:v>6.7</c:v>
                </c:pt>
                <c:pt idx="5">
                  <c:v>0</c:v>
                </c:pt>
                <c:pt idx="6">
                  <c:v>0</c:v>
                </c:pt>
                <c:pt idx="7">
                  <c:v>0</c:v>
                </c:pt>
              </c:numCache>
            </c:numRef>
          </c:val>
          <c:extLst>
            <c:ext xmlns:c16="http://schemas.microsoft.com/office/drawing/2014/chart" uri="{C3380CC4-5D6E-409C-BE32-E72D297353CC}">
              <c16:uniqueId val="{00000001-EDE4-40F4-AE4C-40834C33A88C}"/>
            </c:ext>
          </c:extLst>
        </c:ser>
        <c:dLbls>
          <c:showLegendKey val="0"/>
          <c:showVal val="0"/>
          <c:showCatName val="0"/>
          <c:showSerName val="0"/>
          <c:showPercent val="0"/>
          <c:showBubbleSize val="0"/>
        </c:dLbls>
        <c:gapWidth val="182"/>
        <c:overlap val="100"/>
        <c:axId val="705495224"/>
        <c:axId val="705500144"/>
      </c:barChart>
      <c:catAx>
        <c:axId val="705495224"/>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5500144"/>
        <c:crosses val="autoZero"/>
        <c:auto val="1"/>
        <c:lblAlgn val="ctr"/>
        <c:lblOffset val="100"/>
        <c:noMultiLvlLbl val="0"/>
      </c:catAx>
      <c:valAx>
        <c:axId val="705500144"/>
        <c:scaling>
          <c:orientation val="minMax"/>
        </c:scaling>
        <c:delete val="0"/>
        <c:axPos val="b"/>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1"/>
                  <a:t>Deaths per 100,000 population</a:t>
                </a:r>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05495224"/>
        <c:crosses val="autoZero"/>
        <c:crossBetween val="between"/>
      </c:valAx>
      <c:spPr>
        <a:noFill/>
        <a:ln>
          <a:noFill/>
        </a:ln>
        <a:effectLst/>
      </c:spPr>
    </c:plotArea>
    <c:legend>
      <c:legendPos val="t"/>
      <c:layout>
        <c:manualLayout>
          <c:xMode val="edge"/>
          <c:yMode val="edge"/>
          <c:x val="0.39040090098030411"/>
          <c:y val="5.6604025065416452E-2"/>
          <c:w val="0.20857053429817393"/>
          <c:h val="3.7964904336161703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Avoidable mortality:</a:t>
            </a:r>
            <a:r>
              <a:rPr lang="en-US" b="1" baseline="0"/>
              <a:t> select causes</a:t>
            </a:r>
            <a:r>
              <a:rPr lang="en-US" b="1"/>
              <a:t> 2001-2020</a:t>
            </a:r>
          </a:p>
        </c:rich>
      </c:tx>
      <c:layout>
        <c:manualLayout>
          <c:xMode val="edge"/>
          <c:yMode val="edge"/>
          <c:x val="0.30149136848819497"/>
          <c:y val="8.2939157848044079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4756209031966789E-2"/>
          <c:y val="9.2248268434576536E-2"/>
          <c:w val="0.89777860557129174"/>
          <c:h val="0.82243218657479611"/>
        </c:manualLayout>
      </c:layout>
      <c:lineChart>
        <c:grouping val="standard"/>
        <c:varyColors val="0"/>
        <c:ser>
          <c:idx val="1"/>
          <c:order val="1"/>
          <c:tx>
            <c:strRef>
              <c:f>'Table 6'!$A$172</c:f>
              <c:strCache>
                <c:ptCount val="1"/>
                <c:pt idx="0">
                  <c:v>Cancer</c:v>
                </c:pt>
              </c:strCache>
            </c:strRef>
          </c:tx>
          <c:spPr>
            <a:ln w="57150" cap="rnd">
              <a:solidFill>
                <a:schemeClr val="accent1">
                  <a:tint val="62000"/>
                </a:schemeClr>
              </a:solidFill>
              <a:round/>
            </a:ln>
            <a:effectLst/>
          </c:spPr>
          <c:marker>
            <c:symbol val="none"/>
          </c:marker>
          <c:cat>
            <c:numRef>
              <c:f>'Table 6'!$B$170:$S$170</c:f>
              <c:numCache>
                <c:formatCode>General</c:formatCode>
                <c:ptCount val="18"/>
                <c:pt idx="0">
                  <c:v>2001</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'Table 6'!$B$172:$S$172</c:f>
              <c:numCache>
                <c:formatCode>#####0.0</c:formatCode>
                <c:ptCount val="18"/>
                <c:pt idx="0">
                  <c:v>107.6</c:v>
                </c:pt>
                <c:pt idx="1">
                  <c:v>104.8</c:v>
                </c:pt>
                <c:pt idx="2">
                  <c:v>104.9</c:v>
                </c:pt>
                <c:pt idx="3">
                  <c:v>104.3</c:v>
                </c:pt>
                <c:pt idx="4">
                  <c:v>103.8</c:v>
                </c:pt>
                <c:pt idx="5">
                  <c:v>103.4</c:v>
                </c:pt>
                <c:pt idx="6">
                  <c:v>103.7</c:v>
                </c:pt>
                <c:pt idx="7">
                  <c:v>101.6</c:v>
                </c:pt>
                <c:pt idx="8">
                  <c:v>103.9</c:v>
                </c:pt>
                <c:pt idx="9">
                  <c:v>103.5</c:v>
                </c:pt>
                <c:pt idx="10">
                  <c:v>102.5</c:v>
                </c:pt>
                <c:pt idx="11">
                  <c:v>100.9</c:v>
                </c:pt>
                <c:pt idx="12">
                  <c:v>102.2</c:v>
                </c:pt>
                <c:pt idx="13">
                  <c:v>100.6</c:v>
                </c:pt>
                <c:pt idx="14">
                  <c:v>100.4</c:v>
                </c:pt>
                <c:pt idx="15">
                  <c:v>101.8</c:v>
                </c:pt>
                <c:pt idx="16">
                  <c:v>101.1</c:v>
                </c:pt>
                <c:pt idx="17">
                  <c:v>98</c:v>
                </c:pt>
              </c:numCache>
            </c:numRef>
          </c:val>
          <c:smooth val="0"/>
          <c:extLst>
            <c:ext xmlns:c16="http://schemas.microsoft.com/office/drawing/2014/chart" uri="{C3380CC4-5D6E-409C-BE32-E72D297353CC}">
              <c16:uniqueId val="{00000023-A933-4014-BBD9-997D9AB64862}"/>
            </c:ext>
          </c:extLst>
        </c:ser>
        <c:ser>
          <c:idx val="3"/>
          <c:order val="3"/>
          <c:tx>
            <c:strRef>
              <c:f>'Table 6'!$A$174</c:f>
              <c:strCache>
                <c:ptCount val="1"/>
                <c:pt idx="0">
                  <c:v>Circulatory system diseases</c:v>
                </c:pt>
              </c:strCache>
            </c:strRef>
          </c:tx>
          <c:spPr>
            <a:ln w="57150" cap="rnd">
              <a:solidFill>
                <a:schemeClr val="accent1">
                  <a:tint val="93000"/>
                </a:schemeClr>
              </a:solidFill>
              <a:round/>
            </a:ln>
            <a:effectLst/>
          </c:spPr>
          <c:marker>
            <c:symbol val="none"/>
          </c:marker>
          <c:cat>
            <c:numRef>
              <c:f>'Table 6'!$B$170:$S$170</c:f>
              <c:numCache>
                <c:formatCode>General</c:formatCode>
                <c:ptCount val="18"/>
                <c:pt idx="0">
                  <c:v>2001</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'Table 6'!$B$174:$S$174</c:f>
              <c:numCache>
                <c:formatCode>#####0.0</c:formatCode>
                <c:ptCount val="18"/>
                <c:pt idx="0">
                  <c:v>137.9</c:v>
                </c:pt>
                <c:pt idx="1">
                  <c:v>117.9</c:v>
                </c:pt>
                <c:pt idx="2">
                  <c:v>113.6</c:v>
                </c:pt>
                <c:pt idx="3">
                  <c:v>105.5</c:v>
                </c:pt>
                <c:pt idx="4">
                  <c:v>104.3</c:v>
                </c:pt>
                <c:pt idx="5">
                  <c:v>98.9</c:v>
                </c:pt>
                <c:pt idx="6">
                  <c:v>90.2</c:v>
                </c:pt>
                <c:pt idx="7">
                  <c:v>88.2</c:v>
                </c:pt>
                <c:pt idx="8">
                  <c:v>83.6</c:v>
                </c:pt>
                <c:pt idx="9">
                  <c:v>81.900000000000006</c:v>
                </c:pt>
                <c:pt idx="10">
                  <c:v>80.3</c:v>
                </c:pt>
                <c:pt idx="11">
                  <c:v>74.3</c:v>
                </c:pt>
                <c:pt idx="12">
                  <c:v>78.3</c:v>
                </c:pt>
                <c:pt idx="13">
                  <c:v>78.5</c:v>
                </c:pt>
                <c:pt idx="14">
                  <c:v>78.099999999999994</c:v>
                </c:pt>
                <c:pt idx="15">
                  <c:v>75.599999999999994</c:v>
                </c:pt>
                <c:pt idx="16">
                  <c:v>75.599999999999994</c:v>
                </c:pt>
                <c:pt idx="17">
                  <c:v>82.9</c:v>
                </c:pt>
              </c:numCache>
            </c:numRef>
          </c:val>
          <c:smooth val="0"/>
          <c:extLst>
            <c:ext xmlns:c16="http://schemas.microsoft.com/office/drawing/2014/chart" uri="{C3380CC4-5D6E-409C-BE32-E72D297353CC}">
              <c16:uniqueId val="{00000025-A933-4014-BBD9-997D9AB64862}"/>
            </c:ext>
          </c:extLst>
        </c:ser>
        <c:ser>
          <c:idx val="7"/>
          <c:order val="7"/>
          <c:tx>
            <c:strRef>
              <c:f>'Table 6'!$A$178</c:f>
              <c:strCache>
                <c:ptCount val="1"/>
                <c:pt idx="0">
                  <c:v>Alcohol and drug related disorders</c:v>
                </c:pt>
              </c:strCache>
            </c:strRef>
          </c:tx>
          <c:spPr>
            <a:ln w="57150" cap="rnd">
              <a:solidFill>
                <a:schemeClr val="accent1">
                  <a:shade val="45000"/>
                </a:schemeClr>
              </a:solidFill>
              <a:round/>
            </a:ln>
            <a:effectLst/>
          </c:spPr>
          <c:marker>
            <c:symbol val="none"/>
          </c:marker>
          <c:cat>
            <c:numRef>
              <c:f>'Table 6'!$B$170:$S$170</c:f>
              <c:numCache>
                <c:formatCode>General</c:formatCode>
                <c:ptCount val="18"/>
                <c:pt idx="0">
                  <c:v>2001</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'Table 6'!$B$178:$S$178</c:f>
              <c:numCache>
                <c:formatCode>#####0.0</c:formatCode>
                <c:ptCount val="18"/>
                <c:pt idx="0">
                  <c:v>34.700000000000003</c:v>
                </c:pt>
                <c:pt idx="1">
                  <c:v>35.9</c:v>
                </c:pt>
                <c:pt idx="2">
                  <c:v>35.799999999999997</c:v>
                </c:pt>
                <c:pt idx="3">
                  <c:v>39.1</c:v>
                </c:pt>
                <c:pt idx="4">
                  <c:v>35.799999999999997</c:v>
                </c:pt>
                <c:pt idx="5">
                  <c:v>37.799999999999997</c:v>
                </c:pt>
                <c:pt idx="6">
                  <c:v>36.4</c:v>
                </c:pt>
                <c:pt idx="7">
                  <c:v>35.799999999999997</c:v>
                </c:pt>
                <c:pt idx="8">
                  <c:v>33.1</c:v>
                </c:pt>
                <c:pt idx="9">
                  <c:v>30.9</c:v>
                </c:pt>
                <c:pt idx="10">
                  <c:v>31.8</c:v>
                </c:pt>
                <c:pt idx="11">
                  <c:v>34.200000000000003</c:v>
                </c:pt>
                <c:pt idx="12">
                  <c:v>36.1</c:v>
                </c:pt>
                <c:pt idx="13">
                  <c:v>41.3</c:v>
                </c:pt>
                <c:pt idx="14">
                  <c:v>42.6</c:v>
                </c:pt>
                <c:pt idx="15">
                  <c:v>48</c:v>
                </c:pt>
                <c:pt idx="16">
                  <c:v>48.1</c:v>
                </c:pt>
                <c:pt idx="17">
                  <c:v>52.1</c:v>
                </c:pt>
              </c:numCache>
            </c:numRef>
          </c:val>
          <c:smooth val="0"/>
          <c:extLst>
            <c:ext xmlns:c16="http://schemas.microsoft.com/office/drawing/2014/chart" uri="{C3380CC4-5D6E-409C-BE32-E72D297353CC}">
              <c16:uniqueId val="{00000029-A933-4014-BBD9-997D9AB64862}"/>
            </c:ext>
          </c:extLst>
        </c:ser>
        <c:dLbls>
          <c:showLegendKey val="0"/>
          <c:showVal val="0"/>
          <c:showCatName val="0"/>
          <c:showSerName val="0"/>
          <c:showPercent val="0"/>
          <c:showBubbleSize val="0"/>
        </c:dLbls>
        <c:smooth val="0"/>
        <c:axId val="839867376"/>
        <c:axId val="839862128"/>
        <c:extLst>
          <c:ext xmlns:c15="http://schemas.microsoft.com/office/drawing/2012/chart" uri="{02D57815-91ED-43cb-92C2-25804820EDAC}">
            <c15:filteredLineSeries>
              <c15:ser>
                <c:idx val="0"/>
                <c:order val="0"/>
                <c:tx>
                  <c:strRef>
                    <c:extLst>
                      <c:ext uri="{02D57815-91ED-43cb-92C2-25804820EDAC}">
                        <c15:formulaRef>
                          <c15:sqref>'Table 6'!$A$171</c15:sqref>
                        </c15:formulaRef>
                      </c:ext>
                    </c:extLst>
                    <c:strCache>
                      <c:ptCount val="1"/>
                      <c:pt idx="0">
                        <c:v>Infectious diseases</c:v>
                      </c:pt>
                    </c:strCache>
                  </c:strRef>
                </c:tx>
                <c:spPr>
                  <a:ln w="28575" cap="rnd">
                    <a:solidFill>
                      <a:schemeClr val="accent1">
                        <a:tint val="46000"/>
                      </a:schemeClr>
                    </a:solidFill>
                    <a:round/>
                  </a:ln>
                  <a:effectLst/>
                </c:spPr>
                <c:marker>
                  <c:symbol val="none"/>
                </c:marker>
                <c:cat>
                  <c:numRef>
                    <c:extLst>
                      <c:ext uri="{02D57815-91ED-43cb-92C2-25804820EDAC}">
                        <c15:formulaRef>
                          <c15:sqref>'Table 6'!$B$170:$S$170</c15:sqref>
                        </c15:formulaRef>
                      </c:ext>
                    </c:extLst>
                    <c:numCache>
                      <c:formatCode>General</c:formatCode>
                      <c:ptCount val="18"/>
                      <c:pt idx="0">
                        <c:v>2001</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extLst>
                      <c:ext uri="{02D57815-91ED-43cb-92C2-25804820EDAC}">
                        <c15:formulaRef>
                          <c15:sqref>'Table 6'!$B$171:$S$171</c15:sqref>
                        </c15:formulaRef>
                      </c:ext>
                    </c:extLst>
                    <c:numCache>
                      <c:formatCode>#####0.0</c:formatCode>
                      <c:ptCount val="18"/>
                      <c:pt idx="0">
                        <c:v>4.9000000000000004</c:v>
                      </c:pt>
                      <c:pt idx="1">
                        <c:v>5.5</c:v>
                      </c:pt>
                      <c:pt idx="2">
                        <c:v>5.8</c:v>
                      </c:pt>
                      <c:pt idx="3">
                        <c:v>5</c:v>
                      </c:pt>
                      <c:pt idx="4">
                        <c:v>6.4</c:v>
                      </c:pt>
                      <c:pt idx="5">
                        <c:v>6.3</c:v>
                      </c:pt>
                      <c:pt idx="6">
                        <c:v>6</c:v>
                      </c:pt>
                      <c:pt idx="7">
                        <c:v>5.6</c:v>
                      </c:pt>
                      <c:pt idx="8">
                        <c:v>5.7</c:v>
                      </c:pt>
                      <c:pt idx="9">
                        <c:v>4.5</c:v>
                      </c:pt>
                      <c:pt idx="10">
                        <c:v>5.4</c:v>
                      </c:pt>
                      <c:pt idx="11">
                        <c:v>4.7</c:v>
                      </c:pt>
                      <c:pt idx="12">
                        <c:v>5.5</c:v>
                      </c:pt>
                      <c:pt idx="13">
                        <c:v>5.8</c:v>
                      </c:pt>
                      <c:pt idx="14">
                        <c:v>4.7</c:v>
                      </c:pt>
                      <c:pt idx="15">
                        <c:v>5.4</c:v>
                      </c:pt>
                      <c:pt idx="16">
                        <c:v>4.8</c:v>
                      </c:pt>
                      <c:pt idx="17">
                        <c:v>4.7</c:v>
                      </c:pt>
                    </c:numCache>
                  </c:numRef>
                </c:val>
                <c:smooth val="0"/>
                <c:extLst>
                  <c:ext xmlns:c16="http://schemas.microsoft.com/office/drawing/2014/chart" uri="{C3380CC4-5D6E-409C-BE32-E72D297353CC}">
                    <c16:uniqueId val="{00000022-A933-4014-BBD9-997D9AB64862}"/>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'Table 6'!$A$173</c15:sqref>
                        </c15:formulaRef>
                      </c:ext>
                    </c:extLst>
                    <c:strCache>
                      <c:ptCount val="1"/>
                      <c:pt idx="0">
                        <c:v>Other</c:v>
                      </c:pt>
                    </c:strCache>
                  </c:strRef>
                </c:tx>
                <c:spPr>
                  <a:ln w="28575" cap="rnd">
                    <a:solidFill>
                      <a:schemeClr val="accent1">
                        <a:tint val="77000"/>
                      </a:schemeClr>
                    </a:solidFill>
                    <a:round/>
                  </a:ln>
                  <a:effectLst/>
                </c:spPr>
                <c:marker>
                  <c:symbol val="none"/>
                </c:marker>
                <c:cat>
                  <c:numRef>
                    <c:extLst xmlns:c15="http://schemas.microsoft.com/office/drawing/2012/chart">
                      <c:ext xmlns:c15="http://schemas.microsoft.com/office/drawing/2012/chart" uri="{02D57815-91ED-43cb-92C2-25804820EDAC}">
                        <c15:formulaRef>
                          <c15:sqref>'Table 6'!$B$170:$S$170</c15:sqref>
                        </c15:formulaRef>
                      </c:ext>
                    </c:extLst>
                    <c:numCache>
                      <c:formatCode>General</c:formatCode>
                      <c:ptCount val="18"/>
                      <c:pt idx="0">
                        <c:v>2001</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extLst xmlns:c15="http://schemas.microsoft.com/office/drawing/2012/chart">
                      <c:ext xmlns:c15="http://schemas.microsoft.com/office/drawing/2012/chart" uri="{02D57815-91ED-43cb-92C2-25804820EDAC}">
                        <c15:formulaRef>
                          <c15:sqref>'Table 6'!$B$173:$S$173</c15:sqref>
                        </c15:formulaRef>
                      </c:ext>
                    </c:extLst>
                    <c:numCache>
                      <c:formatCode>#####0.0</c:formatCode>
                      <c:ptCount val="18"/>
                      <c:pt idx="0">
                        <c:v>21.7</c:v>
                      </c:pt>
                      <c:pt idx="1">
                        <c:v>19.5</c:v>
                      </c:pt>
                      <c:pt idx="2">
                        <c:v>19.7</c:v>
                      </c:pt>
                      <c:pt idx="3">
                        <c:v>20.7</c:v>
                      </c:pt>
                      <c:pt idx="4">
                        <c:v>19.899999999999999</c:v>
                      </c:pt>
                      <c:pt idx="5">
                        <c:v>19.899999999999999</c:v>
                      </c:pt>
                      <c:pt idx="6">
                        <c:v>18</c:v>
                      </c:pt>
                      <c:pt idx="7">
                        <c:v>19.3</c:v>
                      </c:pt>
                      <c:pt idx="8">
                        <c:v>19.100000000000001</c:v>
                      </c:pt>
                      <c:pt idx="9">
                        <c:v>18.3</c:v>
                      </c:pt>
                      <c:pt idx="10">
                        <c:v>17</c:v>
                      </c:pt>
                      <c:pt idx="11">
                        <c:v>18</c:v>
                      </c:pt>
                      <c:pt idx="12">
                        <c:v>17.8</c:v>
                      </c:pt>
                      <c:pt idx="13">
                        <c:v>19.8</c:v>
                      </c:pt>
                      <c:pt idx="14">
                        <c:v>18.100000000000001</c:v>
                      </c:pt>
                      <c:pt idx="15">
                        <c:v>19.5</c:v>
                      </c:pt>
                      <c:pt idx="16">
                        <c:v>19.2</c:v>
                      </c:pt>
                      <c:pt idx="17">
                        <c:v>20.8</c:v>
                      </c:pt>
                    </c:numCache>
                  </c:numRef>
                </c:val>
                <c:smooth val="0"/>
                <c:extLst xmlns:c15="http://schemas.microsoft.com/office/drawing/2012/chart">
                  <c:ext xmlns:c16="http://schemas.microsoft.com/office/drawing/2014/chart" uri="{C3380CC4-5D6E-409C-BE32-E72D297353CC}">
                    <c16:uniqueId val="{00000024-A933-4014-BBD9-997D9AB64862}"/>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'Table 6'!$A$175</c15:sqref>
                        </c15:formulaRef>
                      </c:ext>
                    </c:extLst>
                    <c:strCache>
                      <c:ptCount val="1"/>
                      <c:pt idx="0">
                        <c:v>Respiratory system diseases</c:v>
                      </c:pt>
                    </c:strCache>
                  </c:strRef>
                </c:tx>
                <c:spPr>
                  <a:ln w="28575" cap="rnd">
                    <a:solidFill>
                      <a:schemeClr val="accent1">
                        <a:shade val="92000"/>
                      </a:schemeClr>
                    </a:solidFill>
                    <a:round/>
                  </a:ln>
                  <a:effectLst/>
                </c:spPr>
                <c:marker>
                  <c:symbol val="none"/>
                </c:marker>
                <c:cat>
                  <c:numRef>
                    <c:extLst xmlns:c15="http://schemas.microsoft.com/office/drawing/2012/chart">
                      <c:ext xmlns:c15="http://schemas.microsoft.com/office/drawing/2012/chart" uri="{02D57815-91ED-43cb-92C2-25804820EDAC}">
                        <c15:formulaRef>
                          <c15:sqref>'Table 6'!$B$170:$S$170</c15:sqref>
                        </c15:formulaRef>
                      </c:ext>
                    </c:extLst>
                    <c:numCache>
                      <c:formatCode>General</c:formatCode>
                      <c:ptCount val="18"/>
                      <c:pt idx="0">
                        <c:v>2001</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extLst xmlns:c15="http://schemas.microsoft.com/office/drawing/2012/chart">
                      <c:ext xmlns:c15="http://schemas.microsoft.com/office/drawing/2012/chart" uri="{02D57815-91ED-43cb-92C2-25804820EDAC}">
                        <c15:formulaRef>
                          <c15:sqref>'Table 6'!$B$175:$S$175</c15:sqref>
                        </c15:formulaRef>
                      </c:ext>
                    </c:extLst>
                    <c:numCache>
                      <c:formatCode>#####0.0</c:formatCode>
                      <c:ptCount val="18"/>
                      <c:pt idx="0">
                        <c:v>32.9</c:v>
                      </c:pt>
                      <c:pt idx="1">
                        <c:v>32.799999999999997</c:v>
                      </c:pt>
                      <c:pt idx="2">
                        <c:v>33.700000000000003</c:v>
                      </c:pt>
                      <c:pt idx="3">
                        <c:v>34.799999999999997</c:v>
                      </c:pt>
                      <c:pt idx="4">
                        <c:v>33.9</c:v>
                      </c:pt>
                      <c:pt idx="5">
                        <c:v>33.6</c:v>
                      </c:pt>
                      <c:pt idx="6">
                        <c:v>33.5</c:v>
                      </c:pt>
                      <c:pt idx="7">
                        <c:v>31.7</c:v>
                      </c:pt>
                      <c:pt idx="8">
                        <c:v>32.5</c:v>
                      </c:pt>
                      <c:pt idx="9">
                        <c:v>33.200000000000003</c:v>
                      </c:pt>
                      <c:pt idx="10">
                        <c:v>31.7</c:v>
                      </c:pt>
                      <c:pt idx="11">
                        <c:v>30.6</c:v>
                      </c:pt>
                      <c:pt idx="12">
                        <c:v>33.700000000000003</c:v>
                      </c:pt>
                      <c:pt idx="13">
                        <c:v>34.799999999999997</c:v>
                      </c:pt>
                      <c:pt idx="14">
                        <c:v>32.6</c:v>
                      </c:pt>
                      <c:pt idx="15">
                        <c:v>32.4</c:v>
                      </c:pt>
                      <c:pt idx="16">
                        <c:v>33.299999999999997</c:v>
                      </c:pt>
                      <c:pt idx="17">
                        <c:v>26.9</c:v>
                      </c:pt>
                    </c:numCache>
                  </c:numRef>
                </c:val>
                <c:smooth val="0"/>
                <c:extLst xmlns:c15="http://schemas.microsoft.com/office/drawing/2012/chart">
                  <c:ext xmlns:c16="http://schemas.microsoft.com/office/drawing/2014/chart" uri="{C3380CC4-5D6E-409C-BE32-E72D297353CC}">
                    <c16:uniqueId val="{00000026-A933-4014-BBD9-997D9AB64862}"/>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'Table 6'!$A$176</c15:sqref>
                        </c15:formulaRef>
                      </c:ext>
                    </c:extLst>
                    <c:strCache>
                      <c:ptCount val="1"/>
                      <c:pt idx="0">
                        <c:v>Injuries</c:v>
                      </c:pt>
                    </c:strCache>
                  </c:strRef>
                </c:tx>
                <c:spPr>
                  <a:ln w="28575" cap="rnd">
                    <a:solidFill>
                      <a:schemeClr val="accent1">
                        <a:shade val="76000"/>
                      </a:schemeClr>
                    </a:solidFill>
                    <a:round/>
                  </a:ln>
                  <a:effectLst/>
                </c:spPr>
                <c:marker>
                  <c:symbol val="none"/>
                </c:marker>
                <c:cat>
                  <c:numRef>
                    <c:extLst xmlns:c15="http://schemas.microsoft.com/office/drawing/2012/chart">
                      <c:ext xmlns:c15="http://schemas.microsoft.com/office/drawing/2012/chart" uri="{02D57815-91ED-43cb-92C2-25804820EDAC}">
                        <c15:formulaRef>
                          <c15:sqref>'Table 6'!$B$170:$S$170</c15:sqref>
                        </c15:formulaRef>
                      </c:ext>
                    </c:extLst>
                    <c:numCache>
                      <c:formatCode>General</c:formatCode>
                      <c:ptCount val="18"/>
                      <c:pt idx="0">
                        <c:v>2001</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extLst xmlns:c15="http://schemas.microsoft.com/office/drawing/2012/chart">
                      <c:ext xmlns:c15="http://schemas.microsoft.com/office/drawing/2012/chart" uri="{02D57815-91ED-43cb-92C2-25804820EDAC}">
                        <c15:formulaRef>
                          <c15:sqref>'Table 6'!$B$176:$S$176</c15:sqref>
                        </c15:formulaRef>
                      </c:ext>
                    </c:extLst>
                    <c:numCache>
                      <c:formatCode>#####0.0</c:formatCode>
                      <c:ptCount val="18"/>
                      <c:pt idx="0">
                        <c:v>27.7</c:v>
                      </c:pt>
                      <c:pt idx="1">
                        <c:v>26.3</c:v>
                      </c:pt>
                      <c:pt idx="2">
                        <c:v>23.7</c:v>
                      </c:pt>
                      <c:pt idx="3">
                        <c:v>24.5</c:v>
                      </c:pt>
                      <c:pt idx="4">
                        <c:v>24.5</c:v>
                      </c:pt>
                      <c:pt idx="5">
                        <c:v>23.8</c:v>
                      </c:pt>
                      <c:pt idx="6">
                        <c:v>23.4</c:v>
                      </c:pt>
                      <c:pt idx="7">
                        <c:v>22.5</c:v>
                      </c:pt>
                      <c:pt idx="8">
                        <c:v>21.5</c:v>
                      </c:pt>
                      <c:pt idx="9">
                        <c:v>20.6</c:v>
                      </c:pt>
                      <c:pt idx="10">
                        <c:v>21.5</c:v>
                      </c:pt>
                      <c:pt idx="11">
                        <c:v>19.399999999999999</c:v>
                      </c:pt>
                      <c:pt idx="12">
                        <c:v>20</c:v>
                      </c:pt>
                      <c:pt idx="13">
                        <c:v>21.8</c:v>
                      </c:pt>
                      <c:pt idx="14">
                        <c:v>20.7</c:v>
                      </c:pt>
                      <c:pt idx="15">
                        <c:v>21.2</c:v>
                      </c:pt>
                      <c:pt idx="16">
                        <c:v>23</c:v>
                      </c:pt>
                      <c:pt idx="17">
                        <c:v>22.3</c:v>
                      </c:pt>
                    </c:numCache>
                  </c:numRef>
                </c:val>
                <c:smooth val="0"/>
                <c:extLst xmlns:c15="http://schemas.microsoft.com/office/drawing/2012/chart">
                  <c:ext xmlns:c16="http://schemas.microsoft.com/office/drawing/2014/chart" uri="{C3380CC4-5D6E-409C-BE32-E72D297353CC}">
                    <c16:uniqueId val="{00000027-A933-4014-BBD9-997D9AB64862}"/>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'Table 6'!$A$177</c15:sqref>
                        </c15:formulaRef>
                      </c:ext>
                    </c:extLst>
                    <c:strCache>
                      <c:ptCount val="1"/>
                      <c:pt idx="0">
                        <c:v>Provisional assignment of new
diseases</c:v>
                      </c:pt>
                    </c:strCache>
                  </c:strRef>
                </c:tx>
                <c:spPr>
                  <a:ln w="28575" cap="rnd">
                    <a:solidFill>
                      <a:schemeClr val="accent1">
                        <a:shade val="61000"/>
                      </a:schemeClr>
                    </a:solidFill>
                    <a:round/>
                  </a:ln>
                  <a:effectLst/>
                </c:spPr>
                <c:marker>
                  <c:symbol val="none"/>
                </c:marker>
                <c:cat>
                  <c:numRef>
                    <c:extLst xmlns:c15="http://schemas.microsoft.com/office/drawing/2012/chart">
                      <c:ext xmlns:c15="http://schemas.microsoft.com/office/drawing/2012/chart" uri="{02D57815-91ED-43cb-92C2-25804820EDAC}">
                        <c15:formulaRef>
                          <c15:sqref>'Table 6'!$B$170:$S$170</c15:sqref>
                        </c15:formulaRef>
                      </c:ext>
                    </c:extLst>
                    <c:numCache>
                      <c:formatCode>General</c:formatCode>
                      <c:ptCount val="18"/>
                      <c:pt idx="0">
                        <c:v>2001</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extLst xmlns:c15="http://schemas.microsoft.com/office/drawing/2012/chart">
                      <c:ext xmlns:c15="http://schemas.microsoft.com/office/drawing/2012/chart" uri="{02D57815-91ED-43cb-92C2-25804820EDAC}">
                        <c15:formulaRef>
                          <c15:sqref>'Table 6'!$B$177:$S$177</c15:sqref>
                        </c15:formulaRef>
                      </c:ext>
                    </c:extLst>
                    <c:numCache>
                      <c:formatCode>#####0.0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28.5</c:v>
                      </c:pt>
                    </c:numCache>
                  </c:numRef>
                </c:val>
                <c:smooth val="0"/>
                <c:extLst xmlns:c15="http://schemas.microsoft.com/office/drawing/2012/chart">
                  <c:ext xmlns:c16="http://schemas.microsoft.com/office/drawing/2014/chart" uri="{C3380CC4-5D6E-409C-BE32-E72D297353CC}">
                    <c16:uniqueId val="{00000028-A933-4014-BBD9-997D9AB64862}"/>
                  </c:ext>
                </c:extLst>
              </c15:ser>
            </c15:filteredLineSeries>
          </c:ext>
        </c:extLst>
      </c:lineChart>
      <c:catAx>
        <c:axId val="839867376"/>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t>Year</a:t>
                </a:r>
              </a:p>
            </c:rich>
          </c:tx>
          <c:layout>
            <c:manualLayout>
              <c:xMode val="edge"/>
              <c:yMode val="edge"/>
              <c:x val="0.47203653149629982"/>
              <c:y val="0.94959271920281918"/>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9862128"/>
        <c:crosses val="autoZero"/>
        <c:auto val="1"/>
        <c:lblAlgn val="ctr"/>
        <c:lblOffset val="100"/>
        <c:noMultiLvlLbl val="0"/>
      </c:catAx>
      <c:valAx>
        <c:axId val="839862128"/>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800" b="1" i="0" baseline="0">
                    <a:effectLst/>
                  </a:rPr>
                  <a:t>Deaths per 100,000 population</a:t>
                </a:r>
                <a:endParaRPr lang="en-GB" sz="1400">
                  <a:effectLst/>
                </a:endParaRPr>
              </a:p>
              <a:p>
                <a:pPr>
                  <a:defRPr sz="1400" b="1"/>
                </a:pPr>
                <a:r>
                  <a:rPr lang="en-US" sz="1400" b="1"/>
                  <a:t> </a:t>
                </a:r>
              </a:p>
            </c:rich>
          </c:tx>
          <c:layout>
            <c:manualLayout>
              <c:xMode val="edge"/>
              <c:yMode val="edge"/>
              <c:x val="6.3559328872882313E-4"/>
              <c:y val="0.20255451419773249"/>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9867376"/>
        <c:crosses val="autoZero"/>
        <c:crossBetween val="between"/>
      </c:valAx>
      <c:spPr>
        <a:noFill/>
        <a:ln w="0">
          <a:noFill/>
        </a:ln>
        <a:effectLst/>
      </c:spPr>
    </c:plotArea>
    <c:legend>
      <c:legendPos val="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Avoidable mortality rates in Scotland: 2001-2020</a:t>
            </a:r>
          </a:p>
        </c:rich>
      </c:tx>
      <c:layout>
        <c:manualLayout>
          <c:xMode val="edge"/>
          <c:yMode val="edge"/>
          <c:x val="0.27689403577934429"/>
          <c:y val="8.2939424398679271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6122693931269645E-2"/>
          <c:y val="6.9228782441114259E-2"/>
          <c:w val="0.89777860557129174"/>
          <c:h val="0.82243218657479611"/>
        </c:manualLayout>
      </c:layout>
      <c:lineChart>
        <c:grouping val="standard"/>
        <c:varyColors val="0"/>
        <c:ser>
          <c:idx val="0"/>
          <c:order val="0"/>
          <c:tx>
            <c:strRef>
              <c:f>'Table 7'!$A$13</c:f>
              <c:strCache>
                <c:ptCount val="1"/>
                <c:pt idx="0">
                  <c:v>Scotland</c:v>
                </c:pt>
              </c:strCache>
            </c:strRef>
          </c:tx>
          <c:spPr>
            <a:ln w="28575" cap="rnd">
              <a:solidFill>
                <a:schemeClr val="accent1">
                  <a:shade val="58000"/>
                </a:schemeClr>
              </a:solidFill>
              <a:round/>
            </a:ln>
            <a:effectLst/>
          </c:spPr>
          <c:marker>
            <c:symbol val="circle"/>
            <c:size val="5"/>
            <c:spPr>
              <a:solidFill>
                <a:schemeClr val="accent1">
                  <a:shade val="58000"/>
                </a:schemeClr>
              </a:solidFill>
              <a:ln w="9525">
                <a:solidFill>
                  <a:schemeClr val="accent1">
                    <a:shade val="58000"/>
                  </a:schemeClr>
                </a:solidFill>
              </a:ln>
              <a:effectLst/>
            </c:spPr>
          </c:marker>
          <c:cat>
            <c:strRef>
              <c:f>'Table 7'!$B$14:$C$33</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'Table 7'!$D$14:$D$33</c:f>
              <c:numCache>
                <c:formatCode>General</c:formatCode>
                <c:ptCount val="20"/>
                <c:pt idx="0">
                  <c:v>459.7</c:v>
                </c:pt>
                <c:pt idx="1">
                  <c:v>453.6</c:v>
                </c:pt>
                <c:pt idx="2">
                  <c:v>441.2</c:v>
                </c:pt>
                <c:pt idx="3">
                  <c:v>416.4</c:v>
                </c:pt>
                <c:pt idx="4">
                  <c:v>405.5</c:v>
                </c:pt>
                <c:pt idx="5">
                  <c:v>397.4</c:v>
                </c:pt>
                <c:pt idx="6">
                  <c:v>386.4</c:v>
                </c:pt>
                <c:pt idx="7">
                  <c:v>374.9</c:v>
                </c:pt>
                <c:pt idx="8">
                  <c:v>355</c:v>
                </c:pt>
                <c:pt idx="9">
                  <c:v>345.4</c:v>
                </c:pt>
                <c:pt idx="10">
                  <c:v>336.3</c:v>
                </c:pt>
                <c:pt idx="11">
                  <c:v>324.5</c:v>
                </c:pt>
                <c:pt idx="12">
                  <c:v>317.8</c:v>
                </c:pt>
                <c:pt idx="13">
                  <c:v>303.89999999999998</c:v>
                </c:pt>
                <c:pt idx="14">
                  <c:v>313.60000000000002</c:v>
                </c:pt>
                <c:pt idx="15">
                  <c:v>317.2</c:v>
                </c:pt>
                <c:pt idx="16">
                  <c:v>306.60000000000002</c:v>
                </c:pt>
                <c:pt idx="17">
                  <c:v>309.89999999999998</c:v>
                </c:pt>
                <c:pt idx="18">
                  <c:v>307.8</c:v>
                </c:pt>
                <c:pt idx="19">
                  <c:v>336.2</c:v>
                </c:pt>
              </c:numCache>
            </c:numRef>
          </c:val>
          <c:smooth val="0"/>
          <c:extLst>
            <c:ext xmlns:c16="http://schemas.microsoft.com/office/drawing/2014/chart" uri="{C3380CC4-5D6E-409C-BE32-E72D297353CC}">
              <c16:uniqueId val="{0000000D-65E1-4C73-8E41-C7AC922D2043}"/>
            </c:ext>
          </c:extLst>
        </c:ser>
        <c:ser>
          <c:idx val="1"/>
          <c:order val="1"/>
          <c:tx>
            <c:strRef>
              <c:f>'Table 7'!$A$35</c:f>
              <c:strCache>
                <c:ptCount val="1"/>
                <c:pt idx="0">
                  <c:v>England</c:v>
                </c:pt>
              </c:strCache>
            </c:strRef>
          </c:tx>
          <c:spPr>
            <a:ln w="28575" cap="rnd">
              <a:solidFill>
                <a:schemeClr val="accent1">
                  <a:shade val="86000"/>
                </a:schemeClr>
              </a:solidFill>
              <a:round/>
            </a:ln>
            <a:effectLst/>
          </c:spPr>
          <c:marker>
            <c:symbol val="circle"/>
            <c:size val="5"/>
            <c:spPr>
              <a:solidFill>
                <a:schemeClr val="accent1">
                  <a:shade val="86000"/>
                </a:schemeClr>
              </a:solidFill>
              <a:ln w="9525">
                <a:solidFill>
                  <a:schemeClr val="accent1">
                    <a:shade val="86000"/>
                  </a:schemeClr>
                </a:solidFill>
              </a:ln>
              <a:effectLst/>
            </c:spPr>
          </c:marker>
          <c:cat>
            <c:strRef>
              <c:f>'Table 7'!$B$14:$C$33</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'Table 7'!$D$36:$D$55</c:f>
              <c:numCache>
                <c:formatCode>General</c:formatCode>
                <c:ptCount val="20"/>
                <c:pt idx="0">
                  <c:v>340.5</c:v>
                </c:pt>
                <c:pt idx="1">
                  <c:v>329.9</c:v>
                </c:pt>
                <c:pt idx="2">
                  <c:v>321.89999999999998</c:v>
                </c:pt>
                <c:pt idx="3">
                  <c:v>304.5</c:v>
                </c:pt>
                <c:pt idx="4">
                  <c:v>295.2</c:v>
                </c:pt>
                <c:pt idx="5">
                  <c:v>284.8</c:v>
                </c:pt>
                <c:pt idx="6">
                  <c:v>275.7</c:v>
                </c:pt>
                <c:pt idx="7">
                  <c:v>271.39999999999998</c:v>
                </c:pt>
                <c:pt idx="8">
                  <c:v>258.10000000000002</c:v>
                </c:pt>
                <c:pt idx="9">
                  <c:v>251.6</c:v>
                </c:pt>
                <c:pt idx="10">
                  <c:v>242</c:v>
                </c:pt>
                <c:pt idx="11">
                  <c:v>235.1</c:v>
                </c:pt>
                <c:pt idx="12">
                  <c:v>233.9</c:v>
                </c:pt>
                <c:pt idx="13">
                  <c:v>231.8</c:v>
                </c:pt>
                <c:pt idx="14">
                  <c:v>231.5</c:v>
                </c:pt>
                <c:pt idx="15">
                  <c:v>230.7</c:v>
                </c:pt>
                <c:pt idx="16">
                  <c:v>225.7</c:v>
                </c:pt>
                <c:pt idx="17">
                  <c:v>226.9</c:v>
                </c:pt>
                <c:pt idx="18">
                  <c:v>220.9</c:v>
                </c:pt>
                <c:pt idx="19">
                  <c:v>256.60000000000002</c:v>
                </c:pt>
              </c:numCache>
            </c:numRef>
          </c:val>
          <c:smooth val="0"/>
          <c:extLst>
            <c:ext xmlns:c16="http://schemas.microsoft.com/office/drawing/2014/chart" uri="{C3380CC4-5D6E-409C-BE32-E72D297353CC}">
              <c16:uniqueId val="{0000000E-65E1-4C73-8E41-C7AC922D2043}"/>
            </c:ext>
          </c:extLst>
        </c:ser>
        <c:ser>
          <c:idx val="2"/>
          <c:order val="2"/>
          <c:tx>
            <c:strRef>
              <c:f>'Table 7'!$A$57</c:f>
              <c:strCache>
                <c:ptCount val="1"/>
                <c:pt idx="0">
                  <c:v>Wales</c:v>
                </c:pt>
              </c:strCache>
            </c:strRef>
          </c:tx>
          <c:spPr>
            <a:ln w="28575" cap="rnd">
              <a:solidFill>
                <a:schemeClr val="accent1">
                  <a:tint val="86000"/>
                </a:schemeClr>
              </a:solidFill>
              <a:round/>
            </a:ln>
            <a:effectLst/>
          </c:spPr>
          <c:marker>
            <c:symbol val="circle"/>
            <c:size val="5"/>
            <c:spPr>
              <a:solidFill>
                <a:schemeClr val="accent1">
                  <a:tint val="86000"/>
                </a:schemeClr>
              </a:solidFill>
              <a:ln w="9525">
                <a:solidFill>
                  <a:schemeClr val="accent1">
                    <a:tint val="86000"/>
                  </a:schemeClr>
                </a:solidFill>
              </a:ln>
              <a:effectLst/>
            </c:spPr>
          </c:marker>
          <c:cat>
            <c:strRef>
              <c:f>'Table 7'!$B$14:$C$33</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'Table 7'!$D$58:$D$77</c:f>
              <c:numCache>
                <c:formatCode>General</c:formatCode>
                <c:ptCount val="20"/>
                <c:pt idx="0">
                  <c:v>376.1</c:v>
                </c:pt>
                <c:pt idx="1">
                  <c:v>366</c:v>
                </c:pt>
                <c:pt idx="2">
                  <c:v>356.9</c:v>
                </c:pt>
                <c:pt idx="3">
                  <c:v>331.6</c:v>
                </c:pt>
                <c:pt idx="4">
                  <c:v>326.39999999999998</c:v>
                </c:pt>
                <c:pt idx="5">
                  <c:v>312.3</c:v>
                </c:pt>
                <c:pt idx="6">
                  <c:v>312.39999999999998</c:v>
                </c:pt>
                <c:pt idx="7">
                  <c:v>303.2</c:v>
                </c:pt>
                <c:pt idx="8">
                  <c:v>291.8</c:v>
                </c:pt>
                <c:pt idx="9">
                  <c:v>280.89999999999998</c:v>
                </c:pt>
                <c:pt idx="10">
                  <c:v>275.2</c:v>
                </c:pt>
                <c:pt idx="11">
                  <c:v>267.60000000000002</c:v>
                </c:pt>
                <c:pt idx="12">
                  <c:v>266.10000000000002</c:v>
                </c:pt>
                <c:pt idx="13">
                  <c:v>255.1</c:v>
                </c:pt>
                <c:pt idx="14">
                  <c:v>271.5</c:v>
                </c:pt>
                <c:pt idx="15">
                  <c:v>270.39999999999998</c:v>
                </c:pt>
                <c:pt idx="16">
                  <c:v>263.60000000000002</c:v>
                </c:pt>
                <c:pt idx="17">
                  <c:v>267</c:v>
                </c:pt>
                <c:pt idx="18">
                  <c:v>258.5</c:v>
                </c:pt>
                <c:pt idx="19">
                  <c:v>286.89999999999998</c:v>
                </c:pt>
              </c:numCache>
            </c:numRef>
          </c:val>
          <c:smooth val="0"/>
          <c:extLst>
            <c:ext xmlns:c16="http://schemas.microsoft.com/office/drawing/2014/chart" uri="{C3380CC4-5D6E-409C-BE32-E72D297353CC}">
              <c16:uniqueId val="{0000000F-65E1-4C73-8E41-C7AC922D2043}"/>
            </c:ext>
          </c:extLst>
        </c:ser>
        <c:ser>
          <c:idx val="3"/>
          <c:order val="3"/>
          <c:tx>
            <c:strRef>
              <c:f>'Table 7'!$A$79</c:f>
              <c:strCache>
                <c:ptCount val="1"/>
                <c:pt idx="0">
                  <c:v>GB</c:v>
                </c:pt>
              </c:strCache>
            </c:strRef>
          </c:tx>
          <c:spPr>
            <a:ln w="28575" cap="rnd">
              <a:solidFill>
                <a:schemeClr val="accent1">
                  <a:tint val="58000"/>
                </a:schemeClr>
              </a:solidFill>
              <a:round/>
            </a:ln>
            <a:effectLst/>
          </c:spPr>
          <c:marker>
            <c:symbol val="circle"/>
            <c:size val="5"/>
            <c:spPr>
              <a:solidFill>
                <a:schemeClr val="accent1">
                  <a:tint val="58000"/>
                </a:schemeClr>
              </a:solidFill>
              <a:ln w="9525">
                <a:solidFill>
                  <a:schemeClr val="accent1">
                    <a:tint val="58000"/>
                  </a:schemeClr>
                </a:solidFill>
              </a:ln>
              <a:effectLst/>
            </c:spPr>
          </c:marker>
          <c:cat>
            <c:strRef>
              <c:f>'Table 7'!$B$14:$C$33</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'Table 7'!$D$80:$D$99</c:f>
              <c:numCache>
                <c:formatCode>General</c:formatCode>
                <c:ptCount val="20"/>
                <c:pt idx="0">
                  <c:v>354.9</c:v>
                </c:pt>
                <c:pt idx="1">
                  <c:v>344.6</c:v>
                </c:pt>
                <c:pt idx="2">
                  <c:v>336.1</c:v>
                </c:pt>
                <c:pt idx="3">
                  <c:v>317.60000000000002</c:v>
                </c:pt>
                <c:pt idx="4">
                  <c:v>308.2</c:v>
                </c:pt>
                <c:pt idx="5">
                  <c:v>297.8</c:v>
                </c:pt>
                <c:pt idx="6">
                  <c:v>289</c:v>
                </c:pt>
                <c:pt idx="7">
                  <c:v>283.89999999999998</c:v>
                </c:pt>
                <c:pt idx="8">
                  <c:v>269.89999999999998</c:v>
                </c:pt>
                <c:pt idx="9">
                  <c:v>262.7</c:v>
                </c:pt>
                <c:pt idx="10">
                  <c:v>253.3</c:v>
                </c:pt>
                <c:pt idx="11">
                  <c:v>245.8</c:v>
                </c:pt>
                <c:pt idx="12">
                  <c:v>244.2</c:v>
                </c:pt>
                <c:pt idx="13">
                  <c:v>240.6</c:v>
                </c:pt>
                <c:pt idx="14">
                  <c:v>242</c:v>
                </c:pt>
                <c:pt idx="15">
                  <c:v>241.5</c:v>
                </c:pt>
                <c:pt idx="16">
                  <c:v>235.8</c:v>
                </c:pt>
                <c:pt idx="17">
                  <c:v>237.5</c:v>
                </c:pt>
                <c:pt idx="18">
                  <c:v>231.7</c:v>
                </c:pt>
                <c:pt idx="19">
                  <c:v>265.89999999999998</c:v>
                </c:pt>
              </c:numCache>
            </c:numRef>
          </c:val>
          <c:smooth val="0"/>
          <c:extLst>
            <c:ext xmlns:c16="http://schemas.microsoft.com/office/drawing/2014/chart" uri="{C3380CC4-5D6E-409C-BE32-E72D297353CC}">
              <c16:uniqueId val="{00000010-65E1-4C73-8E41-C7AC922D2043}"/>
            </c:ext>
          </c:extLst>
        </c:ser>
        <c:dLbls>
          <c:showLegendKey val="0"/>
          <c:showVal val="0"/>
          <c:showCatName val="0"/>
          <c:showSerName val="0"/>
          <c:showPercent val="0"/>
          <c:showBubbleSize val="0"/>
        </c:dLbls>
        <c:marker val="1"/>
        <c:smooth val="0"/>
        <c:axId val="839867376"/>
        <c:axId val="839862128"/>
      </c:lineChart>
      <c:catAx>
        <c:axId val="839867376"/>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t>Year</a:t>
                </a:r>
              </a:p>
            </c:rich>
          </c:tx>
          <c:layout>
            <c:manualLayout>
              <c:xMode val="edge"/>
              <c:yMode val="edge"/>
              <c:x val="0.49253428768024732"/>
              <c:y val="0.94122205953899585"/>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9862128"/>
        <c:crosses val="autoZero"/>
        <c:auto val="1"/>
        <c:lblAlgn val="ctr"/>
        <c:lblOffset val="100"/>
        <c:noMultiLvlLbl val="0"/>
      </c:catAx>
      <c:valAx>
        <c:axId val="839862128"/>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t>Deaths per 100,000 population</a:t>
                </a:r>
              </a:p>
              <a:p>
                <a:pPr>
                  <a:defRPr sz="1400" b="1"/>
                </a:pPr>
                <a:r>
                  <a:rPr lang="en-US" sz="1400" b="1"/>
                  <a:t> </a:t>
                </a:r>
              </a:p>
            </c:rich>
          </c:tx>
          <c:layout>
            <c:manualLayout>
              <c:xMode val="edge"/>
              <c:yMode val="edge"/>
              <c:x val="6.3567471908414653E-4"/>
              <c:y val="0.27281488531232645"/>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9867376"/>
        <c:crosses val="autoZero"/>
        <c:crossBetween val="between"/>
      </c:valAx>
      <c:spPr>
        <a:noFill/>
        <a:ln w="0">
          <a:noFill/>
        </a:ln>
        <a:effectLst/>
      </c:spPr>
    </c:plotArea>
    <c:legend>
      <c:legendPos val="t"/>
      <c:layout>
        <c:manualLayout>
          <c:xMode val="edge"/>
          <c:yMode val="edge"/>
          <c:x val="0.57532200111495135"/>
          <c:y val="0.11152345790410144"/>
          <c:w val="0.38913111299212227"/>
          <c:h val="4.0315622690803167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Avoidable mortality rates by health board, all persons: 2018-2020 average </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v>All persons </c:v>
          </c:tx>
          <c:spPr>
            <a:solidFill>
              <a:srgbClr val="284F99"/>
            </a:solidFill>
            <a:ln>
              <a:noFill/>
            </a:ln>
            <a:effectLst/>
          </c:spPr>
          <c:invertIfNegative val="0"/>
          <c:errBars>
            <c:errBarType val="both"/>
            <c:errValType val="cust"/>
            <c:noEndCap val="0"/>
            <c:plus>
              <c:numRef>
                <c:f>'Table 8'!$D$72:$D$85</c:f>
                <c:numCache>
                  <c:formatCode>General</c:formatCode>
                  <c:ptCount val="14"/>
                  <c:pt idx="0">
                    <c:v>6.6999999999999886</c:v>
                  </c:pt>
                  <c:pt idx="1">
                    <c:v>8.3000000000000114</c:v>
                  </c:pt>
                  <c:pt idx="2">
                    <c:v>10.5</c:v>
                  </c:pt>
                  <c:pt idx="3">
                    <c:v>11.300000000000011</c:v>
                  </c:pt>
                  <c:pt idx="4">
                    <c:v>9.5999999999999659</c:v>
                  </c:pt>
                  <c:pt idx="5">
                    <c:v>9.8999999999999773</c:v>
                  </c:pt>
                  <c:pt idx="6">
                    <c:v>10</c:v>
                  </c:pt>
                  <c:pt idx="7">
                    <c:v>33.800000000000011</c:v>
                  </c:pt>
                  <c:pt idx="8">
                    <c:v>14.5</c:v>
                  </c:pt>
                  <c:pt idx="9">
                    <c:v>6.5</c:v>
                  </c:pt>
                  <c:pt idx="10">
                    <c:v>7.6000000000000227</c:v>
                  </c:pt>
                  <c:pt idx="11">
                    <c:v>15.599999999999994</c:v>
                  </c:pt>
                  <c:pt idx="12">
                    <c:v>33.900000000000006</c:v>
                  </c:pt>
                  <c:pt idx="13">
                    <c:v>34</c:v>
                  </c:pt>
                </c:numCache>
              </c:numRef>
            </c:plus>
            <c:minus>
              <c:numRef>
                <c:f>'Table 8'!$D$72:$D$85</c:f>
                <c:numCache>
                  <c:formatCode>General</c:formatCode>
                  <c:ptCount val="14"/>
                  <c:pt idx="0">
                    <c:v>6.6999999999999886</c:v>
                  </c:pt>
                  <c:pt idx="1">
                    <c:v>8.3000000000000114</c:v>
                  </c:pt>
                  <c:pt idx="2">
                    <c:v>10.5</c:v>
                  </c:pt>
                  <c:pt idx="3">
                    <c:v>11.300000000000011</c:v>
                  </c:pt>
                  <c:pt idx="4">
                    <c:v>9.5999999999999659</c:v>
                  </c:pt>
                  <c:pt idx="5">
                    <c:v>9.8999999999999773</c:v>
                  </c:pt>
                  <c:pt idx="6">
                    <c:v>10</c:v>
                  </c:pt>
                  <c:pt idx="7">
                    <c:v>33.800000000000011</c:v>
                  </c:pt>
                  <c:pt idx="8">
                    <c:v>14.5</c:v>
                  </c:pt>
                  <c:pt idx="9">
                    <c:v>6.5</c:v>
                  </c:pt>
                  <c:pt idx="10">
                    <c:v>7.6000000000000227</c:v>
                  </c:pt>
                  <c:pt idx="11">
                    <c:v>15.599999999999994</c:v>
                  </c:pt>
                  <c:pt idx="12">
                    <c:v>33.900000000000006</c:v>
                  </c:pt>
                  <c:pt idx="13">
                    <c:v>34</c:v>
                  </c:pt>
                </c:numCache>
              </c:numRef>
            </c:minus>
            <c:spPr>
              <a:noFill/>
              <a:ln w="9525" cap="flat" cmpd="sng" algn="ctr">
                <a:solidFill>
                  <a:schemeClr val="tx1">
                    <a:lumMod val="65000"/>
                    <a:lumOff val="35000"/>
                  </a:schemeClr>
                </a:solidFill>
                <a:round/>
              </a:ln>
              <a:effectLst/>
            </c:spPr>
          </c:errBars>
          <c:cat>
            <c:strRef>
              <c:f>'Table 8'!$B$12:$B$25</c:f>
              <c:strCache>
                <c:ptCount val="14"/>
                <c:pt idx="0">
                  <c:v>Greater Glasgow and Clyde</c:v>
                </c:pt>
                <c:pt idx="1">
                  <c:v>Lanarkshire</c:v>
                </c:pt>
                <c:pt idx="2">
                  <c:v>Ayrshire and Arran</c:v>
                </c:pt>
                <c:pt idx="3">
                  <c:v>Forth Valley</c:v>
                </c:pt>
                <c:pt idx="4">
                  <c:v>Tayside</c:v>
                </c:pt>
                <c:pt idx="5">
                  <c:v>Fife</c:v>
                </c:pt>
                <c:pt idx="6">
                  <c:v>Highland</c:v>
                </c:pt>
                <c:pt idx="7">
                  <c:v>Western Isles</c:v>
                </c:pt>
                <c:pt idx="8">
                  <c:v>Dumfries and Galloway</c:v>
                </c:pt>
                <c:pt idx="9">
                  <c:v>Lothian</c:v>
                </c:pt>
                <c:pt idx="10">
                  <c:v>Grampian</c:v>
                </c:pt>
                <c:pt idx="11">
                  <c:v>Borders</c:v>
                </c:pt>
                <c:pt idx="12">
                  <c:v>Orkney</c:v>
                </c:pt>
                <c:pt idx="13">
                  <c:v>Shetland</c:v>
                </c:pt>
              </c:strCache>
            </c:strRef>
          </c:cat>
          <c:val>
            <c:numRef>
              <c:f>'Table 8'!$C$12:$C$25</c:f>
              <c:numCache>
                <c:formatCode>0.0</c:formatCode>
                <c:ptCount val="14"/>
                <c:pt idx="0">
                  <c:v>388.2</c:v>
                </c:pt>
                <c:pt idx="1">
                  <c:v>358.5</c:v>
                </c:pt>
                <c:pt idx="2">
                  <c:v>349.7</c:v>
                </c:pt>
                <c:pt idx="3">
                  <c:v>318.5</c:v>
                </c:pt>
                <c:pt idx="4">
                  <c:v>306.2</c:v>
                </c:pt>
                <c:pt idx="5">
                  <c:v>302.89999999999998</c:v>
                </c:pt>
                <c:pt idx="6">
                  <c:v>285.10000000000002</c:v>
                </c:pt>
                <c:pt idx="7">
                  <c:v>281.60000000000002</c:v>
                </c:pt>
                <c:pt idx="8">
                  <c:v>278.5</c:v>
                </c:pt>
                <c:pt idx="9">
                  <c:v>277</c:v>
                </c:pt>
                <c:pt idx="10">
                  <c:v>267.5</c:v>
                </c:pt>
                <c:pt idx="11">
                  <c:v>251.1</c:v>
                </c:pt>
                <c:pt idx="12">
                  <c:v>229.5</c:v>
                </c:pt>
                <c:pt idx="13">
                  <c:v>222.3</c:v>
                </c:pt>
              </c:numCache>
            </c:numRef>
          </c:val>
          <c:extLst>
            <c:ext xmlns:c16="http://schemas.microsoft.com/office/drawing/2014/chart" uri="{C3380CC4-5D6E-409C-BE32-E72D297353CC}">
              <c16:uniqueId val="{00000000-1479-47A5-9BEC-ED6C717E1D44}"/>
            </c:ext>
          </c:extLst>
        </c:ser>
        <c:dLbls>
          <c:showLegendKey val="0"/>
          <c:showVal val="0"/>
          <c:showCatName val="0"/>
          <c:showSerName val="0"/>
          <c:showPercent val="0"/>
          <c:showBubbleSize val="0"/>
        </c:dLbls>
        <c:gapWidth val="219"/>
        <c:overlap val="-27"/>
        <c:axId val="634027800"/>
        <c:axId val="634028128"/>
      </c:barChart>
      <c:catAx>
        <c:axId val="63402780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4028128"/>
        <c:crosses val="autoZero"/>
        <c:auto val="1"/>
        <c:lblAlgn val="ctr"/>
        <c:lblOffset val="100"/>
        <c:noMultiLvlLbl val="0"/>
      </c:catAx>
      <c:valAx>
        <c:axId val="634028128"/>
        <c:scaling>
          <c:orientation val="minMax"/>
        </c:scaling>
        <c:delete val="0"/>
        <c:axPos val="l"/>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1"/>
                  <a:t>Deaths per 100,000 population</a:t>
                </a:r>
              </a:p>
            </c:rich>
          </c:tx>
          <c:layout>
            <c:manualLayout>
              <c:xMode val="edge"/>
              <c:yMode val="edge"/>
              <c:x val="7.2920753336464892E-3"/>
              <c:y val="0.18984927761077613"/>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340278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1"/>
              <a:t>Preventable and treatable deaths by age group, all persons: 2020</a:t>
            </a:r>
          </a:p>
        </c:rich>
      </c:tx>
      <c:layout>
        <c:manualLayout>
          <c:xMode val="edge"/>
          <c:yMode val="edge"/>
          <c:x val="0.17997147899995228"/>
          <c:y val="2.5023697803053975E-2"/>
        </c:manualLayout>
      </c:layout>
      <c:overlay val="0"/>
      <c:spPr>
        <a:noFill/>
        <a:ln>
          <a:noFill/>
        </a:ln>
        <a:effectLst/>
      </c:spPr>
      <c:txPr>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338653356151564"/>
          <c:y val="0.16661743478527155"/>
          <c:w val="0.84509092947011522"/>
          <c:h val="0.72130268642890227"/>
        </c:manualLayout>
      </c:layout>
      <c:barChart>
        <c:barDir val="col"/>
        <c:grouping val="stacked"/>
        <c:varyColors val="0"/>
        <c:ser>
          <c:idx val="0"/>
          <c:order val="0"/>
          <c:tx>
            <c:v>Preventable</c:v>
          </c:tx>
          <c:spPr>
            <a:solidFill>
              <a:srgbClr val="203F7A"/>
            </a:solidFill>
            <a:ln>
              <a:noFill/>
            </a:ln>
            <a:effectLst/>
          </c:spPr>
          <c:invertIfNegative val="0"/>
          <c:cat>
            <c:strRef>
              <c:f>'Table 9'!$B$10:$B$25</c:f>
              <c:strCache>
                <c:ptCount val="16"/>
                <c:pt idx="0">
                  <c:v>0</c:v>
                </c:pt>
                <c:pt idx="1">
                  <c:v>1-4</c:v>
                </c:pt>
                <c:pt idx="2">
                  <c:v>5-9</c:v>
                </c:pt>
                <c:pt idx="3">
                  <c:v>10-14</c:v>
                </c:pt>
                <c:pt idx="4">
                  <c:v>15-19</c:v>
                </c:pt>
                <c:pt idx="5">
                  <c:v>20-24</c:v>
                </c:pt>
                <c:pt idx="6">
                  <c:v>25-29</c:v>
                </c:pt>
                <c:pt idx="7">
                  <c:v>30-34</c:v>
                </c:pt>
                <c:pt idx="8">
                  <c:v>35-39</c:v>
                </c:pt>
                <c:pt idx="9">
                  <c:v>40-44</c:v>
                </c:pt>
                <c:pt idx="10">
                  <c:v>45-49</c:v>
                </c:pt>
                <c:pt idx="11">
                  <c:v>50-54</c:v>
                </c:pt>
                <c:pt idx="12">
                  <c:v>55-59</c:v>
                </c:pt>
                <c:pt idx="13">
                  <c:v>60-64</c:v>
                </c:pt>
                <c:pt idx="14">
                  <c:v>65-69</c:v>
                </c:pt>
                <c:pt idx="15">
                  <c:v>70-74</c:v>
                </c:pt>
              </c:strCache>
            </c:strRef>
          </c:cat>
          <c:val>
            <c:numRef>
              <c:f>'Table 9'!$BM$10:$BM$25</c:f>
              <c:numCache>
                <c:formatCode>0.0</c:formatCode>
                <c:ptCount val="16"/>
                <c:pt idx="0">
                  <c:v>16</c:v>
                </c:pt>
                <c:pt idx="1">
                  <c:v>3</c:v>
                </c:pt>
                <c:pt idx="2">
                  <c:v>0.5</c:v>
                </c:pt>
                <c:pt idx="3">
                  <c:v>8</c:v>
                </c:pt>
                <c:pt idx="4">
                  <c:v>65.5</c:v>
                </c:pt>
                <c:pt idx="5">
                  <c:v>154</c:v>
                </c:pt>
                <c:pt idx="6">
                  <c:v>195.5</c:v>
                </c:pt>
                <c:pt idx="7">
                  <c:v>267</c:v>
                </c:pt>
                <c:pt idx="8">
                  <c:v>411</c:v>
                </c:pt>
                <c:pt idx="9">
                  <c:v>562.5</c:v>
                </c:pt>
                <c:pt idx="10">
                  <c:v>688.5</c:v>
                </c:pt>
                <c:pt idx="11">
                  <c:v>859.5</c:v>
                </c:pt>
                <c:pt idx="12">
                  <c:v>1145</c:v>
                </c:pt>
                <c:pt idx="13">
                  <c:v>1555.5</c:v>
                </c:pt>
                <c:pt idx="14">
                  <c:v>2048</c:v>
                </c:pt>
                <c:pt idx="15">
                  <c:v>2808</c:v>
                </c:pt>
              </c:numCache>
            </c:numRef>
          </c:val>
          <c:extLst>
            <c:ext xmlns:c16="http://schemas.microsoft.com/office/drawing/2014/chart" uri="{C3380CC4-5D6E-409C-BE32-E72D297353CC}">
              <c16:uniqueId val="{00000002-2733-4760-A4FC-F6D324288CDF}"/>
            </c:ext>
          </c:extLst>
        </c:ser>
        <c:ser>
          <c:idx val="1"/>
          <c:order val="1"/>
          <c:tx>
            <c:v>Treatable</c:v>
          </c:tx>
          <c:spPr>
            <a:solidFill>
              <a:srgbClr val="93A7CC"/>
            </a:solidFill>
            <a:ln>
              <a:noFill/>
            </a:ln>
            <a:effectLst/>
          </c:spPr>
          <c:invertIfNegative val="0"/>
          <c:cat>
            <c:strRef>
              <c:f>'Table 9'!$B$10:$B$25</c:f>
              <c:strCache>
                <c:ptCount val="16"/>
                <c:pt idx="0">
                  <c:v>0</c:v>
                </c:pt>
                <c:pt idx="1">
                  <c:v>1-4</c:v>
                </c:pt>
                <c:pt idx="2">
                  <c:v>5-9</c:v>
                </c:pt>
                <c:pt idx="3">
                  <c:v>10-14</c:v>
                </c:pt>
                <c:pt idx="4">
                  <c:v>15-19</c:v>
                </c:pt>
                <c:pt idx="5">
                  <c:v>20-24</c:v>
                </c:pt>
                <c:pt idx="6">
                  <c:v>25-29</c:v>
                </c:pt>
                <c:pt idx="7">
                  <c:v>30-34</c:v>
                </c:pt>
                <c:pt idx="8">
                  <c:v>35-39</c:v>
                </c:pt>
                <c:pt idx="9">
                  <c:v>40-44</c:v>
                </c:pt>
                <c:pt idx="10">
                  <c:v>45-49</c:v>
                </c:pt>
                <c:pt idx="11">
                  <c:v>50-54</c:v>
                </c:pt>
                <c:pt idx="12">
                  <c:v>55-59</c:v>
                </c:pt>
                <c:pt idx="13">
                  <c:v>60-64</c:v>
                </c:pt>
                <c:pt idx="14">
                  <c:v>65-69</c:v>
                </c:pt>
                <c:pt idx="15">
                  <c:v>70-74</c:v>
                </c:pt>
              </c:strCache>
            </c:strRef>
          </c:cat>
          <c:val>
            <c:numRef>
              <c:f>'Table 9'!$CI$10:$CI$25</c:f>
              <c:numCache>
                <c:formatCode>0.0</c:formatCode>
                <c:ptCount val="16"/>
                <c:pt idx="0">
                  <c:v>101</c:v>
                </c:pt>
                <c:pt idx="1">
                  <c:v>11</c:v>
                </c:pt>
                <c:pt idx="2">
                  <c:v>1.5</c:v>
                </c:pt>
                <c:pt idx="3">
                  <c:v>6</c:v>
                </c:pt>
                <c:pt idx="4">
                  <c:v>8.5</c:v>
                </c:pt>
                <c:pt idx="5">
                  <c:v>11</c:v>
                </c:pt>
                <c:pt idx="6">
                  <c:v>17.5</c:v>
                </c:pt>
                <c:pt idx="7">
                  <c:v>43</c:v>
                </c:pt>
                <c:pt idx="8">
                  <c:v>80</c:v>
                </c:pt>
                <c:pt idx="9">
                  <c:v>120.5</c:v>
                </c:pt>
                <c:pt idx="10">
                  <c:v>222.5</c:v>
                </c:pt>
                <c:pt idx="11">
                  <c:v>369.5</c:v>
                </c:pt>
                <c:pt idx="12">
                  <c:v>526</c:v>
                </c:pt>
                <c:pt idx="13">
                  <c:v>770.5</c:v>
                </c:pt>
                <c:pt idx="14">
                  <c:v>1022</c:v>
                </c:pt>
                <c:pt idx="15">
                  <c:v>1422</c:v>
                </c:pt>
              </c:numCache>
            </c:numRef>
          </c:val>
          <c:extLst>
            <c:ext xmlns:c16="http://schemas.microsoft.com/office/drawing/2014/chart" uri="{C3380CC4-5D6E-409C-BE32-E72D297353CC}">
              <c16:uniqueId val="{00000003-2733-4760-A4FC-F6D324288CDF}"/>
            </c:ext>
          </c:extLst>
        </c:ser>
        <c:dLbls>
          <c:showLegendKey val="0"/>
          <c:showVal val="0"/>
          <c:showCatName val="0"/>
          <c:showSerName val="0"/>
          <c:showPercent val="0"/>
          <c:showBubbleSize val="0"/>
        </c:dLbls>
        <c:gapWidth val="106"/>
        <c:overlap val="100"/>
        <c:axId val="1655310768"/>
        <c:axId val="1655304208"/>
      </c:barChart>
      <c:catAx>
        <c:axId val="1655310768"/>
        <c:scaling>
          <c:orientation val="minMax"/>
        </c:scaling>
        <c:delete val="0"/>
        <c:axPos val="b"/>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1"/>
                  <a:t>Age Groups</a:t>
                </a:r>
              </a:p>
            </c:rich>
          </c:tx>
          <c:layout>
            <c:manualLayout>
              <c:xMode val="edge"/>
              <c:yMode val="edge"/>
              <c:x val="0.45922017214499039"/>
              <c:y val="0.93769870975252667"/>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655304208"/>
        <c:crosses val="autoZero"/>
        <c:auto val="1"/>
        <c:lblAlgn val="ctr"/>
        <c:lblOffset val="100"/>
        <c:noMultiLvlLbl val="0"/>
      </c:catAx>
      <c:valAx>
        <c:axId val="1655304208"/>
        <c:scaling>
          <c:orientation val="minMax"/>
        </c:scaling>
        <c:delete val="0"/>
        <c:axPos val="l"/>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1"/>
                  <a:t>Deaths </a:t>
                </a:r>
              </a:p>
            </c:rich>
          </c:tx>
          <c:layout>
            <c:manualLayout>
              <c:xMode val="edge"/>
              <c:yMode val="edge"/>
              <c:x val="7.4904362404409333E-3"/>
              <c:y val="0.46544077913680387"/>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655310768"/>
        <c:crosses val="autoZero"/>
        <c:crossBetween val="between"/>
      </c:valAx>
      <c:spPr>
        <a:noFill/>
        <a:ln>
          <a:noFill/>
        </a:ln>
        <a:effectLst/>
      </c:spPr>
    </c:plotArea>
    <c:legend>
      <c:legendPos val="t"/>
      <c:layout>
        <c:manualLayout>
          <c:xMode val="edge"/>
          <c:yMode val="edge"/>
          <c:x val="0.30458111953996347"/>
          <c:y val="9.7026541286912155E-2"/>
          <c:w val="0.3849954157817837"/>
          <c:h val="4.01962028673151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1"/>
              <a:t>Avoidable deaths, all persons aged 25+: 2001-2020</a:t>
            </a:r>
          </a:p>
        </c:rich>
      </c:tx>
      <c:layout>
        <c:manualLayout>
          <c:xMode val="edge"/>
          <c:yMode val="edge"/>
          <c:x val="0.26630337388344216"/>
          <c:y val="2.5043476889094043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087516466983409"/>
          <c:y val="9.6129977616981735E-2"/>
          <c:w val="0.83635219414509077"/>
          <c:h val="0.80578405719772372"/>
        </c:manualLayout>
      </c:layout>
      <c:lineChart>
        <c:grouping val="standard"/>
        <c:varyColors val="0"/>
        <c:ser>
          <c:idx val="6"/>
          <c:order val="6"/>
          <c:tx>
            <c:v>age 25-29</c:v>
          </c:tx>
          <c:spPr>
            <a:ln w="28575" cap="rnd">
              <a:solidFill>
                <a:srgbClr val="203F7A"/>
              </a:solidFill>
              <a:round/>
            </a:ln>
            <a:effectLst/>
          </c:spPr>
          <c:marker>
            <c:symbol val="circle"/>
            <c:size val="5"/>
            <c:spPr>
              <a:solidFill>
                <a:schemeClr val="accent1">
                  <a:shade val="87000"/>
                </a:schemeClr>
              </a:solidFill>
              <a:ln w="9525">
                <a:solidFill>
                  <a:schemeClr val="accent1">
                    <a:shade val="87000"/>
                  </a:schemeClr>
                </a:solidFill>
              </a:ln>
              <a:effectLst/>
            </c:spPr>
          </c:marker>
          <c:dLbls>
            <c:dLbl>
              <c:idx val="18"/>
              <c:layout>
                <c:manualLayout>
                  <c:x val="2.7330403815324374E-2"/>
                  <c:y val="1.2521120369049099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50B0-4AEB-84CD-323E62529327}"/>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'Table 9'!$Y$5:$AR$6</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'Table 9'!$AU$35:$BN$35</c:f>
              <c:numCache>
                <c:formatCode>0.0</c:formatCode>
                <c:ptCount val="20"/>
                <c:pt idx="0">
                  <c:v>34</c:v>
                </c:pt>
                <c:pt idx="1">
                  <c:v>42</c:v>
                </c:pt>
                <c:pt idx="2">
                  <c:v>36.5</c:v>
                </c:pt>
                <c:pt idx="3" formatCode="#,##0">
                  <c:v>31</c:v>
                </c:pt>
                <c:pt idx="4">
                  <c:v>35</c:v>
                </c:pt>
                <c:pt idx="5">
                  <c:v>31</c:v>
                </c:pt>
                <c:pt idx="6">
                  <c:v>26.5</c:v>
                </c:pt>
                <c:pt idx="7" formatCode="#,##0">
                  <c:v>42.5</c:v>
                </c:pt>
                <c:pt idx="8">
                  <c:v>37.5</c:v>
                </c:pt>
                <c:pt idx="9">
                  <c:v>29</c:v>
                </c:pt>
                <c:pt idx="10">
                  <c:v>27.5</c:v>
                </c:pt>
                <c:pt idx="11" formatCode="#,##0">
                  <c:v>22.5</c:v>
                </c:pt>
                <c:pt idx="12">
                  <c:v>17</c:v>
                </c:pt>
                <c:pt idx="13">
                  <c:v>35</c:v>
                </c:pt>
                <c:pt idx="14">
                  <c:v>21</c:v>
                </c:pt>
                <c:pt idx="15" formatCode="#,##0">
                  <c:v>37</c:v>
                </c:pt>
                <c:pt idx="16">
                  <c:v>23</c:v>
                </c:pt>
                <c:pt idx="17">
                  <c:v>29</c:v>
                </c:pt>
                <c:pt idx="18">
                  <c:v>41</c:v>
                </c:pt>
                <c:pt idx="19">
                  <c:v>39</c:v>
                </c:pt>
              </c:numCache>
            </c:numRef>
          </c:val>
          <c:smooth val="0"/>
          <c:extLst xmlns:c15="http://schemas.microsoft.com/office/drawing/2012/chart">
            <c:ext xmlns:c16="http://schemas.microsoft.com/office/drawing/2014/chart" uri="{C3380CC4-5D6E-409C-BE32-E72D297353CC}">
              <c16:uniqueId val="{00000012-5B8B-4FF4-AF3E-DC3F06140319}"/>
            </c:ext>
          </c:extLst>
        </c:ser>
        <c:ser>
          <c:idx val="7"/>
          <c:order val="7"/>
          <c:tx>
            <c:v>age 30-34</c:v>
          </c:tx>
          <c:spPr>
            <a:ln w="28575" cap="rnd">
              <a:solidFill>
                <a:srgbClr val="203F7A"/>
              </a:solidFill>
              <a:round/>
            </a:ln>
            <a:effectLst/>
          </c:spPr>
          <c:marker>
            <c:symbol val="circle"/>
            <c:size val="5"/>
            <c:spPr>
              <a:solidFill>
                <a:schemeClr val="accent1">
                  <a:shade val="95000"/>
                </a:schemeClr>
              </a:solidFill>
              <a:ln w="9525">
                <a:solidFill>
                  <a:schemeClr val="accent1">
                    <a:shade val="95000"/>
                  </a:schemeClr>
                </a:solidFill>
              </a:ln>
              <a:effectLst/>
            </c:spPr>
          </c:marker>
          <c:dLbls>
            <c:dLbl>
              <c:idx val="18"/>
              <c:layout>
                <c:manualLayout>
                  <c:x val="2.8696924006090592E-2"/>
                  <c:y val="-1.0441297485197358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50B0-4AEB-84CD-323E62529327}"/>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'Table 9'!$Y$5:$AR$6</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'Table 9'!$AU$36:$BN$36</c:f>
              <c:numCache>
                <c:formatCode>0.0</c:formatCode>
                <c:ptCount val="20"/>
                <c:pt idx="0">
                  <c:v>34.5</c:v>
                </c:pt>
                <c:pt idx="1">
                  <c:v>41.5</c:v>
                </c:pt>
                <c:pt idx="2">
                  <c:v>34.5</c:v>
                </c:pt>
                <c:pt idx="3" formatCode="#,##0">
                  <c:v>28</c:v>
                </c:pt>
                <c:pt idx="4">
                  <c:v>34.5</c:v>
                </c:pt>
                <c:pt idx="5">
                  <c:v>38</c:v>
                </c:pt>
                <c:pt idx="6">
                  <c:v>31.5</c:v>
                </c:pt>
                <c:pt idx="7" formatCode="#,##0">
                  <c:v>43.5</c:v>
                </c:pt>
                <c:pt idx="8">
                  <c:v>40.5</c:v>
                </c:pt>
                <c:pt idx="9">
                  <c:v>49.5</c:v>
                </c:pt>
                <c:pt idx="10">
                  <c:v>49</c:v>
                </c:pt>
                <c:pt idx="11" formatCode="#,##0">
                  <c:v>46</c:v>
                </c:pt>
                <c:pt idx="12">
                  <c:v>32.5</c:v>
                </c:pt>
                <c:pt idx="13">
                  <c:v>38</c:v>
                </c:pt>
                <c:pt idx="14">
                  <c:v>38.5</c:v>
                </c:pt>
                <c:pt idx="15" formatCode="#,##0">
                  <c:v>46</c:v>
                </c:pt>
                <c:pt idx="16">
                  <c:v>30.5</c:v>
                </c:pt>
                <c:pt idx="17">
                  <c:v>43.5</c:v>
                </c:pt>
                <c:pt idx="18">
                  <c:v>52</c:v>
                </c:pt>
                <c:pt idx="19">
                  <c:v>42.5</c:v>
                </c:pt>
              </c:numCache>
            </c:numRef>
          </c:val>
          <c:smooth val="0"/>
          <c:extLst xmlns:c15="http://schemas.microsoft.com/office/drawing/2012/chart">
            <c:ext xmlns:c16="http://schemas.microsoft.com/office/drawing/2014/chart" uri="{C3380CC4-5D6E-409C-BE32-E72D297353CC}">
              <c16:uniqueId val="{00000013-5B8B-4FF4-AF3E-DC3F06140319}"/>
            </c:ext>
          </c:extLst>
        </c:ser>
        <c:ser>
          <c:idx val="8"/>
          <c:order val="8"/>
          <c:tx>
            <c:v>age 35-39</c:v>
          </c:tx>
          <c:spPr>
            <a:ln w="28575" cap="rnd">
              <a:solidFill>
                <a:srgbClr val="203F7A"/>
              </a:solidFill>
              <a:round/>
            </a:ln>
            <a:effectLst/>
          </c:spPr>
          <c:marker>
            <c:symbol val="circle"/>
            <c:size val="5"/>
            <c:spPr>
              <a:solidFill>
                <a:schemeClr val="accent1">
                  <a:tint val="96000"/>
                </a:schemeClr>
              </a:solidFill>
              <a:ln w="9525">
                <a:solidFill>
                  <a:schemeClr val="accent1">
                    <a:tint val="96000"/>
                  </a:schemeClr>
                </a:solidFill>
              </a:ln>
              <a:effectLst/>
            </c:spPr>
          </c:marker>
          <c:dLbls>
            <c:dLbl>
              <c:idx val="18"/>
              <c:layout>
                <c:manualLayout>
                  <c:x val="2.4597363433791937E-2"/>
                  <c:y val="-2.2982520721607252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5-50B0-4AEB-84CD-323E62529327}"/>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'Table 9'!$Y$5:$AR$6</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'Table 9'!$AU$37:$BN$37</c:f>
              <c:numCache>
                <c:formatCode>0.0</c:formatCode>
                <c:ptCount val="20"/>
                <c:pt idx="0">
                  <c:v>72.5</c:v>
                </c:pt>
                <c:pt idx="1">
                  <c:v>53</c:v>
                </c:pt>
                <c:pt idx="2">
                  <c:v>59.5</c:v>
                </c:pt>
                <c:pt idx="3" formatCode="#,##0">
                  <c:v>61.5</c:v>
                </c:pt>
                <c:pt idx="4">
                  <c:v>62</c:v>
                </c:pt>
                <c:pt idx="5">
                  <c:v>57</c:v>
                </c:pt>
                <c:pt idx="6">
                  <c:v>46</c:v>
                </c:pt>
                <c:pt idx="7" formatCode="#,##0">
                  <c:v>59.5</c:v>
                </c:pt>
                <c:pt idx="8">
                  <c:v>65</c:v>
                </c:pt>
                <c:pt idx="9">
                  <c:v>67.5</c:v>
                </c:pt>
                <c:pt idx="10">
                  <c:v>48</c:v>
                </c:pt>
                <c:pt idx="11" formatCode="#,##0">
                  <c:v>49.5</c:v>
                </c:pt>
                <c:pt idx="12">
                  <c:v>59</c:v>
                </c:pt>
                <c:pt idx="13">
                  <c:v>63</c:v>
                </c:pt>
                <c:pt idx="14">
                  <c:v>69.5</c:v>
                </c:pt>
                <c:pt idx="15" formatCode="#,##0">
                  <c:v>68.5</c:v>
                </c:pt>
                <c:pt idx="16">
                  <c:v>56.5</c:v>
                </c:pt>
                <c:pt idx="17">
                  <c:v>66</c:v>
                </c:pt>
                <c:pt idx="18">
                  <c:v>73</c:v>
                </c:pt>
                <c:pt idx="19">
                  <c:v>83.5</c:v>
                </c:pt>
              </c:numCache>
            </c:numRef>
          </c:val>
          <c:smooth val="0"/>
          <c:extLst xmlns:c15="http://schemas.microsoft.com/office/drawing/2012/chart">
            <c:ext xmlns:c16="http://schemas.microsoft.com/office/drawing/2014/chart" uri="{C3380CC4-5D6E-409C-BE32-E72D297353CC}">
              <c16:uniqueId val="{00000014-5B8B-4FF4-AF3E-DC3F06140319}"/>
            </c:ext>
          </c:extLst>
        </c:ser>
        <c:ser>
          <c:idx val="9"/>
          <c:order val="9"/>
          <c:tx>
            <c:v>age 40-44</c:v>
          </c:tx>
          <c:spPr>
            <a:ln w="28575" cap="rnd">
              <a:solidFill>
                <a:srgbClr val="203F7A"/>
              </a:solidFill>
              <a:round/>
            </a:ln>
            <a:effectLst/>
          </c:spPr>
          <c:marker>
            <c:symbol val="circle"/>
            <c:size val="5"/>
            <c:spPr>
              <a:solidFill>
                <a:schemeClr val="accent1">
                  <a:tint val="88000"/>
                </a:schemeClr>
              </a:solidFill>
              <a:ln w="9525">
                <a:solidFill>
                  <a:schemeClr val="accent1">
                    <a:tint val="88000"/>
                  </a:schemeClr>
                </a:solidFill>
              </a:ln>
              <a:effectLst/>
            </c:spPr>
          </c:marker>
          <c:dLbls>
            <c:dLbl>
              <c:idx val="18"/>
              <c:layout>
                <c:manualLayout>
                  <c:x val="3.006344419685681E-2"/>
                  <c:y val="-1.2511892823375372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50B0-4AEB-84CD-323E62529327}"/>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'Table 9'!$Y$5:$AR$6</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'Table 9'!$AU$38:$BN$38</c:f>
              <c:numCache>
                <c:formatCode>0.0</c:formatCode>
                <c:ptCount val="20"/>
                <c:pt idx="0">
                  <c:v>83.5</c:v>
                </c:pt>
                <c:pt idx="1">
                  <c:v>96.5</c:v>
                </c:pt>
                <c:pt idx="2">
                  <c:v>88</c:v>
                </c:pt>
                <c:pt idx="3" formatCode="#,##0">
                  <c:v>95</c:v>
                </c:pt>
                <c:pt idx="4">
                  <c:v>94.5</c:v>
                </c:pt>
                <c:pt idx="5">
                  <c:v>94.5</c:v>
                </c:pt>
                <c:pt idx="6">
                  <c:v>92.5</c:v>
                </c:pt>
                <c:pt idx="7" formatCode="#,##0">
                  <c:v>97.5</c:v>
                </c:pt>
                <c:pt idx="8">
                  <c:v>101.5</c:v>
                </c:pt>
                <c:pt idx="9">
                  <c:v>88.5</c:v>
                </c:pt>
                <c:pt idx="10">
                  <c:v>100</c:v>
                </c:pt>
                <c:pt idx="11" formatCode="#,##0">
                  <c:v>67.5</c:v>
                </c:pt>
                <c:pt idx="12">
                  <c:v>75.5</c:v>
                </c:pt>
                <c:pt idx="13">
                  <c:v>77</c:v>
                </c:pt>
                <c:pt idx="14">
                  <c:v>95</c:v>
                </c:pt>
                <c:pt idx="15" formatCode="#,##0">
                  <c:v>99</c:v>
                </c:pt>
                <c:pt idx="16">
                  <c:v>118.5</c:v>
                </c:pt>
                <c:pt idx="17">
                  <c:v>123.5</c:v>
                </c:pt>
                <c:pt idx="18">
                  <c:v>126.5</c:v>
                </c:pt>
                <c:pt idx="19">
                  <c:v>124.5</c:v>
                </c:pt>
              </c:numCache>
            </c:numRef>
          </c:val>
          <c:smooth val="0"/>
          <c:extLst xmlns:c15="http://schemas.microsoft.com/office/drawing/2012/chart">
            <c:ext xmlns:c16="http://schemas.microsoft.com/office/drawing/2014/chart" uri="{C3380CC4-5D6E-409C-BE32-E72D297353CC}">
              <c16:uniqueId val="{00000015-5B8B-4FF4-AF3E-DC3F06140319}"/>
            </c:ext>
          </c:extLst>
        </c:ser>
        <c:ser>
          <c:idx val="10"/>
          <c:order val="10"/>
          <c:tx>
            <c:v>age 45-49</c:v>
          </c:tx>
          <c:spPr>
            <a:ln w="28575" cap="rnd">
              <a:solidFill>
                <a:srgbClr val="203F7A"/>
              </a:solidFill>
              <a:round/>
            </a:ln>
            <a:effectLst/>
          </c:spPr>
          <c:marker>
            <c:symbol val="circle"/>
            <c:size val="5"/>
            <c:spPr>
              <a:solidFill>
                <a:schemeClr val="accent1">
                  <a:tint val="80000"/>
                </a:schemeClr>
              </a:solidFill>
              <a:ln w="9525">
                <a:solidFill>
                  <a:schemeClr val="accent1">
                    <a:tint val="80000"/>
                  </a:schemeClr>
                </a:solidFill>
              </a:ln>
              <a:effectLst/>
            </c:spPr>
          </c:marker>
          <c:dLbls>
            <c:dLbl>
              <c:idx val="18"/>
              <c:layout>
                <c:manualLayout>
                  <c:x val="2.8696924006090592E-2"/>
                  <c:y val="-1.1384154919946097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5B8B-4FF4-AF3E-DC3F06140319}"/>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'Table 9'!$Y$5:$AR$6</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'Table 9'!$AU$39:$BN$39</c:f>
              <c:numCache>
                <c:formatCode>0.0</c:formatCode>
                <c:ptCount val="20"/>
                <c:pt idx="0">
                  <c:v>130.5</c:v>
                </c:pt>
                <c:pt idx="1">
                  <c:v>124.5</c:v>
                </c:pt>
                <c:pt idx="2">
                  <c:v>127.5</c:v>
                </c:pt>
                <c:pt idx="3" formatCode="#,##0">
                  <c:v>136.5</c:v>
                </c:pt>
                <c:pt idx="4">
                  <c:v>141.5</c:v>
                </c:pt>
                <c:pt idx="5">
                  <c:v>138</c:v>
                </c:pt>
                <c:pt idx="6">
                  <c:v>123.5</c:v>
                </c:pt>
                <c:pt idx="7" formatCode="#,##0">
                  <c:v>137.5</c:v>
                </c:pt>
                <c:pt idx="8">
                  <c:v>156</c:v>
                </c:pt>
                <c:pt idx="9">
                  <c:v>132</c:v>
                </c:pt>
                <c:pt idx="10">
                  <c:v>111</c:v>
                </c:pt>
                <c:pt idx="11" formatCode="#,##0">
                  <c:v>130</c:v>
                </c:pt>
                <c:pt idx="12">
                  <c:v>123.5</c:v>
                </c:pt>
                <c:pt idx="13">
                  <c:v>128</c:v>
                </c:pt>
                <c:pt idx="14">
                  <c:v>137</c:v>
                </c:pt>
                <c:pt idx="15" formatCode="#,##0">
                  <c:v>145</c:v>
                </c:pt>
                <c:pt idx="16">
                  <c:v>150.5</c:v>
                </c:pt>
                <c:pt idx="17">
                  <c:v>148.5</c:v>
                </c:pt>
                <c:pt idx="18">
                  <c:v>170.5</c:v>
                </c:pt>
                <c:pt idx="19">
                  <c:v>154</c:v>
                </c:pt>
              </c:numCache>
            </c:numRef>
          </c:val>
          <c:smooth val="0"/>
          <c:extLst>
            <c:ext xmlns:c16="http://schemas.microsoft.com/office/drawing/2014/chart" uri="{C3380CC4-5D6E-409C-BE32-E72D297353CC}">
              <c16:uniqueId val="{00000001-5B8B-4FF4-AF3E-DC3F06140319}"/>
            </c:ext>
          </c:extLst>
        </c:ser>
        <c:ser>
          <c:idx val="11"/>
          <c:order val="11"/>
          <c:tx>
            <c:v>age 50-54</c:v>
          </c:tx>
          <c:spPr>
            <a:ln w="28575" cap="rnd">
              <a:solidFill>
                <a:srgbClr val="203F7A"/>
              </a:solidFill>
              <a:round/>
            </a:ln>
            <a:effectLst/>
          </c:spPr>
          <c:marker>
            <c:symbol val="circle"/>
            <c:size val="5"/>
            <c:spPr>
              <a:solidFill>
                <a:schemeClr val="accent1">
                  <a:tint val="72000"/>
                </a:schemeClr>
              </a:solidFill>
              <a:ln w="9525">
                <a:solidFill>
                  <a:schemeClr val="accent1">
                    <a:tint val="72000"/>
                  </a:schemeClr>
                </a:solidFill>
              </a:ln>
              <a:effectLst/>
            </c:spPr>
          </c:marker>
          <c:dLbls>
            <c:dLbl>
              <c:idx val="18"/>
              <c:layout>
                <c:manualLayout>
                  <c:x val="2.4597363433791937E-2"/>
                  <c:y val="-3.9636757664547814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5B8B-4FF4-AF3E-DC3F06140319}"/>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'Table 9'!$Y$5:$AR$6</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'Table 9'!$AU$40:$BN$40</c:f>
              <c:numCache>
                <c:formatCode>0.0</c:formatCode>
                <c:ptCount val="20"/>
                <c:pt idx="0">
                  <c:v>191</c:v>
                </c:pt>
                <c:pt idx="1">
                  <c:v>190.5</c:v>
                </c:pt>
                <c:pt idx="2">
                  <c:v>184</c:v>
                </c:pt>
                <c:pt idx="3" formatCode="#,##0">
                  <c:v>195.5</c:v>
                </c:pt>
                <c:pt idx="4">
                  <c:v>213</c:v>
                </c:pt>
                <c:pt idx="5">
                  <c:v>190</c:v>
                </c:pt>
                <c:pt idx="6">
                  <c:v>194</c:v>
                </c:pt>
                <c:pt idx="7" formatCode="#,##0">
                  <c:v>200</c:v>
                </c:pt>
                <c:pt idx="8">
                  <c:v>183.5</c:v>
                </c:pt>
                <c:pt idx="9">
                  <c:v>201</c:v>
                </c:pt>
                <c:pt idx="10">
                  <c:v>199.5</c:v>
                </c:pt>
                <c:pt idx="11" formatCode="#,##0">
                  <c:v>184.5</c:v>
                </c:pt>
                <c:pt idx="12">
                  <c:v>194</c:v>
                </c:pt>
                <c:pt idx="13">
                  <c:v>204</c:v>
                </c:pt>
                <c:pt idx="14">
                  <c:v>216</c:v>
                </c:pt>
                <c:pt idx="15" formatCode="#,##0">
                  <c:v>212.5</c:v>
                </c:pt>
                <c:pt idx="16">
                  <c:v>189</c:v>
                </c:pt>
                <c:pt idx="17">
                  <c:v>209.5</c:v>
                </c:pt>
                <c:pt idx="18">
                  <c:v>216.5</c:v>
                </c:pt>
                <c:pt idx="19">
                  <c:v>243.5</c:v>
                </c:pt>
              </c:numCache>
            </c:numRef>
          </c:val>
          <c:smooth val="0"/>
          <c:extLst>
            <c:ext xmlns:c16="http://schemas.microsoft.com/office/drawing/2014/chart" uri="{C3380CC4-5D6E-409C-BE32-E72D297353CC}">
              <c16:uniqueId val="{00000003-5B8B-4FF4-AF3E-DC3F06140319}"/>
            </c:ext>
          </c:extLst>
        </c:ser>
        <c:ser>
          <c:idx val="12"/>
          <c:order val="12"/>
          <c:tx>
            <c:v>age 55-59</c:v>
          </c:tx>
          <c:spPr>
            <a:ln w="28575" cap="rnd">
              <a:solidFill>
                <a:srgbClr val="203F7A"/>
              </a:solidFill>
              <a:round/>
            </a:ln>
            <a:effectLst/>
          </c:spPr>
          <c:marker>
            <c:symbol val="circle"/>
            <c:size val="5"/>
            <c:spPr>
              <a:solidFill>
                <a:schemeClr val="accent1">
                  <a:tint val="63000"/>
                </a:schemeClr>
              </a:solidFill>
              <a:ln w="9525">
                <a:solidFill>
                  <a:schemeClr val="accent1">
                    <a:tint val="63000"/>
                  </a:schemeClr>
                </a:solidFill>
              </a:ln>
              <a:effectLst/>
            </c:spPr>
          </c:marker>
          <c:dLbls>
            <c:dLbl>
              <c:idx val="18"/>
              <c:layout>
                <c:manualLayout>
                  <c:x val="2.5963883624558155E-2"/>
                  <c:y val="-4.4994830926646613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5B8B-4FF4-AF3E-DC3F06140319}"/>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'Table 9'!$Y$5:$AR$6</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'Table 9'!$AU$41:$BN$41</c:f>
              <c:numCache>
                <c:formatCode>0.0</c:formatCode>
                <c:ptCount val="20"/>
                <c:pt idx="0">
                  <c:v>302.5</c:v>
                </c:pt>
                <c:pt idx="1">
                  <c:v>275.5</c:v>
                </c:pt>
                <c:pt idx="2">
                  <c:v>265.5</c:v>
                </c:pt>
                <c:pt idx="3" formatCode="#,##0">
                  <c:v>274.5</c:v>
                </c:pt>
                <c:pt idx="4">
                  <c:v>258</c:v>
                </c:pt>
                <c:pt idx="5">
                  <c:v>281.5</c:v>
                </c:pt>
                <c:pt idx="6">
                  <c:v>278</c:v>
                </c:pt>
                <c:pt idx="7" formatCode="#,##0">
                  <c:v>298.5</c:v>
                </c:pt>
                <c:pt idx="8">
                  <c:v>315.5</c:v>
                </c:pt>
                <c:pt idx="9">
                  <c:v>264</c:v>
                </c:pt>
                <c:pt idx="10">
                  <c:v>300.5</c:v>
                </c:pt>
                <c:pt idx="11" formatCode="#,##0">
                  <c:v>264.5</c:v>
                </c:pt>
                <c:pt idx="12">
                  <c:v>279</c:v>
                </c:pt>
                <c:pt idx="13">
                  <c:v>262</c:v>
                </c:pt>
                <c:pt idx="14">
                  <c:v>285.5</c:v>
                </c:pt>
                <c:pt idx="15" formatCode="#,##0">
                  <c:v>279</c:v>
                </c:pt>
                <c:pt idx="16">
                  <c:v>298.5</c:v>
                </c:pt>
                <c:pt idx="17">
                  <c:v>313</c:v>
                </c:pt>
                <c:pt idx="18">
                  <c:v>288</c:v>
                </c:pt>
                <c:pt idx="19">
                  <c:v>323</c:v>
                </c:pt>
              </c:numCache>
            </c:numRef>
          </c:val>
          <c:smooth val="0"/>
          <c:extLst>
            <c:ext xmlns:c16="http://schemas.microsoft.com/office/drawing/2014/chart" uri="{C3380CC4-5D6E-409C-BE32-E72D297353CC}">
              <c16:uniqueId val="{00000005-5B8B-4FF4-AF3E-DC3F06140319}"/>
            </c:ext>
          </c:extLst>
        </c:ser>
        <c:ser>
          <c:idx val="13"/>
          <c:order val="13"/>
          <c:tx>
            <c:v>age 60-64</c:v>
          </c:tx>
          <c:spPr>
            <a:ln w="28575" cap="rnd">
              <a:solidFill>
                <a:srgbClr val="203F7A"/>
              </a:solidFill>
              <a:round/>
            </a:ln>
            <a:effectLst/>
          </c:spPr>
          <c:marker>
            <c:symbol val="circle"/>
            <c:size val="5"/>
            <c:spPr>
              <a:solidFill>
                <a:schemeClr val="accent1">
                  <a:tint val="55000"/>
                </a:schemeClr>
              </a:solidFill>
              <a:ln w="9525">
                <a:solidFill>
                  <a:schemeClr val="accent1">
                    <a:tint val="55000"/>
                  </a:schemeClr>
                </a:solidFill>
              </a:ln>
              <a:effectLst/>
            </c:spPr>
          </c:marker>
          <c:dLbls>
            <c:dLbl>
              <c:idx val="18"/>
              <c:layout>
                <c:manualLayout>
                  <c:x val="2.1867658652725146E-2"/>
                  <c:y val="-1.6591951009641795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5B8B-4FF4-AF3E-DC3F06140319}"/>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'Table 9'!$Y$5:$AR$6</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'Table 9'!$AU$42:$BN$42</c:f>
              <c:numCache>
                <c:formatCode>0.0</c:formatCode>
                <c:ptCount val="20"/>
                <c:pt idx="0">
                  <c:v>400.5</c:v>
                </c:pt>
                <c:pt idx="1">
                  <c:v>394.5</c:v>
                </c:pt>
                <c:pt idx="2">
                  <c:v>420</c:v>
                </c:pt>
                <c:pt idx="3" formatCode="#,##0">
                  <c:v>442</c:v>
                </c:pt>
                <c:pt idx="4">
                  <c:v>432</c:v>
                </c:pt>
                <c:pt idx="5">
                  <c:v>451.5</c:v>
                </c:pt>
                <c:pt idx="6">
                  <c:v>371.5</c:v>
                </c:pt>
                <c:pt idx="7" formatCode="#,##0">
                  <c:v>402.5</c:v>
                </c:pt>
                <c:pt idx="8">
                  <c:v>371</c:v>
                </c:pt>
                <c:pt idx="9">
                  <c:v>384</c:v>
                </c:pt>
                <c:pt idx="10">
                  <c:v>368.5</c:v>
                </c:pt>
                <c:pt idx="11" formatCode="#,##0">
                  <c:v>388.5</c:v>
                </c:pt>
                <c:pt idx="12">
                  <c:v>384</c:v>
                </c:pt>
                <c:pt idx="13">
                  <c:v>391.5</c:v>
                </c:pt>
                <c:pt idx="14">
                  <c:v>426</c:v>
                </c:pt>
                <c:pt idx="15" formatCode="#,##0">
                  <c:v>417</c:v>
                </c:pt>
                <c:pt idx="16">
                  <c:v>419.5</c:v>
                </c:pt>
                <c:pt idx="17">
                  <c:v>391</c:v>
                </c:pt>
                <c:pt idx="18">
                  <c:v>459</c:v>
                </c:pt>
                <c:pt idx="19">
                  <c:v>460.5</c:v>
                </c:pt>
              </c:numCache>
            </c:numRef>
          </c:val>
          <c:smooth val="0"/>
          <c:extLst>
            <c:ext xmlns:c16="http://schemas.microsoft.com/office/drawing/2014/chart" uri="{C3380CC4-5D6E-409C-BE32-E72D297353CC}">
              <c16:uniqueId val="{00000007-5B8B-4FF4-AF3E-DC3F06140319}"/>
            </c:ext>
          </c:extLst>
        </c:ser>
        <c:ser>
          <c:idx val="14"/>
          <c:order val="14"/>
          <c:tx>
            <c:v>age 65-69</c:v>
          </c:tx>
          <c:spPr>
            <a:ln w="28575" cap="rnd">
              <a:solidFill>
                <a:srgbClr val="203F7A"/>
              </a:solidFill>
              <a:round/>
            </a:ln>
            <a:effectLst/>
          </c:spPr>
          <c:marker>
            <c:symbol val="circle"/>
            <c:size val="5"/>
            <c:spPr>
              <a:solidFill>
                <a:schemeClr val="accent1">
                  <a:tint val="47000"/>
                </a:schemeClr>
              </a:solidFill>
              <a:ln w="9525">
                <a:solidFill>
                  <a:schemeClr val="accent1">
                    <a:tint val="47000"/>
                  </a:schemeClr>
                </a:solidFill>
              </a:ln>
              <a:effectLst/>
            </c:spPr>
          </c:marker>
          <c:dLbls>
            <c:dLbl>
              <c:idx val="18"/>
              <c:layout>
                <c:manualLayout>
                  <c:x val="1.913128267072696E-2"/>
                  <c:y val="-6.2841892925537338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5B8B-4FF4-AF3E-DC3F06140319}"/>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'Table 9'!$Y$5:$AR$6</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'Table 9'!$AU$43:$BN$43</c:f>
              <c:numCache>
                <c:formatCode>0.0</c:formatCode>
                <c:ptCount val="20"/>
                <c:pt idx="0">
                  <c:v>566</c:v>
                </c:pt>
                <c:pt idx="1">
                  <c:v>618.5</c:v>
                </c:pt>
                <c:pt idx="2">
                  <c:v>608.5</c:v>
                </c:pt>
                <c:pt idx="3" formatCode="#,##0">
                  <c:v>578</c:v>
                </c:pt>
                <c:pt idx="4">
                  <c:v>577.5</c:v>
                </c:pt>
                <c:pt idx="5">
                  <c:v>631.5</c:v>
                </c:pt>
                <c:pt idx="6">
                  <c:v>598</c:v>
                </c:pt>
                <c:pt idx="7" formatCode="#,##0">
                  <c:v>599.5</c:v>
                </c:pt>
                <c:pt idx="8">
                  <c:v>613.5</c:v>
                </c:pt>
                <c:pt idx="9">
                  <c:v>600</c:v>
                </c:pt>
                <c:pt idx="10">
                  <c:v>612</c:v>
                </c:pt>
                <c:pt idx="11" formatCode="#,##0">
                  <c:v>585</c:v>
                </c:pt>
                <c:pt idx="12">
                  <c:v>537</c:v>
                </c:pt>
                <c:pt idx="13">
                  <c:v>549</c:v>
                </c:pt>
                <c:pt idx="14">
                  <c:v>527.5</c:v>
                </c:pt>
                <c:pt idx="15" formatCode="#,##0">
                  <c:v>562.5</c:v>
                </c:pt>
                <c:pt idx="16">
                  <c:v>579.5</c:v>
                </c:pt>
                <c:pt idx="17">
                  <c:v>594.5</c:v>
                </c:pt>
                <c:pt idx="18">
                  <c:v>613</c:v>
                </c:pt>
                <c:pt idx="19">
                  <c:v>665.5</c:v>
                </c:pt>
              </c:numCache>
            </c:numRef>
          </c:val>
          <c:smooth val="0"/>
          <c:extLst>
            <c:ext xmlns:c16="http://schemas.microsoft.com/office/drawing/2014/chart" uri="{C3380CC4-5D6E-409C-BE32-E72D297353CC}">
              <c16:uniqueId val="{00000009-5B8B-4FF4-AF3E-DC3F06140319}"/>
            </c:ext>
          </c:extLst>
        </c:ser>
        <c:ser>
          <c:idx val="15"/>
          <c:order val="15"/>
          <c:tx>
            <c:v>age 70-74</c:v>
          </c:tx>
          <c:spPr>
            <a:ln w="28575" cap="rnd">
              <a:solidFill>
                <a:srgbClr val="203F7A"/>
              </a:solidFill>
              <a:round/>
            </a:ln>
            <a:effectLst/>
          </c:spPr>
          <c:marker>
            <c:symbol val="circle"/>
            <c:size val="5"/>
            <c:spPr>
              <a:solidFill>
                <a:schemeClr val="accent1">
                  <a:tint val="39000"/>
                </a:schemeClr>
              </a:solidFill>
              <a:ln w="9525">
                <a:solidFill>
                  <a:schemeClr val="accent1">
                    <a:tint val="39000"/>
                  </a:schemeClr>
                </a:solidFill>
              </a:ln>
              <a:effectLst/>
            </c:spPr>
          </c:marker>
          <c:dLbls>
            <c:dLbl>
              <c:idx val="18"/>
              <c:layout>
                <c:manualLayout>
                  <c:x val="1.6398242289194623E-2"/>
                  <c:y val="-6.3973091158594161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5B8B-4FF4-AF3E-DC3F06140319}"/>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'Table 9'!$Y$5:$AR$6</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'Table 9'!$AU$44:$BN$44</c:f>
              <c:numCache>
                <c:formatCode>0.0</c:formatCode>
                <c:ptCount val="20"/>
                <c:pt idx="0">
                  <c:v>924</c:v>
                </c:pt>
                <c:pt idx="1">
                  <c:v>940.5</c:v>
                </c:pt>
                <c:pt idx="2">
                  <c:v>905.5</c:v>
                </c:pt>
                <c:pt idx="3" formatCode="#,##0">
                  <c:v>842.5</c:v>
                </c:pt>
                <c:pt idx="4">
                  <c:v>904</c:v>
                </c:pt>
                <c:pt idx="5">
                  <c:v>813</c:v>
                </c:pt>
                <c:pt idx="6">
                  <c:v>873.5</c:v>
                </c:pt>
                <c:pt idx="7" formatCode="#,##0">
                  <c:v>813.5</c:v>
                </c:pt>
                <c:pt idx="8">
                  <c:v>776.5</c:v>
                </c:pt>
                <c:pt idx="9">
                  <c:v>799</c:v>
                </c:pt>
                <c:pt idx="10">
                  <c:v>774.5</c:v>
                </c:pt>
                <c:pt idx="11" formatCode="#,##0">
                  <c:v>839</c:v>
                </c:pt>
                <c:pt idx="12">
                  <c:v>856.5</c:v>
                </c:pt>
                <c:pt idx="13">
                  <c:v>828</c:v>
                </c:pt>
                <c:pt idx="14">
                  <c:v>819.5</c:v>
                </c:pt>
                <c:pt idx="15" formatCode="#,##0">
                  <c:v>849.5</c:v>
                </c:pt>
                <c:pt idx="16">
                  <c:v>850.5</c:v>
                </c:pt>
                <c:pt idx="17">
                  <c:v>849</c:v>
                </c:pt>
                <c:pt idx="18">
                  <c:v>835.5</c:v>
                </c:pt>
                <c:pt idx="19">
                  <c:v>892</c:v>
                </c:pt>
              </c:numCache>
            </c:numRef>
          </c:val>
          <c:smooth val="0"/>
          <c:extLst>
            <c:ext xmlns:c16="http://schemas.microsoft.com/office/drawing/2014/chart" uri="{C3380CC4-5D6E-409C-BE32-E72D297353CC}">
              <c16:uniqueId val="{0000000B-5B8B-4FF4-AF3E-DC3F06140319}"/>
            </c:ext>
          </c:extLst>
        </c:ser>
        <c:dLbls>
          <c:showLegendKey val="0"/>
          <c:showVal val="0"/>
          <c:showCatName val="0"/>
          <c:showSerName val="0"/>
          <c:showPercent val="0"/>
          <c:showBubbleSize val="0"/>
        </c:dLbls>
        <c:marker val="1"/>
        <c:smooth val="0"/>
        <c:axId val="627222040"/>
        <c:axId val="627229912"/>
        <c:extLst>
          <c:ext xmlns:c15="http://schemas.microsoft.com/office/drawing/2012/chart" uri="{02D57815-91ED-43cb-92C2-25804820EDAC}">
            <c15:filteredLineSeries>
              <c15:ser>
                <c:idx val="0"/>
                <c:order val="0"/>
                <c:tx>
                  <c:v>age 0</c:v>
                </c:tx>
                <c:spPr>
                  <a:ln w="28575" cap="rnd">
                    <a:solidFill>
                      <a:schemeClr val="accent1">
                        <a:shade val="38000"/>
                      </a:schemeClr>
                    </a:solidFill>
                    <a:round/>
                  </a:ln>
                  <a:effectLst/>
                </c:spPr>
                <c:marker>
                  <c:symbol val="circle"/>
                  <c:size val="5"/>
                  <c:spPr>
                    <a:solidFill>
                      <a:schemeClr val="accent1">
                        <a:shade val="38000"/>
                      </a:schemeClr>
                    </a:solidFill>
                    <a:ln w="9525">
                      <a:solidFill>
                        <a:schemeClr val="accent1">
                          <a:shade val="38000"/>
                        </a:schemeClr>
                      </a:solidFill>
                    </a:ln>
                    <a:effectLst/>
                  </c:spPr>
                </c:marker>
                <c:cat>
                  <c:strRef>
                    <c:extLst>
                      <c:ext uri="{02D57815-91ED-43cb-92C2-25804820EDAC}">
                        <c15:formulaRef>
                          <c15:sqref>'Table 9'!$Y$5:$AR$6</c15:sqref>
                        </c15:formulaRef>
                      </c:ext>
                    </c:extLst>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extLst>
                      <c:ext uri="{02D57815-91ED-43cb-92C2-25804820EDAC}">
                        <c15:formulaRef>
                          <c15:sqref>'Table 9'!$AU$30:$BM$30</c15:sqref>
                        </c15:formulaRef>
                      </c:ext>
                    </c:extLst>
                    <c:numCache>
                      <c:formatCode>0.0</c:formatCode>
                      <c:ptCount val="19"/>
                      <c:pt idx="0">
                        <c:v>4</c:v>
                      </c:pt>
                      <c:pt idx="1">
                        <c:v>4</c:v>
                      </c:pt>
                      <c:pt idx="2">
                        <c:v>3</c:v>
                      </c:pt>
                      <c:pt idx="3" formatCode="#,##0">
                        <c:v>3</c:v>
                      </c:pt>
                      <c:pt idx="4">
                        <c:v>6</c:v>
                      </c:pt>
                      <c:pt idx="5">
                        <c:v>4</c:v>
                      </c:pt>
                      <c:pt idx="6">
                        <c:v>10</c:v>
                      </c:pt>
                      <c:pt idx="7" formatCode="#,##0">
                        <c:v>4</c:v>
                      </c:pt>
                      <c:pt idx="8">
                        <c:v>6</c:v>
                      </c:pt>
                      <c:pt idx="9">
                        <c:v>2</c:v>
                      </c:pt>
                      <c:pt idx="10">
                        <c:v>4</c:v>
                      </c:pt>
                      <c:pt idx="11" formatCode="#,##0">
                        <c:v>5</c:v>
                      </c:pt>
                      <c:pt idx="12">
                        <c:v>2</c:v>
                      </c:pt>
                      <c:pt idx="13">
                        <c:v>12</c:v>
                      </c:pt>
                      <c:pt idx="14">
                        <c:v>5</c:v>
                      </c:pt>
                      <c:pt idx="15" formatCode="#,##0">
                        <c:v>6</c:v>
                      </c:pt>
                      <c:pt idx="16">
                        <c:v>4</c:v>
                      </c:pt>
                      <c:pt idx="17">
                        <c:v>4</c:v>
                      </c:pt>
                      <c:pt idx="18">
                        <c:v>5</c:v>
                      </c:pt>
                    </c:numCache>
                  </c:numRef>
                </c:val>
                <c:smooth val="0"/>
                <c:extLst>
                  <c:ext xmlns:c16="http://schemas.microsoft.com/office/drawing/2014/chart" uri="{C3380CC4-5D6E-409C-BE32-E72D297353CC}">
                    <c16:uniqueId val="{0000000C-5B8B-4FF4-AF3E-DC3F06140319}"/>
                  </c:ext>
                </c:extLst>
              </c15:ser>
            </c15:filteredLineSeries>
            <c15:filteredLineSeries>
              <c15:ser>
                <c:idx val="1"/>
                <c:order val="1"/>
                <c:tx>
                  <c:v>age 1-4</c:v>
                </c:tx>
                <c:spPr>
                  <a:ln w="28575" cap="rnd">
                    <a:solidFill>
                      <a:schemeClr val="accent1">
                        <a:shade val="46000"/>
                      </a:schemeClr>
                    </a:solidFill>
                    <a:round/>
                  </a:ln>
                  <a:effectLst/>
                </c:spPr>
                <c:marker>
                  <c:symbol val="circle"/>
                  <c:size val="5"/>
                  <c:spPr>
                    <a:solidFill>
                      <a:schemeClr val="accent1">
                        <a:shade val="46000"/>
                      </a:schemeClr>
                    </a:solidFill>
                    <a:ln w="9525">
                      <a:solidFill>
                        <a:schemeClr val="accent1">
                          <a:shade val="46000"/>
                        </a:schemeClr>
                      </a:solidFill>
                    </a:ln>
                    <a:effectLst/>
                  </c:spPr>
                </c:marker>
                <c:cat>
                  <c:strRef>
                    <c:extLst xmlns:c15="http://schemas.microsoft.com/office/drawing/2012/chart">
                      <c:ext xmlns:c15="http://schemas.microsoft.com/office/drawing/2012/chart" uri="{02D57815-91ED-43cb-92C2-25804820EDAC}">
                        <c15:formulaRef>
                          <c15:sqref>'Table 9'!$Y$5:$AR$6</c15:sqref>
                        </c15:formulaRef>
                      </c:ext>
                    </c:extLst>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extLst xmlns:c15="http://schemas.microsoft.com/office/drawing/2012/chart">
                      <c:ext xmlns:c15="http://schemas.microsoft.com/office/drawing/2012/chart" uri="{02D57815-91ED-43cb-92C2-25804820EDAC}">
                        <c15:formulaRef>
                          <c15:sqref>'Table 3'!#REF!</c15:sqref>
                        </c15:formulaRef>
                      </c:ext>
                    </c:extLst>
                    <c:numCache>
                      <c:formatCode>General</c:formatCode>
                      <c:ptCount val="1"/>
                      <c:pt idx="0">
                        <c:v>1</c:v>
                      </c:pt>
                    </c:numCache>
                  </c:numRef>
                </c:val>
                <c:smooth val="0"/>
                <c:extLst xmlns:c15="http://schemas.microsoft.com/office/drawing/2012/chart">
                  <c:ext xmlns:c16="http://schemas.microsoft.com/office/drawing/2014/chart" uri="{C3380CC4-5D6E-409C-BE32-E72D297353CC}">
                    <c16:uniqueId val="{0000000D-5B8B-4FF4-AF3E-DC3F06140319}"/>
                  </c:ext>
                </c:extLst>
              </c15:ser>
            </c15:filteredLineSeries>
            <c15:filteredLineSeries>
              <c15:ser>
                <c:idx val="2"/>
                <c:order val="2"/>
                <c:tx>
                  <c:v>age 5-9</c:v>
                </c:tx>
                <c:spPr>
                  <a:ln w="28575" cap="rnd">
                    <a:solidFill>
                      <a:schemeClr val="accent1">
                        <a:shade val="54000"/>
                      </a:schemeClr>
                    </a:solidFill>
                    <a:round/>
                  </a:ln>
                  <a:effectLst/>
                </c:spPr>
                <c:marker>
                  <c:symbol val="circle"/>
                  <c:size val="5"/>
                  <c:spPr>
                    <a:solidFill>
                      <a:schemeClr val="accent1">
                        <a:shade val="54000"/>
                      </a:schemeClr>
                    </a:solidFill>
                    <a:ln w="9525">
                      <a:solidFill>
                        <a:schemeClr val="accent1">
                          <a:shade val="54000"/>
                        </a:schemeClr>
                      </a:solidFill>
                    </a:ln>
                    <a:effectLst/>
                  </c:spPr>
                </c:marker>
                <c:cat>
                  <c:strRef>
                    <c:extLst xmlns:c15="http://schemas.microsoft.com/office/drawing/2012/chart">
                      <c:ext xmlns:c15="http://schemas.microsoft.com/office/drawing/2012/chart" uri="{02D57815-91ED-43cb-92C2-25804820EDAC}">
                        <c15:formulaRef>
                          <c15:sqref>'Table 9'!$Y$5:$AR$6</c15:sqref>
                        </c15:formulaRef>
                      </c:ext>
                    </c:extLst>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extLst xmlns:c15="http://schemas.microsoft.com/office/drawing/2012/chart">
                      <c:ext xmlns:c15="http://schemas.microsoft.com/office/drawing/2012/chart" uri="{02D57815-91ED-43cb-92C2-25804820EDAC}">
                        <c15:formulaRef>
                          <c15:sqref>'Table 9'!$AU$31:$BM$31</c15:sqref>
                        </c15:formulaRef>
                      </c:ext>
                    </c:extLst>
                    <c:numCache>
                      <c:formatCode>0.0</c:formatCode>
                      <c:ptCount val="19"/>
                      <c:pt idx="0">
                        <c:v>7</c:v>
                      </c:pt>
                      <c:pt idx="1">
                        <c:v>14</c:v>
                      </c:pt>
                      <c:pt idx="2">
                        <c:v>6</c:v>
                      </c:pt>
                      <c:pt idx="3" formatCode="#,##0">
                        <c:v>6</c:v>
                      </c:pt>
                      <c:pt idx="4">
                        <c:v>4</c:v>
                      </c:pt>
                      <c:pt idx="5">
                        <c:v>8</c:v>
                      </c:pt>
                      <c:pt idx="6">
                        <c:v>4</c:v>
                      </c:pt>
                      <c:pt idx="7" formatCode="#,##0">
                        <c:v>3</c:v>
                      </c:pt>
                      <c:pt idx="8">
                        <c:v>3</c:v>
                      </c:pt>
                      <c:pt idx="9">
                        <c:v>3</c:v>
                      </c:pt>
                      <c:pt idx="10">
                        <c:v>4</c:v>
                      </c:pt>
                      <c:pt idx="11" formatCode="#,##0">
                        <c:v>1</c:v>
                      </c:pt>
                      <c:pt idx="12">
                        <c:v>3</c:v>
                      </c:pt>
                      <c:pt idx="13">
                        <c:v>1</c:v>
                      </c:pt>
                      <c:pt idx="14">
                        <c:v>5</c:v>
                      </c:pt>
                      <c:pt idx="15" formatCode="#,##0">
                        <c:v>4</c:v>
                      </c:pt>
                      <c:pt idx="16">
                        <c:v>0</c:v>
                      </c:pt>
                      <c:pt idx="17">
                        <c:v>0</c:v>
                      </c:pt>
                      <c:pt idx="18">
                        <c:v>3</c:v>
                      </c:pt>
                    </c:numCache>
                  </c:numRef>
                </c:val>
                <c:smooth val="0"/>
                <c:extLst xmlns:c15="http://schemas.microsoft.com/office/drawing/2012/chart">
                  <c:ext xmlns:c16="http://schemas.microsoft.com/office/drawing/2014/chart" uri="{C3380CC4-5D6E-409C-BE32-E72D297353CC}">
                    <c16:uniqueId val="{0000000E-5B8B-4FF4-AF3E-DC3F06140319}"/>
                  </c:ext>
                </c:extLst>
              </c15:ser>
            </c15:filteredLineSeries>
            <c15:filteredLineSeries>
              <c15:ser>
                <c:idx val="3"/>
                <c:order val="3"/>
                <c:tx>
                  <c:v>age 10-14</c:v>
                </c:tx>
                <c:spPr>
                  <a:ln w="28575" cap="rnd">
                    <a:solidFill>
                      <a:schemeClr val="accent1">
                        <a:shade val="62000"/>
                      </a:schemeClr>
                    </a:solidFill>
                    <a:round/>
                  </a:ln>
                  <a:effectLst/>
                </c:spPr>
                <c:marker>
                  <c:symbol val="circle"/>
                  <c:size val="5"/>
                  <c:spPr>
                    <a:solidFill>
                      <a:schemeClr val="accent1">
                        <a:shade val="62000"/>
                      </a:schemeClr>
                    </a:solidFill>
                    <a:ln w="9525">
                      <a:solidFill>
                        <a:schemeClr val="accent1">
                          <a:shade val="62000"/>
                        </a:schemeClr>
                      </a:solidFill>
                    </a:ln>
                    <a:effectLst/>
                  </c:spPr>
                </c:marker>
                <c:cat>
                  <c:strRef>
                    <c:extLst xmlns:c15="http://schemas.microsoft.com/office/drawing/2012/chart">
                      <c:ext xmlns:c15="http://schemas.microsoft.com/office/drawing/2012/chart" uri="{02D57815-91ED-43cb-92C2-25804820EDAC}">
                        <c15:formulaRef>
                          <c15:sqref>'Table 9'!$Y$5:$AR$6</c15:sqref>
                        </c15:formulaRef>
                      </c:ext>
                    </c:extLst>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extLst xmlns:c15="http://schemas.microsoft.com/office/drawing/2012/chart">
                      <c:ext xmlns:c15="http://schemas.microsoft.com/office/drawing/2012/chart" uri="{02D57815-91ED-43cb-92C2-25804820EDAC}">
                        <c15:formulaRef>
                          <c15:sqref>'Table 9'!$AU$32:$BM$32</c15:sqref>
                        </c15:formulaRef>
                      </c:ext>
                    </c:extLst>
                    <c:numCache>
                      <c:formatCode>0.0</c:formatCode>
                      <c:ptCount val="19"/>
                      <c:pt idx="0">
                        <c:v>3</c:v>
                      </c:pt>
                      <c:pt idx="1">
                        <c:v>6</c:v>
                      </c:pt>
                      <c:pt idx="2">
                        <c:v>6</c:v>
                      </c:pt>
                      <c:pt idx="3" formatCode="#,##0">
                        <c:v>3.5</c:v>
                      </c:pt>
                      <c:pt idx="4">
                        <c:v>2</c:v>
                      </c:pt>
                      <c:pt idx="5">
                        <c:v>5</c:v>
                      </c:pt>
                      <c:pt idx="6">
                        <c:v>1</c:v>
                      </c:pt>
                      <c:pt idx="7" formatCode="#,##0">
                        <c:v>2.5</c:v>
                      </c:pt>
                      <c:pt idx="8">
                        <c:v>3</c:v>
                      </c:pt>
                      <c:pt idx="9">
                        <c:v>1</c:v>
                      </c:pt>
                      <c:pt idx="10">
                        <c:v>2</c:v>
                      </c:pt>
                      <c:pt idx="11" formatCode="#,##0">
                        <c:v>3</c:v>
                      </c:pt>
                      <c:pt idx="12">
                        <c:v>1</c:v>
                      </c:pt>
                      <c:pt idx="13">
                        <c:v>2</c:v>
                      </c:pt>
                      <c:pt idx="14">
                        <c:v>1</c:v>
                      </c:pt>
                      <c:pt idx="15" formatCode="#,##0">
                        <c:v>3</c:v>
                      </c:pt>
                      <c:pt idx="16">
                        <c:v>1</c:v>
                      </c:pt>
                      <c:pt idx="17">
                        <c:v>1</c:v>
                      </c:pt>
                      <c:pt idx="18">
                        <c:v>0.5</c:v>
                      </c:pt>
                    </c:numCache>
                  </c:numRef>
                </c:val>
                <c:smooth val="0"/>
                <c:extLst xmlns:c15="http://schemas.microsoft.com/office/drawing/2012/chart">
                  <c:ext xmlns:c16="http://schemas.microsoft.com/office/drawing/2014/chart" uri="{C3380CC4-5D6E-409C-BE32-E72D297353CC}">
                    <c16:uniqueId val="{0000000F-5B8B-4FF4-AF3E-DC3F06140319}"/>
                  </c:ext>
                </c:extLst>
              </c15:ser>
            </c15:filteredLineSeries>
            <c15:filteredLineSeries>
              <c15:ser>
                <c:idx val="4"/>
                <c:order val="4"/>
                <c:tx>
                  <c:v>age 15-19</c:v>
                </c:tx>
                <c:spPr>
                  <a:ln w="28575" cap="rnd">
                    <a:solidFill>
                      <a:schemeClr val="accent1">
                        <a:shade val="71000"/>
                      </a:schemeClr>
                    </a:solidFill>
                    <a:round/>
                  </a:ln>
                  <a:effectLst/>
                </c:spPr>
                <c:marker>
                  <c:symbol val="circle"/>
                  <c:size val="5"/>
                  <c:spPr>
                    <a:solidFill>
                      <a:schemeClr val="accent1">
                        <a:shade val="71000"/>
                      </a:schemeClr>
                    </a:solidFill>
                    <a:ln w="9525">
                      <a:solidFill>
                        <a:schemeClr val="accent1">
                          <a:shade val="71000"/>
                        </a:schemeClr>
                      </a:solidFill>
                    </a:ln>
                    <a:effectLst/>
                  </c:spPr>
                </c:marker>
                <c:cat>
                  <c:strRef>
                    <c:extLst xmlns:c15="http://schemas.microsoft.com/office/drawing/2012/chart">
                      <c:ext xmlns:c15="http://schemas.microsoft.com/office/drawing/2012/chart" uri="{02D57815-91ED-43cb-92C2-25804820EDAC}">
                        <c15:formulaRef>
                          <c15:sqref>'Table 9'!$Y$5:$AR$6</c15:sqref>
                        </c15:formulaRef>
                      </c:ext>
                    </c:extLst>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extLst xmlns:c15="http://schemas.microsoft.com/office/drawing/2012/chart">
                      <c:ext xmlns:c15="http://schemas.microsoft.com/office/drawing/2012/chart" uri="{02D57815-91ED-43cb-92C2-25804820EDAC}">
                        <c15:formulaRef>
                          <c15:sqref>'Table 9'!$AU$33:$BM$33</c15:sqref>
                        </c15:formulaRef>
                      </c:ext>
                    </c:extLst>
                    <c:numCache>
                      <c:formatCode>0.0</c:formatCode>
                      <c:ptCount val="19"/>
                      <c:pt idx="0">
                        <c:v>7.5</c:v>
                      </c:pt>
                      <c:pt idx="1">
                        <c:v>6</c:v>
                      </c:pt>
                      <c:pt idx="2">
                        <c:v>7</c:v>
                      </c:pt>
                      <c:pt idx="3" formatCode="#,##0">
                        <c:v>2</c:v>
                      </c:pt>
                      <c:pt idx="4">
                        <c:v>5</c:v>
                      </c:pt>
                      <c:pt idx="5">
                        <c:v>4</c:v>
                      </c:pt>
                      <c:pt idx="6">
                        <c:v>4.5</c:v>
                      </c:pt>
                      <c:pt idx="7" formatCode="#,##0">
                        <c:v>3</c:v>
                      </c:pt>
                      <c:pt idx="8">
                        <c:v>5</c:v>
                      </c:pt>
                      <c:pt idx="9">
                        <c:v>1.5</c:v>
                      </c:pt>
                      <c:pt idx="10">
                        <c:v>1.5</c:v>
                      </c:pt>
                      <c:pt idx="11" formatCode="#,##0">
                        <c:v>0</c:v>
                      </c:pt>
                      <c:pt idx="12">
                        <c:v>3</c:v>
                      </c:pt>
                      <c:pt idx="13">
                        <c:v>5</c:v>
                      </c:pt>
                      <c:pt idx="14">
                        <c:v>3</c:v>
                      </c:pt>
                      <c:pt idx="15" formatCode="#,##0">
                        <c:v>5</c:v>
                      </c:pt>
                      <c:pt idx="16">
                        <c:v>6.5</c:v>
                      </c:pt>
                      <c:pt idx="17">
                        <c:v>3</c:v>
                      </c:pt>
                      <c:pt idx="18">
                        <c:v>3</c:v>
                      </c:pt>
                    </c:numCache>
                  </c:numRef>
                </c:val>
                <c:smooth val="0"/>
                <c:extLst xmlns:c15="http://schemas.microsoft.com/office/drawing/2012/chart">
                  <c:ext xmlns:c16="http://schemas.microsoft.com/office/drawing/2014/chart" uri="{C3380CC4-5D6E-409C-BE32-E72D297353CC}">
                    <c16:uniqueId val="{00000010-5B8B-4FF4-AF3E-DC3F06140319}"/>
                  </c:ext>
                </c:extLst>
              </c15:ser>
            </c15:filteredLineSeries>
            <c15:filteredLineSeries>
              <c15:ser>
                <c:idx val="5"/>
                <c:order val="5"/>
                <c:tx>
                  <c:v>age 20-24</c:v>
                </c:tx>
                <c:spPr>
                  <a:ln w="28575" cap="rnd">
                    <a:solidFill>
                      <a:schemeClr val="accent1">
                        <a:shade val="79000"/>
                      </a:schemeClr>
                    </a:solidFill>
                    <a:round/>
                  </a:ln>
                  <a:effectLst/>
                </c:spPr>
                <c:marker>
                  <c:symbol val="circle"/>
                  <c:size val="5"/>
                  <c:spPr>
                    <a:solidFill>
                      <a:schemeClr val="accent1">
                        <a:shade val="79000"/>
                      </a:schemeClr>
                    </a:solidFill>
                    <a:ln w="9525">
                      <a:solidFill>
                        <a:schemeClr val="accent1">
                          <a:shade val="79000"/>
                        </a:schemeClr>
                      </a:solidFill>
                    </a:ln>
                    <a:effectLst/>
                  </c:spPr>
                </c:marker>
                <c:cat>
                  <c:strRef>
                    <c:extLst xmlns:c15="http://schemas.microsoft.com/office/drawing/2012/chart">
                      <c:ext xmlns:c15="http://schemas.microsoft.com/office/drawing/2012/chart" uri="{02D57815-91ED-43cb-92C2-25804820EDAC}">
                        <c15:formulaRef>
                          <c15:sqref>'Table 9'!$Y$5:$AR$6</c15:sqref>
                        </c15:formulaRef>
                      </c:ext>
                    </c:extLst>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extLst xmlns:c15="http://schemas.microsoft.com/office/drawing/2012/chart">
                      <c:ext xmlns:c15="http://schemas.microsoft.com/office/drawing/2012/chart" uri="{02D57815-91ED-43cb-92C2-25804820EDAC}">
                        <c15:formulaRef>
                          <c15:sqref>'Table 9'!$AU$34:$BM$34</c15:sqref>
                        </c15:formulaRef>
                      </c:ext>
                    </c:extLst>
                    <c:numCache>
                      <c:formatCode>0.0</c:formatCode>
                      <c:ptCount val="19"/>
                      <c:pt idx="0">
                        <c:v>28</c:v>
                      </c:pt>
                      <c:pt idx="1">
                        <c:v>33.5</c:v>
                      </c:pt>
                      <c:pt idx="2">
                        <c:v>39.5</c:v>
                      </c:pt>
                      <c:pt idx="3" formatCode="#,##0">
                        <c:v>36</c:v>
                      </c:pt>
                      <c:pt idx="4">
                        <c:v>27.5</c:v>
                      </c:pt>
                      <c:pt idx="5">
                        <c:v>21.5</c:v>
                      </c:pt>
                      <c:pt idx="6">
                        <c:v>30.5</c:v>
                      </c:pt>
                      <c:pt idx="7" formatCode="#,##0">
                        <c:v>25</c:v>
                      </c:pt>
                      <c:pt idx="8">
                        <c:v>26</c:v>
                      </c:pt>
                      <c:pt idx="9">
                        <c:v>31.5</c:v>
                      </c:pt>
                      <c:pt idx="10">
                        <c:v>21</c:v>
                      </c:pt>
                      <c:pt idx="11" formatCode="#,##0">
                        <c:v>14</c:v>
                      </c:pt>
                      <c:pt idx="12">
                        <c:v>16.5</c:v>
                      </c:pt>
                      <c:pt idx="13">
                        <c:v>10</c:v>
                      </c:pt>
                      <c:pt idx="14">
                        <c:v>6</c:v>
                      </c:pt>
                      <c:pt idx="15" formatCode="#,##0">
                        <c:v>20.5</c:v>
                      </c:pt>
                      <c:pt idx="16">
                        <c:v>11</c:v>
                      </c:pt>
                      <c:pt idx="17">
                        <c:v>14.5</c:v>
                      </c:pt>
                      <c:pt idx="18">
                        <c:v>20.5</c:v>
                      </c:pt>
                    </c:numCache>
                  </c:numRef>
                </c:val>
                <c:smooth val="0"/>
                <c:extLst xmlns:c15="http://schemas.microsoft.com/office/drawing/2012/chart">
                  <c:ext xmlns:c16="http://schemas.microsoft.com/office/drawing/2014/chart" uri="{C3380CC4-5D6E-409C-BE32-E72D297353CC}">
                    <c16:uniqueId val="{00000011-5B8B-4FF4-AF3E-DC3F06140319}"/>
                  </c:ext>
                </c:extLst>
              </c15:ser>
            </c15:filteredLineSeries>
          </c:ext>
        </c:extLst>
      </c:lineChart>
      <c:catAx>
        <c:axId val="627222040"/>
        <c:scaling>
          <c:orientation val="minMax"/>
        </c:scaling>
        <c:delete val="0"/>
        <c:axPos val="b"/>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1"/>
                  <a:t>Year</a:t>
                </a:r>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27229912"/>
        <c:crosses val="autoZero"/>
        <c:auto val="1"/>
        <c:lblAlgn val="ctr"/>
        <c:lblOffset val="100"/>
        <c:noMultiLvlLbl val="0"/>
      </c:catAx>
      <c:valAx>
        <c:axId val="627229912"/>
        <c:scaling>
          <c:orientation val="minMax"/>
        </c:scaling>
        <c:delete val="0"/>
        <c:axPos val="l"/>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1"/>
                  <a:t>Deaths </a:t>
                </a:r>
              </a:p>
            </c:rich>
          </c:tx>
          <c:layout>
            <c:manualLayout>
              <c:xMode val="edge"/>
              <c:yMode val="edge"/>
              <c:x val="5.4545456497689928E-3"/>
              <c:y val="0.41830362652222519"/>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27222040"/>
        <c:crosses val="autoZero"/>
        <c:crossBetween val="between"/>
        <c:majorUnit val="25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Reversed" id="21">
  <a:schemeClr val="accent1"/>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4">
  <a:schemeClr val="accent1"/>
</cs:colorStyle>
</file>

<file path=xl/charts/colors7.xml><?xml version="1.0" encoding="utf-8"?>
<cs:colorStyle xmlns:cs="http://schemas.microsoft.com/office/drawing/2012/chartStyle" xmlns:a="http://schemas.openxmlformats.org/drawingml/2006/main" meth="withinLinear" id="14">
  <a:schemeClr val="accent1"/>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nrscotland.gov.uk/statistics-and-data/statistics/statistics-by-theme/vital-events/deaths/deaths-background-information/fluctuations-in-and-possible-unreliability-of-death-statistics" TargetMode="External"/><Relationship Id="rId1" Type="http://schemas.openxmlformats.org/officeDocument/2006/relationships/hyperlink" Target="https://www.nrscotland.gov.uk/statistics-and-data/statistics/statistics-by-theme/vital-events/deaths/age-standardised-death-rates-calculated-using-the-esp"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nrscotland.gov.uk/statistics-and-data/statistics/statistics-by-theme/vital-events/deaths/deaths-background-information/fluctuations-in-and-possible-unreliability-of-death-statistics" TargetMode="External"/><Relationship Id="rId1" Type="http://schemas.openxmlformats.org/officeDocument/2006/relationships/hyperlink" Target="https://www.nrscotland.gov.uk/statistics-and-data/statistics/statistics-by-theme/vital-events/deaths/age-standardised-death-rates-calculated-using-the-esp" TargetMode="External"/></Relationships>
</file>

<file path=xl/worksheets/_rels/sheet13.xml.rels><?xml version="1.0" encoding="UTF-8" standalone="yes"?>
<Relationships xmlns="http://schemas.openxmlformats.org/package/2006/relationships"><Relationship Id="rId2" Type="http://schemas.openxmlformats.org/officeDocument/2006/relationships/hyperlink" Target="https://www.nrscotland.gov.uk/statistics-and-data/statistics/statistics-by-theme/vital-events/deaths/deaths-background-information/fluctuations-in-and-possible-unreliability-of-death-statistics" TargetMode="External"/><Relationship Id="rId1" Type="http://schemas.openxmlformats.org/officeDocument/2006/relationships/hyperlink" Target="https://www.nrscotland.gov.uk/statistics-and-data/statistics/statistics-by-theme/vital-events/deaths/age-standardised-death-rates-calculated-using-the-esp" TargetMode="External"/></Relationships>
</file>

<file path=xl/worksheets/_rels/sheet14.xml.rels><?xml version="1.0" encoding="UTF-8" standalone="yes"?>
<Relationships xmlns="http://schemas.openxmlformats.org/package/2006/relationships"><Relationship Id="rId2" Type="http://schemas.openxmlformats.org/officeDocument/2006/relationships/hyperlink" Target="https://www.nrscotland.gov.uk/statistics-and-data/statistics/statistics-by-theme/vital-events/deaths/deaths-background-information/fluctuations-in-and-possible-unreliability-of-death-statistics" TargetMode="External"/><Relationship Id="rId1" Type="http://schemas.openxmlformats.org/officeDocument/2006/relationships/hyperlink" Target="https://www.nrscotland.gov.uk/statistics-and-data/statistics/statistics-by-theme/vital-events/deaths/age-standardised-death-rates-calculated-using-the-esp" TargetMode="External"/></Relationships>
</file>

<file path=xl/worksheets/_rels/sheet15.xml.rels><?xml version="1.0" encoding="UTF-8" standalone="yes"?>
<Relationships xmlns="http://schemas.openxmlformats.org/package/2006/relationships"><Relationship Id="rId2" Type="http://schemas.openxmlformats.org/officeDocument/2006/relationships/hyperlink" Target="https://www.nrscotland.gov.uk/statistics-and-data/statistics/statistics-by-theme/vital-events/deaths/deaths-background-information/fluctuations-in-and-possible-unreliability-of-death-statistics" TargetMode="External"/><Relationship Id="rId1" Type="http://schemas.openxmlformats.org/officeDocument/2006/relationships/hyperlink" Target="https://www.nrscotland.gov.uk/statistics-and-data/statistics/statistics-by-theme/vital-events/deaths/age-standardised-death-rates-calculated-using-the-esp"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bin"/><Relationship Id="rId1" Type="http://schemas.openxmlformats.org/officeDocument/2006/relationships/hyperlink" Target="https://www.nrscotland.gov.uk/statistics-and-data/statistics/statistics-by-theme/vital-events/deaths/deaths-background-information/fluctuations-in-and-possible-unreliability-of-death-statistics"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www.nrscotland.gov.uk/statistics-and-data/statistics/statistics-by-theme/vital-events/deaths/deaths-background-information/fluctuations-in-and-possible-unreliability-of-death-statistics" TargetMode="External"/><Relationship Id="rId1" Type="http://schemas.openxmlformats.org/officeDocument/2006/relationships/hyperlink" Target="https://www.nrscotland.gov.uk/statistics-and-data/statistics/statistics-by-theme/vital-events/deaths/age-standardised-death-rates-calculated-using-the-esp"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s://www.nrscotland.gov.uk/statistics-and-data/statistics/statistics-by-theme/vital-events/deaths/deaths-background-information/fluctuations-in-and-possible-unreliability-of-death-statistics" TargetMode="External"/><Relationship Id="rId1" Type="http://schemas.openxmlformats.org/officeDocument/2006/relationships/hyperlink" Target="https://www.nrscotland.gov.uk/statistics-and-data/statistics/statistics-by-theme/vital-events/deaths/age-standardised-death-rates-calculated-using-the-esp"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www.nrscotland.gov.uk/statistics-and-data/statistics/statistics-by-theme/vital-events/deaths/deaths-background-information/fluctuations-in-and-possible-unreliability-of-death-statistics" TargetMode="External"/><Relationship Id="rId1" Type="http://schemas.openxmlformats.org/officeDocument/2006/relationships/hyperlink" Target="https://www.nrscotland.gov.uk/statistics-and-data/statistics/statistics-by-theme/vital-events/deaths/age-standardised-death-rates-calculated-using-the-esp"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nrscotland.gov.uk/statistics-and-data/statistics/statistics-by-theme/vital-events/deaths/deaths-background-information/fluctuations-in-and-possible-unreliability-of-death-statistics" TargetMode="External"/><Relationship Id="rId1" Type="http://schemas.openxmlformats.org/officeDocument/2006/relationships/hyperlink" Target="https://www.nrscotland.gov.uk/statistics-and-data/statistics/statistics-by-theme/vital-events/deaths/age-standardised-death-rates-calculated-using-the-esp"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www.nrscotland.gov.uk/statistics-and-data/statistics/statistics-by-theme/vital-events/deaths/deaths-background-information/fluctuations-in-and-possible-unreliability-of-death-statistics" TargetMode="External"/><Relationship Id="rId1" Type="http://schemas.openxmlformats.org/officeDocument/2006/relationships/hyperlink" Target="https://www.nrscotland.gov.uk/statistics-and-data/statistics/statistics-by-theme/vital-events/deaths/age-standardised-death-rates-calculated-using-the-esp"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nrscotland.gov.uk/statistics-and-data/statistics/statistics-by-theme/vital-events/deaths/age-standardised-death-rates-calculated-using-the-esp" TargetMode="External"/><Relationship Id="rId1" Type="http://schemas.openxmlformats.org/officeDocument/2006/relationships/hyperlink" Target="https://www.nrscotland.gov.uk/statistics-and-data/statistics/statistics-by-theme/vital-events/deaths/deaths-background-information/fluctuations-in-and-possible-unreliability-of-death-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tabSelected="1" zoomScaleNormal="100" workbookViewId="0">
      <selection sqref="A1:C1"/>
    </sheetView>
  </sheetViews>
  <sheetFormatPr defaultColWidth="9.21875" defaultRowHeight="13.2" x14ac:dyDescent="0.25"/>
  <cols>
    <col min="1" max="1" width="14.21875" style="1" customWidth="1"/>
    <col min="2" max="16" width="9.21875" style="1"/>
    <col min="17" max="17" width="13.44140625" style="1" customWidth="1"/>
    <col min="18" max="16384" width="9.21875" style="1"/>
  </cols>
  <sheetData>
    <row r="1" spans="1:18" s="3" customFormat="1" ht="18" customHeight="1" x14ac:dyDescent="0.3">
      <c r="A1" s="23" t="s">
        <v>75</v>
      </c>
      <c r="B1" s="23"/>
      <c r="C1" s="23"/>
      <c r="D1" s="18"/>
      <c r="E1" s="25"/>
      <c r="F1" s="25"/>
      <c r="G1" s="18"/>
      <c r="H1" s="18"/>
      <c r="I1" s="18"/>
      <c r="J1" s="18"/>
      <c r="K1" s="18"/>
      <c r="L1" s="18"/>
      <c r="M1" s="18"/>
      <c r="N1" s="18"/>
      <c r="O1" s="18"/>
      <c r="P1" s="18"/>
      <c r="Q1" s="18"/>
      <c r="R1" s="18"/>
    </row>
    <row r="2" spans="1:18" s="3" customFormat="1" ht="15" customHeight="1" x14ac:dyDescent="0.3"/>
    <row r="3" spans="1:18" x14ac:dyDescent="0.25">
      <c r="A3" s="28" t="s">
        <v>71</v>
      </c>
      <c r="B3" s="28"/>
      <c r="C3" s="28"/>
      <c r="G3" s="2"/>
    </row>
    <row r="4" spans="1:18" x14ac:dyDescent="0.25">
      <c r="B4" s="2"/>
    </row>
    <row r="5" spans="1:18" x14ac:dyDescent="0.25">
      <c r="A5" s="29" t="s">
        <v>70</v>
      </c>
      <c r="B5" s="29"/>
    </row>
    <row r="6" spans="1:18" x14ac:dyDescent="0.25">
      <c r="A6" s="17"/>
      <c r="B6" s="17"/>
    </row>
    <row r="7" spans="1:18" x14ac:dyDescent="0.25">
      <c r="A7" s="19" t="s">
        <v>404</v>
      </c>
      <c r="B7" s="26" t="s">
        <v>342</v>
      </c>
      <c r="C7" s="26"/>
      <c r="D7" s="26"/>
      <c r="E7" s="26"/>
      <c r="F7" s="26"/>
      <c r="G7" s="26"/>
      <c r="H7" s="26"/>
      <c r="I7" s="26"/>
      <c r="J7" s="26"/>
      <c r="K7" s="26"/>
      <c r="L7" s="26"/>
      <c r="M7" s="26"/>
      <c r="N7" s="26"/>
      <c r="O7" s="26"/>
      <c r="P7" s="26"/>
      <c r="Q7" s="26"/>
    </row>
    <row r="8" spans="1:18" x14ac:dyDescent="0.25">
      <c r="A8" s="19" t="s">
        <v>346</v>
      </c>
      <c r="B8" s="19" t="s">
        <v>369</v>
      </c>
    </row>
    <row r="9" spans="1:18" x14ac:dyDescent="0.25">
      <c r="A9" s="19" t="s">
        <v>347</v>
      </c>
      <c r="B9" s="19" t="s">
        <v>370</v>
      </c>
    </row>
    <row r="10" spans="1:18" x14ac:dyDescent="0.25">
      <c r="A10" s="19" t="s">
        <v>348</v>
      </c>
      <c r="B10" s="19" t="s">
        <v>413</v>
      </c>
    </row>
    <row r="11" spans="1:18" x14ac:dyDescent="0.25">
      <c r="A11" s="19" t="s">
        <v>349</v>
      </c>
      <c r="B11" s="19" t="s">
        <v>371</v>
      </c>
    </row>
    <row r="12" spans="1:18" x14ac:dyDescent="0.25">
      <c r="A12" s="19" t="s">
        <v>350</v>
      </c>
      <c r="B12" s="19" t="s">
        <v>405</v>
      </c>
    </row>
    <row r="13" spans="1:18" x14ac:dyDescent="0.25">
      <c r="A13" s="19" t="s">
        <v>351</v>
      </c>
      <c r="B13" s="19" t="s">
        <v>369</v>
      </c>
    </row>
    <row r="14" spans="1:18" x14ac:dyDescent="0.25">
      <c r="A14" s="19" t="s">
        <v>352</v>
      </c>
      <c r="B14" s="19" t="s">
        <v>406</v>
      </c>
    </row>
    <row r="15" spans="1:18" x14ac:dyDescent="0.25">
      <c r="A15" s="19" t="s">
        <v>353</v>
      </c>
      <c r="B15" s="19" t="s">
        <v>372</v>
      </c>
    </row>
    <row r="16" spans="1:18" x14ac:dyDescent="0.25">
      <c r="A16" s="19" t="s">
        <v>407</v>
      </c>
      <c r="B16" s="19" t="s">
        <v>410</v>
      </c>
    </row>
    <row r="17" spans="1:18" x14ac:dyDescent="0.25">
      <c r="A17" s="19" t="s">
        <v>408</v>
      </c>
      <c r="B17" s="19" t="s">
        <v>411</v>
      </c>
    </row>
    <row r="18" spans="1:18" x14ac:dyDescent="0.25">
      <c r="A18" s="19" t="s">
        <v>409</v>
      </c>
      <c r="B18" s="19" t="s">
        <v>412</v>
      </c>
    </row>
    <row r="20" spans="1:18" x14ac:dyDescent="0.25">
      <c r="A20" s="1" t="s">
        <v>69</v>
      </c>
      <c r="B20" s="32" t="s">
        <v>344</v>
      </c>
      <c r="C20" s="32"/>
      <c r="D20" s="32"/>
      <c r="E20" s="32"/>
      <c r="F20" s="32"/>
      <c r="G20" s="32"/>
      <c r="H20" s="32"/>
      <c r="I20" s="32"/>
      <c r="J20" s="32"/>
      <c r="K20" s="32"/>
      <c r="L20" s="32"/>
      <c r="M20" s="32"/>
      <c r="N20" s="32"/>
      <c r="O20" s="32"/>
      <c r="P20" s="32"/>
      <c r="Q20" s="4"/>
      <c r="R20" s="4"/>
    </row>
    <row r="21" spans="1:18" ht="12.75" customHeight="1" x14ac:dyDescent="0.25">
      <c r="A21" s="1" t="s">
        <v>68</v>
      </c>
      <c r="B21" s="32" t="s">
        <v>419</v>
      </c>
      <c r="C21" s="32"/>
      <c r="D21" s="32"/>
      <c r="E21" s="32"/>
      <c r="F21" s="32"/>
      <c r="G21" s="32"/>
      <c r="H21" s="32"/>
      <c r="I21" s="32"/>
      <c r="J21" s="32"/>
      <c r="K21" s="32"/>
      <c r="L21" s="32"/>
      <c r="M21" s="32"/>
      <c r="N21" s="32"/>
      <c r="O21" s="32"/>
      <c r="P21" s="32"/>
      <c r="Q21" s="32"/>
      <c r="R21" s="5"/>
    </row>
    <row r="22" spans="1:18" x14ac:dyDescent="0.25">
      <c r="A22" s="1" t="s">
        <v>67</v>
      </c>
      <c r="B22" s="32" t="s">
        <v>420</v>
      </c>
      <c r="C22" s="32"/>
      <c r="D22" s="32"/>
      <c r="E22" s="32"/>
      <c r="F22" s="32"/>
      <c r="G22" s="32"/>
      <c r="H22" s="32"/>
      <c r="I22" s="32"/>
      <c r="J22" s="32"/>
      <c r="K22" s="32"/>
      <c r="L22" s="32"/>
      <c r="M22" s="32"/>
      <c r="N22" s="32"/>
      <c r="O22" s="32"/>
      <c r="P22" s="32"/>
      <c r="Q22" s="32"/>
      <c r="R22" s="4"/>
    </row>
    <row r="23" spans="1:18" ht="12.75" customHeight="1" x14ac:dyDescent="0.25">
      <c r="A23" s="1" t="s">
        <v>66</v>
      </c>
      <c r="B23" s="32" t="s">
        <v>421</v>
      </c>
      <c r="C23" s="32"/>
      <c r="D23" s="32"/>
      <c r="E23" s="32"/>
      <c r="F23" s="32"/>
      <c r="G23" s="32"/>
      <c r="H23" s="32"/>
      <c r="I23" s="32"/>
      <c r="J23" s="32"/>
      <c r="K23" s="32"/>
      <c r="L23" s="32"/>
      <c r="M23" s="32"/>
      <c r="N23" s="32"/>
      <c r="O23" s="32"/>
      <c r="P23" s="32"/>
      <c r="Q23" s="32"/>
      <c r="R23" s="5"/>
    </row>
    <row r="24" spans="1:18" ht="12.75" customHeight="1" x14ac:dyDescent="0.25">
      <c r="A24" s="1" t="s">
        <v>65</v>
      </c>
      <c r="B24" s="32" t="s">
        <v>373</v>
      </c>
      <c r="C24" s="32"/>
      <c r="D24" s="32"/>
      <c r="E24" s="32"/>
      <c r="F24" s="32"/>
      <c r="G24" s="32"/>
      <c r="H24" s="32"/>
      <c r="I24" s="32"/>
      <c r="J24" s="32"/>
      <c r="K24" s="32"/>
      <c r="L24" s="32"/>
      <c r="M24" s="32"/>
      <c r="N24" s="32"/>
      <c r="O24" s="32"/>
      <c r="P24" s="32"/>
      <c r="Q24" s="32"/>
      <c r="R24" s="5"/>
    </row>
    <row r="25" spans="1:18" ht="12.75" customHeight="1" x14ac:dyDescent="0.25">
      <c r="A25" s="1" t="s">
        <v>72</v>
      </c>
      <c r="B25" s="33" t="s">
        <v>422</v>
      </c>
      <c r="C25" s="32"/>
      <c r="D25" s="32"/>
      <c r="E25" s="32"/>
      <c r="F25" s="32"/>
      <c r="G25" s="32"/>
      <c r="H25" s="32"/>
      <c r="I25" s="32"/>
      <c r="J25" s="32"/>
      <c r="K25" s="32"/>
      <c r="L25" s="32"/>
      <c r="M25" s="32"/>
      <c r="N25" s="32"/>
      <c r="O25" s="32"/>
      <c r="P25" s="32"/>
      <c r="Q25" s="32"/>
      <c r="R25" s="5"/>
    </row>
    <row r="26" spans="1:18" ht="12.75" customHeight="1" x14ac:dyDescent="0.25">
      <c r="A26" s="1" t="s">
        <v>73</v>
      </c>
      <c r="B26" s="33" t="s">
        <v>423</v>
      </c>
      <c r="C26" s="32"/>
      <c r="D26" s="32"/>
      <c r="E26" s="32"/>
      <c r="F26" s="32"/>
      <c r="G26" s="32"/>
      <c r="H26" s="32"/>
      <c r="I26" s="32"/>
      <c r="J26" s="32"/>
      <c r="K26" s="32"/>
      <c r="L26" s="32"/>
      <c r="M26" s="32"/>
      <c r="N26" s="32"/>
      <c r="O26" s="32"/>
      <c r="P26" s="32"/>
      <c r="Q26" s="32"/>
      <c r="R26" s="5"/>
    </row>
    <row r="27" spans="1:18" ht="12.75" customHeight="1" x14ac:dyDescent="0.25">
      <c r="A27" s="1" t="s">
        <v>74</v>
      </c>
      <c r="B27" s="33" t="s">
        <v>424</v>
      </c>
      <c r="C27" s="32"/>
      <c r="D27" s="32"/>
      <c r="E27" s="32"/>
      <c r="F27" s="32"/>
      <c r="G27" s="32"/>
      <c r="H27" s="32"/>
      <c r="I27" s="32"/>
      <c r="J27" s="32"/>
      <c r="K27" s="32"/>
      <c r="L27" s="32"/>
      <c r="M27" s="32"/>
      <c r="N27" s="32"/>
      <c r="O27" s="32"/>
      <c r="P27" s="32"/>
      <c r="Q27" s="32"/>
      <c r="R27" s="5"/>
    </row>
    <row r="28" spans="1:18" ht="12.75" customHeight="1" x14ac:dyDescent="0.25">
      <c r="A28" s="1" t="s">
        <v>414</v>
      </c>
      <c r="B28" s="32" t="s">
        <v>374</v>
      </c>
      <c r="C28" s="32"/>
      <c r="D28" s="32"/>
      <c r="E28" s="32"/>
      <c r="F28" s="32"/>
      <c r="G28" s="32"/>
      <c r="H28" s="32"/>
      <c r="I28" s="32"/>
      <c r="J28" s="32"/>
      <c r="K28" s="32"/>
      <c r="L28" s="32"/>
      <c r="M28" s="32"/>
      <c r="N28" s="32"/>
      <c r="O28" s="32"/>
      <c r="P28" s="32"/>
      <c r="Q28" s="32"/>
      <c r="R28" s="5"/>
    </row>
    <row r="29" spans="1:18" ht="12.75" customHeight="1" x14ac:dyDescent="0.25">
      <c r="A29" s="1" t="s">
        <v>415</v>
      </c>
      <c r="B29" s="32" t="s">
        <v>425</v>
      </c>
      <c r="C29" s="32"/>
      <c r="D29" s="32"/>
      <c r="E29" s="32"/>
      <c r="F29" s="32"/>
      <c r="G29" s="32"/>
      <c r="H29" s="32"/>
      <c r="I29" s="32"/>
      <c r="J29" s="32"/>
      <c r="K29" s="32"/>
      <c r="L29" s="32"/>
      <c r="M29" s="32"/>
      <c r="N29" s="32"/>
      <c r="O29" s="32"/>
      <c r="P29" s="32"/>
      <c r="Q29" s="32"/>
      <c r="R29" s="5"/>
    </row>
    <row r="30" spans="1:18" ht="12.75" customHeight="1" x14ac:dyDescent="0.25">
      <c r="A30" s="1" t="s">
        <v>416</v>
      </c>
      <c r="B30" s="33" t="s">
        <v>426</v>
      </c>
      <c r="C30" s="32"/>
      <c r="D30" s="32"/>
      <c r="E30" s="32"/>
      <c r="F30" s="32"/>
      <c r="G30" s="32"/>
      <c r="H30" s="32"/>
      <c r="I30" s="32"/>
      <c r="J30" s="32"/>
      <c r="K30" s="32"/>
      <c r="L30" s="32"/>
      <c r="M30" s="32"/>
      <c r="N30" s="32"/>
      <c r="O30" s="32"/>
      <c r="P30" s="32"/>
      <c r="Q30" s="32"/>
      <c r="R30" s="5"/>
    </row>
    <row r="31" spans="1:18" ht="12.75" customHeight="1" x14ac:dyDescent="0.25">
      <c r="A31" s="1" t="s">
        <v>417</v>
      </c>
      <c r="B31" s="33" t="s">
        <v>426</v>
      </c>
      <c r="C31" s="32"/>
      <c r="D31" s="32"/>
      <c r="E31" s="32"/>
      <c r="F31" s="32"/>
      <c r="G31" s="32"/>
      <c r="H31" s="32"/>
      <c r="I31" s="32"/>
      <c r="J31" s="32"/>
      <c r="K31" s="32"/>
      <c r="L31" s="32"/>
      <c r="M31" s="32"/>
      <c r="N31" s="32"/>
      <c r="O31" s="32"/>
      <c r="P31" s="32"/>
      <c r="Q31" s="32"/>
      <c r="R31" s="5"/>
    </row>
    <row r="32" spans="1:18" ht="12.75" customHeight="1" x14ac:dyDescent="0.25">
      <c r="A32" s="1" t="s">
        <v>418</v>
      </c>
      <c r="B32" s="33" t="s">
        <v>427</v>
      </c>
      <c r="C32" s="32"/>
      <c r="D32" s="32"/>
      <c r="E32" s="32"/>
      <c r="F32" s="32"/>
      <c r="G32" s="32"/>
      <c r="H32" s="32"/>
      <c r="I32" s="32"/>
      <c r="J32" s="32"/>
      <c r="K32" s="32"/>
      <c r="L32" s="32"/>
      <c r="M32" s="32"/>
      <c r="N32" s="32"/>
      <c r="O32" s="32"/>
      <c r="P32" s="32"/>
      <c r="Q32" s="32"/>
      <c r="R32" s="5"/>
    </row>
    <row r="34" spans="1:3" x14ac:dyDescent="0.25">
      <c r="A34" s="27" t="s">
        <v>354</v>
      </c>
      <c r="B34" s="27"/>
      <c r="C34" s="27"/>
    </row>
  </sheetData>
  <mergeCells count="19">
    <mergeCell ref="A34:C34"/>
    <mergeCell ref="B27:Q27"/>
    <mergeCell ref="B25:Q25"/>
    <mergeCell ref="B26:Q26"/>
    <mergeCell ref="A3:C3"/>
    <mergeCell ref="A5:B5"/>
    <mergeCell ref="B20:P20"/>
    <mergeCell ref="B28:Q28"/>
    <mergeCell ref="B29:Q29"/>
    <mergeCell ref="B30:Q30"/>
    <mergeCell ref="B31:Q31"/>
    <mergeCell ref="B32:Q32"/>
    <mergeCell ref="A1:C1"/>
    <mergeCell ref="B21:Q21"/>
    <mergeCell ref="B22:Q22"/>
    <mergeCell ref="B23:Q23"/>
    <mergeCell ref="B24:Q24"/>
    <mergeCell ref="E1:F1"/>
    <mergeCell ref="B7:Q7"/>
  </mergeCells>
  <hyperlinks>
    <hyperlink ref="B20:P20" location="'Table 1'!A1" display="Age-standardised death rates1 by sex, whether they are classified as avoidable and (if so) whether they are further classified as preventable or treatable2, Scotland, 2001 to 2019"/>
    <hyperlink ref="B21:Q21" location="'Table 2'!A1" display="Avoidable, preventable and treatable mortality by SIMD quintile1 for all persons: deaths and age-standardised rates2, 2001 to 2020"/>
    <hyperlink ref="B22:Q22" location="'Table 3'!A1" display="Avoidable, preventable and treatable mortality by SIMD quintile1 for males: deaths and age-standardised rates2, 2001 to 2020"/>
    <hyperlink ref="B23:Q23" location="'Table 4'!A1" display="Avoidable, preventable and treatable mortality by SIMD quintile1 for females: deaths and age-standardised rates2, 2001 to 2020"/>
    <hyperlink ref="B24:Q24" location="'Table 5'!A1" display="Deaths by underlying cause of death and sex, whether they are classified as avoidable and (if so) whether they are further classified as preventable or treatable1, Scotland, 2020"/>
    <hyperlink ref="B25:Q25" location="'Table 6'!A1" display="Avoidable deaths by underlying cause of death, Scotland, 2001-2020"/>
    <hyperlink ref="B26:Q26" location="'Table 7'!A1" display="Age-standardised avoidable death rates1, classified as avoidable, GB nations3, 2001 to 2020"/>
    <hyperlink ref="B27:Q27" location="'Table 8'!A1" display="Age-standardised mortality rates by sex and NHS Board area, 2018 to 20201"/>
    <hyperlink ref="B28:Q28" location="'Table 9'!A1" display="Deaths by sex and age-group: in total, and the number counted as avoidable, Scotland, 2001 to 2020"/>
    <hyperlink ref="B29:Q29" location="'Table 10'!A1" display="Age standardised mortality rate by sex and council area, 2018 to 20201"/>
    <hyperlink ref="B30:Q30" location="'Table 11'!A1" display="Avoidable, preventable and treatable mortality by SIMD decile1 for all persons: deaths and age-standardised rates2, 2001 to 2020"/>
    <hyperlink ref="B31:Q31" location="'Table 12'!A1" display="Avoidable, preventable and treatable mortality by SIMD decile1 for all persons: deaths and age-standardised rates2, 2001 to 2020"/>
    <hyperlink ref="B32:Q32" location="'Table 13'!A1" display=" Avoidable, preventable and treatable mortality by SIMD decile1 for females: deaths and age-standardised rates2, 2001 to 2020"/>
  </hyperlinks>
  <pageMargins left="0.7" right="0.7" top="0.75" bottom="0.75" header="0.3" footer="0.3"/>
  <pageSetup paperSize="9" scale="8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5"/>
  <sheetViews>
    <sheetView showGridLines="0" zoomScaleNormal="100" workbookViewId="0">
      <selection sqref="A1:I1"/>
    </sheetView>
  </sheetViews>
  <sheetFormatPr defaultColWidth="9.21875" defaultRowHeight="13.2" x14ac:dyDescent="0.25"/>
  <cols>
    <col min="1" max="1" width="5.21875" style="99" customWidth="1"/>
    <col min="2" max="2" width="25.77734375" style="99" customWidth="1"/>
    <col min="3" max="3" width="16" style="99" customWidth="1"/>
    <col min="4" max="4" width="10.44140625" style="99" customWidth="1"/>
    <col min="5" max="5" width="10.5546875" style="99" customWidth="1"/>
    <col min="6" max="6" width="8" style="99" customWidth="1"/>
    <col min="7" max="7" width="7.77734375" style="99" customWidth="1"/>
    <col min="8" max="8" width="2.44140625" style="99" customWidth="1"/>
    <col min="9" max="9" width="18.44140625" style="99" customWidth="1"/>
    <col min="10" max="13" width="7.77734375" style="99" customWidth="1"/>
    <col min="14" max="14" width="18.77734375" style="99" customWidth="1"/>
    <col min="15" max="15" width="10.21875" style="99" customWidth="1"/>
    <col min="16" max="16" width="9.77734375" style="99" customWidth="1"/>
    <col min="17" max="17" width="8.44140625" style="99" customWidth="1"/>
    <col min="18" max="22" width="5.77734375" style="99" customWidth="1"/>
    <col min="23" max="23" width="1.77734375" style="99" customWidth="1"/>
    <col min="24" max="24" width="31" style="99" customWidth="1"/>
    <col min="25" max="16384" width="9.21875" style="99"/>
  </cols>
  <sheetData>
    <row r="1" spans="1:22" ht="18" customHeight="1" x14ac:dyDescent="0.3">
      <c r="A1" s="38" t="s">
        <v>382</v>
      </c>
      <c r="B1" s="38"/>
      <c r="C1" s="38"/>
      <c r="D1" s="38"/>
      <c r="E1" s="38"/>
      <c r="F1" s="38"/>
      <c r="G1" s="38"/>
      <c r="H1" s="38"/>
      <c r="I1" s="38"/>
      <c r="J1" s="232"/>
      <c r="K1" s="232"/>
      <c r="L1" s="232"/>
      <c r="M1" s="232"/>
      <c r="N1" s="232"/>
      <c r="O1" s="232"/>
      <c r="P1" s="116" t="s">
        <v>85</v>
      </c>
      <c r="Q1" s="116"/>
      <c r="R1" s="116"/>
      <c r="V1" s="136"/>
    </row>
    <row r="2" spans="1:22" ht="15" customHeight="1" x14ac:dyDescent="0.25">
      <c r="A2" s="233"/>
      <c r="B2" s="233"/>
      <c r="C2" s="233"/>
      <c r="D2" s="233"/>
      <c r="E2" s="233"/>
      <c r="F2" s="233"/>
      <c r="G2" s="233"/>
      <c r="H2" s="233"/>
      <c r="I2" s="233"/>
      <c r="J2" s="233"/>
      <c r="K2" s="233"/>
      <c r="L2" s="233"/>
      <c r="M2" s="233"/>
      <c r="N2" s="233"/>
      <c r="O2" s="233"/>
      <c r="P2" s="233"/>
      <c r="Q2" s="233"/>
      <c r="R2" s="102"/>
      <c r="S2" s="102"/>
      <c r="T2" s="102"/>
      <c r="U2" s="102"/>
      <c r="V2" s="102"/>
    </row>
    <row r="3" spans="1:22" ht="12.6" customHeight="1" x14ac:dyDescent="0.25">
      <c r="A3" s="36"/>
      <c r="B3" s="36"/>
      <c r="C3" s="7"/>
      <c r="D3" s="7"/>
      <c r="E3" s="7"/>
      <c r="F3" s="7"/>
      <c r="G3" s="7"/>
      <c r="H3" s="7"/>
      <c r="I3" s="7"/>
      <c r="J3" s="7"/>
      <c r="K3" s="7"/>
      <c r="L3" s="7"/>
      <c r="M3" s="7"/>
      <c r="N3" s="7"/>
      <c r="O3" s="7"/>
      <c r="P3" s="7"/>
      <c r="Q3" s="7"/>
      <c r="R3" s="7"/>
      <c r="S3" s="7"/>
      <c r="T3" s="7"/>
      <c r="U3" s="7"/>
      <c r="V3" s="137"/>
    </row>
    <row r="4" spans="1:22" ht="12.6" customHeight="1" x14ac:dyDescent="0.25">
      <c r="A4" s="36"/>
      <c r="B4" s="36"/>
      <c r="C4" s="233"/>
      <c r="D4" s="233"/>
      <c r="E4" s="233"/>
      <c r="F4" s="233"/>
      <c r="G4" s="233"/>
      <c r="H4" s="233"/>
      <c r="I4" s="233"/>
      <c r="J4" s="233"/>
      <c r="K4" s="233"/>
      <c r="L4" s="233"/>
      <c r="M4" s="233"/>
      <c r="N4" s="233"/>
      <c r="O4" s="233"/>
      <c r="P4" s="233"/>
      <c r="Q4" s="102"/>
      <c r="R4" s="199"/>
      <c r="S4" s="199"/>
      <c r="T4" s="199"/>
      <c r="U4" s="199"/>
      <c r="V4" s="199"/>
    </row>
    <row r="5" spans="1:22" ht="12.6" customHeight="1" thickBot="1" x14ac:dyDescent="0.3">
      <c r="A5" s="36"/>
      <c r="B5" s="36"/>
      <c r="C5" s="117" t="s">
        <v>357</v>
      </c>
      <c r="D5" s="117"/>
      <c r="E5" s="117"/>
      <c r="F5" s="117"/>
      <c r="G5" s="118"/>
      <c r="H5" s="119"/>
      <c r="I5" s="117" t="s">
        <v>358</v>
      </c>
      <c r="J5" s="117"/>
      <c r="K5" s="117"/>
      <c r="L5" s="117"/>
      <c r="M5" s="118"/>
      <c r="N5" s="120" t="s">
        <v>359</v>
      </c>
      <c r="O5" s="120"/>
      <c r="P5" s="120"/>
      <c r="Q5" s="120"/>
      <c r="R5" s="199"/>
      <c r="S5" s="199"/>
      <c r="T5" s="199"/>
      <c r="U5" s="199"/>
      <c r="V5" s="199"/>
    </row>
    <row r="6" spans="1:22" ht="12.6" customHeight="1" x14ac:dyDescent="0.25">
      <c r="A6" s="36"/>
      <c r="B6" s="36"/>
      <c r="C6" s="56" t="s">
        <v>98</v>
      </c>
      <c r="D6" s="57"/>
      <c r="E6" s="57"/>
      <c r="F6" s="58" t="s">
        <v>99</v>
      </c>
      <c r="G6" s="122"/>
      <c r="H6" s="122"/>
      <c r="I6" s="56" t="s">
        <v>98</v>
      </c>
      <c r="J6" s="57"/>
      <c r="K6" s="57"/>
      <c r="L6" s="58" t="s">
        <v>99</v>
      </c>
      <c r="M6" s="122"/>
      <c r="N6" s="56" t="s">
        <v>98</v>
      </c>
      <c r="O6" s="57"/>
      <c r="P6" s="57"/>
      <c r="Q6" s="58" t="s">
        <v>99</v>
      </c>
      <c r="R6" s="199"/>
      <c r="S6" s="199"/>
      <c r="T6" s="199"/>
      <c r="U6" s="199"/>
      <c r="V6" s="199"/>
    </row>
    <row r="7" spans="1:22" ht="12.6" customHeight="1" x14ac:dyDescent="0.25">
      <c r="A7" s="36"/>
      <c r="B7" s="36"/>
      <c r="C7" s="30"/>
      <c r="D7" s="30" t="s">
        <v>333</v>
      </c>
      <c r="E7" s="30"/>
      <c r="F7" s="60"/>
      <c r="G7" s="6"/>
      <c r="H7" s="6"/>
      <c r="I7" s="30"/>
      <c r="J7" s="30" t="s">
        <v>333</v>
      </c>
      <c r="K7" s="30"/>
      <c r="L7" s="60"/>
      <c r="M7" s="6"/>
      <c r="N7" s="30"/>
      <c r="O7" s="30" t="s">
        <v>333</v>
      </c>
      <c r="P7" s="30"/>
      <c r="Q7" s="60"/>
      <c r="R7" s="199"/>
      <c r="S7" s="199"/>
      <c r="T7" s="199"/>
      <c r="U7" s="199"/>
      <c r="V7" s="199"/>
    </row>
    <row r="8" spans="1:22" ht="13.05" customHeight="1" x14ac:dyDescent="0.25">
      <c r="A8" s="36"/>
      <c r="B8" s="36"/>
      <c r="C8" s="30"/>
      <c r="D8" s="30"/>
      <c r="E8" s="30"/>
      <c r="F8" s="60"/>
      <c r="G8" s="65"/>
      <c r="H8" s="65"/>
      <c r="I8" s="30"/>
      <c r="J8" s="30"/>
      <c r="K8" s="30"/>
      <c r="L8" s="60"/>
      <c r="M8" s="102"/>
      <c r="N8" s="30"/>
      <c r="O8" s="30"/>
      <c r="P8" s="30"/>
      <c r="Q8" s="60"/>
      <c r="R8" s="6"/>
      <c r="S8" s="8"/>
      <c r="T8" s="8"/>
      <c r="U8" s="6"/>
      <c r="V8" s="6"/>
    </row>
    <row r="9" spans="1:22" ht="12.6" customHeight="1" thickBot="1" x14ac:dyDescent="0.3">
      <c r="A9" s="36"/>
      <c r="B9" s="36"/>
      <c r="C9" s="62"/>
      <c r="D9" s="63" t="s">
        <v>97</v>
      </c>
      <c r="E9" s="63" t="s">
        <v>80</v>
      </c>
      <c r="F9" s="64"/>
      <c r="G9" s="123"/>
      <c r="H9" s="123"/>
      <c r="I9" s="62"/>
      <c r="J9" s="63" t="s">
        <v>97</v>
      </c>
      <c r="K9" s="63" t="s">
        <v>80</v>
      </c>
      <c r="L9" s="64"/>
      <c r="M9" s="193"/>
      <c r="N9" s="62"/>
      <c r="O9" s="63" t="s">
        <v>97</v>
      </c>
      <c r="P9" s="63" t="s">
        <v>80</v>
      </c>
      <c r="Q9" s="64"/>
      <c r="R9" s="102"/>
      <c r="S9" s="102"/>
      <c r="T9" s="102"/>
      <c r="U9" s="102"/>
      <c r="V9" s="102"/>
    </row>
    <row r="10" spans="1:22" ht="12.6" customHeight="1" x14ac:dyDescent="0.25">
      <c r="A10" s="36" t="s">
        <v>0</v>
      </c>
      <c r="B10" s="36"/>
      <c r="C10" s="65"/>
      <c r="D10" s="65"/>
      <c r="E10" s="65"/>
      <c r="F10" s="65"/>
      <c r="G10" s="65"/>
      <c r="H10" s="65"/>
      <c r="I10" s="65"/>
      <c r="J10" s="65"/>
      <c r="K10" s="65"/>
      <c r="L10" s="102"/>
      <c r="M10" s="102"/>
      <c r="N10" s="102"/>
      <c r="O10" s="102"/>
      <c r="P10" s="102"/>
      <c r="Q10" s="102"/>
      <c r="R10" s="102"/>
      <c r="S10" s="102"/>
      <c r="T10" s="102"/>
      <c r="U10" s="102"/>
      <c r="V10" s="102"/>
    </row>
    <row r="11" spans="1:22" ht="12.6" customHeight="1" x14ac:dyDescent="0.25">
      <c r="A11" s="40"/>
      <c r="B11" s="36" t="s">
        <v>45</v>
      </c>
      <c r="C11" s="7"/>
      <c r="D11" s="7"/>
      <c r="E11" s="7"/>
      <c r="F11" s="7"/>
      <c r="G11" s="7"/>
      <c r="H11" s="7"/>
      <c r="I11" s="7"/>
      <c r="J11" s="7"/>
      <c r="K11" s="7"/>
      <c r="L11" s="194"/>
      <c r="M11" s="194"/>
      <c r="N11" s="194"/>
      <c r="O11" s="194"/>
      <c r="P11" s="102"/>
      <c r="Q11" s="125"/>
      <c r="R11" s="125"/>
      <c r="S11" s="125"/>
      <c r="T11" s="125"/>
      <c r="U11" s="125"/>
      <c r="V11" s="125"/>
    </row>
    <row r="12" spans="1:22" x14ac:dyDescent="0.25">
      <c r="A12" s="36"/>
      <c r="B12" s="36" t="s">
        <v>10</v>
      </c>
      <c r="C12" s="202">
        <v>388.2</v>
      </c>
      <c r="D12" s="202">
        <v>381.5</v>
      </c>
      <c r="E12" s="202">
        <v>394.9</v>
      </c>
      <c r="F12" s="203">
        <v>11650</v>
      </c>
      <c r="G12" s="7"/>
      <c r="H12" s="7"/>
      <c r="I12" s="202">
        <v>279.10000000000002</v>
      </c>
      <c r="J12" s="202">
        <v>273.39999999999998</v>
      </c>
      <c r="K12" s="202">
        <v>284.8</v>
      </c>
      <c r="L12" s="204">
        <v>8399</v>
      </c>
      <c r="M12" s="213"/>
      <c r="N12" s="202">
        <v>109.1</v>
      </c>
      <c r="O12" s="202">
        <v>105.5</v>
      </c>
      <c r="P12" s="202">
        <v>112.7</v>
      </c>
      <c r="Q12" s="204">
        <v>3251</v>
      </c>
      <c r="R12" s="125"/>
      <c r="S12" s="125"/>
      <c r="T12" s="125"/>
      <c r="U12" s="125"/>
      <c r="V12" s="125"/>
    </row>
    <row r="13" spans="1:22" x14ac:dyDescent="0.25">
      <c r="A13" s="36"/>
      <c r="B13" s="36" t="s">
        <v>12</v>
      </c>
      <c r="C13" s="202">
        <v>358.5</v>
      </c>
      <c r="D13" s="202">
        <v>350.2</v>
      </c>
      <c r="E13" s="202">
        <v>366.7</v>
      </c>
      <c r="F13" s="203">
        <v>6604</v>
      </c>
      <c r="G13" s="7"/>
      <c r="H13" s="7"/>
      <c r="I13" s="202">
        <v>251.1</v>
      </c>
      <c r="J13" s="202">
        <v>244.2</v>
      </c>
      <c r="K13" s="202">
        <v>258</v>
      </c>
      <c r="L13" s="204">
        <v>4615</v>
      </c>
      <c r="M13" s="213"/>
      <c r="N13" s="202">
        <v>107.4</v>
      </c>
      <c r="O13" s="202">
        <v>102.9</v>
      </c>
      <c r="P13" s="202">
        <v>111.9</v>
      </c>
      <c r="Q13" s="204">
        <v>1989</v>
      </c>
      <c r="R13" s="125"/>
      <c r="S13" s="125"/>
      <c r="T13" s="125"/>
      <c r="U13" s="125"/>
      <c r="V13" s="125"/>
    </row>
    <row r="14" spans="1:22" x14ac:dyDescent="0.25">
      <c r="A14" s="36"/>
      <c r="B14" s="36" t="s">
        <v>4</v>
      </c>
      <c r="C14" s="202">
        <v>349.7</v>
      </c>
      <c r="D14" s="202">
        <v>339.2</v>
      </c>
      <c r="E14" s="202">
        <v>360.2</v>
      </c>
      <c r="F14" s="203">
        <v>3951</v>
      </c>
      <c r="G14" s="7"/>
      <c r="H14" s="7"/>
      <c r="I14" s="202">
        <v>246.4</v>
      </c>
      <c r="J14" s="202">
        <v>237.6</v>
      </c>
      <c r="K14" s="202">
        <v>255.3</v>
      </c>
      <c r="L14" s="204">
        <v>2751.5</v>
      </c>
      <c r="M14" s="213"/>
      <c r="N14" s="202">
        <v>103.2</v>
      </c>
      <c r="O14" s="202">
        <v>97.6</v>
      </c>
      <c r="P14" s="202">
        <v>108.9</v>
      </c>
      <c r="Q14" s="204">
        <v>1199.5</v>
      </c>
      <c r="R14" s="125"/>
      <c r="S14" s="125"/>
      <c r="T14" s="125"/>
      <c r="U14" s="125"/>
      <c r="V14" s="125"/>
    </row>
    <row r="15" spans="1:22" x14ac:dyDescent="0.25">
      <c r="A15" s="36"/>
      <c r="B15" s="36" t="s">
        <v>8</v>
      </c>
      <c r="C15" s="202">
        <v>318.5</v>
      </c>
      <c r="D15" s="202">
        <v>307.2</v>
      </c>
      <c r="E15" s="202">
        <v>329.8</v>
      </c>
      <c r="F15" s="203">
        <v>2758</v>
      </c>
      <c r="G15" s="7"/>
      <c r="H15" s="7"/>
      <c r="I15" s="202">
        <v>224.3</v>
      </c>
      <c r="J15" s="202">
        <v>214.8</v>
      </c>
      <c r="K15" s="202">
        <v>233.9</v>
      </c>
      <c r="L15" s="204">
        <v>1936</v>
      </c>
      <c r="M15" s="213"/>
      <c r="N15" s="202">
        <v>94.1</v>
      </c>
      <c r="O15" s="202">
        <v>88</v>
      </c>
      <c r="P15" s="202">
        <v>100.3</v>
      </c>
      <c r="Q15" s="204">
        <v>822</v>
      </c>
      <c r="R15" s="125"/>
      <c r="S15" s="125"/>
      <c r="T15" s="125"/>
      <c r="U15" s="125"/>
      <c r="V15" s="125"/>
    </row>
    <row r="16" spans="1:22" x14ac:dyDescent="0.25">
      <c r="A16" s="36"/>
      <c r="B16" s="36" t="s">
        <v>16</v>
      </c>
      <c r="C16" s="202">
        <v>306.2</v>
      </c>
      <c r="D16" s="202">
        <v>296.60000000000002</v>
      </c>
      <c r="E16" s="202">
        <v>315.7</v>
      </c>
      <c r="F16" s="203">
        <v>3636</v>
      </c>
      <c r="G16" s="7"/>
      <c r="H16" s="7"/>
      <c r="I16" s="202">
        <v>218.7</v>
      </c>
      <c r="J16" s="202">
        <v>210.6</v>
      </c>
      <c r="K16" s="202">
        <v>226.7</v>
      </c>
      <c r="L16" s="204">
        <v>2583</v>
      </c>
      <c r="M16" s="213"/>
      <c r="N16" s="202">
        <v>87.5</v>
      </c>
      <c r="O16" s="202">
        <v>82.4</v>
      </c>
      <c r="P16" s="202">
        <v>92.6</v>
      </c>
      <c r="Q16" s="204">
        <v>1053</v>
      </c>
      <c r="R16" s="125"/>
      <c r="S16" s="125"/>
      <c r="T16" s="125"/>
      <c r="U16" s="125"/>
      <c r="V16" s="125"/>
    </row>
    <row r="17" spans="1:22" x14ac:dyDescent="0.25">
      <c r="A17" s="36"/>
      <c r="B17" s="36" t="s">
        <v>7</v>
      </c>
      <c r="C17" s="202">
        <v>302.89999999999998</v>
      </c>
      <c r="D17" s="202">
        <v>293</v>
      </c>
      <c r="E17" s="202">
        <v>312.8</v>
      </c>
      <c r="F17" s="203">
        <v>3273</v>
      </c>
      <c r="G17" s="7"/>
      <c r="H17" s="7"/>
      <c r="I17" s="202">
        <v>211.5</v>
      </c>
      <c r="J17" s="202">
        <v>203.2</v>
      </c>
      <c r="K17" s="202">
        <v>219.8</v>
      </c>
      <c r="L17" s="204">
        <v>2276</v>
      </c>
      <c r="M17" s="213"/>
      <c r="N17" s="202">
        <v>91.4</v>
      </c>
      <c r="O17" s="202">
        <v>86</v>
      </c>
      <c r="P17" s="202">
        <v>96.8</v>
      </c>
      <c r="Q17" s="204">
        <v>997</v>
      </c>
      <c r="R17" s="125"/>
      <c r="S17" s="125"/>
      <c r="T17" s="125"/>
      <c r="U17" s="125"/>
      <c r="V17" s="125"/>
    </row>
    <row r="18" spans="1:22" x14ac:dyDescent="0.25">
      <c r="A18" s="36"/>
      <c r="B18" s="36" t="s">
        <v>11</v>
      </c>
      <c r="C18" s="202">
        <v>285.10000000000002</v>
      </c>
      <c r="D18" s="202">
        <v>275.10000000000002</v>
      </c>
      <c r="E18" s="202">
        <v>295.2</v>
      </c>
      <c r="F18" s="203">
        <v>2857</v>
      </c>
      <c r="G18" s="7"/>
      <c r="H18" s="7"/>
      <c r="I18" s="202">
        <v>198.6</v>
      </c>
      <c r="J18" s="202">
        <v>190.1</v>
      </c>
      <c r="K18" s="202">
        <v>207</v>
      </c>
      <c r="L18" s="204">
        <v>1973.5</v>
      </c>
      <c r="M18" s="213"/>
      <c r="N18" s="202">
        <v>86.6</v>
      </c>
      <c r="O18" s="202">
        <v>81.099999999999994</v>
      </c>
      <c r="P18" s="202">
        <v>92.1</v>
      </c>
      <c r="Q18" s="204">
        <v>883.5</v>
      </c>
      <c r="R18" s="125"/>
      <c r="S18" s="125"/>
      <c r="T18" s="125"/>
      <c r="U18" s="125"/>
      <c r="V18" s="125"/>
    </row>
    <row r="19" spans="1:22" x14ac:dyDescent="0.25">
      <c r="A19" s="36"/>
      <c r="B19" s="36" t="s">
        <v>17</v>
      </c>
      <c r="C19" s="202">
        <v>281.60000000000002</v>
      </c>
      <c r="D19" s="202">
        <v>247.8</v>
      </c>
      <c r="E19" s="202">
        <v>315.3</v>
      </c>
      <c r="F19" s="203">
        <v>248</v>
      </c>
      <c r="G19" s="7"/>
      <c r="H19" s="7"/>
      <c r="I19" s="202">
        <v>195</v>
      </c>
      <c r="J19" s="202">
        <v>166.8</v>
      </c>
      <c r="K19" s="202">
        <v>223.3</v>
      </c>
      <c r="L19" s="204">
        <v>171</v>
      </c>
      <c r="M19" s="213"/>
      <c r="N19" s="202">
        <v>86.6</v>
      </c>
      <c r="O19" s="202">
        <v>67.900000000000006</v>
      </c>
      <c r="P19" s="202">
        <v>105.2</v>
      </c>
      <c r="Q19" s="204">
        <v>77</v>
      </c>
      <c r="R19" s="125"/>
      <c r="S19" s="125"/>
      <c r="T19" s="125"/>
      <c r="U19" s="125"/>
      <c r="V19" s="125"/>
    </row>
    <row r="20" spans="1:22" x14ac:dyDescent="0.25">
      <c r="A20" s="36"/>
      <c r="B20" s="36" t="s">
        <v>6</v>
      </c>
      <c r="C20" s="202">
        <v>278.5</v>
      </c>
      <c r="D20" s="202">
        <v>264</v>
      </c>
      <c r="E20" s="202">
        <v>293.10000000000002</v>
      </c>
      <c r="F20" s="203">
        <v>1336</v>
      </c>
      <c r="G20" s="7"/>
      <c r="H20" s="7"/>
      <c r="I20" s="202">
        <v>191.7</v>
      </c>
      <c r="J20" s="202">
        <v>179.5</v>
      </c>
      <c r="K20" s="202">
        <v>203.9</v>
      </c>
      <c r="L20" s="204">
        <v>907</v>
      </c>
      <c r="M20" s="213"/>
      <c r="N20" s="202">
        <v>86.8</v>
      </c>
      <c r="O20" s="202">
        <v>78.8</v>
      </c>
      <c r="P20" s="202">
        <v>94.8</v>
      </c>
      <c r="Q20" s="204">
        <v>429</v>
      </c>
      <c r="R20" s="125"/>
      <c r="S20" s="125"/>
      <c r="T20" s="125"/>
      <c r="U20" s="125"/>
      <c r="V20" s="125"/>
    </row>
    <row r="21" spans="1:22" x14ac:dyDescent="0.25">
      <c r="A21" s="36"/>
      <c r="B21" s="36" t="s">
        <v>13</v>
      </c>
      <c r="C21" s="202">
        <v>277</v>
      </c>
      <c r="D21" s="202">
        <v>270.5</v>
      </c>
      <c r="E21" s="202">
        <v>283.60000000000002</v>
      </c>
      <c r="F21" s="203">
        <v>6305</v>
      </c>
      <c r="G21" s="7"/>
      <c r="H21" s="7"/>
      <c r="I21" s="202">
        <v>192.2</v>
      </c>
      <c r="J21" s="202">
        <v>186.7</v>
      </c>
      <c r="K21" s="202">
        <v>197.6</v>
      </c>
      <c r="L21" s="204">
        <v>4386.5</v>
      </c>
      <c r="M21" s="213"/>
      <c r="N21" s="202">
        <v>84.9</v>
      </c>
      <c r="O21" s="202">
        <v>81.2</v>
      </c>
      <c r="P21" s="202">
        <v>88.5</v>
      </c>
      <c r="Q21" s="204">
        <v>1918.5</v>
      </c>
      <c r="R21" s="125"/>
      <c r="S21" s="125"/>
      <c r="T21" s="125"/>
      <c r="U21" s="125"/>
      <c r="V21" s="125"/>
    </row>
    <row r="22" spans="1:22" x14ac:dyDescent="0.25">
      <c r="A22" s="36"/>
      <c r="B22" s="36" t="s">
        <v>9</v>
      </c>
      <c r="C22" s="202">
        <v>267.5</v>
      </c>
      <c r="D22" s="202">
        <v>259.89999999999998</v>
      </c>
      <c r="E22" s="202">
        <v>275.10000000000002</v>
      </c>
      <c r="F22" s="203">
        <v>4288</v>
      </c>
      <c r="G22" s="7"/>
      <c r="H22" s="7"/>
      <c r="I22" s="202">
        <v>180.6</v>
      </c>
      <c r="J22" s="202">
        <v>174.3</v>
      </c>
      <c r="K22" s="202">
        <v>186.9</v>
      </c>
      <c r="L22" s="204">
        <v>2896</v>
      </c>
      <c r="M22" s="213"/>
      <c r="N22" s="202">
        <v>86.9</v>
      </c>
      <c r="O22" s="202">
        <v>82.5</v>
      </c>
      <c r="P22" s="202">
        <v>91.2</v>
      </c>
      <c r="Q22" s="204">
        <v>1392</v>
      </c>
      <c r="R22" s="125"/>
      <c r="S22" s="125"/>
      <c r="T22" s="125"/>
      <c r="U22" s="125"/>
      <c r="V22" s="125"/>
    </row>
    <row r="23" spans="1:22" x14ac:dyDescent="0.25">
      <c r="A23" s="36"/>
      <c r="B23" s="36" t="s">
        <v>5</v>
      </c>
      <c r="C23" s="202">
        <v>251.1</v>
      </c>
      <c r="D23" s="202">
        <v>235.5</v>
      </c>
      <c r="E23" s="202">
        <v>266.8</v>
      </c>
      <c r="F23" s="203">
        <v>936</v>
      </c>
      <c r="G23" s="7"/>
      <c r="H23" s="7"/>
      <c r="I23" s="202">
        <v>176.8</v>
      </c>
      <c r="J23" s="202">
        <v>163.6</v>
      </c>
      <c r="K23" s="202">
        <v>190</v>
      </c>
      <c r="L23" s="204">
        <v>653.5</v>
      </c>
      <c r="M23" s="213"/>
      <c r="N23" s="202">
        <v>74.3</v>
      </c>
      <c r="O23" s="202">
        <v>65.900000000000006</v>
      </c>
      <c r="P23" s="202">
        <v>82.8</v>
      </c>
      <c r="Q23" s="204">
        <v>282.5</v>
      </c>
      <c r="R23" s="125"/>
      <c r="S23" s="125"/>
      <c r="T23" s="125"/>
      <c r="U23" s="125"/>
      <c r="V23" s="125"/>
    </row>
    <row r="24" spans="1:22" x14ac:dyDescent="0.25">
      <c r="A24" s="36"/>
      <c r="B24" s="36" t="s">
        <v>14</v>
      </c>
      <c r="C24" s="202">
        <v>229.5</v>
      </c>
      <c r="D24" s="202">
        <v>195.6</v>
      </c>
      <c r="E24" s="202">
        <v>263.5</v>
      </c>
      <c r="F24" s="203">
        <v>162</v>
      </c>
      <c r="G24" s="7"/>
      <c r="H24" s="7"/>
      <c r="I24" s="202">
        <v>153.19999999999999</v>
      </c>
      <c r="J24" s="202">
        <v>125.3</v>
      </c>
      <c r="K24" s="202">
        <v>181.2</v>
      </c>
      <c r="L24" s="204">
        <v>107</v>
      </c>
      <c r="M24" s="213"/>
      <c r="N24" s="202">
        <v>76.3</v>
      </c>
      <c r="O24" s="202">
        <v>57</v>
      </c>
      <c r="P24" s="202">
        <v>95.7</v>
      </c>
      <c r="Q24" s="204">
        <v>55</v>
      </c>
      <c r="R24" s="125"/>
      <c r="S24" s="125"/>
      <c r="T24" s="125"/>
      <c r="U24" s="125"/>
      <c r="V24" s="125"/>
    </row>
    <row r="25" spans="1:22" x14ac:dyDescent="0.25">
      <c r="A25" s="36"/>
      <c r="B25" s="36" t="s">
        <v>15</v>
      </c>
      <c r="C25" s="202">
        <v>222.3</v>
      </c>
      <c r="D25" s="202">
        <v>188.3</v>
      </c>
      <c r="E25" s="202">
        <v>256.3</v>
      </c>
      <c r="F25" s="203">
        <v>149</v>
      </c>
      <c r="G25" s="7"/>
      <c r="H25" s="7"/>
      <c r="I25" s="202">
        <v>135.1</v>
      </c>
      <c r="J25" s="202">
        <v>108.5</v>
      </c>
      <c r="K25" s="202">
        <v>161.69999999999999</v>
      </c>
      <c r="L25" s="204">
        <v>90.5</v>
      </c>
      <c r="M25" s="213"/>
      <c r="N25" s="202">
        <v>87.2</v>
      </c>
      <c r="O25" s="202">
        <v>65.900000000000006</v>
      </c>
      <c r="P25" s="202">
        <v>108.6</v>
      </c>
      <c r="Q25" s="204">
        <v>58.5</v>
      </c>
      <c r="R25" s="125"/>
      <c r="S25" s="125"/>
      <c r="T25" s="125"/>
      <c r="U25" s="125"/>
      <c r="V25" s="125"/>
    </row>
    <row r="26" spans="1:22" x14ac:dyDescent="0.25">
      <c r="A26" s="36"/>
      <c r="B26" s="36"/>
      <c r="C26" s="11"/>
      <c r="D26" s="11"/>
      <c r="E26" s="11"/>
      <c r="F26" s="7"/>
      <c r="G26" s="7"/>
      <c r="H26" s="7"/>
      <c r="I26" s="11"/>
      <c r="J26" s="11"/>
      <c r="K26" s="11"/>
      <c r="L26" s="138"/>
      <c r="M26" s="7"/>
      <c r="N26" s="11"/>
      <c r="O26" s="11"/>
      <c r="P26" s="195"/>
      <c r="Q26" s="196"/>
      <c r="R26" s="102"/>
      <c r="S26" s="102"/>
      <c r="T26" s="102"/>
      <c r="U26" s="102"/>
      <c r="V26" s="102"/>
    </row>
    <row r="27" spans="1:22" x14ac:dyDescent="0.25">
      <c r="A27" s="36" t="s">
        <v>1</v>
      </c>
      <c r="B27" s="36"/>
      <c r="C27" s="11"/>
      <c r="D27" s="11"/>
      <c r="E27" s="11"/>
      <c r="F27" s="7"/>
      <c r="G27" s="7"/>
      <c r="H27" s="7"/>
      <c r="I27" s="195"/>
      <c r="J27" s="11"/>
      <c r="K27" s="11"/>
      <c r="L27" s="138"/>
      <c r="M27" s="7"/>
      <c r="N27" s="11"/>
      <c r="O27" s="11"/>
      <c r="P27" s="195"/>
      <c r="Q27" s="196"/>
      <c r="R27" s="102"/>
      <c r="S27" s="102"/>
      <c r="T27" s="102"/>
      <c r="U27" s="102"/>
      <c r="V27" s="102"/>
    </row>
    <row r="28" spans="1:22" x14ac:dyDescent="0.25">
      <c r="A28" s="40"/>
      <c r="B28" s="36" t="s">
        <v>45</v>
      </c>
      <c r="C28" s="11"/>
      <c r="D28" s="11"/>
      <c r="E28" s="11"/>
      <c r="F28" s="7"/>
      <c r="G28" s="7"/>
      <c r="H28" s="7"/>
      <c r="I28" s="11"/>
      <c r="J28" s="11"/>
      <c r="K28" s="11"/>
      <c r="L28" s="138"/>
      <c r="M28" s="7"/>
      <c r="N28" s="11"/>
      <c r="O28" s="11"/>
      <c r="P28" s="195"/>
      <c r="Q28" s="139"/>
      <c r="R28" s="125"/>
      <c r="S28" s="125"/>
      <c r="T28" s="125"/>
      <c r="U28" s="125"/>
      <c r="V28" s="125"/>
    </row>
    <row r="29" spans="1:22" x14ac:dyDescent="0.25">
      <c r="A29" s="36"/>
      <c r="B29" s="36" t="s">
        <v>10</v>
      </c>
      <c r="C29" s="202">
        <v>365.1</v>
      </c>
      <c r="D29" s="202">
        <v>355.7</v>
      </c>
      <c r="E29" s="202">
        <v>374.6</v>
      </c>
      <c r="F29" s="203">
        <v>5271.5</v>
      </c>
      <c r="G29" s="7"/>
      <c r="H29" s="7"/>
      <c r="I29" s="202">
        <v>488.9</v>
      </c>
      <c r="J29" s="202">
        <v>478</v>
      </c>
      <c r="K29" s="202">
        <v>499.8</v>
      </c>
      <c r="L29" s="204">
        <v>7023</v>
      </c>
      <c r="M29" s="213"/>
      <c r="N29" s="202">
        <v>123.8</v>
      </c>
      <c r="O29" s="202">
        <v>118.2</v>
      </c>
      <c r="P29" s="202">
        <v>129.30000000000001</v>
      </c>
      <c r="Q29" s="204">
        <v>1751.5</v>
      </c>
      <c r="R29" s="125"/>
      <c r="S29" s="125"/>
      <c r="T29" s="125"/>
      <c r="U29" s="125"/>
      <c r="V29" s="125"/>
    </row>
    <row r="30" spans="1:22" x14ac:dyDescent="0.25">
      <c r="A30" s="36"/>
      <c r="B30" s="36" t="s">
        <v>4</v>
      </c>
      <c r="C30" s="202">
        <v>329.3</v>
      </c>
      <c r="D30" s="202">
        <v>314.3</v>
      </c>
      <c r="E30" s="202">
        <v>344.2</v>
      </c>
      <c r="F30" s="203">
        <v>1731.5</v>
      </c>
      <c r="G30" s="7"/>
      <c r="H30" s="7"/>
      <c r="I30" s="202">
        <v>442.1</v>
      </c>
      <c r="J30" s="202">
        <v>424.9</v>
      </c>
      <c r="K30" s="202">
        <v>459.3</v>
      </c>
      <c r="L30" s="204">
        <v>2359</v>
      </c>
      <c r="M30" s="213"/>
      <c r="N30" s="202">
        <v>112.8</v>
      </c>
      <c r="O30" s="202">
        <v>104.4</v>
      </c>
      <c r="P30" s="202">
        <v>121.3</v>
      </c>
      <c r="Q30" s="204">
        <v>627.5</v>
      </c>
      <c r="R30" s="125"/>
      <c r="S30" s="125"/>
      <c r="T30" s="125"/>
      <c r="U30" s="125"/>
      <c r="V30" s="125"/>
    </row>
    <row r="31" spans="1:22" x14ac:dyDescent="0.25">
      <c r="A31" s="36"/>
      <c r="B31" s="36" t="s">
        <v>12</v>
      </c>
      <c r="C31" s="202">
        <v>329</v>
      </c>
      <c r="D31" s="202">
        <v>317.60000000000002</v>
      </c>
      <c r="E31" s="202">
        <v>340.5</v>
      </c>
      <c r="F31" s="203">
        <v>2890</v>
      </c>
      <c r="G31" s="7"/>
      <c r="H31" s="7"/>
      <c r="I31" s="202">
        <v>448.9</v>
      </c>
      <c r="J31" s="202">
        <v>435.6</v>
      </c>
      <c r="K31" s="202">
        <v>462.2</v>
      </c>
      <c r="L31" s="204">
        <v>3950</v>
      </c>
      <c r="M31" s="213"/>
      <c r="N31" s="202">
        <v>119.9</v>
      </c>
      <c r="O31" s="202">
        <v>113</v>
      </c>
      <c r="P31" s="202">
        <v>126.8</v>
      </c>
      <c r="Q31" s="204">
        <v>1060</v>
      </c>
      <c r="R31" s="125"/>
      <c r="S31" s="125"/>
      <c r="T31" s="125"/>
      <c r="U31" s="125"/>
      <c r="V31" s="125"/>
    </row>
    <row r="32" spans="1:22" x14ac:dyDescent="0.25">
      <c r="A32" s="36"/>
      <c r="B32" s="36" t="s">
        <v>8</v>
      </c>
      <c r="C32" s="202">
        <v>291.8</v>
      </c>
      <c r="D32" s="202">
        <v>276.2</v>
      </c>
      <c r="E32" s="202">
        <v>307.5</v>
      </c>
      <c r="F32" s="203">
        <v>1214.5</v>
      </c>
      <c r="G32" s="7"/>
      <c r="H32" s="7"/>
      <c r="I32" s="202">
        <v>392.6</v>
      </c>
      <c r="J32" s="202">
        <v>374.5</v>
      </c>
      <c r="K32" s="202">
        <v>410.6</v>
      </c>
      <c r="L32" s="204">
        <v>1641</v>
      </c>
      <c r="M32" s="213"/>
      <c r="N32" s="202">
        <v>100.8</v>
      </c>
      <c r="O32" s="202">
        <v>91.6</v>
      </c>
      <c r="P32" s="202">
        <v>109.9</v>
      </c>
      <c r="Q32" s="204">
        <v>426.5</v>
      </c>
      <c r="R32" s="125"/>
      <c r="S32" s="125"/>
      <c r="T32" s="125"/>
      <c r="U32" s="125"/>
      <c r="V32" s="125"/>
    </row>
    <row r="33" spans="1:22" x14ac:dyDescent="0.25">
      <c r="A33" s="36"/>
      <c r="B33" s="36" t="s">
        <v>16</v>
      </c>
      <c r="C33" s="202">
        <v>290.39999999999998</v>
      </c>
      <c r="D33" s="202">
        <v>277</v>
      </c>
      <c r="E33" s="202">
        <v>303.8</v>
      </c>
      <c r="F33" s="203">
        <v>1652</v>
      </c>
      <c r="G33" s="7"/>
      <c r="H33" s="7"/>
      <c r="I33" s="202">
        <v>382.7</v>
      </c>
      <c r="J33" s="202">
        <v>367.4</v>
      </c>
      <c r="K33" s="202">
        <v>398</v>
      </c>
      <c r="L33" s="204">
        <v>2192</v>
      </c>
      <c r="M33" s="213"/>
      <c r="N33" s="202">
        <v>92.3</v>
      </c>
      <c r="O33" s="202">
        <v>84.9</v>
      </c>
      <c r="P33" s="202">
        <v>99.7</v>
      </c>
      <c r="Q33" s="204">
        <v>540</v>
      </c>
      <c r="R33" s="125"/>
      <c r="S33" s="125"/>
      <c r="T33" s="125"/>
      <c r="U33" s="125"/>
      <c r="V33" s="125"/>
    </row>
    <row r="34" spans="1:22" x14ac:dyDescent="0.25">
      <c r="A34" s="36"/>
      <c r="B34" s="36" t="s">
        <v>7</v>
      </c>
      <c r="C34" s="202">
        <v>275.60000000000002</v>
      </c>
      <c r="D34" s="202">
        <v>262</v>
      </c>
      <c r="E34" s="202">
        <v>289.3</v>
      </c>
      <c r="F34" s="203">
        <v>1423</v>
      </c>
      <c r="G34" s="7"/>
      <c r="H34" s="7"/>
      <c r="I34" s="202">
        <v>374</v>
      </c>
      <c r="J34" s="202">
        <v>358.1</v>
      </c>
      <c r="K34" s="202">
        <v>389.9</v>
      </c>
      <c r="L34" s="204">
        <v>1940</v>
      </c>
      <c r="M34" s="213"/>
      <c r="N34" s="202">
        <v>98.4</v>
      </c>
      <c r="O34" s="202">
        <v>90.3</v>
      </c>
      <c r="P34" s="202">
        <v>106.5</v>
      </c>
      <c r="Q34" s="204">
        <v>517</v>
      </c>
      <c r="R34" s="125"/>
      <c r="S34" s="125"/>
      <c r="T34" s="125"/>
      <c r="U34" s="125"/>
      <c r="V34" s="125"/>
    </row>
    <row r="35" spans="1:22" x14ac:dyDescent="0.25">
      <c r="A35" s="36"/>
      <c r="B35" s="36" t="s">
        <v>17</v>
      </c>
      <c r="C35" s="202">
        <v>273.39999999999998</v>
      </c>
      <c r="D35" s="202">
        <v>226.2</v>
      </c>
      <c r="E35" s="202">
        <v>320.60000000000002</v>
      </c>
      <c r="F35" s="203">
        <v>120.5</v>
      </c>
      <c r="G35" s="7"/>
      <c r="H35" s="7"/>
      <c r="I35" s="202">
        <v>374</v>
      </c>
      <c r="J35" s="202">
        <v>319.39999999999998</v>
      </c>
      <c r="K35" s="202">
        <v>428.5</v>
      </c>
      <c r="L35" s="204">
        <v>167</v>
      </c>
      <c r="M35" s="213"/>
      <c r="N35" s="202">
        <v>100.6</v>
      </c>
      <c r="O35" s="202">
        <v>73</v>
      </c>
      <c r="P35" s="202">
        <v>128.19999999999999</v>
      </c>
      <c r="Q35" s="204">
        <v>46.5</v>
      </c>
      <c r="R35" s="125"/>
      <c r="S35" s="125"/>
      <c r="T35" s="125"/>
      <c r="U35" s="125"/>
      <c r="V35" s="125"/>
    </row>
    <row r="36" spans="1:22" x14ac:dyDescent="0.25">
      <c r="A36" s="36"/>
      <c r="B36" s="36" t="s">
        <v>11</v>
      </c>
      <c r="C36" s="202">
        <v>267.60000000000002</v>
      </c>
      <c r="D36" s="202">
        <v>253.6</v>
      </c>
      <c r="E36" s="202">
        <v>281.7</v>
      </c>
      <c r="F36" s="203">
        <v>1290.5</v>
      </c>
      <c r="G36" s="7"/>
      <c r="H36" s="7"/>
      <c r="I36" s="202">
        <v>364.6</v>
      </c>
      <c r="J36" s="202">
        <v>348.3</v>
      </c>
      <c r="K36" s="202">
        <v>381</v>
      </c>
      <c r="L36" s="204">
        <v>1776</v>
      </c>
      <c r="M36" s="213"/>
      <c r="N36" s="202">
        <v>97</v>
      </c>
      <c r="O36" s="202">
        <v>88.7</v>
      </c>
      <c r="P36" s="202">
        <v>105.3</v>
      </c>
      <c r="Q36" s="204">
        <v>485.5</v>
      </c>
      <c r="R36" s="125"/>
      <c r="S36" s="125"/>
      <c r="T36" s="125"/>
      <c r="U36" s="125"/>
      <c r="V36" s="125"/>
    </row>
    <row r="37" spans="1:22" x14ac:dyDescent="0.25">
      <c r="A37" s="36"/>
      <c r="B37" s="36" t="s">
        <v>13</v>
      </c>
      <c r="C37" s="202">
        <v>249</v>
      </c>
      <c r="D37" s="202">
        <v>240.2</v>
      </c>
      <c r="E37" s="202">
        <v>257.89999999999998</v>
      </c>
      <c r="F37" s="203">
        <v>2756</v>
      </c>
      <c r="G37" s="7"/>
      <c r="H37" s="7"/>
      <c r="I37" s="202">
        <v>342.1</v>
      </c>
      <c r="J37" s="202">
        <v>331.7</v>
      </c>
      <c r="K37" s="202">
        <v>352.5</v>
      </c>
      <c r="L37" s="204">
        <v>3769</v>
      </c>
      <c r="M37" s="213"/>
      <c r="N37" s="202">
        <v>93</v>
      </c>
      <c r="O37" s="202">
        <v>87.5</v>
      </c>
      <c r="P37" s="202">
        <v>98.5</v>
      </c>
      <c r="Q37" s="204">
        <v>1013</v>
      </c>
      <c r="R37" s="125"/>
      <c r="S37" s="125"/>
      <c r="T37" s="125"/>
      <c r="U37" s="125"/>
      <c r="V37" s="125"/>
    </row>
    <row r="38" spans="1:22" x14ac:dyDescent="0.25">
      <c r="A38" s="36"/>
      <c r="B38" s="36" t="s">
        <v>6</v>
      </c>
      <c r="C38" s="202">
        <v>242.1</v>
      </c>
      <c r="D38" s="202">
        <v>222.2</v>
      </c>
      <c r="E38" s="202">
        <v>262.10000000000002</v>
      </c>
      <c r="F38" s="203">
        <v>547.5</v>
      </c>
      <c r="G38" s="7"/>
      <c r="H38" s="7"/>
      <c r="I38" s="202">
        <v>331.3</v>
      </c>
      <c r="J38" s="202">
        <v>308.2</v>
      </c>
      <c r="K38" s="202">
        <v>354.3</v>
      </c>
      <c r="L38" s="204">
        <v>764</v>
      </c>
      <c r="M38" s="213"/>
      <c r="N38" s="202">
        <v>89.1</v>
      </c>
      <c r="O38" s="202">
        <v>77.599999999999994</v>
      </c>
      <c r="P38" s="202">
        <v>100.7</v>
      </c>
      <c r="Q38" s="204">
        <v>216.5</v>
      </c>
      <c r="R38" s="125"/>
      <c r="S38" s="125"/>
      <c r="T38" s="125"/>
      <c r="U38" s="125"/>
      <c r="V38" s="125"/>
    </row>
    <row r="39" spans="1:22" x14ac:dyDescent="0.25">
      <c r="A39" s="36"/>
      <c r="B39" s="36" t="s">
        <v>9</v>
      </c>
      <c r="C39" s="202">
        <v>231.3</v>
      </c>
      <c r="D39" s="202">
        <v>221.2</v>
      </c>
      <c r="E39" s="202">
        <v>241.4</v>
      </c>
      <c r="F39" s="203">
        <v>1831.5</v>
      </c>
      <c r="G39" s="7"/>
      <c r="H39" s="7"/>
      <c r="I39" s="202">
        <v>326</v>
      </c>
      <c r="J39" s="202">
        <v>314.10000000000002</v>
      </c>
      <c r="K39" s="202">
        <v>338</v>
      </c>
      <c r="L39" s="204">
        <v>2579</v>
      </c>
      <c r="M39" s="213"/>
      <c r="N39" s="202">
        <v>94.8</v>
      </c>
      <c r="O39" s="202">
        <v>88.3</v>
      </c>
      <c r="P39" s="202">
        <v>101.2</v>
      </c>
      <c r="Q39" s="204">
        <v>747.5</v>
      </c>
      <c r="R39" s="125"/>
      <c r="S39" s="125"/>
      <c r="T39" s="125"/>
      <c r="U39" s="125"/>
      <c r="V39" s="125"/>
    </row>
    <row r="40" spans="1:22" x14ac:dyDescent="0.25">
      <c r="A40" s="36"/>
      <c r="B40" s="36" t="s">
        <v>5</v>
      </c>
      <c r="C40" s="202">
        <v>216.1</v>
      </c>
      <c r="D40" s="202">
        <v>194.9</v>
      </c>
      <c r="E40" s="202">
        <v>237.3</v>
      </c>
      <c r="F40" s="203">
        <v>384.5</v>
      </c>
      <c r="G40" s="7"/>
      <c r="H40" s="7"/>
      <c r="I40" s="202">
        <v>296.39999999999998</v>
      </c>
      <c r="J40" s="202">
        <v>271.8</v>
      </c>
      <c r="K40" s="202">
        <v>321</v>
      </c>
      <c r="L40" s="204">
        <v>535</v>
      </c>
      <c r="M40" s="213"/>
      <c r="N40" s="202">
        <v>80.3</v>
      </c>
      <c r="O40" s="202">
        <v>67.8</v>
      </c>
      <c r="P40" s="202">
        <v>92.8</v>
      </c>
      <c r="Q40" s="204">
        <v>150.5</v>
      </c>
      <c r="R40" s="125"/>
      <c r="S40" s="125"/>
      <c r="T40" s="125"/>
      <c r="U40" s="125"/>
      <c r="V40" s="125"/>
    </row>
    <row r="41" spans="1:22" x14ac:dyDescent="0.25">
      <c r="A41" s="36"/>
      <c r="B41" s="36" t="s">
        <v>14</v>
      </c>
      <c r="C41" s="202">
        <v>213.4</v>
      </c>
      <c r="D41" s="202">
        <v>166.7</v>
      </c>
      <c r="E41" s="202">
        <v>260.10000000000002</v>
      </c>
      <c r="F41" s="203">
        <v>74.5</v>
      </c>
      <c r="G41" s="7"/>
      <c r="H41" s="7"/>
      <c r="I41" s="202">
        <v>288.8</v>
      </c>
      <c r="J41" s="202">
        <v>234.9</v>
      </c>
      <c r="K41" s="202">
        <v>342.6</v>
      </c>
      <c r="L41" s="204">
        <v>102</v>
      </c>
      <c r="M41" s="213"/>
      <c r="N41" s="202">
        <v>75.400000000000006</v>
      </c>
      <c r="O41" s="202">
        <v>48.4</v>
      </c>
      <c r="P41" s="202">
        <v>102.4</v>
      </c>
      <c r="Q41" s="204">
        <v>27.5</v>
      </c>
      <c r="R41" s="125"/>
      <c r="S41" s="125"/>
      <c r="T41" s="125"/>
      <c r="U41" s="125"/>
      <c r="V41" s="125"/>
    </row>
    <row r="42" spans="1:22" x14ac:dyDescent="0.25">
      <c r="A42" s="36"/>
      <c r="B42" s="36" t="s">
        <v>15</v>
      </c>
      <c r="C42" s="202">
        <v>181.2</v>
      </c>
      <c r="D42" s="202">
        <v>138.4</v>
      </c>
      <c r="E42" s="202">
        <v>224.1</v>
      </c>
      <c r="F42" s="203">
        <v>62.5</v>
      </c>
      <c r="G42" s="7"/>
      <c r="H42" s="7"/>
      <c r="I42" s="202">
        <v>266.39999999999998</v>
      </c>
      <c r="J42" s="202">
        <v>214.6</v>
      </c>
      <c r="K42" s="202">
        <v>318.3</v>
      </c>
      <c r="L42" s="204">
        <v>92</v>
      </c>
      <c r="M42" s="213"/>
      <c r="N42" s="202">
        <v>85.2</v>
      </c>
      <c r="O42" s="202">
        <v>55.8</v>
      </c>
      <c r="P42" s="202">
        <v>114.6</v>
      </c>
      <c r="Q42" s="204">
        <v>29.5</v>
      </c>
      <c r="R42" s="125"/>
      <c r="S42" s="125"/>
      <c r="T42" s="125"/>
      <c r="U42" s="125"/>
      <c r="V42" s="125"/>
    </row>
    <row r="43" spans="1:22" x14ac:dyDescent="0.25">
      <c r="A43" s="36"/>
      <c r="B43" s="36"/>
      <c r="C43" s="11"/>
      <c r="D43" s="11"/>
      <c r="E43" s="11"/>
      <c r="F43" s="7"/>
      <c r="G43" s="7"/>
      <c r="H43" s="7"/>
      <c r="I43" s="11"/>
      <c r="J43" s="11"/>
      <c r="K43" s="11"/>
      <c r="L43" s="138"/>
      <c r="M43" s="7"/>
      <c r="N43" s="11"/>
      <c r="O43" s="11"/>
      <c r="P43" s="195"/>
      <c r="Q43" s="196"/>
      <c r="R43" s="102"/>
      <c r="S43" s="102"/>
      <c r="T43" s="102"/>
      <c r="U43" s="102"/>
      <c r="V43" s="102"/>
    </row>
    <row r="44" spans="1:22" x14ac:dyDescent="0.25">
      <c r="A44" s="126" t="s">
        <v>2</v>
      </c>
      <c r="B44" s="126"/>
      <c r="C44" s="11"/>
      <c r="D44" s="11"/>
      <c r="E44" s="11"/>
      <c r="F44" s="7"/>
      <c r="G44" s="7"/>
      <c r="H44" s="7"/>
      <c r="I44" s="11"/>
      <c r="J44" s="11"/>
      <c r="K44" s="11"/>
      <c r="L44" s="138"/>
      <c r="M44" s="7"/>
      <c r="N44" s="11"/>
      <c r="O44" s="11"/>
      <c r="P44" s="195"/>
      <c r="Q44" s="196"/>
      <c r="R44" s="102"/>
      <c r="S44" s="102"/>
      <c r="T44" s="102"/>
      <c r="U44" s="102"/>
      <c r="V44" s="102"/>
    </row>
    <row r="45" spans="1:22" x14ac:dyDescent="0.25">
      <c r="A45" s="40"/>
      <c r="B45" s="36" t="s">
        <v>45</v>
      </c>
      <c r="C45" s="11"/>
      <c r="D45" s="11"/>
      <c r="E45" s="11"/>
      <c r="F45" s="7"/>
      <c r="G45" s="7"/>
      <c r="H45" s="7"/>
      <c r="I45" s="11"/>
      <c r="J45" s="11"/>
      <c r="K45" s="11"/>
      <c r="L45" s="138"/>
      <c r="M45" s="7"/>
      <c r="N45" s="11"/>
      <c r="O45" s="11"/>
      <c r="P45" s="195"/>
      <c r="Q45" s="139"/>
      <c r="R45" s="125"/>
      <c r="S45" s="125"/>
      <c r="T45" s="125"/>
      <c r="U45" s="125"/>
      <c r="V45" s="125"/>
    </row>
    <row r="46" spans="1:22" x14ac:dyDescent="0.25">
      <c r="A46" s="36"/>
      <c r="B46" s="36" t="s">
        <v>10</v>
      </c>
      <c r="C46" s="202">
        <v>296</v>
      </c>
      <c r="D46" s="202">
        <v>287.89999999999998</v>
      </c>
      <c r="E46" s="202">
        <v>304.2</v>
      </c>
      <c r="F46" s="203">
        <v>4627</v>
      </c>
      <c r="G46" s="7"/>
      <c r="H46" s="7"/>
      <c r="I46" s="202">
        <v>200</v>
      </c>
      <c r="J46" s="202">
        <v>193.3</v>
      </c>
      <c r="K46" s="202">
        <v>206.7</v>
      </c>
      <c r="L46" s="204">
        <v>3127.5</v>
      </c>
      <c r="M46" s="213"/>
      <c r="N46" s="202">
        <v>96</v>
      </c>
      <c r="O46" s="202">
        <v>91.4</v>
      </c>
      <c r="P46" s="202">
        <v>100.7</v>
      </c>
      <c r="Q46" s="204">
        <v>1499.5</v>
      </c>
      <c r="R46" s="125"/>
      <c r="S46" s="125"/>
      <c r="T46" s="125"/>
      <c r="U46" s="125"/>
      <c r="V46" s="125"/>
    </row>
    <row r="47" spans="1:22" x14ac:dyDescent="0.25">
      <c r="A47" s="36"/>
      <c r="B47" s="36" t="s">
        <v>12</v>
      </c>
      <c r="C47" s="202">
        <v>275</v>
      </c>
      <c r="D47" s="202">
        <v>265.10000000000002</v>
      </c>
      <c r="E47" s="202">
        <v>285</v>
      </c>
      <c r="F47" s="203">
        <v>2654</v>
      </c>
      <c r="G47" s="7"/>
      <c r="H47" s="7"/>
      <c r="I47" s="202">
        <v>179.1</v>
      </c>
      <c r="J47" s="202">
        <v>171</v>
      </c>
      <c r="K47" s="202">
        <v>187.1</v>
      </c>
      <c r="L47" s="204">
        <v>1725</v>
      </c>
      <c r="M47" s="213"/>
      <c r="N47" s="202">
        <v>96</v>
      </c>
      <c r="O47" s="202">
        <v>90.1</v>
      </c>
      <c r="P47" s="202">
        <v>101.9</v>
      </c>
      <c r="Q47" s="204">
        <v>929</v>
      </c>
      <c r="R47" s="125"/>
      <c r="S47" s="125"/>
      <c r="T47" s="125"/>
      <c r="U47" s="125"/>
      <c r="V47" s="125"/>
    </row>
    <row r="48" spans="1:22" x14ac:dyDescent="0.25">
      <c r="A48" s="36"/>
      <c r="B48" s="36" t="s">
        <v>4</v>
      </c>
      <c r="C48" s="202">
        <v>265.8</v>
      </c>
      <c r="D48" s="202">
        <v>253.2</v>
      </c>
      <c r="E48" s="202">
        <v>278.3</v>
      </c>
      <c r="F48" s="203">
        <v>1592</v>
      </c>
      <c r="G48" s="7"/>
      <c r="H48" s="7"/>
      <c r="I48" s="202">
        <v>171.2</v>
      </c>
      <c r="J48" s="202">
        <v>161.1</v>
      </c>
      <c r="K48" s="202">
        <v>181.4</v>
      </c>
      <c r="L48" s="204">
        <v>1020</v>
      </c>
      <c r="M48" s="213"/>
      <c r="N48" s="202">
        <v>94.5</v>
      </c>
      <c r="O48" s="202">
        <v>87.1</v>
      </c>
      <c r="P48" s="202">
        <v>102</v>
      </c>
      <c r="Q48" s="204">
        <v>572</v>
      </c>
      <c r="R48" s="125"/>
      <c r="S48" s="125"/>
      <c r="T48" s="125"/>
      <c r="U48" s="125"/>
      <c r="V48" s="125"/>
    </row>
    <row r="49" spans="1:22" x14ac:dyDescent="0.25">
      <c r="A49" s="36"/>
      <c r="B49" s="36" t="s">
        <v>8</v>
      </c>
      <c r="C49" s="202">
        <v>249</v>
      </c>
      <c r="D49" s="202">
        <v>235.1</v>
      </c>
      <c r="E49" s="202">
        <v>262.89999999999998</v>
      </c>
      <c r="F49" s="203">
        <v>1117</v>
      </c>
      <c r="G49" s="7"/>
      <c r="H49" s="7"/>
      <c r="I49" s="202">
        <v>160.9</v>
      </c>
      <c r="J49" s="202">
        <v>149.69999999999999</v>
      </c>
      <c r="K49" s="202">
        <v>172.1</v>
      </c>
      <c r="L49" s="204">
        <v>721.5</v>
      </c>
      <c r="M49" s="213"/>
      <c r="N49" s="202">
        <v>88.1</v>
      </c>
      <c r="O49" s="202">
        <v>79.8</v>
      </c>
      <c r="P49" s="202">
        <v>96.4</v>
      </c>
      <c r="Q49" s="204">
        <v>395.5</v>
      </c>
      <c r="R49" s="125"/>
      <c r="S49" s="125"/>
      <c r="T49" s="125"/>
      <c r="U49" s="125"/>
      <c r="V49" s="125"/>
    </row>
    <row r="50" spans="1:22" x14ac:dyDescent="0.25">
      <c r="A50" s="36"/>
      <c r="B50" s="36" t="s">
        <v>7</v>
      </c>
      <c r="C50" s="202">
        <v>236.2</v>
      </c>
      <c r="D50" s="202">
        <v>224.1</v>
      </c>
      <c r="E50" s="202">
        <v>248.4</v>
      </c>
      <c r="F50" s="203">
        <v>1333</v>
      </c>
      <c r="G50" s="7"/>
      <c r="H50" s="7"/>
      <c r="I50" s="202">
        <v>151.5</v>
      </c>
      <c r="J50" s="202">
        <v>141.69999999999999</v>
      </c>
      <c r="K50" s="202">
        <v>161.19999999999999</v>
      </c>
      <c r="L50" s="204">
        <v>853</v>
      </c>
      <c r="M50" s="213"/>
      <c r="N50" s="202">
        <v>84.8</v>
      </c>
      <c r="O50" s="202">
        <v>77.5</v>
      </c>
      <c r="P50" s="202">
        <v>92</v>
      </c>
      <c r="Q50" s="204">
        <v>480</v>
      </c>
      <c r="R50" s="125"/>
      <c r="S50" s="125"/>
      <c r="T50" s="125"/>
      <c r="U50" s="125"/>
      <c r="V50" s="125"/>
    </row>
    <row r="51" spans="1:22" x14ac:dyDescent="0.25">
      <c r="A51" s="36"/>
      <c r="B51" s="36" t="s">
        <v>16</v>
      </c>
      <c r="C51" s="202">
        <v>234.1</v>
      </c>
      <c r="D51" s="202">
        <v>222.5</v>
      </c>
      <c r="E51" s="202">
        <v>245.6</v>
      </c>
      <c r="F51" s="203">
        <v>1444</v>
      </c>
      <c r="G51" s="7"/>
      <c r="H51" s="7"/>
      <c r="I51" s="202">
        <v>151.1</v>
      </c>
      <c r="J51" s="202">
        <v>141.80000000000001</v>
      </c>
      <c r="K51" s="202">
        <v>160.4</v>
      </c>
      <c r="L51" s="204">
        <v>931</v>
      </c>
      <c r="M51" s="213"/>
      <c r="N51" s="202">
        <v>83</v>
      </c>
      <c r="O51" s="202">
        <v>76.099999999999994</v>
      </c>
      <c r="P51" s="202">
        <v>89.9</v>
      </c>
      <c r="Q51" s="204">
        <v>513</v>
      </c>
      <c r="R51" s="125"/>
      <c r="S51" s="125"/>
      <c r="T51" s="125"/>
      <c r="U51" s="125"/>
      <c r="V51" s="125"/>
    </row>
    <row r="52" spans="1:22" x14ac:dyDescent="0.25">
      <c r="A52" s="36"/>
      <c r="B52" s="36" t="s">
        <v>6</v>
      </c>
      <c r="C52" s="202">
        <v>228.9</v>
      </c>
      <c r="D52" s="202">
        <v>210.7</v>
      </c>
      <c r="E52" s="202">
        <v>247.1</v>
      </c>
      <c r="F52" s="203">
        <v>572</v>
      </c>
      <c r="G52" s="7"/>
      <c r="H52" s="7"/>
      <c r="I52" s="202">
        <v>144.30000000000001</v>
      </c>
      <c r="J52" s="202">
        <v>129.80000000000001</v>
      </c>
      <c r="K52" s="202">
        <v>158.80000000000001</v>
      </c>
      <c r="L52" s="204">
        <v>359.5</v>
      </c>
      <c r="M52" s="213"/>
      <c r="N52" s="202">
        <v>84.6</v>
      </c>
      <c r="O52" s="202">
        <v>73.5</v>
      </c>
      <c r="P52" s="202">
        <v>95.7</v>
      </c>
      <c r="Q52" s="204">
        <v>212.5</v>
      </c>
      <c r="R52" s="125"/>
      <c r="S52" s="125"/>
      <c r="T52" s="125"/>
      <c r="U52" s="125"/>
      <c r="V52" s="125"/>
    </row>
    <row r="53" spans="1:22" x14ac:dyDescent="0.25">
      <c r="A53" s="36"/>
      <c r="B53" s="36" t="s">
        <v>13</v>
      </c>
      <c r="C53" s="202">
        <v>216.1</v>
      </c>
      <c r="D53" s="202">
        <v>208.1</v>
      </c>
      <c r="E53" s="202">
        <v>224.1</v>
      </c>
      <c r="F53" s="203">
        <v>2536</v>
      </c>
      <c r="G53" s="7"/>
      <c r="H53" s="7"/>
      <c r="I53" s="202">
        <v>138.69999999999999</v>
      </c>
      <c r="J53" s="202">
        <v>132.30000000000001</v>
      </c>
      <c r="K53" s="202">
        <v>145.19999999999999</v>
      </c>
      <c r="L53" s="204">
        <v>1630.5</v>
      </c>
      <c r="M53" s="213"/>
      <c r="N53" s="202">
        <v>77.3</v>
      </c>
      <c r="O53" s="202">
        <v>72.5</v>
      </c>
      <c r="P53" s="202">
        <v>82.1</v>
      </c>
      <c r="Q53" s="204">
        <v>905.5</v>
      </c>
      <c r="R53" s="125"/>
      <c r="S53" s="125"/>
      <c r="T53" s="125"/>
      <c r="U53" s="125"/>
      <c r="V53" s="125"/>
    </row>
    <row r="54" spans="1:22" x14ac:dyDescent="0.25">
      <c r="A54" s="36"/>
      <c r="B54" s="36" t="s">
        <v>9</v>
      </c>
      <c r="C54" s="202">
        <v>210.4</v>
      </c>
      <c r="D54" s="202">
        <v>200.9</v>
      </c>
      <c r="E54" s="202">
        <v>219.9</v>
      </c>
      <c r="F54" s="203">
        <v>1709</v>
      </c>
      <c r="G54" s="7"/>
      <c r="H54" s="7"/>
      <c r="I54" s="202">
        <v>131</v>
      </c>
      <c r="J54" s="202">
        <v>123.5</v>
      </c>
      <c r="K54" s="202">
        <v>138.5</v>
      </c>
      <c r="L54" s="204">
        <v>1064.5</v>
      </c>
      <c r="M54" s="213"/>
      <c r="N54" s="202">
        <v>79.400000000000006</v>
      </c>
      <c r="O54" s="202">
        <v>73.5</v>
      </c>
      <c r="P54" s="202">
        <v>85.2</v>
      </c>
      <c r="Q54" s="204">
        <v>644.5</v>
      </c>
      <c r="R54" s="125"/>
      <c r="S54" s="125"/>
      <c r="T54" s="125"/>
      <c r="U54" s="125"/>
      <c r="V54" s="125"/>
    </row>
    <row r="55" spans="1:22" x14ac:dyDescent="0.25">
      <c r="A55" s="36"/>
      <c r="B55" s="36" t="s">
        <v>11</v>
      </c>
      <c r="C55" s="202">
        <v>209</v>
      </c>
      <c r="D55" s="202">
        <v>197</v>
      </c>
      <c r="E55" s="202">
        <v>221</v>
      </c>
      <c r="F55" s="203">
        <v>1081</v>
      </c>
      <c r="G55" s="7"/>
      <c r="H55" s="7"/>
      <c r="I55" s="202">
        <v>132.30000000000001</v>
      </c>
      <c r="J55" s="202">
        <v>122.8</v>
      </c>
      <c r="K55" s="202">
        <v>141.9</v>
      </c>
      <c r="L55" s="204">
        <v>683</v>
      </c>
      <c r="M55" s="213"/>
      <c r="N55" s="202">
        <v>76.7</v>
      </c>
      <c r="O55" s="202">
        <v>69.400000000000006</v>
      </c>
      <c r="P55" s="202">
        <v>83.9</v>
      </c>
      <c r="Q55" s="204">
        <v>398</v>
      </c>
      <c r="R55" s="125"/>
      <c r="S55" s="125"/>
      <c r="T55" s="125"/>
      <c r="U55" s="125"/>
      <c r="V55" s="125"/>
    </row>
    <row r="56" spans="1:22" x14ac:dyDescent="0.25">
      <c r="A56" s="36"/>
      <c r="B56" s="36" t="s">
        <v>5</v>
      </c>
      <c r="C56" s="202">
        <v>208.3</v>
      </c>
      <c r="D56" s="202">
        <v>188.5</v>
      </c>
      <c r="E56" s="202">
        <v>228.1</v>
      </c>
      <c r="F56" s="203">
        <v>401</v>
      </c>
      <c r="G56" s="7"/>
      <c r="H56" s="7"/>
      <c r="I56" s="202">
        <v>139.6</v>
      </c>
      <c r="J56" s="202">
        <v>123.4</v>
      </c>
      <c r="K56" s="202">
        <v>155.80000000000001</v>
      </c>
      <c r="L56" s="204">
        <v>269</v>
      </c>
      <c r="M56" s="213"/>
      <c r="N56" s="202">
        <v>68.7</v>
      </c>
      <c r="O56" s="202">
        <v>57.3</v>
      </c>
      <c r="P56" s="202">
        <v>80.099999999999994</v>
      </c>
      <c r="Q56" s="204">
        <v>132</v>
      </c>
      <c r="R56" s="125"/>
      <c r="S56" s="125"/>
      <c r="T56" s="125"/>
      <c r="U56" s="125"/>
      <c r="V56" s="125"/>
    </row>
    <row r="57" spans="1:22" x14ac:dyDescent="0.25">
      <c r="A57" s="36"/>
      <c r="B57" s="36" t="s">
        <v>17</v>
      </c>
      <c r="C57" s="202">
        <v>188.4</v>
      </c>
      <c r="D57" s="202">
        <v>148.80000000000001</v>
      </c>
      <c r="E57" s="202">
        <v>228.1</v>
      </c>
      <c r="F57" s="203">
        <v>81</v>
      </c>
      <c r="G57" s="7"/>
      <c r="H57" s="7"/>
      <c r="I57" s="202">
        <v>116.4</v>
      </c>
      <c r="J57" s="202">
        <v>85.4</v>
      </c>
      <c r="K57" s="202">
        <v>147.4</v>
      </c>
      <c r="L57" s="204">
        <v>50.5</v>
      </c>
      <c r="M57" s="213"/>
      <c r="N57" s="202">
        <v>72</v>
      </c>
      <c r="O57" s="202">
        <v>47.2</v>
      </c>
      <c r="P57" s="202">
        <v>96.8</v>
      </c>
      <c r="Q57" s="204">
        <v>30.5</v>
      </c>
      <c r="R57" s="125"/>
      <c r="S57" s="125"/>
      <c r="T57" s="125"/>
      <c r="U57" s="125"/>
      <c r="V57" s="125"/>
    </row>
    <row r="58" spans="1:22" x14ac:dyDescent="0.25">
      <c r="A58" s="36"/>
      <c r="B58" s="36" t="s">
        <v>15</v>
      </c>
      <c r="C58" s="202">
        <v>176.2</v>
      </c>
      <c r="D58" s="202">
        <v>132.5</v>
      </c>
      <c r="E58" s="202">
        <v>219.9</v>
      </c>
      <c r="F58" s="203">
        <v>57</v>
      </c>
      <c r="G58" s="7"/>
      <c r="H58" s="7"/>
      <c r="I58" s="202">
        <v>86.7</v>
      </c>
      <c r="J58" s="202">
        <v>56</v>
      </c>
      <c r="K58" s="202">
        <v>117.5</v>
      </c>
      <c r="L58" s="204">
        <v>28</v>
      </c>
      <c r="M58" s="213"/>
      <c r="N58" s="202">
        <v>89.5</v>
      </c>
      <c r="O58" s="202">
        <v>58.4</v>
      </c>
      <c r="P58" s="202">
        <v>120.6</v>
      </c>
      <c r="Q58" s="204">
        <v>29</v>
      </c>
      <c r="R58" s="125"/>
      <c r="S58" s="125"/>
      <c r="T58" s="125"/>
      <c r="U58" s="125"/>
      <c r="V58" s="125"/>
    </row>
    <row r="59" spans="1:22" x14ac:dyDescent="0.25">
      <c r="A59" s="36"/>
      <c r="B59" s="36" t="s">
        <v>14</v>
      </c>
      <c r="C59" s="202">
        <v>171.8</v>
      </c>
      <c r="D59" s="202">
        <v>129.69999999999999</v>
      </c>
      <c r="E59" s="202">
        <v>213.8</v>
      </c>
      <c r="F59" s="203">
        <v>60</v>
      </c>
      <c r="G59" s="7"/>
      <c r="H59" s="7"/>
      <c r="I59" s="202">
        <v>94.9</v>
      </c>
      <c r="J59" s="202">
        <v>63.1</v>
      </c>
      <c r="K59" s="202">
        <v>126.7</v>
      </c>
      <c r="L59" s="204">
        <v>32.5</v>
      </c>
      <c r="M59" s="213"/>
      <c r="N59" s="202">
        <v>76.900000000000006</v>
      </c>
      <c r="O59" s="202">
        <v>49.3</v>
      </c>
      <c r="P59" s="202">
        <v>104.5</v>
      </c>
      <c r="Q59" s="204">
        <v>27.5</v>
      </c>
      <c r="R59" s="125"/>
      <c r="S59" s="125"/>
      <c r="T59" s="125"/>
      <c r="U59" s="125"/>
      <c r="V59" s="125"/>
    </row>
    <row r="60" spans="1:22" ht="13.8" thickBot="1" x14ac:dyDescent="0.3">
      <c r="A60" s="193"/>
      <c r="B60" s="193"/>
      <c r="C60" s="193"/>
      <c r="D60" s="193"/>
      <c r="E60" s="193"/>
      <c r="F60" s="193"/>
      <c r="G60" s="193"/>
      <c r="H60" s="193"/>
      <c r="I60" s="193"/>
      <c r="J60" s="193"/>
      <c r="K60" s="193"/>
      <c r="L60" s="193"/>
      <c r="M60" s="193"/>
      <c r="N60" s="193"/>
      <c r="O60" s="193"/>
      <c r="P60" s="193"/>
      <c r="Q60" s="193"/>
      <c r="R60" s="193"/>
      <c r="S60" s="193"/>
      <c r="T60" s="193"/>
      <c r="U60" s="193"/>
      <c r="V60" s="102"/>
    </row>
    <row r="61" spans="1:22" x14ac:dyDescent="0.25">
      <c r="A61" s="102"/>
      <c r="B61" s="102"/>
      <c r="C61" s="102"/>
      <c r="D61" s="102"/>
      <c r="E61" s="102"/>
      <c r="F61" s="102"/>
      <c r="G61" s="102"/>
      <c r="H61" s="102"/>
      <c r="I61" s="102"/>
      <c r="J61" s="102"/>
      <c r="K61" s="102"/>
      <c r="L61" s="102"/>
      <c r="M61" s="102"/>
      <c r="N61" s="102"/>
      <c r="O61" s="102"/>
      <c r="P61" s="102"/>
      <c r="Q61" s="102"/>
      <c r="R61" s="102"/>
      <c r="S61" s="102"/>
      <c r="T61" s="102"/>
      <c r="U61" s="102"/>
      <c r="V61" s="102"/>
    </row>
    <row r="62" spans="1:22" x14ac:dyDescent="0.25">
      <c r="A62" s="235" t="s">
        <v>79</v>
      </c>
      <c r="B62" s="235"/>
      <c r="C62" s="234"/>
      <c r="D62" s="234"/>
      <c r="E62" s="234"/>
      <c r="F62" s="234"/>
      <c r="G62" s="234"/>
      <c r="H62" s="234"/>
      <c r="I62" s="234"/>
      <c r="J62" s="234"/>
      <c r="K62" s="234"/>
      <c r="L62" s="234"/>
      <c r="M62" s="234"/>
      <c r="N62" s="234"/>
      <c r="O62" s="234"/>
      <c r="P62" s="234"/>
      <c r="Q62" s="234"/>
      <c r="R62" s="234"/>
      <c r="S62" s="102"/>
      <c r="T62" s="102"/>
      <c r="U62" s="102"/>
      <c r="V62" s="102"/>
    </row>
    <row r="63" spans="1:22" x14ac:dyDescent="0.25">
      <c r="A63" s="216" t="s">
        <v>360</v>
      </c>
      <c r="B63" s="216"/>
      <c r="C63" s="216"/>
      <c r="D63" s="216"/>
      <c r="E63" s="216"/>
      <c r="F63" s="131"/>
      <c r="G63" s="131"/>
      <c r="H63" s="131"/>
      <c r="I63" s="131"/>
      <c r="J63" s="131"/>
      <c r="K63" s="131"/>
      <c r="L63" s="131"/>
      <c r="M63" s="131"/>
      <c r="N63" s="131"/>
      <c r="O63" s="131"/>
      <c r="P63" s="131"/>
      <c r="Q63" s="131"/>
      <c r="R63" s="131"/>
    </row>
    <row r="64" spans="1:22" ht="12.6" customHeight="1" x14ac:dyDescent="0.25">
      <c r="A64" s="95" t="s">
        <v>86</v>
      </c>
      <c r="B64" s="95"/>
      <c r="C64" s="95"/>
      <c r="D64" s="95"/>
      <c r="E64" s="95"/>
      <c r="F64" s="95"/>
      <c r="G64" s="95"/>
      <c r="H64" s="95"/>
      <c r="I64" s="95"/>
      <c r="J64" s="95"/>
      <c r="K64" s="95"/>
      <c r="L64" s="95"/>
      <c r="M64" s="95"/>
      <c r="N64" s="95"/>
      <c r="O64" s="95"/>
      <c r="P64" s="95"/>
      <c r="Q64" s="95"/>
      <c r="R64" s="95"/>
    </row>
    <row r="65" spans="1:18" ht="12.6" customHeight="1" x14ac:dyDescent="0.25">
      <c r="A65" s="111" t="s">
        <v>83</v>
      </c>
      <c r="B65" s="95"/>
      <c r="C65" s="95"/>
      <c r="D65" s="95"/>
      <c r="E65" s="95"/>
      <c r="F65" s="95"/>
      <c r="G65" s="95"/>
      <c r="H65" s="95"/>
      <c r="I65" s="95"/>
      <c r="J65" s="95"/>
      <c r="K65" s="95"/>
      <c r="L65" s="95"/>
      <c r="M65" s="95"/>
      <c r="N65" s="95"/>
      <c r="O65" s="95"/>
      <c r="P65" s="95"/>
      <c r="Q65" s="95"/>
      <c r="R65" s="95"/>
    </row>
    <row r="66" spans="1:18" ht="12.6" customHeight="1" x14ac:dyDescent="0.25">
      <c r="A66" s="95" t="s">
        <v>87</v>
      </c>
      <c r="B66" s="95"/>
      <c r="C66" s="95"/>
      <c r="D66" s="95"/>
      <c r="E66" s="95"/>
      <c r="F66" s="95"/>
      <c r="G66" s="95"/>
      <c r="H66" s="95"/>
      <c r="I66" s="95"/>
      <c r="J66" s="95"/>
      <c r="K66" s="95"/>
      <c r="L66" s="95"/>
      <c r="M66" s="95"/>
      <c r="N66" s="95"/>
      <c r="O66" s="95"/>
      <c r="P66" s="95"/>
      <c r="Q66" s="95"/>
      <c r="R66" s="95"/>
    </row>
    <row r="67" spans="1:18" x14ac:dyDescent="0.25">
      <c r="A67" s="96" t="s">
        <v>84</v>
      </c>
      <c r="B67" s="96"/>
      <c r="C67" s="96"/>
      <c r="D67" s="96"/>
      <c r="E67" s="96"/>
      <c r="F67" s="96"/>
      <c r="G67" s="96"/>
      <c r="H67" s="96"/>
      <c r="I67" s="96"/>
      <c r="J67" s="96"/>
      <c r="K67" s="96"/>
      <c r="L67" s="96"/>
      <c r="M67" s="96"/>
      <c r="N67" s="96"/>
      <c r="O67" s="96"/>
      <c r="P67" s="96"/>
      <c r="Q67" s="96"/>
      <c r="R67" s="96"/>
    </row>
    <row r="68" spans="1:18" x14ac:dyDescent="0.25">
      <c r="A68" s="131"/>
      <c r="B68" s="131"/>
      <c r="C68" s="131"/>
      <c r="D68" s="131"/>
      <c r="E68" s="131"/>
      <c r="F68" s="131"/>
      <c r="G68" s="131"/>
      <c r="H68" s="131"/>
      <c r="I68" s="131"/>
      <c r="J68" s="131"/>
      <c r="K68" s="131"/>
      <c r="L68" s="131"/>
      <c r="M68" s="131"/>
      <c r="N68" s="131"/>
      <c r="O68" s="131"/>
      <c r="P68" s="131"/>
      <c r="Q68" s="131"/>
      <c r="R68" s="131"/>
    </row>
    <row r="69" spans="1:18" x14ac:dyDescent="0.25">
      <c r="A69" s="31" t="s">
        <v>354</v>
      </c>
      <c r="B69" s="31"/>
      <c r="C69" s="131"/>
      <c r="D69" s="131"/>
      <c r="E69" s="131"/>
      <c r="F69" s="131"/>
      <c r="G69" s="131"/>
      <c r="H69" s="131"/>
      <c r="I69" s="131"/>
      <c r="J69" s="131"/>
      <c r="K69" s="131"/>
      <c r="L69" s="131"/>
      <c r="M69" s="131"/>
      <c r="N69" s="131"/>
      <c r="O69" s="131"/>
      <c r="P69" s="131"/>
      <c r="Q69" s="131"/>
      <c r="R69" s="131"/>
    </row>
    <row r="70" spans="1:18" x14ac:dyDescent="0.25">
      <c r="A70" s="131"/>
      <c r="B70" s="131"/>
      <c r="C70" s="131"/>
      <c r="D70" s="131"/>
      <c r="E70" s="131"/>
      <c r="F70" s="131"/>
      <c r="G70" s="131"/>
      <c r="H70" s="131"/>
      <c r="I70" s="131"/>
      <c r="J70" s="131"/>
      <c r="K70" s="131"/>
      <c r="L70" s="131"/>
      <c r="M70" s="131"/>
      <c r="N70" s="131"/>
      <c r="O70" s="131"/>
      <c r="P70" s="131"/>
      <c r="Q70" s="131"/>
      <c r="R70" s="131"/>
    </row>
    <row r="71" spans="1:18" x14ac:dyDescent="0.25">
      <c r="A71" s="131"/>
      <c r="B71" s="131"/>
      <c r="C71" s="131"/>
      <c r="D71" s="131"/>
      <c r="E71" s="131"/>
      <c r="F71" s="131"/>
      <c r="G71" s="131"/>
      <c r="H71" s="131"/>
      <c r="I71" s="131"/>
      <c r="J71" s="131"/>
      <c r="K71" s="131"/>
      <c r="L71" s="131"/>
      <c r="M71" s="131"/>
      <c r="N71" s="131"/>
      <c r="O71" s="131"/>
      <c r="P71" s="131"/>
      <c r="Q71" s="131"/>
      <c r="R71" s="131"/>
    </row>
    <row r="72" spans="1:18" x14ac:dyDescent="0.25">
      <c r="D72" s="140">
        <f>C12-D12</f>
        <v>6.6999999999999886</v>
      </c>
      <c r="E72" s="200"/>
    </row>
    <row r="73" spans="1:18" x14ac:dyDescent="0.25">
      <c r="D73" s="140">
        <f t="shared" ref="D73:D83" si="0">C13-D13</f>
        <v>8.3000000000000114</v>
      </c>
      <c r="E73" s="200"/>
    </row>
    <row r="74" spans="1:18" x14ac:dyDescent="0.25">
      <c r="D74" s="140">
        <f t="shared" si="0"/>
        <v>10.5</v>
      </c>
      <c r="E74" s="200"/>
    </row>
    <row r="75" spans="1:18" x14ac:dyDescent="0.25">
      <c r="D75" s="140">
        <f t="shared" si="0"/>
        <v>11.300000000000011</v>
      </c>
      <c r="E75" s="200"/>
    </row>
    <row r="76" spans="1:18" x14ac:dyDescent="0.25">
      <c r="D76" s="140">
        <f t="shared" si="0"/>
        <v>9.5999999999999659</v>
      </c>
      <c r="E76" s="200"/>
    </row>
    <row r="77" spans="1:18" x14ac:dyDescent="0.25">
      <c r="D77" s="140">
        <f t="shared" si="0"/>
        <v>9.8999999999999773</v>
      </c>
      <c r="E77" s="200"/>
    </row>
    <row r="78" spans="1:18" x14ac:dyDescent="0.25">
      <c r="D78" s="140">
        <f t="shared" si="0"/>
        <v>10</v>
      </c>
      <c r="E78" s="200"/>
    </row>
    <row r="79" spans="1:18" x14ac:dyDescent="0.25">
      <c r="D79" s="140">
        <f t="shared" si="0"/>
        <v>33.800000000000011</v>
      </c>
      <c r="E79" s="200"/>
    </row>
    <row r="80" spans="1:18" x14ac:dyDescent="0.25">
      <c r="D80" s="140">
        <f t="shared" si="0"/>
        <v>14.5</v>
      </c>
      <c r="E80" s="200"/>
    </row>
    <row r="81" spans="4:5" x14ac:dyDescent="0.25">
      <c r="D81" s="140">
        <f t="shared" si="0"/>
        <v>6.5</v>
      </c>
      <c r="E81" s="200"/>
    </row>
    <row r="82" spans="4:5" x14ac:dyDescent="0.25">
      <c r="D82" s="140">
        <f t="shared" si="0"/>
        <v>7.6000000000000227</v>
      </c>
      <c r="E82" s="200"/>
    </row>
    <row r="83" spans="4:5" x14ac:dyDescent="0.25">
      <c r="D83" s="140">
        <f t="shared" si="0"/>
        <v>15.599999999999994</v>
      </c>
      <c r="E83" s="200"/>
    </row>
    <row r="84" spans="4:5" x14ac:dyDescent="0.25">
      <c r="D84" s="140">
        <f>C24-D24</f>
        <v>33.900000000000006</v>
      </c>
      <c r="E84" s="200"/>
    </row>
    <row r="85" spans="4:5" x14ac:dyDescent="0.25">
      <c r="D85" s="140">
        <f>C25-D25</f>
        <v>34</v>
      </c>
      <c r="E85" s="200"/>
    </row>
  </sheetData>
  <sortState ref="B46:Q59">
    <sortCondition descending="1" ref="C46:C59"/>
  </sortState>
  <mergeCells count="22">
    <mergeCell ref="A69:B69"/>
    <mergeCell ref="A44:B44"/>
    <mergeCell ref="P1:R1"/>
    <mergeCell ref="A64:R64"/>
    <mergeCell ref="A65:R65"/>
    <mergeCell ref="A66:R66"/>
    <mergeCell ref="A1:I1"/>
    <mergeCell ref="A62:B62"/>
    <mergeCell ref="A63:E63"/>
    <mergeCell ref="A67:R67"/>
    <mergeCell ref="C5:F5"/>
    <mergeCell ref="I5:L5"/>
    <mergeCell ref="N5:Q5"/>
    <mergeCell ref="C6:C9"/>
    <mergeCell ref="F6:F9"/>
    <mergeCell ref="I6:I9"/>
    <mergeCell ref="L6:L9"/>
    <mergeCell ref="N6:N9"/>
    <mergeCell ref="Q6:Q9"/>
    <mergeCell ref="D7:E8"/>
    <mergeCell ref="J7:K8"/>
    <mergeCell ref="O7:P8"/>
  </mergeCells>
  <hyperlinks>
    <hyperlink ref="P1" location="Contents!A1" display="back to contents"/>
    <hyperlink ref="A65" r:id="rId1"/>
    <hyperlink ref="A67" r:id="rId2"/>
  </hyperlinks>
  <pageMargins left="0.23622047244094491" right="0.23622047244094491" top="0.74803149606299213" bottom="0.74803149606299213" header="0.31496062992125984" footer="0.31496062992125984"/>
  <pageSetup paperSize="9" scale="70" fitToHeight="4"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76"/>
  <sheetViews>
    <sheetView showGridLines="0" zoomScaleNormal="100" workbookViewId="0">
      <selection sqref="A1:L1"/>
    </sheetView>
  </sheetViews>
  <sheetFormatPr defaultColWidth="8.77734375" defaultRowHeight="13.2" x14ac:dyDescent="0.25"/>
  <cols>
    <col min="1" max="1" width="5.21875" style="99" customWidth="1"/>
    <col min="2" max="2" width="16" style="99" customWidth="1"/>
    <col min="3" max="15" width="9.5546875" style="99" customWidth="1"/>
    <col min="16" max="45" width="9.5546875" style="198" customWidth="1"/>
    <col min="46" max="88" width="9.5546875" style="99" customWidth="1"/>
    <col min="89" max="16384" width="8.77734375" style="99"/>
  </cols>
  <sheetData>
    <row r="1" spans="1:88" ht="18" customHeight="1" x14ac:dyDescent="0.25">
      <c r="A1" s="236" t="s">
        <v>428</v>
      </c>
      <c r="B1" s="236"/>
      <c r="C1" s="236"/>
      <c r="D1" s="236"/>
      <c r="E1" s="236"/>
      <c r="F1" s="236"/>
      <c r="G1" s="236"/>
      <c r="H1" s="236"/>
      <c r="I1" s="236"/>
      <c r="J1" s="236"/>
      <c r="K1" s="236"/>
      <c r="L1" s="236"/>
      <c r="M1" s="36"/>
      <c r="N1" s="36"/>
      <c r="O1" s="237" t="s">
        <v>85</v>
      </c>
      <c r="P1" s="237"/>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row>
    <row r="2" spans="1:88" ht="15" customHeight="1" x14ac:dyDescent="0.25">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row>
    <row r="3" spans="1:88" s="16" customFormat="1" x14ac:dyDescent="0.25">
      <c r="A3" s="132"/>
      <c r="B3" s="132"/>
      <c r="C3" s="133" t="s">
        <v>3</v>
      </c>
      <c r="D3" s="133"/>
      <c r="E3" s="133"/>
      <c r="F3" s="133"/>
      <c r="G3" s="133"/>
      <c r="H3" s="133"/>
      <c r="I3" s="133"/>
      <c r="J3" s="133"/>
      <c r="K3" s="133"/>
      <c r="L3" s="133"/>
      <c r="M3" s="133"/>
      <c r="N3" s="133"/>
      <c r="O3" s="133"/>
      <c r="P3" s="133"/>
      <c r="Q3" s="133"/>
      <c r="R3" s="133"/>
      <c r="S3" s="133"/>
      <c r="T3" s="133"/>
      <c r="U3" s="133"/>
      <c r="V3" s="133"/>
      <c r="W3" s="133"/>
      <c r="X3" s="133"/>
      <c r="Y3" s="133" t="s">
        <v>322</v>
      </c>
      <c r="Z3" s="133"/>
      <c r="AA3" s="133"/>
      <c r="AB3" s="133"/>
      <c r="AC3" s="133"/>
      <c r="AD3" s="133"/>
      <c r="AE3" s="133"/>
      <c r="AF3" s="133"/>
      <c r="AG3" s="133"/>
      <c r="AH3" s="133"/>
      <c r="AI3" s="133"/>
      <c r="AJ3" s="133"/>
      <c r="AK3" s="133"/>
      <c r="AL3" s="133"/>
      <c r="AM3" s="133"/>
      <c r="AN3" s="133"/>
      <c r="AO3" s="133"/>
      <c r="AP3" s="133"/>
      <c r="AQ3" s="133"/>
      <c r="AR3" s="133"/>
      <c r="AS3" s="133"/>
      <c r="AT3" s="133"/>
      <c r="AU3" s="133" t="s">
        <v>343</v>
      </c>
      <c r="AV3" s="133"/>
      <c r="AW3" s="133"/>
      <c r="AX3" s="133"/>
      <c r="AY3" s="133"/>
      <c r="AZ3" s="133"/>
      <c r="BA3" s="133"/>
      <c r="BB3" s="133"/>
      <c r="BC3" s="133"/>
      <c r="BD3" s="133"/>
      <c r="BE3" s="133"/>
      <c r="BF3" s="133"/>
      <c r="BG3" s="133"/>
      <c r="BH3" s="133"/>
      <c r="BI3" s="133"/>
      <c r="BJ3" s="133"/>
      <c r="BK3" s="133"/>
      <c r="BL3" s="133"/>
      <c r="BM3" s="133"/>
      <c r="BN3" s="133"/>
      <c r="BO3" s="133"/>
      <c r="BP3" s="133"/>
      <c r="BQ3" s="133" t="s">
        <v>324</v>
      </c>
      <c r="BR3" s="133"/>
      <c r="BS3" s="133"/>
      <c r="BT3" s="133"/>
      <c r="BU3" s="133"/>
      <c r="BV3" s="133"/>
      <c r="BW3" s="133"/>
      <c r="BX3" s="133"/>
      <c r="BY3" s="133"/>
      <c r="BZ3" s="133"/>
      <c r="CA3" s="133"/>
      <c r="CB3" s="133"/>
      <c r="CC3" s="133"/>
      <c r="CD3" s="133"/>
      <c r="CE3" s="133"/>
      <c r="CF3" s="133"/>
      <c r="CG3" s="133"/>
      <c r="CH3" s="133"/>
      <c r="CI3" s="133"/>
      <c r="CJ3" s="133"/>
    </row>
    <row r="4" spans="1:88" s="16" customFormat="1" x14ac:dyDescent="0.25">
      <c r="A4" s="13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row>
    <row r="5" spans="1:88" s="16" customFormat="1" x14ac:dyDescent="0.25">
      <c r="A5" s="132"/>
      <c r="B5" s="132"/>
      <c r="C5" s="134">
        <v>2001</v>
      </c>
      <c r="D5" s="134">
        <v>2002</v>
      </c>
      <c r="E5" s="134">
        <v>2003</v>
      </c>
      <c r="F5" s="134">
        <v>2004</v>
      </c>
      <c r="G5" s="134">
        <v>2005</v>
      </c>
      <c r="H5" s="134">
        <v>2006</v>
      </c>
      <c r="I5" s="134">
        <v>2007</v>
      </c>
      <c r="J5" s="134">
        <v>2008</v>
      </c>
      <c r="K5" s="134">
        <v>2009</v>
      </c>
      <c r="L5" s="134">
        <v>2010</v>
      </c>
      <c r="M5" s="134">
        <v>2011</v>
      </c>
      <c r="N5" s="134">
        <v>2012</v>
      </c>
      <c r="O5" s="134">
        <v>2013</v>
      </c>
      <c r="P5" s="134">
        <v>2014</v>
      </c>
      <c r="Q5" s="134">
        <v>2015</v>
      </c>
      <c r="R5" s="134">
        <v>2016</v>
      </c>
      <c r="S5" s="134">
        <v>2017</v>
      </c>
      <c r="T5" s="134">
        <v>2018</v>
      </c>
      <c r="U5" s="134">
        <v>2019</v>
      </c>
      <c r="V5" s="134">
        <v>2020</v>
      </c>
      <c r="W5" s="134"/>
      <c r="X5" s="134"/>
      <c r="Y5" s="134">
        <v>2001</v>
      </c>
      <c r="Z5" s="134">
        <v>2002</v>
      </c>
      <c r="AA5" s="134">
        <v>2003</v>
      </c>
      <c r="AB5" s="134">
        <v>2004</v>
      </c>
      <c r="AC5" s="134">
        <v>2005</v>
      </c>
      <c r="AD5" s="134">
        <v>2006</v>
      </c>
      <c r="AE5" s="134">
        <v>2007</v>
      </c>
      <c r="AF5" s="134">
        <v>2008</v>
      </c>
      <c r="AG5" s="134">
        <v>2009</v>
      </c>
      <c r="AH5" s="134">
        <v>2010</v>
      </c>
      <c r="AI5" s="134">
        <v>2011</v>
      </c>
      <c r="AJ5" s="134">
        <v>2012</v>
      </c>
      <c r="AK5" s="134">
        <v>2013</v>
      </c>
      <c r="AL5" s="134">
        <v>2014</v>
      </c>
      <c r="AM5" s="134">
        <v>2015</v>
      </c>
      <c r="AN5" s="134">
        <v>2016</v>
      </c>
      <c r="AO5" s="134">
        <v>2017</v>
      </c>
      <c r="AP5" s="134">
        <v>2018</v>
      </c>
      <c r="AQ5" s="134">
        <v>2019</v>
      </c>
      <c r="AR5" s="134">
        <v>2020</v>
      </c>
      <c r="AS5" s="134"/>
      <c r="AT5" s="134"/>
      <c r="AU5" s="134">
        <v>2001</v>
      </c>
      <c r="AV5" s="134">
        <v>2002</v>
      </c>
      <c r="AW5" s="134">
        <v>2003</v>
      </c>
      <c r="AX5" s="134">
        <v>2004</v>
      </c>
      <c r="AY5" s="134">
        <v>2005</v>
      </c>
      <c r="AZ5" s="134">
        <v>2006</v>
      </c>
      <c r="BA5" s="134">
        <v>2007</v>
      </c>
      <c r="BB5" s="134">
        <v>2008</v>
      </c>
      <c r="BC5" s="134">
        <v>2009</v>
      </c>
      <c r="BD5" s="134">
        <v>2010</v>
      </c>
      <c r="BE5" s="134">
        <v>2011</v>
      </c>
      <c r="BF5" s="134">
        <v>2012</v>
      </c>
      <c r="BG5" s="134">
        <v>2013</v>
      </c>
      <c r="BH5" s="134">
        <v>2014</v>
      </c>
      <c r="BI5" s="134">
        <v>2015</v>
      </c>
      <c r="BJ5" s="134">
        <v>2016</v>
      </c>
      <c r="BK5" s="134">
        <v>2017</v>
      </c>
      <c r="BL5" s="134">
        <v>2018</v>
      </c>
      <c r="BM5" s="134">
        <v>2019</v>
      </c>
      <c r="BN5" s="134">
        <v>2020</v>
      </c>
      <c r="BO5" s="134"/>
      <c r="BP5" s="134"/>
      <c r="BQ5" s="134">
        <v>2001</v>
      </c>
      <c r="BR5" s="134">
        <v>2002</v>
      </c>
      <c r="BS5" s="134">
        <v>2003</v>
      </c>
      <c r="BT5" s="134">
        <v>2004</v>
      </c>
      <c r="BU5" s="134">
        <v>2005</v>
      </c>
      <c r="BV5" s="134">
        <v>2006</v>
      </c>
      <c r="BW5" s="134">
        <v>2007</v>
      </c>
      <c r="BX5" s="134">
        <v>2008</v>
      </c>
      <c r="BY5" s="134">
        <v>2009</v>
      </c>
      <c r="BZ5" s="134">
        <v>2010</v>
      </c>
      <c r="CA5" s="134">
        <v>2011</v>
      </c>
      <c r="CB5" s="134">
        <v>2012</v>
      </c>
      <c r="CC5" s="134">
        <v>2013</v>
      </c>
      <c r="CD5" s="134">
        <v>2014</v>
      </c>
      <c r="CE5" s="134">
        <v>2015</v>
      </c>
      <c r="CF5" s="134">
        <v>2016</v>
      </c>
      <c r="CG5" s="134">
        <v>2017</v>
      </c>
      <c r="CH5" s="134">
        <v>2018</v>
      </c>
      <c r="CI5" s="134">
        <v>2019</v>
      </c>
      <c r="CJ5" s="134">
        <v>2020</v>
      </c>
    </row>
    <row r="6" spans="1:88" x14ac:dyDescent="0.25">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row>
    <row r="7" spans="1:88" x14ac:dyDescent="0.25">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row>
    <row r="8" spans="1:88" x14ac:dyDescent="0.25">
      <c r="A8" s="36" t="s">
        <v>0</v>
      </c>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row>
    <row r="9" spans="1:88" x14ac:dyDescent="0.25">
      <c r="A9" s="36"/>
      <c r="B9" s="36" t="s">
        <v>44</v>
      </c>
      <c r="C9" s="203">
        <v>57382</v>
      </c>
      <c r="D9" s="203">
        <v>58103</v>
      </c>
      <c r="E9" s="203">
        <v>58472</v>
      </c>
      <c r="F9" s="203">
        <v>56187</v>
      </c>
      <c r="G9" s="203">
        <v>55747</v>
      </c>
      <c r="H9" s="203">
        <v>55093</v>
      </c>
      <c r="I9" s="203">
        <v>55986</v>
      </c>
      <c r="J9" s="203">
        <v>55700</v>
      </c>
      <c r="K9" s="203">
        <v>53856</v>
      </c>
      <c r="L9" s="203">
        <v>53967</v>
      </c>
      <c r="M9" s="203">
        <v>53661</v>
      </c>
      <c r="N9" s="203">
        <v>54937</v>
      </c>
      <c r="O9" s="203">
        <v>54700</v>
      </c>
      <c r="P9" s="203">
        <v>54239</v>
      </c>
      <c r="Q9" s="203">
        <v>57579</v>
      </c>
      <c r="R9" s="203">
        <v>56728</v>
      </c>
      <c r="S9" s="203">
        <v>57883</v>
      </c>
      <c r="T9" s="203">
        <v>58503</v>
      </c>
      <c r="U9" s="203">
        <v>58108</v>
      </c>
      <c r="V9" s="203">
        <v>64093</v>
      </c>
      <c r="W9" s="36"/>
      <c r="X9" s="36"/>
      <c r="Y9" s="203">
        <f>SUM(Y10:Y25)</f>
        <v>18744</v>
      </c>
      <c r="Z9" s="203">
        <f t="shared" ref="Z9" si="0">SUM(Z10:Z25)</f>
        <v>18664</v>
      </c>
      <c r="AA9" s="203">
        <f t="shared" ref="AA9" si="1">SUM(AA10:AA25)</f>
        <v>18316</v>
      </c>
      <c r="AB9" s="203">
        <f t="shared" ref="AB9" si="2">SUM(AB10:AB25)</f>
        <v>17472</v>
      </c>
      <c r="AC9" s="203">
        <f t="shared" ref="AC9" si="3">SUM(AC10:AC25)</f>
        <v>17180</v>
      </c>
      <c r="AD9" s="203">
        <f t="shared" ref="AD9" si="4">SUM(AD10:AD25)</f>
        <v>17009</v>
      </c>
      <c r="AE9" s="203">
        <f t="shared" ref="AE9" si="5">SUM(AE10:AE25)</f>
        <v>16747</v>
      </c>
      <c r="AF9" s="203">
        <f t="shared" ref="AF9" si="6">SUM(AF10:AF25)</f>
        <v>16494</v>
      </c>
      <c r="AG9" s="203">
        <f t="shared" ref="AG9" si="7">SUM(AG10:AG25)</f>
        <v>15836</v>
      </c>
      <c r="AH9" s="203">
        <f t="shared" ref="AH9" si="8">SUM(AH10:AH25)</f>
        <v>15540</v>
      </c>
      <c r="AI9" s="203">
        <f t="shared" ref="AI9" si="9">SUM(AI10:AI25)</f>
        <v>15258</v>
      </c>
      <c r="AJ9" s="203">
        <f t="shared" ref="AJ9" si="10">SUM(AJ10:AJ25)</f>
        <v>14932</v>
      </c>
      <c r="AK9" s="203">
        <f t="shared" ref="AK9" si="11">SUM(AK10:AK25)</f>
        <v>14802</v>
      </c>
      <c r="AL9" s="203">
        <f t="shared" ref="AL9" si="12">SUM(AL10:AL25)</f>
        <v>14353</v>
      </c>
      <c r="AM9" s="203">
        <f t="shared" ref="AM9" si="13">SUM(AM10:AM25)</f>
        <v>14959</v>
      </c>
      <c r="AN9" s="203">
        <f t="shared" ref="AN9" si="14">SUM(AN10:AN25)</f>
        <v>15392</v>
      </c>
      <c r="AO9" s="203">
        <f t="shared" ref="AO9" si="15">SUM(AO10:AO25)</f>
        <v>15138</v>
      </c>
      <c r="AP9" s="203">
        <f t="shared" ref="AP9" si="16">SUM(AP10:AP25)</f>
        <v>15480</v>
      </c>
      <c r="AQ9" s="203">
        <f t="shared" ref="AQ9" si="17">SUM(AQ10:AQ25)</f>
        <v>15520</v>
      </c>
      <c r="AR9" s="203">
        <f t="shared" ref="AR9" si="18">SUM(AR10:AR25)</f>
        <v>17153</v>
      </c>
      <c r="AS9" s="36"/>
      <c r="AT9" s="36"/>
      <c r="AU9" s="202">
        <f>SUM(AU10:AU25)</f>
        <v>12021.5</v>
      </c>
      <c r="AV9" s="202">
        <f t="shared" ref="AV9" si="19">SUM(AV10:AV25)</f>
        <v>12076</v>
      </c>
      <c r="AW9" s="202">
        <f t="shared" ref="AW9" si="20">SUM(AW10:AW25)</f>
        <v>11762.5</v>
      </c>
      <c r="AX9" s="203">
        <f t="shared" ref="AX9" si="21">SUM(AX10:AX25)</f>
        <v>11369.5</v>
      </c>
      <c r="AY9" s="202">
        <f t="shared" ref="AY9" si="22">SUM(AY10:AY25)</f>
        <v>11130.5</v>
      </c>
      <c r="AZ9" s="202">
        <f t="shared" ref="AZ9" si="23">SUM(AZ10:AZ25)</f>
        <v>11171</v>
      </c>
      <c r="BA9" s="202">
        <f t="shared" ref="BA9" si="24">SUM(BA10:BA25)</f>
        <v>10899.5</v>
      </c>
      <c r="BB9" s="203">
        <f t="shared" ref="BB9" si="25">SUM(BB10:BB25)</f>
        <v>10805</v>
      </c>
      <c r="BC9" s="202">
        <f t="shared" ref="BC9" si="26">SUM(BC10:BC25)</f>
        <v>10549.5</v>
      </c>
      <c r="BD9" s="202">
        <f t="shared" ref="BD9" si="27">SUM(BD10:BD25)</f>
        <v>10350.5</v>
      </c>
      <c r="BE9" s="202">
        <f t="shared" ref="BE9" si="28">SUM(BE10:BE25)</f>
        <v>10226</v>
      </c>
      <c r="BF9" s="203">
        <f t="shared" ref="BF9" si="29">SUM(BF10:BF25)</f>
        <v>9990</v>
      </c>
      <c r="BG9" s="202">
        <f t="shared" ref="BG9" si="30">SUM(BG10:BG25)</f>
        <v>9993.5</v>
      </c>
      <c r="BH9" s="202">
        <f t="shared" ref="BH9" si="31">SUM(BH10:BH25)</f>
        <v>9803.5</v>
      </c>
      <c r="BI9" s="202">
        <f t="shared" ref="BI9" si="32">SUM(BI10:BI25)</f>
        <v>10175</v>
      </c>
      <c r="BJ9" s="203">
        <f t="shared" ref="BJ9" si="33">SUM(BJ10:BJ25)</f>
        <v>10526</v>
      </c>
      <c r="BK9" s="202">
        <f t="shared" ref="BK9" si="34">SUM(BK10:BK25)</f>
        <v>10423.5</v>
      </c>
      <c r="BL9" s="202">
        <f t="shared" ref="BL9" si="35">SUM(BL10:BL25)</f>
        <v>10664.5</v>
      </c>
      <c r="BM9" s="202">
        <f t="shared" ref="BM9" si="36">SUM(BM10:BM25)</f>
        <v>10787.5</v>
      </c>
      <c r="BN9" s="202">
        <f t="shared" ref="BN9" si="37">SUM(BN10:BN25)</f>
        <v>12293.5</v>
      </c>
      <c r="BO9" s="36"/>
      <c r="BP9" s="36"/>
      <c r="BQ9" s="202">
        <f>SUM(BQ10:BQ25)</f>
        <v>6722.5</v>
      </c>
      <c r="BR9" s="202">
        <f t="shared" ref="BR9" si="38">SUM(BR10:BR25)</f>
        <v>6588</v>
      </c>
      <c r="BS9" s="202">
        <f t="shared" ref="BS9" si="39">SUM(BS10:BS25)</f>
        <v>6553.5</v>
      </c>
      <c r="BT9" s="203">
        <f t="shared" ref="BT9" si="40">SUM(BT10:BT25)</f>
        <v>6102.5</v>
      </c>
      <c r="BU9" s="202">
        <f t="shared" ref="BU9" si="41">SUM(BU10:BU25)</f>
        <v>6049.5</v>
      </c>
      <c r="BV9" s="202">
        <f t="shared" ref="BV9" si="42">SUM(BV10:BV25)</f>
        <v>5838</v>
      </c>
      <c r="BW9" s="202">
        <f t="shared" ref="BW9" si="43">SUM(BW10:BW25)</f>
        <v>5847.5</v>
      </c>
      <c r="BX9" s="203">
        <f t="shared" ref="BX9" si="44">SUM(BX10:BX25)</f>
        <v>5689</v>
      </c>
      <c r="BY9" s="202">
        <f t="shared" ref="BY9" si="45">SUM(BY10:BY25)</f>
        <v>5286.5</v>
      </c>
      <c r="BZ9" s="202">
        <f t="shared" ref="BZ9" si="46">SUM(BZ10:BZ25)</f>
        <v>5189.5</v>
      </c>
      <c r="CA9" s="202">
        <f t="shared" ref="CA9" si="47">SUM(CA10:CA25)</f>
        <v>5189.5</v>
      </c>
      <c r="CB9" s="203">
        <f t="shared" ref="CB9" si="48">SUM(CB10:CB25)</f>
        <v>4942</v>
      </c>
      <c r="CC9" s="202">
        <f t="shared" ref="CC9" si="49">SUM(CC10:CC25)</f>
        <v>4808.5</v>
      </c>
      <c r="CD9" s="202">
        <f t="shared" ref="CD9" si="50">SUM(CD10:CD25)</f>
        <v>4549.5</v>
      </c>
      <c r="CE9" s="202">
        <f t="shared" ref="CE9" si="51">SUM(CE10:CE25)</f>
        <v>4784</v>
      </c>
      <c r="CF9" s="203">
        <f t="shared" ref="CF9" si="52">SUM(CF10:CF25)</f>
        <v>4866</v>
      </c>
      <c r="CG9" s="202">
        <f t="shared" ref="CG9" si="53">SUM(CG10:CG25)</f>
        <v>4714.5</v>
      </c>
      <c r="CH9" s="202">
        <f t="shared" ref="CH9" si="54">SUM(CH10:CH25)</f>
        <v>4815.5</v>
      </c>
      <c r="CI9" s="202">
        <f t="shared" ref="CI9" si="55">SUM(CI10:CI25)</f>
        <v>4732.5</v>
      </c>
      <c r="CJ9" s="202">
        <f t="shared" ref="CJ9" si="56">SUM(CJ10:CJ25)</f>
        <v>4859.5</v>
      </c>
    </row>
    <row r="10" spans="1:88" x14ac:dyDescent="0.25">
      <c r="A10" s="36"/>
      <c r="B10" s="36">
        <v>0</v>
      </c>
      <c r="C10" s="203">
        <v>290</v>
      </c>
      <c r="D10" s="203">
        <v>270</v>
      </c>
      <c r="E10" s="203">
        <v>265</v>
      </c>
      <c r="F10" s="203">
        <v>266</v>
      </c>
      <c r="G10" s="203">
        <v>284</v>
      </c>
      <c r="H10" s="203">
        <v>248</v>
      </c>
      <c r="I10" s="203">
        <v>272</v>
      </c>
      <c r="J10" s="203">
        <v>253</v>
      </c>
      <c r="K10" s="203">
        <v>235</v>
      </c>
      <c r="L10" s="203">
        <v>218</v>
      </c>
      <c r="M10" s="203">
        <v>238</v>
      </c>
      <c r="N10" s="203">
        <v>217</v>
      </c>
      <c r="O10" s="203">
        <v>186</v>
      </c>
      <c r="P10" s="203">
        <v>207</v>
      </c>
      <c r="Q10" s="203">
        <v>175</v>
      </c>
      <c r="R10" s="203">
        <v>181</v>
      </c>
      <c r="S10" s="203">
        <v>176</v>
      </c>
      <c r="T10" s="203">
        <v>163</v>
      </c>
      <c r="U10" s="203">
        <v>165</v>
      </c>
      <c r="V10" s="203">
        <v>146</v>
      </c>
      <c r="W10" s="36"/>
      <c r="X10" s="36"/>
      <c r="Y10" s="203">
        <v>209</v>
      </c>
      <c r="Z10" s="203">
        <v>193</v>
      </c>
      <c r="AA10" s="203">
        <v>178</v>
      </c>
      <c r="AB10" s="203">
        <v>191</v>
      </c>
      <c r="AC10" s="203">
        <v>205</v>
      </c>
      <c r="AD10" s="203">
        <v>167</v>
      </c>
      <c r="AE10" s="203">
        <v>196</v>
      </c>
      <c r="AF10" s="203">
        <v>170</v>
      </c>
      <c r="AG10" s="203">
        <v>164</v>
      </c>
      <c r="AH10" s="203">
        <v>147</v>
      </c>
      <c r="AI10" s="203">
        <v>170</v>
      </c>
      <c r="AJ10" s="203">
        <v>151</v>
      </c>
      <c r="AK10" s="203">
        <v>123</v>
      </c>
      <c r="AL10" s="203">
        <v>142</v>
      </c>
      <c r="AM10" s="203">
        <v>123</v>
      </c>
      <c r="AN10" s="203">
        <v>120</v>
      </c>
      <c r="AO10" s="203">
        <v>127</v>
      </c>
      <c r="AP10" s="203">
        <v>115</v>
      </c>
      <c r="AQ10" s="203">
        <v>117</v>
      </c>
      <c r="AR10" s="203">
        <v>102</v>
      </c>
      <c r="AS10" s="36"/>
      <c r="AT10" s="36"/>
      <c r="AU10" s="202">
        <v>10</v>
      </c>
      <c r="AV10" s="202">
        <v>15</v>
      </c>
      <c r="AW10" s="202">
        <v>4</v>
      </c>
      <c r="AX10" s="203">
        <v>9</v>
      </c>
      <c r="AY10" s="202">
        <v>8</v>
      </c>
      <c r="AZ10" s="202">
        <v>8</v>
      </c>
      <c r="BA10" s="202">
        <v>14</v>
      </c>
      <c r="BB10" s="203">
        <v>9</v>
      </c>
      <c r="BC10" s="202">
        <v>12</v>
      </c>
      <c r="BD10" s="202">
        <v>9</v>
      </c>
      <c r="BE10" s="202">
        <v>11</v>
      </c>
      <c r="BF10" s="203">
        <v>11</v>
      </c>
      <c r="BG10" s="202">
        <v>3</v>
      </c>
      <c r="BH10" s="202">
        <v>15</v>
      </c>
      <c r="BI10" s="202">
        <v>12</v>
      </c>
      <c r="BJ10" s="203">
        <v>9</v>
      </c>
      <c r="BK10" s="202">
        <v>13</v>
      </c>
      <c r="BL10" s="202">
        <v>8</v>
      </c>
      <c r="BM10" s="202">
        <v>16</v>
      </c>
      <c r="BN10" s="202">
        <v>5</v>
      </c>
      <c r="BO10" s="36"/>
      <c r="BP10" s="36"/>
      <c r="BQ10" s="202">
        <v>199</v>
      </c>
      <c r="BR10" s="202">
        <v>178</v>
      </c>
      <c r="BS10" s="202">
        <v>174</v>
      </c>
      <c r="BT10" s="203">
        <v>182</v>
      </c>
      <c r="BU10" s="202">
        <v>197</v>
      </c>
      <c r="BV10" s="202">
        <v>159</v>
      </c>
      <c r="BW10" s="202">
        <v>182</v>
      </c>
      <c r="BX10" s="203">
        <v>161</v>
      </c>
      <c r="BY10" s="202">
        <v>152</v>
      </c>
      <c r="BZ10" s="202">
        <v>138</v>
      </c>
      <c r="CA10" s="202">
        <v>138</v>
      </c>
      <c r="CB10" s="203">
        <v>140</v>
      </c>
      <c r="CC10" s="202">
        <v>120</v>
      </c>
      <c r="CD10" s="202">
        <v>127</v>
      </c>
      <c r="CE10" s="202">
        <v>111</v>
      </c>
      <c r="CF10" s="203">
        <v>111</v>
      </c>
      <c r="CG10" s="202">
        <v>114</v>
      </c>
      <c r="CH10" s="202">
        <v>107</v>
      </c>
      <c r="CI10" s="202">
        <v>101</v>
      </c>
      <c r="CJ10" s="202">
        <v>97</v>
      </c>
    </row>
    <row r="11" spans="1:88" x14ac:dyDescent="0.25">
      <c r="A11" s="36"/>
      <c r="B11" s="36" t="s">
        <v>64</v>
      </c>
      <c r="C11" s="203">
        <v>42</v>
      </c>
      <c r="D11" s="203">
        <v>66</v>
      </c>
      <c r="E11" s="203">
        <v>59</v>
      </c>
      <c r="F11" s="203">
        <v>48</v>
      </c>
      <c r="G11" s="203">
        <v>60</v>
      </c>
      <c r="H11" s="203">
        <v>47</v>
      </c>
      <c r="I11" s="203">
        <v>51</v>
      </c>
      <c r="J11" s="203">
        <v>39</v>
      </c>
      <c r="K11" s="203">
        <v>41</v>
      </c>
      <c r="L11" s="203">
        <v>42</v>
      </c>
      <c r="M11" s="203">
        <v>37</v>
      </c>
      <c r="N11" s="203">
        <v>37</v>
      </c>
      <c r="O11" s="203">
        <v>40</v>
      </c>
      <c r="P11" s="203">
        <v>26</v>
      </c>
      <c r="Q11" s="203">
        <v>36</v>
      </c>
      <c r="R11" s="203">
        <v>42</v>
      </c>
      <c r="S11" s="203">
        <v>28</v>
      </c>
      <c r="T11" s="203">
        <v>28</v>
      </c>
      <c r="U11" s="203">
        <v>33</v>
      </c>
      <c r="V11" s="203">
        <v>28</v>
      </c>
      <c r="W11" s="36"/>
      <c r="X11" s="36"/>
      <c r="Y11" s="203">
        <v>23</v>
      </c>
      <c r="Z11" s="203">
        <v>46</v>
      </c>
      <c r="AA11" s="203">
        <v>28</v>
      </c>
      <c r="AB11" s="203">
        <v>20</v>
      </c>
      <c r="AC11" s="203">
        <v>25</v>
      </c>
      <c r="AD11" s="203">
        <v>25</v>
      </c>
      <c r="AE11" s="203">
        <v>23</v>
      </c>
      <c r="AF11" s="203">
        <v>22</v>
      </c>
      <c r="AG11" s="203">
        <v>19</v>
      </c>
      <c r="AH11" s="203">
        <v>18</v>
      </c>
      <c r="AI11" s="203">
        <v>18</v>
      </c>
      <c r="AJ11" s="203">
        <v>14</v>
      </c>
      <c r="AK11" s="203">
        <v>17</v>
      </c>
      <c r="AL11" s="203">
        <v>10</v>
      </c>
      <c r="AM11" s="203">
        <v>12</v>
      </c>
      <c r="AN11" s="203">
        <v>23</v>
      </c>
      <c r="AO11" s="203">
        <v>8</v>
      </c>
      <c r="AP11" s="203">
        <v>12</v>
      </c>
      <c r="AQ11" s="203">
        <v>14</v>
      </c>
      <c r="AR11" s="203">
        <v>11</v>
      </c>
      <c r="AS11" s="36"/>
      <c r="AT11" s="36"/>
      <c r="AU11" s="202">
        <v>14</v>
      </c>
      <c r="AV11" s="202">
        <v>25</v>
      </c>
      <c r="AW11" s="202">
        <v>13</v>
      </c>
      <c r="AX11" s="203">
        <v>11</v>
      </c>
      <c r="AY11" s="202">
        <v>12</v>
      </c>
      <c r="AZ11" s="202">
        <v>12</v>
      </c>
      <c r="BA11" s="202">
        <v>8</v>
      </c>
      <c r="BB11" s="203">
        <v>13</v>
      </c>
      <c r="BC11" s="202">
        <v>9</v>
      </c>
      <c r="BD11" s="202">
        <v>7</v>
      </c>
      <c r="BE11" s="202">
        <v>9</v>
      </c>
      <c r="BF11" s="203">
        <v>6</v>
      </c>
      <c r="BG11" s="202">
        <v>7</v>
      </c>
      <c r="BH11" s="202">
        <v>7</v>
      </c>
      <c r="BI11" s="202">
        <v>8</v>
      </c>
      <c r="BJ11" s="203">
        <v>7</v>
      </c>
      <c r="BK11" s="202">
        <v>3</v>
      </c>
      <c r="BL11" s="202">
        <v>5</v>
      </c>
      <c r="BM11" s="202">
        <v>3</v>
      </c>
      <c r="BN11" s="202">
        <v>6</v>
      </c>
      <c r="BO11" s="36"/>
      <c r="BP11" s="36"/>
      <c r="BQ11" s="202">
        <v>9</v>
      </c>
      <c r="BR11" s="202">
        <v>21</v>
      </c>
      <c r="BS11" s="202">
        <v>15</v>
      </c>
      <c r="BT11" s="203">
        <v>9</v>
      </c>
      <c r="BU11" s="202">
        <v>13</v>
      </c>
      <c r="BV11" s="202">
        <v>13</v>
      </c>
      <c r="BW11" s="202">
        <v>15</v>
      </c>
      <c r="BX11" s="203">
        <v>9</v>
      </c>
      <c r="BY11" s="202">
        <v>10</v>
      </c>
      <c r="BZ11" s="202">
        <v>11</v>
      </c>
      <c r="CA11" s="202">
        <v>11</v>
      </c>
      <c r="CB11" s="203">
        <v>8</v>
      </c>
      <c r="CC11" s="202">
        <v>10</v>
      </c>
      <c r="CD11" s="202">
        <v>3</v>
      </c>
      <c r="CE11" s="202">
        <v>4</v>
      </c>
      <c r="CF11" s="203">
        <v>16</v>
      </c>
      <c r="CG11" s="202">
        <v>5</v>
      </c>
      <c r="CH11" s="202">
        <v>7</v>
      </c>
      <c r="CI11" s="202">
        <v>11</v>
      </c>
      <c r="CJ11" s="202">
        <v>5</v>
      </c>
    </row>
    <row r="12" spans="1:88" x14ac:dyDescent="0.25">
      <c r="A12" s="36"/>
      <c r="B12" s="36" t="s">
        <v>63</v>
      </c>
      <c r="C12" s="203">
        <v>43</v>
      </c>
      <c r="D12" s="203">
        <v>32</v>
      </c>
      <c r="E12" s="203">
        <v>33</v>
      </c>
      <c r="F12" s="203">
        <v>36</v>
      </c>
      <c r="G12" s="203">
        <v>30</v>
      </c>
      <c r="H12" s="203">
        <v>29</v>
      </c>
      <c r="I12" s="203">
        <v>24</v>
      </c>
      <c r="J12" s="203">
        <v>30</v>
      </c>
      <c r="K12" s="203">
        <v>25</v>
      </c>
      <c r="L12" s="203">
        <v>24</v>
      </c>
      <c r="M12" s="203">
        <v>27</v>
      </c>
      <c r="N12" s="203">
        <v>32</v>
      </c>
      <c r="O12" s="203">
        <v>14</v>
      </c>
      <c r="P12" s="203">
        <v>23</v>
      </c>
      <c r="Q12" s="203">
        <v>15</v>
      </c>
      <c r="R12" s="203">
        <v>29</v>
      </c>
      <c r="S12" s="203">
        <v>17</v>
      </c>
      <c r="T12" s="203">
        <v>23</v>
      </c>
      <c r="U12" s="203">
        <v>16</v>
      </c>
      <c r="V12" s="203">
        <v>20</v>
      </c>
      <c r="W12" s="36"/>
      <c r="X12" s="36"/>
      <c r="Y12" s="203">
        <v>19</v>
      </c>
      <c r="Z12" s="203">
        <v>19</v>
      </c>
      <c r="AA12" s="203">
        <v>14</v>
      </c>
      <c r="AB12" s="203">
        <v>18</v>
      </c>
      <c r="AC12" s="203">
        <v>12</v>
      </c>
      <c r="AD12" s="203">
        <v>14</v>
      </c>
      <c r="AE12" s="203">
        <v>14</v>
      </c>
      <c r="AF12" s="203">
        <v>13</v>
      </c>
      <c r="AG12" s="203">
        <v>10</v>
      </c>
      <c r="AH12" s="203">
        <v>8</v>
      </c>
      <c r="AI12" s="203">
        <v>13</v>
      </c>
      <c r="AJ12" s="203">
        <v>10</v>
      </c>
      <c r="AK12" s="203">
        <v>6</v>
      </c>
      <c r="AL12" s="203">
        <v>8</v>
      </c>
      <c r="AM12" s="203">
        <v>6</v>
      </c>
      <c r="AN12" s="203">
        <v>17</v>
      </c>
      <c r="AO12" s="203">
        <v>5</v>
      </c>
      <c r="AP12" s="203">
        <v>8</v>
      </c>
      <c r="AQ12" s="203">
        <v>2</v>
      </c>
      <c r="AR12" s="203">
        <v>8</v>
      </c>
      <c r="AS12" s="36"/>
      <c r="AT12" s="36"/>
      <c r="AU12" s="202">
        <v>10</v>
      </c>
      <c r="AV12" s="202">
        <v>13</v>
      </c>
      <c r="AW12" s="202">
        <v>11</v>
      </c>
      <c r="AX12" s="203">
        <v>14.5</v>
      </c>
      <c r="AY12" s="202">
        <v>6</v>
      </c>
      <c r="AZ12" s="202">
        <v>10</v>
      </c>
      <c r="BA12" s="202">
        <v>5</v>
      </c>
      <c r="BB12" s="203">
        <v>9.5</v>
      </c>
      <c r="BC12" s="202">
        <v>6</v>
      </c>
      <c r="BD12" s="202">
        <v>7</v>
      </c>
      <c r="BE12" s="202">
        <v>7</v>
      </c>
      <c r="BF12" s="203">
        <v>9.5</v>
      </c>
      <c r="BG12" s="202">
        <v>5</v>
      </c>
      <c r="BH12" s="202">
        <v>7</v>
      </c>
      <c r="BI12" s="202">
        <v>5.5</v>
      </c>
      <c r="BJ12" s="203">
        <v>9</v>
      </c>
      <c r="BK12" s="202">
        <v>2</v>
      </c>
      <c r="BL12" s="202">
        <v>1</v>
      </c>
      <c r="BM12" s="202">
        <v>0.5</v>
      </c>
      <c r="BN12" s="202">
        <v>4</v>
      </c>
      <c r="BO12" s="36"/>
      <c r="BP12" s="36"/>
      <c r="BQ12" s="202">
        <v>9</v>
      </c>
      <c r="BR12" s="202">
        <v>6</v>
      </c>
      <c r="BS12" s="202">
        <v>3</v>
      </c>
      <c r="BT12" s="203">
        <v>3.5</v>
      </c>
      <c r="BU12" s="202">
        <v>6</v>
      </c>
      <c r="BV12" s="202">
        <v>4</v>
      </c>
      <c r="BW12" s="202">
        <v>9</v>
      </c>
      <c r="BX12" s="203">
        <v>3.5</v>
      </c>
      <c r="BY12" s="202">
        <v>4</v>
      </c>
      <c r="BZ12" s="202">
        <v>1</v>
      </c>
      <c r="CA12" s="202">
        <v>1</v>
      </c>
      <c r="CB12" s="203">
        <v>0.5</v>
      </c>
      <c r="CC12" s="202">
        <v>1</v>
      </c>
      <c r="CD12" s="202">
        <v>1</v>
      </c>
      <c r="CE12" s="202">
        <v>0.5</v>
      </c>
      <c r="CF12" s="203">
        <v>8</v>
      </c>
      <c r="CG12" s="202">
        <v>3</v>
      </c>
      <c r="CH12" s="202">
        <v>7</v>
      </c>
      <c r="CI12" s="202">
        <v>1.5</v>
      </c>
      <c r="CJ12" s="202">
        <v>4</v>
      </c>
    </row>
    <row r="13" spans="1:88" x14ac:dyDescent="0.25">
      <c r="A13" s="36"/>
      <c r="B13" s="36" t="s">
        <v>62</v>
      </c>
      <c r="C13" s="203">
        <v>56</v>
      </c>
      <c r="D13" s="203">
        <v>47</v>
      </c>
      <c r="E13" s="203">
        <v>51</v>
      </c>
      <c r="F13" s="203">
        <v>45</v>
      </c>
      <c r="G13" s="203">
        <v>48</v>
      </c>
      <c r="H13" s="203">
        <v>38</v>
      </c>
      <c r="I13" s="203">
        <v>45</v>
      </c>
      <c r="J13" s="203">
        <v>34</v>
      </c>
      <c r="K13" s="203">
        <v>32</v>
      </c>
      <c r="L13" s="203">
        <v>24</v>
      </c>
      <c r="M13" s="203">
        <v>26</v>
      </c>
      <c r="N13" s="203">
        <v>24</v>
      </c>
      <c r="O13" s="203">
        <v>29</v>
      </c>
      <c r="P13" s="203">
        <v>32</v>
      </c>
      <c r="Q13" s="203">
        <v>19</v>
      </c>
      <c r="R13" s="203">
        <v>26</v>
      </c>
      <c r="S13" s="203">
        <v>36</v>
      </c>
      <c r="T13" s="203">
        <v>32</v>
      </c>
      <c r="U13" s="203">
        <v>27</v>
      </c>
      <c r="V13" s="203">
        <v>32</v>
      </c>
      <c r="W13" s="36"/>
      <c r="X13" s="36"/>
      <c r="Y13" s="203">
        <v>34</v>
      </c>
      <c r="Z13" s="203">
        <v>27</v>
      </c>
      <c r="AA13" s="203">
        <v>25</v>
      </c>
      <c r="AB13" s="203">
        <v>26</v>
      </c>
      <c r="AC13" s="203">
        <v>16</v>
      </c>
      <c r="AD13" s="203">
        <v>22</v>
      </c>
      <c r="AE13" s="203">
        <v>23</v>
      </c>
      <c r="AF13" s="203">
        <v>17</v>
      </c>
      <c r="AG13" s="203">
        <v>18</v>
      </c>
      <c r="AH13" s="203">
        <v>11</v>
      </c>
      <c r="AI13" s="203">
        <v>12</v>
      </c>
      <c r="AJ13" s="203">
        <v>8</v>
      </c>
      <c r="AK13" s="203">
        <v>17</v>
      </c>
      <c r="AL13" s="203">
        <v>20</v>
      </c>
      <c r="AM13" s="203">
        <v>9</v>
      </c>
      <c r="AN13" s="203">
        <v>11</v>
      </c>
      <c r="AO13" s="203">
        <v>18</v>
      </c>
      <c r="AP13" s="203">
        <v>14</v>
      </c>
      <c r="AQ13" s="203">
        <v>14</v>
      </c>
      <c r="AR13" s="203">
        <v>18</v>
      </c>
      <c r="AS13" s="36"/>
      <c r="AT13" s="36"/>
      <c r="AU13" s="202">
        <v>23</v>
      </c>
      <c r="AV13" s="202">
        <v>19</v>
      </c>
      <c r="AW13" s="202">
        <v>19</v>
      </c>
      <c r="AX13" s="203">
        <v>11.5</v>
      </c>
      <c r="AY13" s="202">
        <v>13</v>
      </c>
      <c r="AZ13" s="202">
        <v>14</v>
      </c>
      <c r="BA13" s="202">
        <v>14</v>
      </c>
      <c r="BB13" s="203">
        <v>11</v>
      </c>
      <c r="BC13" s="202">
        <v>13</v>
      </c>
      <c r="BD13" s="202">
        <v>3.5</v>
      </c>
      <c r="BE13" s="202">
        <v>3.5</v>
      </c>
      <c r="BF13" s="203">
        <v>3</v>
      </c>
      <c r="BG13" s="202">
        <v>9.5</v>
      </c>
      <c r="BH13" s="202">
        <v>13</v>
      </c>
      <c r="BI13" s="202">
        <v>5</v>
      </c>
      <c r="BJ13" s="203">
        <v>9</v>
      </c>
      <c r="BK13" s="202">
        <v>12.5</v>
      </c>
      <c r="BL13" s="202">
        <v>8</v>
      </c>
      <c r="BM13" s="202">
        <v>8</v>
      </c>
      <c r="BN13" s="202">
        <v>12</v>
      </c>
      <c r="BO13" s="36"/>
      <c r="BP13" s="36"/>
      <c r="BQ13" s="202">
        <v>11</v>
      </c>
      <c r="BR13" s="202">
        <v>8</v>
      </c>
      <c r="BS13" s="202">
        <v>6</v>
      </c>
      <c r="BT13" s="203">
        <v>14.5</v>
      </c>
      <c r="BU13" s="202">
        <v>3</v>
      </c>
      <c r="BV13" s="202">
        <v>8</v>
      </c>
      <c r="BW13" s="202">
        <v>9</v>
      </c>
      <c r="BX13" s="203">
        <v>6</v>
      </c>
      <c r="BY13" s="202">
        <v>5</v>
      </c>
      <c r="BZ13" s="202">
        <v>7.5</v>
      </c>
      <c r="CA13" s="202">
        <v>7.5</v>
      </c>
      <c r="CB13" s="203">
        <v>5</v>
      </c>
      <c r="CC13" s="202">
        <v>7.5</v>
      </c>
      <c r="CD13" s="202">
        <v>7</v>
      </c>
      <c r="CE13" s="202">
        <v>4</v>
      </c>
      <c r="CF13" s="203">
        <v>2</v>
      </c>
      <c r="CG13" s="202">
        <v>5.5</v>
      </c>
      <c r="CH13" s="202">
        <v>6</v>
      </c>
      <c r="CI13" s="202">
        <v>6</v>
      </c>
      <c r="CJ13" s="202">
        <v>6</v>
      </c>
    </row>
    <row r="14" spans="1:88" x14ac:dyDescent="0.25">
      <c r="A14" s="36"/>
      <c r="B14" s="36" t="s">
        <v>50</v>
      </c>
      <c r="C14" s="203">
        <v>178</v>
      </c>
      <c r="D14" s="203">
        <v>169</v>
      </c>
      <c r="E14" s="203">
        <v>179</v>
      </c>
      <c r="F14" s="203">
        <v>157</v>
      </c>
      <c r="G14" s="203">
        <v>161</v>
      </c>
      <c r="H14" s="203">
        <v>152</v>
      </c>
      <c r="I14" s="203">
        <v>177</v>
      </c>
      <c r="J14" s="203">
        <v>161</v>
      </c>
      <c r="K14" s="203">
        <v>152</v>
      </c>
      <c r="L14" s="203">
        <v>147</v>
      </c>
      <c r="M14" s="203">
        <v>121</v>
      </c>
      <c r="N14" s="203">
        <v>91</v>
      </c>
      <c r="O14" s="203">
        <v>115</v>
      </c>
      <c r="P14" s="203">
        <v>81</v>
      </c>
      <c r="Q14" s="203">
        <v>83</v>
      </c>
      <c r="R14" s="203">
        <v>98</v>
      </c>
      <c r="S14" s="203">
        <v>84</v>
      </c>
      <c r="T14" s="203">
        <v>109</v>
      </c>
      <c r="U14" s="203">
        <v>97</v>
      </c>
      <c r="V14" s="203">
        <v>105</v>
      </c>
      <c r="W14" s="36"/>
      <c r="X14" s="36"/>
      <c r="Y14" s="203">
        <v>146</v>
      </c>
      <c r="Z14" s="203">
        <v>138</v>
      </c>
      <c r="AA14" s="203">
        <v>143</v>
      </c>
      <c r="AB14" s="203">
        <v>126</v>
      </c>
      <c r="AC14" s="203">
        <v>127</v>
      </c>
      <c r="AD14" s="203">
        <v>118</v>
      </c>
      <c r="AE14" s="203">
        <v>140</v>
      </c>
      <c r="AF14" s="203">
        <v>112</v>
      </c>
      <c r="AG14" s="203">
        <v>123</v>
      </c>
      <c r="AH14" s="203">
        <v>112</v>
      </c>
      <c r="AI14" s="203">
        <v>80</v>
      </c>
      <c r="AJ14" s="203">
        <v>63</v>
      </c>
      <c r="AK14" s="203">
        <v>73</v>
      </c>
      <c r="AL14" s="203">
        <v>60</v>
      </c>
      <c r="AM14" s="203">
        <v>56</v>
      </c>
      <c r="AN14" s="203">
        <v>68</v>
      </c>
      <c r="AO14" s="203">
        <v>61</v>
      </c>
      <c r="AP14" s="203">
        <v>80</v>
      </c>
      <c r="AQ14" s="203">
        <v>74</v>
      </c>
      <c r="AR14" s="203">
        <v>80</v>
      </c>
      <c r="AS14" s="36"/>
      <c r="AT14" s="36"/>
      <c r="AU14" s="202">
        <v>133</v>
      </c>
      <c r="AV14" s="202">
        <v>120.5</v>
      </c>
      <c r="AW14" s="202">
        <v>121</v>
      </c>
      <c r="AX14" s="203">
        <v>109</v>
      </c>
      <c r="AY14" s="202">
        <v>108</v>
      </c>
      <c r="AZ14" s="202">
        <v>103</v>
      </c>
      <c r="BA14" s="202">
        <v>126.5</v>
      </c>
      <c r="BB14" s="203">
        <v>88.5</v>
      </c>
      <c r="BC14" s="202">
        <v>107.5</v>
      </c>
      <c r="BD14" s="202">
        <v>96</v>
      </c>
      <c r="BE14" s="202">
        <v>72.5</v>
      </c>
      <c r="BF14" s="203">
        <v>54</v>
      </c>
      <c r="BG14" s="202">
        <v>64</v>
      </c>
      <c r="BH14" s="202">
        <v>46.5</v>
      </c>
      <c r="BI14" s="202">
        <v>48</v>
      </c>
      <c r="BJ14" s="203">
        <v>53.5</v>
      </c>
      <c r="BK14" s="202">
        <v>48</v>
      </c>
      <c r="BL14" s="202">
        <v>72.5</v>
      </c>
      <c r="BM14" s="202">
        <v>65.5</v>
      </c>
      <c r="BN14" s="202">
        <v>73.5</v>
      </c>
      <c r="BO14" s="36"/>
      <c r="BP14" s="36"/>
      <c r="BQ14" s="202">
        <v>13</v>
      </c>
      <c r="BR14" s="202">
        <v>17.5</v>
      </c>
      <c r="BS14" s="202">
        <v>22</v>
      </c>
      <c r="BT14" s="203">
        <v>17</v>
      </c>
      <c r="BU14" s="202">
        <v>19</v>
      </c>
      <c r="BV14" s="202">
        <v>15</v>
      </c>
      <c r="BW14" s="202">
        <v>13.5</v>
      </c>
      <c r="BX14" s="203">
        <v>23.5</v>
      </c>
      <c r="BY14" s="202">
        <v>15.5</v>
      </c>
      <c r="BZ14" s="202">
        <v>16</v>
      </c>
      <c r="CA14" s="202">
        <v>16</v>
      </c>
      <c r="CB14" s="203">
        <v>9</v>
      </c>
      <c r="CC14" s="202">
        <v>9</v>
      </c>
      <c r="CD14" s="202">
        <v>13.5</v>
      </c>
      <c r="CE14" s="202">
        <v>8</v>
      </c>
      <c r="CF14" s="203">
        <v>14.5</v>
      </c>
      <c r="CG14" s="202">
        <v>13</v>
      </c>
      <c r="CH14" s="202">
        <v>7.5</v>
      </c>
      <c r="CI14" s="202">
        <v>8.5</v>
      </c>
      <c r="CJ14" s="202">
        <v>6.5</v>
      </c>
    </row>
    <row r="15" spans="1:88" x14ac:dyDescent="0.25">
      <c r="A15" s="36"/>
      <c r="B15" s="36" t="s">
        <v>51</v>
      </c>
      <c r="C15" s="203">
        <v>250</v>
      </c>
      <c r="D15" s="203">
        <v>276</v>
      </c>
      <c r="E15" s="203">
        <v>250</v>
      </c>
      <c r="F15" s="203">
        <v>243</v>
      </c>
      <c r="G15" s="203">
        <v>208</v>
      </c>
      <c r="H15" s="203">
        <v>264</v>
      </c>
      <c r="I15" s="203">
        <v>259</v>
      </c>
      <c r="J15" s="203">
        <v>242</v>
      </c>
      <c r="K15" s="203">
        <v>213</v>
      </c>
      <c r="L15" s="203">
        <v>210</v>
      </c>
      <c r="M15" s="203">
        <v>205</v>
      </c>
      <c r="N15" s="203">
        <v>162</v>
      </c>
      <c r="O15" s="203">
        <v>150</v>
      </c>
      <c r="P15" s="203">
        <v>170</v>
      </c>
      <c r="Q15" s="203">
        <v>135</v>
      </c>
      <c r="R15" s="203">
        <v>165</v>
      </c>
      <c r="S15" s="203">
        <v>142</v>
      </c>
      <c r="T15" s="203">
        <v>182</v>
      </c>
      <c r="U15" s="203">
        <v>193</v>
      </c>
      <c r="V15" s="203">
        <v>198</v>
      </c>
      <c r="W15" s="36"/>
      <c r="X15" s="36"/>
      <c r="Y15" s="203">
        <v>183</v>
      </c>
      <c r="Z15" s="203">
        <v>232</v>
      </c>
      <c r="AA15" s="203">
        <v>194</v>
      </c>
      <c r="AB15" s="203">
        <v>190</v>
      </c>
      <c r="AC15" s="203">
        <v>173</v>
      </c>
      <c r="AD15" s="203">
        <v>223</v>
      </c>
      <c r="AE15" s="203">
        <v>209</v>
      </c>
      <c r="AF15" s="203">
        <v>203</v>
      </c>
      <c r="AG15" s="203">
        <v>167</v>
      </c>
      <c r="AH15" s="203">
        <v>163</v>
      </c>
      <c r="AI15" s="203">
        <v>149</v>
      </c>
      <c r="AJ15" s="203">
        <v>124</v>
      </c>
      <c r="AK15" s="203">
        <v>111</v>
      </c>
      <c r="AL15" s="203">
        <v>137</v>
      </c>
      <c r="AM15" s="203">
        <v>103</v>
      </c>
      <c r="AN15" s="203">
        <v>129</v>
      </c>
      <c r="AO15" s="203">
        <v>114</v>
      </c>
      <c r="AP15" s="203">
        <v>142</v>
      </c>
      <c r="AQ15" s="203">
        <v>165</v>
      </c>
      <c r="AR15" s="203">
        <v>166</v>
      </c>
      <c r="AS15" s="36"/>
      <c r="AT15" s="36"/>
      <c r="AU15" s="202">
        <v>166</v>
      </c>
      <c r="AV15" s="202">
        <v>202.5</v>
      </c>
      <c r="AW15" s="202">
        <v>178.5</v>
      </c>
      <c r="AX15" s="203">
        <v>178</v>
      </c>
      <c r="AY15" s="202">
        <v>148.5</v>
      </c>
      <c r="AZ15" s="202">
        <v>188</v>
      </c>
      <c r="BA15" s="202">
        <v>188</v>
      </c>
      <c r="BB15" s="203">
        <v>180.5</v>
      </c>
      <c r="BC15" s="202">
        <v>158.5</v>
      </c>
      <c r="BD15" s="202">
        <v>147</v>
      </c>
      <c r="BE15" s="202">
        <v>132</v>
      </c>
      <c r="BF15" s="203">
        <v>105</v>
      </c>
      <c r="BG15" s="202">
        <v>96.5</v>
      </c>
      <c r="BH15" s="202">
        <v>119.5</v>
      </c>
      <c r="BI15" s="202">
        <v>90.5</v>
      </c>
      <c r="BJ15" s="203">
        <v>114.5</v>
      </c>
      <c r="BK15" s="202">
        <v>100.5</v>
      </c>
      <c r="BL15" s="202">
        <v>124</v>
      </c>
      <c r="BM15" s="202">
        <v>154</v>
      </c>
      <c r="BN15" s="202">
        <v>148.5</v>
      </c>
      <c r="BO15" s="36"/>
      <c r="BP15" s="36"/>
      <c r="BQ15" s="202">
        <v>17</v>
      </c>
      <c r="BR15" s="202">
        <v>29.5</v>
      </c>
      <c r="BS15" s="202">
        <v>15.5</v>
      </c>
      <c r="BT15" s="203">
        <v>12</v>
      </c>
      <c r="BU15" s="202">
        <v>24.5</v>
      </c>
      <c r="BV15" s="202">
        <v>35</v>
      </c>
      <c r="BW15" s="202">
        <v>21</v>
      </c>
      <c r="BX15" s="203">
        <v>22.5</v>
      </c>
      <c r="BY15" s="202">
        <v>8.5</v>
      </c>
      <c r="BZ15" s="202">
        <v>16</v>
      </c>
      <c r="CA15" s="202">
        <v>16</v>
      </c>
      <c r="CB15" s="203">
        <v>19</v>
      </c>
      <c r="CC15" s="202">
        <v>14.5</v>
      </c>
      <c r="CD15" s="202">
        <v>17.5</v>
      </c>
      <c r="CE15" s="202">
        <v>12.5</v>
      </c>
      <c r="CF15" s="203">
        <v>14.5</v>
      </c>
      <c r="CG15" s="202">
        <v>13.5</v>
      </c>
      <c r="CH15" s="202">
        <v>18</v>
      </c>
      <c r="CI15" s="202">
        <v>11</v>
      </c>
      <c r="CJ15" s="202">
        <v>17.5</v>
      </c>
    </row>
    <row r="16" spans="1:88" x14ac:dyDescent="0.25">
      <c r="A16" s="36"/>
      <c r="B16" s="36" t="s">
        <v>52</v>
      </c>
      <c r="C16" s="203">
        <v>277</v>
      </c>
      <c r="D16" s="203">
        <v>312</v>
      </c>
      <c r="E16" s="203">
        <v>253</v>
      </c>
      <c r="F16" s="203">
        <v>252</v>
      </c>
      <c r="G16" s="203">
        <v>207</v>
      </c>
      <c r="H16" s="203">
        <v>257</v>
      </c>
      <c r="I16" s="203">
        <v>250</v>
      </c>
      <c r="J16" s="203">
        <v>294</v>
      </c>
      <c r="K16" s="203">
        <v>296</v>
      </c>
      <c r="L16" s="203">
        <v>266</v>
      </c>
      <c r="M16" s="203">
        <v>277</v>
      </c>
      <c r="N16" s="203">
        <v>281</v>
      </c>
      <c r="O16" s="203">
        <v>215</v>
      </c>
      <c r="P16" s="203">
        <v>208</v>
      </c>
      <c r="Q16" s="203">
        <v>234</v>
      </c>
      <c r="R16" s="203">
        <v>276</v>
      </c>
      <c r="S16" s="203">
        <v>225</v>
      </c>
      <c r="T16" s="203">
        <v>274</v>
      </c>
      <c r="U16" s="203">
        <v>263</v>
      </c>
      <c r="V16" s="203">
        <v>284</v>
      </c>
      <c r="W16" s="36"/>
      <c r="X16" s="36"/>
      <c r="Y16" s="203">
        <v>235</v>
      </c>
      <c r="Z16" s="203">
        <v>255</v>
      </c>
      <c r="AA16" s="203">
        <v>212</v>
      </c>
      <c r="AB16" s="203">
        <v>203</v>
      </c>
      <c r="AC16" s="203">
        <v>162</v>
      </c>
      <c r="AD16" s="203">
        <v>204</v>
      </c>
      <c r="AE16" s="203">
        <v>201</v>
      </c>
      <c r="AF16" s="203">
        <v>244</v>
      </c>
      <c r="AG16" s="203">
        <v>247</v>
      </c>
      <c r="AH16" s="203">
        <v>217</v>
      </c>
      <c r="AI16" s="203">
        <v>203</v>
      </c>
      <c r="AJ16" s="203">
        <v>223</v>
      </c>
      <c r="AK16" s="203">
        <v>173</v>
      </c>
      <c r="AL16" s="203">
        <v>173</v>
      </c>
      <c r="AM16" s="203">
        <v>185</v>
      </c>
      <c r="AN16" s="203">
        <v>230</v>
      </c>
      <c r="AO16" s="203">
        <v>184</v>
      </c>
      <c r="AP16" s="203">
        <v>225</v>
      </c>
      <c r="AQ16" s="203">
        <v>213</v>
      </c>
      <c r="AR16" s="203">
        <v>248</v>
      </c>
      <c r="AS16" s="36"/>
      <c r="AT16" s="36"/>
      <c r="AU16" s="202">
        <v>200</v>
      </c>
      <c r="AV16" s="202">
        <v>235.5</v>
      </c>
      <c r="AW16" s="202">
        <v>180</v>
      </c>
      <c r="AX16" s="203">
        <v>174.5</v>
      </c>
      <c r="AY16" s="202">
        <v>141</v>
      </c>
      <c r="AZ16" s="202">
        <v>178.5</v>
      </c>
      <c r="BA16" s="202">
        <v>177</v>
      </c>
      <c r="BB16" s="203">
        <v>217.5</v>
      </c>
      <c r="BC16" s="202">
        <v>218.5</v>
      </c>
      <c r="BD16" s="202">
        <v>200</v>
      </c>
      <c r="BE16" s="202">
        <v>165</v>
      </c>
      <c r="BF16" s="203">
        <v>194.5</v>
      </c>
      <c r="BG16" s="202">
        <v>141.5</v>
      </c>
      <c r="BH16" s="202">
        <v>157</v>
      </c>
      <c r="BI16" s="202">
        <v>156</v>
      </c>
      <c r="BJ16" s="203">
        <v>202</v>
      </c>
      <c r="BK16" s="202">
        <v>163</v>
      </c>
      <c r="BL16" s="202">
        <v>197.5</v>
      </c>
      <c r="BM16" s="202">
        <v>195.5</v>
      </c>
      <c r="BN16" s="202">
        <v>223.5</v>
      </c>
      <c r="BO16" s="36"/>
      <c r="BP16" s="36"/>
      <c r="BQ16" s="202">
        <v>35</v>
      </c>
      <c r="BR16" s="202">
        <v>19.5</v>
      </c>
      <c r="BS16" s="202">
        <v>32</v>
      </c>
      <c r="BT16" s="203">
        <v>28.5</v>
      </c>
      <c r="BU16" s="202">
        <v>21</v>
      </c>
      <c r="BV16" s="202">
        <v>25.5</v>
      </c>
      <c r="BW16" s="202">
        <v>24</v>
      </c>
      <c r="BX16" s="203">
        <v>26.5</v>
      </c>
      <c r="BY16" s="202">
        <v>28.5</v>
      </c>
      <c r="BZ16" s="202">
        <v>17</v>
      </c>
      <c r="CA16" s="202">
        <v>17</v>
      </c>
      <c r="CB16" s="203">
        <v>28.5</v>
      </c>
      <c r="CC16" s="202">
        <v>31.5</v>
      </c>
      <c r="CD16" s="202">
        <v>16</v>
      </c>
      <c r="CE16" s="202">
        <v>29</v>
      </c>
      <c r="CF16" s="203">
        <v>28</v>
      </c>
      <c r="CG16" s="202">
        <v>21</v>
      </c>
      <c r="CH16" s="202">
        <v>27.5</v>
      </c>
      <c r="CI16" s="202">
        <v>17.5</v>
      </c>
      <c r="CJ16" s="202">
        <v>24.5</v>
      </c>
    </row>
    <row r="17" spans="1:88" x14ac:dyDescent="0.25">
      <c r="A17" s="36"/>
      <c r="B17" s="36" t="s">
        <v>53</v>
      </c>
      <c r="C17" s="203">
        <v>422</v>
      </c>
      <c r="D17" s="203">
        <v>419</v>
      </c>
      <c r="E17" s="203">
        <v>397</v>
      </c>
      <c r="F17" s="203">
        <v>376</v>
      </c>
      <c r="G17" s="203">
        <v>341</v>
      </c>
      <c r="H17" s="203">
        <v>374</v>
      </c>
      <c r="I17" s="203">
        <v>377</v>
      </c>
      <c r="J17" s="203">
        <v>381</v>
      </c>
      <c r="K17" s="203">
        <v>336</v>
      </c>
      <c r="L17" s="203">
        <v>355</v>
      </c>
      <c r="M17" s="203">
        <v>355</v>
      </c>
      <c r="N17" s="203">
        <v>356</v>
      </c>
      <c r="O17" s="203">
        <v>340</v>
      </c>
      <c r="P17" s="203">
        <v>280</v>
      </c>
      <c r="Q17" s="203">
        <v>354</v>
      </c>
      <c r="R17" s="203">
        <v>363</v>
      </c>
      <c r="S17" s="203">
        <v>361</v>
      </c>
      <c r="T17" s="203">
        <v>353</v>
      </c>
      <c r="U17" s="203">
        <v>372</v>
      </c>
      <c r="V17" s="203">
        <v>414</v>
      </c>
      <c r="W17" s="36"/>
      <c r="X17" s="36"/>
      <c r="Y17" s="203">
        <v>355</v>
      </c>
      <c r="Z17" s="203">
        <v>325</v>
      </c>
      <c r="AA17" s="203">
        <v>318</v>
      </c>
      <c r="AB17" s="203">
        <v>298</v>
      </c>
      <c r="AC17" s="203">
        <v>270</v>
      </c>
      <c r="AD17" s="203">
        <v>303</v>
      </c>
      <c r="AE17" s="203">
        <v>299</v>
      </c>
      <c r="AF17" s="203">
        <v>313</v>
      </c>
      <c r="AG17" s="203">
        <v>281</v>
      </c>
      <c r="AH17" s="203">
        <v>278</v>
      </c>
      <c r="AI17" s="203">
        <v>267</v>
      </c>
      <c r="AJ17" s="203">
        <v>274</v>
      </c>
      <c r="AK17" s="203">
        <v>274</v>
      </c>
      <c r="AL17" s="203">
        <v>225</v>
      </c>
      <c r="AM17" s="203">
        <v>285</v>
      </c>
      <c r="AN17" s="203">
        <v>298</v>
      </c>
      <c r="AO17" s="203">
        <v>291</v>
      </c>
      <c r="AP17" s="203">
        <v>282</v>
      </c>
      <c r="AQ17" s="203">
        <v>310</v>
      </c>
      <c r="AR17" s="203">
        <v>358</v>
      </c>
      <c r="AS17" s="36"/>
      <c r="AT17" s="36"/>
      <c r="AU17" s="202">
        <v>310.5</v>
      </c>
      <c r="AV17" s="202">
        <v>270</v>
      </c>
      <c r="AW17" s="202">
        <v>259</v>
      </c>
      <c r="AX17" s="203">
        <v>251</v>
      </c>
      <c r="AY17" s="202">
        <v>220.5</v>
      </c>
      <c r="AZ17" s="202">
        <v>256</v>
      </c>
      <c r="BA17" s="202">
        <v>245.5</v>
      </c>
      <c r="BB17" s="203">
        <v>268.5</v>
      </c>
      <c r="BC17" s="202">
        <v>233.5</v>
      </c>
      <c r="BD17" s="202">
        <v>234</v>
      </c>
      <c r="BE17" s="202">
        <v>224.5</v>
      </c>
      <c r="BF17" s="203">
        <v>224</v>
      </c>
      <c r="BG17" s="202">
        <v>229</v>
      </c>
      <c r="BH17" s="202">
        <v>186</v>
      </c>
      <c r="BI17" s="202">
        <v>243.5</v>
      </c>
      <c r="BJ17" s="203">
        <v>258</v>
      </c>
      <c r="BK17" s="202">
        <v>249</v>
      </c>
      <c r="BL17" s="202">
        <v>248</v>
      </c>
      <c r="BM17" s="202">
        <v>267</v>
      </c>
      <c r="BN17" s="202">
        <v>307</v>
      </c>
      <c r="BO17" s="36"/>
      <c r="BP17" s="36"/>
      <c r="BQ17" s="202">
        <v>44.5</v>
      </c>
      <c r="BR17" s="202">
        <v>55</v>
      </c>
      <c r="BS17" s="202">
        <v>59</v>
      </c>
      <c r="BT17" s="203">
        <v>47</v>
      </c>
      <c r="BU17" s="202">
        <v>49.5</v>
      </c>
      <c r="BV17" s="202">
        <v>47</v>
      </c>
      <c r="BW17" s="202">
        <v>53.5</v>
      </c>
      <c r="BX17" s="203">
        <v>44.5</v>
      </c>
      <c r="BY17" s="202">
        <v>47.5</v>
      </c>
      <c r="BZ17" s="202">
        <v>44</v>
      </c>
      <c r="CA17" s="202">
        <v>44</v>
      </c>
      <c r="CB17" s="203">
        <v>50</v>
      </c>
      <c r="CC17" s="202">
        <v>45</v>
      </c>
      <c r="CD17" s="202">
        <v>39</v>
      </c>
      <c r="CE17" s="202">
        <v>41.5</v>
      </c>
      <c r="CF17" s="203">
        <v>40</v>
      </c>
      <c r="CG17" s="202">
        <v>42</v>
      </c>
      <c r="CH17" s="202">
        <v>34</v>
      </c>
      <c r="CI17" s="202">
        <v>43</v>
      </c>
      <c r="CJ17" s="202">
        <v>51</v>
      </c>
    </row>
    <row r="18" spans="1:88" x14ac:dyDescent="0.25">
      <c r="A18" s="36"/>
      <c r="B18" s="36" t="s">
        <v>54</v>
      </c>
      <c r="C18" s="203">
        <v>569</v>
      </c>
      <c r="D18" s="203">
        <v>583</v>
      </c>
      <c r="E18" s="203">
        <v>592</v>
      </c>
      <c r="F18" s="203">
        <v>601</v>
      </c>
      <c r="G18" s="203">
        <v>567</v>
      </c>
      <c r="H18" s="203">
        <v>593</v>
      </c>
      <c r="I18" s="203">
        <v>568</v>
      </c>
      <c r="J18" s="203">
        <v>570</v>
      </c>
      <c r="K18" s="203">
        <v>517</v>
      </c>
      <c r="L18" s="203">
        <v>483</v>
      </c>
      <c r="M18" s="203">
        <v>522</v>
      </c>
      <c r="N18" s="203">
        <v>453</v>
      </c>
      <c r="O18" s="203">
        <v>432</v>
      </c>
      <c r="P18" s="203">
        <v>420</v>
      </c>
      <c r="Q18" s="203">
        <v>464</v>
      </c>
      <c r="R18" s="203">
        <v>470</v>
      </c>
      <c r="S18" s="203">
        <v>546</v>
      </c>
      <c r="T18" s="203">
        <v>561</v>
      </c>
      <c r="U18" s="203">
        <v>577</v>
      </c>
      <c r="V18" s="203">
        <v>580</v>
      </c>
      <c r="W18" s="36"/>
      <c r="X18" s="36"/>
      <c r="Y18" s="203">
        <v>465</v>
      </c>
      <c r="Z18" s="203">
        <v>467</v>
      </c>
      <c r="AA18" s="203">
        <v>485</v>
      </c>
      <c r="AB18" s="203">
        <v>474</v>
      </c>
      <c r="AC18" s="203">
        <v>453</v>
      </c>
      <c r="AD18" s="203">
        <v>507</v>
      </c>
      <c r="AE18" s="203">
        <v>445</v>
      </c>
      <c r="AF18" s="203">
        <v>451</v>
      </c>
      <c r="AG18" s="203">
        <v>421</v>
      </c>
      <c r="AH18" s="203">
        <v>380</v>
      </c>
      <c r="AI18" s="203">
        <v>398</v>
      </c>
      <c r="AJ18" s="203">
        <v>338</v>
      </c>
      <c r="AK18" s="203">
        <v>327</v>
      </c>
      <c r="AL18" s="203">
        <v>350</v>
      </c>
      <c r="AM18" s="203">
        <v>373</v>
      </c>
      <c r="AN18" s="203">
        <v>380</v>
      </c>
      <c r="AO18" s="203">
        <v>444</v>
      </c>
      <c r="AP18" s="203">
        <v>489</v>
      </c>
      <c r="AQ18" s="203">
        <v>491</v>
      </c>
      <c r="AR18" s="203">
        <v>490</v>
      </c>
      <c r="AS18" s="36"/>
      <c r="AT18" s="36"/>
      <c r="AU18" s="202">
        <v>362.5</v>
      </c>
      <c r="AV18" s="202">
        <v>356.5</v>
      </c>
      <c r="AW18" s="202">
        <v>366</v>
      </c>
      <c r="AX18" s="203">
        <v>369.5</v>
      </c>
      <c r="AY18" s="202">
        <v>345.5</v>
      </c>
      <c r="AZ18" s="202">
        <v>399.5</v>
      </c>
      <c r="BA18" s="202">
        <v>355</v>
      </c>
      <c r="BB18" s="203">
        <v>352.5</v>
      </c>
      <c r="BC18" s="202">
        <v>346</v>
      </c>
      <c r="BD18" s="202">
        <v>313</v>
      </c>
      <c r="BE18" s="202">
        <v>324.5</v>
      </c>
      <c r="BF18" s="203">
        <v>273</v>
      </c>
      <c r="BG18" s="202">
        <v>269</v>
      </c>
      <c r="BH18" s="202">
        <v>276</v>
      </c>
      <c r="BI18" s="202">
        <v>300.5</v>
      </c>
      <c r="BJ18" s="203">
        <v>304.5</v>
      </c>
      <c r="BK18" s="202">
        <v>369</v>
      </c>
      <c r="BL18" s="202">
        <v>400</v>
      </c>
      <c r="BM18" s="202">
        <v>411</v>
      </c>
      <c r="BN18" s="202">
        <v>409.5</v>
      </c>
      <c r="BO18" s="36"/>
      <c r="BP18" s="36"/>
      <c r="BQ18" s="202">
        <v>102.5</v>
      </c>
      <c r="BR18" s="202">
        <v>110.5</v>
      </c>
      <c r="BS18" s="202">
        <v>119</v>
      </c>
      <c r="BT18" s="203">
        <v>104.5</v>
      </c>
      <c r="BU18" s="202">
        <v>107.5</v>
      </c>
      <c r="BV18" s="202">
        <v>107.5</v>
      </c>
      <c r="BW18" s="202">
        <v>90</v>
      </c>
      <c r="BX18" s="203">
        <v>98.5</v>
      </c>
      <c r="BY18" s="202">
        <v>75</v>
      </c>
      <c r="BZ18" s="202">
        <v>67</v>
      </c>
      <c r="CA18" s="202">
        <v>67</v>
      </c>
      <c r="CB18" s="203">
        <v>65</v>
      </c>
      <c r="CC18" s="202">
        <v>58</v>
      </c>
      <c r="CD18" s="202">
        <v>74</v>
      </c>
      <c r="CE18" s="202">
        <v>72.5</v>
      </c>
      <c r="CF18" s="203">
        <v>75.5</v>
      </c>
      <c r="CG18" s="202">
        <v>75</v>
      </c>
      <c r="CH18" s="202">
        <v>89</v>
      </c>
      <c r="CI18" s="202">
        <v>80</v>
      </c>
      <c r="CJ18" s="202">
        <v>80.5</v>
      </c>
    </row>
    <row r="19" spans="1:88" x14ac:dyDescent="0.25">
      <c r="A19" s="36"/>
      <c r="B19" s="36" t="s">
        <v>55</v>
      </c>
      <c r="C19" s="203">
        <v>813</v>
      </c>
      <c r="D19" s="203">
        <v>807</v>
      </c>
      <c r="E19" s="203">
        <v>790</v>
      </c>
      <c r="F19" s="203">
        <v>780</v>
      </c>
      <c r="G19" s="203">
        <v>821</v>
      </c>
      <c r="H19" s="203">
        <v>842</v>
      </c>
      <c r="I19" s="203">
        <v>830</v>
      </c>
      <c r="J19" s="203">
        <v>795</v>
      </c>
      <c r="K19" s="203">
        <v>875</v>
      </c>
      <c r="L19" s="203">
        <v>768</v>
      </c>
      <c r="M19" s="203">
        <v>782</v>
      </c>
      <c r="N19" s="203">
        <v>728</v>
      </c>
      <c r="O19" s="203">
        <v>738</v>
      </c>
      <c r="P19" s="203">
        <v>745</v>
      </c>
      <c r="Q19" s="203">
        <v>706</v>
      </c>
      <c r="R19" s="203">
        <v>822</v>
      </c>
      <c r="S19" s="203">
        <v>710</v>
      </c>
      <c r="T19" s="203">
        <v>741</v>
      </c>
      <c r="U19" s="203">
        <v>829</v>
      </c>
      <c r="V19" s="203">
        <v>768</v>
      </c>
      <c r="W19" s="36"/>
      <c r="X19" s="36"/>
      <c r="Y19" s="203">
        <v>627</v>
      </c>
      <c r="Z19" s="203">
        <v>621</v>
      </c>
      <c r="AA19" s="203">
        <v>612</v>
      </c>
      <c r="AB19" s="203">
        <v>633</v>
      </c>
      <c r="AC19" s="203">
        <v>651</v>
      </c>
      <c r="AD19" s="203">
        <v>670</v>
      </c>
      <c r="AE19" s="203">
        <v>638</v>
      </c>
      <c r="AF19" s="203">
        <v>649</v>
      </c>
      <c r="AG19" s="203">
        <v>692</v>
      </c>
      <c r="AH19" s="203">
        <v>589</v>
      </c>
      <c r="AI19" s="203">
        <v>588</v>
      </c>
      <c r="AJ19" s="203">
        <v>557</v>
      </c>
      <c r="AK19" s="203">
        <v>578</v>
      </c>
      <c r="AL19" s="203">
        <v>572</v>
      </c>
      <c r="AM19" s="203">
        <v>547</v>
      </c>
      <c r="AN19" s="203">
        <v>667</v>
      </c>
      <c r="AO19" s="203">
        <v>580</v>
      </c>
      <c r="AP19" s="203">
        <v>606</v>
      </c>
      <c r="AQ19" s="203">
        <v>683</v>
      </c>
      <c r="AR19" s="203">
        <v>630</v>
      </c>
      <c r="AS19" s="36"/>
      <c r="AT19" s="36"/>
      <c r="AU19" s="202">
        <v>435.5</v>
      </c>
      <c r="AV19" s="202">
        <v>441.5</v>
      </c>
      <c r="AW19" s="202">
        <v>433.5</v>
      </c>
      <c r="AX19" s="203">
        <v>466</v>
      </c>
      <c r="AY19" s="202">
        <v>477</v>
      </c>
      <c r="AZ19" s="202">
        <v>498.5</v>
      </c>
      <c r="BA19" s="202">
        <v>456.5</v>
      </c>
      <c r="BB19" s="203">
        <v>466</v>
      </c>
      <c r="BC19" s="202">
        <v>521</v>
      </c>
      <c r="BD19" s="202">
        <v>439</v>
      </c>
      <c r="BE19" s="202">
        <v>424</v>
      </c>
      <c r="BF19" s="203">
        <v>408</v>
      </c>
      <c r="BG19" s="202">
        <v>435.5</v>
      </c>
      <c r="BH19" s="202">
        <v>425.5</v>
      </c>
      <c r="BI19" s="202">
        <v>419</v>
      </c>
      <c r="BJ19" s="203">
        <v>516.5</v>
      </c>
      <c r="BK19" s="202">
        <v>453</v>
      </c>
      <c r="BL19" s="202">
        <v>487</v>
      </c>
      <c r="BM19" s="202">
        <v>562.5</v>
      </c>
      <c r="BN19" s="202">
        <v>509</v>
      </c>
      <c r="BO19" s="36"/>
      <c r="BP19" s="36"/>
      <c r="BQ19" s="202">
        <v>191.5</v>
      </c>
      <c r="BR19" s="202">
        <v>179.5</v>
      </c>
      <c r="BS19" s="202">
        <v>178.5</v>
      </c>
      <c r="BT19" s="203">
        <v>167</v>
      </c>
      <c r="BU19" s="202">
        <v>174</v>
      </c>
      <c r="BV19" s="202">
        <v>171.5</v>
      </c>
      <c r="BW19" s="202">
        <v>181.5</v>
      </c>
      <c r="BX19" s="203">
        <v>183</v>
      </c>
      <c r="BY19" s="202">
        <v>171</v>
      </c>
      <c r="BZ19" s="202">
        <v>150</v>
      </c>
      <c r="CA19" s="202">
        <v>150</v>
      </c>
      <c r="CB19" s="203">
        <v>149</v>
      </c>
      <c r="CC19" s="202">
        <v>142.5</v>
      </c>
      <c r="CD19" s="202">
        <v>146.5</v>
      </c>
      <c r="CE19" s="202">
        <v>128</v>
      </c>
      <c r="CF19" s="203">
        <v>150.5</v>
      </c>
      <c r="CG19" s="202">
        <v>127</v>
      </c>
      <c r="CH19" s="202">
        <v>119</v>
      </c>
      <c r="CI19" s="202">
        <v>120.5</v>
      </c>
      <c r="CJ19" s="202">
        <v>121</v>
      </c>
    </row>
    <row r="20" spans="1:88" x14ac:dyDescent="0.25">
      <c r="A20" s="36"/>
      <c r="B20" s="36" t="s">
        <v>56</v>
      </c>
      <c r="C20" s="203">
        <v>1150</v>
      </c>
      <c r="D20" s="203">
        <v>1119</v>
      </c>
      <c r="E20" s="203">
        <v>1108</v>
      </c>
      <c r="F20" s="203">
        <v>1152</v>
      </c>
      <c r="G20" s="203">
        <v>1150</v>
      </c>
      <c r="H20" s="203">
        <v>1163</v>
      </c>
      <c r="I20" s="203">
        <v>1157</v>
      </c>
      <c r="J20" s="203">
        <v>1195</v>
      </c>
      <c r="K20" s="203">
        <v>1113</v>
      </c>
      <c r="L20" s="203">
        <v>1096</v>
      </c>
      <c r="M20" s="203">
        <v>1105</v>
      </c>
      <c r="N20" s="203">
        <v>1074</v>
      </c>
      <c r="O20" s="203">
        <v>1088</v>
      </c>
      <c r="P20" s="203">
        <v>1092</v>
      </c>
      <c r="Q20" s="203">
        <v>1145</v>
      </c>
      <c r="R20" s="203">
        <v>1173</v>
      </c>
      <c r="S20" s="203">
        <v>1138</v>
      </c>
      <c r="T20" s="203">
        <v>1158</v>
      </c>
      <c r="U20" s="203">
        <v>1151</v>
      </c>
      <c r="V20" s="203">
        <v>1240</v>
      </c>
      <c r="W20" s="36"/>
      <c r="X20" s="36"/>
      <c r="Y20" s="203">
        <v>924</v>
      </c>
      <c r="Z20" s="203">
        <v>880</v>
      </c>
      <c r="AA20" s="203">
        <v>875</v>
      </c>
      <c r="AB20" s="203">
        <v>905</v>
      </c>
      <c r="AC20" s="203">
        <v>942</v>
      </c>
      <c r="AD20" s="203">
        <v>913</v>
      </c>
      <c r="AE20" s="203">
        <v>901</v>
      </c>
      <c r="AF20" s="203">
        <v>926</v>
      </c>
      <c r="AG20" s="203">
        <v>863</v>
      </c>
      <c r="AH20" s="203">
        <v>862</v>
      </c>
      <c r="AI20" s="203">
        <v>848</v>
      </c>
      <c r="AJ20" s="203">
        <v>832</v>
      </c>
      <c r="AK20" s="203">
        <v>831</v>
      </c>
      <c r="AL20" s="203">
        <v>830</v>
      </c>
      <c r="AM20" s="203">
        <v>880</v>
      </c>
      <c r="AN20" s="203">
        <v>916</v>
      </c>
      <c r="AO20" s="203">
        <v>872</v>
      </c>
      <c r="AP20" s="203">
        <v>912</v>
      </c>
      <c r="AQ20" s="203">
        <v>911</v>
      </c>
      <c r="AR20" s="203">
        <v>999</v>
      </c>
      <c r="AS20" s="36"/>
      <c r="AT20" s="36"/>
      <c r="AU20" s="202">
        <v>628.5</v>
      </c>
      <c r="AV20" s="202">
        <v>593</v>
      </c>
      <c r="AW20" s="202">
        <v>598.5</v>
      </c>
      <c r="AX20" s="203">
        <v>621.5</v>
      </c>
      <c r="AY20" s="202">
        <v>649</v>
      </c>
      <c r="AZ20" s="202">
        <v>620.5</v>
      </c>
      <c r="BA20" s="202">
        <v>603.5</v>
      </c>
      <c r="BB20" s="203">
        <v>638.5</v>
      </c>
      <c r="BC20" s="202">
        <v>595.5</v>
      </c>
      <c r="BD20" s="202">
        <v>605.5</v>
      </c>
      <c r="BE20" s="202">
        <v>579</v>
      </c>
      <c r="BF20" s="203">
        <v>588</v>
      </c>
      <c r="BG20" s="202">
        <v>590.5</v>
      </c>
      <c r="BH20" s="202">
        <v>604</v>
      </c>
      <c r="BI20" s="202">
        <v>631</v>
      </c>
      <c r="BJ20" s="203">
        <v>658</v>
      </c>
      <c r="BK20" s="202">
        <v>649</v>
      </c>
      <c r="BL20" s="202">
        <v>703</v>
      </c>
      <c r="BM20" s="202">
        <v>688.5</v>
      </c>
      <c r="BN20" s="202">
        <v>782</v>
      </c>
      <c r="BO20" s="36"/>
      <c r="BP20" s="36"/>
      <c r="BQ20" s="202">
        <v>295.5</v>
      </c>
      <c r="BR20" s="202">
        <v>287</v>
      </c>
      <c r="BS20" s="202">
        <v>276.5</v>
      </c>
      <c r="BT20" s="203">
        <v>283.5</v>
      </c>
      <c r="BU20" s="202">
        <v>293</v>
      </c>
      <c r="BV20" s="202">
        <v>292.5</v>
      </c>
      <c r="BW20" s="202">
        <v>297.5</v>
      </c>
      <c r="BX20" s="203">
        <v>287.5</v>
      </c>
      <c r="BY20" s="202">
        <v>267.5</v>
      </c>
      <c r="BZ20" s="202">
        <v>256.5</v>
      </c>
      <c r="CA20" s="202">
        <v>256.5</v>
      </c>
      <c r="CB20" s="203">
        <v>244</v>
      </c>
      <c r="CC20" s="202">
        <v>240.5</v>
      </c>
      <c r="CD20" s="202">
        <v>226</v>
      </c>
      <c r="CE20" s="202">
        <v>249</v>
      </c>
      <c r="CF20" s="203">
        <v>258</v>
      </c>
      <c r="CG20" s="202">
        <v>223</v>
      </c>
      <c r="CH20" s="202">
        <v>209</v>
      </c>
      <c r="CI20" s="202">
        <v>222.5</v>
      </c>
      <c r="CJ20" s="202">
        <v>217</v>
      </c>
    </row>
    <row r="21" spans="1:88" x14ac:dyDescent="0.25">
      <c r="A21" s="36"/>
      <c r="B21" s="36" t="s">
        <v>57</v>
      </c>
      <c r="C21" s="203">
        <v>1781</v>
      </c>
      <c r="D21" s="203">
        <v>1804</v>
      </c>
      <c r="E21" s="203">
        <v>1588</v>
      </c>
      <c r="F21" s="203">
        <v>1589</v>
      </c>
      <c r="G21" s="203">
        <v>1577</v>
      </c>
      <c r="H21" s="203">
        <v>1624</v>
      </c>
      <c r="I21" s="203">
        <v>1652</v>
      </c>
      <c r="J21" s="203">
        <v>1603</v>
      </c>
      <c r="K21" s="203">
        <v>1626</v>
      </c>
      <c r="L21" s="203">
        <v>1612</v>
      </c>
      <c r="M21" s="203">
        <v>1541</v>
      </c>
      <c r="N21" s="203">
        <v>1556</v>
      </c>
      <c r="O21" s="203">
        <v>1582</v>
      </c>
      <c r="P21" s="203">
        <v>1519</v>
      </c>
      <c r="Q21" s="203">
        <v>1623</v>
      </c>
      <c r="R21" s="203">
        <v>1699</v>
      </c>
      <c r="S21" s="203">
        <v>1669</v>
      </c>
      <c r="T21" s="203">
        <v>1702</v>
      </c>
      <c r="U21" s="203">
        <v>1647</v>
      </c>
      <c r="V21" s="203">
        <v>1831</v>
      </c>
      <c r="W21" s="36"/>
      <c r="X21" s="36"/>
      <c r="Y21" s="203">
        <v>1381</v>
      </c>
      <c r="Z21" s="203">
        <v>1407</v>
      </c>
      <c r="AA21" s="203">
        <v>1251</v>
      </c>
      <c r="AB21" s="203">
        <v>1208</v>
      </c>
      <c r="AC21" s="203">
        <v>1219</v>
      </c>
      <c r="AD21" s="203">
        <v>1259</v>
      </c>
      <c r="AE21" s="203">
        <v>1276</v>
      </c>
      <c r="AF21" s="203">
        <v>1235</v>
      </c>
      <c r="AG21" s="203">
        <v>1274</v>
      </c>
      <c r="AH21" s="203">
        <v>1216</v>
      </c>
      <c r="AI21" s="203">
        <v>1181</v>
      </c>
      <c r="AJ21" s="203">
        <v>1162</v>
      </c>
      <c r="AK21" s="203">
        <v>1204</v>
      </c>
      <c r="AL21" s="203">
        <v>1116</v>
      </c>
      <c r="AM21" s="203">
        <v>1190</v>
      </c>
      <c r="AN21" s="203">
        <v>1283</v>
      </c>
      <c r="AO21" s="203">
        <v>1277</v>
      </c>
      <c r="AP21" s="203">
        <v>1281</v>
      </c>
      <c r="AQ21" s="203">
        <v>1229</v>
      </c>
      <c r="AR21" s="203">
        <v>1430</v>
      </c>
      <c r="AS21" s="36"/>
      <c r="AT21" s="36"/>
      <c r="AU21" s="202">
        <v>908.5</v>
      </c>
      <c r="AV21" s="202">
        <v>906.5</v>
      </c>
      <c r="AW21" s="202">
        <v>827.5</v>
      </c>
      <c r="AX21" s="203">
        <v>831.5</v>
      </c>
      <c r="AY21" s="202">
        <v>813.5</v>
      </c>
      <c r="AZ21" s="202">
        <v>832</v>
      </c>
      <c r="BA21" s="202">
        <v>857</v>
      </c>
      <c r="BB21" s="203">
        <v>824.5</v>
      </c>
      <c r="BC21" s="202">
        <v>843.5</v>
      </c>
      <c r="BD21" s="202">
        <v>827</v>
      </c>
      <c r="BE21" s="202">
        <v>790.5</v>
      </c>
      <c r="BF21" s="203">
        <v>755.5</v>
      </c>
      <c r="BG21" s="202">
        <v>817</v>
      </c>
      <c r="BH21" s="202">
        <v>760.5</v>
      </c>
      <c r="BI21" s="202">
        <v>820</v>
      </c>
      <c r="BJ21" s="203">
        <v>862.5</v>
      </c>
      <c r="BK21" s="202">
        <v>867.5</v>
      </c>
      <c r="BL21" s="202">
        <v>882</v>
      </c>
      <c r="BM21" s="202">
        <v>859.5</v>
      </c>
      <c r="BN21" s="202">
        <v>1020</v>
      </c>
      <c r="BO21" s="36"/>
      <c r="BP21" s="36"/>
      <c r="BQ21" s="202">
        <v>472.5</v>
      </c>
      <c r="BR21" s="202">
        <v>500.5</v>
      </c>
      <c r="BS21" s="202">
        <v>423.5</v>
      </c>
      <c r="BT21" s="203">
        <v>376.5</v>
      </c>
      <c r="BU21" s="202">
        <v>405.5</v>
      </c>
      <c r="BV21" s="202">
        <v>427</v>
      </c>
      <c r="BW21" s="202">
        <v>419</v>
      </c>
      <c r="BX21" s="203">
        <v>410.5</v>
      </c>
      <c r="BY21" s="202">
        <v>430.5</v>
      </c>
      <c r="BZ21" s="202">
        <v>389</v>
      </c>
      <c r="CA21" s="202">
        <v>389</v>
      </c>
      <c r="CB21" s="203">
        <v>406.5</v>
      </c>
      <c r="CC21" s="202">
        <v>387</v>
      </c>
      <c r="CD21" s="202">
        <v>355.5</v>
      </c>
      <c r="CE21" s="202">
        <v>370</v>
      </c>
      <c r="CF21" s="203">
        <v>420.5</v>
      </c>
      <c r="CG21" s="202">
        <v>409.5</v>
      </c>
      <c r="CH21" s="202">
        <v>399</v>
      </c>
      <c r="CI21" s="202">
        <v>369.5</v>
      </c>
      <c r="CJ21" s="202">
        <v>410</v>
      </c>
    </row>
    <row r="22" spans="1:88" x14ac:dyDescent="0.25">
      <c r="A22" s="36"/>
      <c r="B22" s="36" t="s">
        <v>58</v>
      </c>
      <c r="C22" s="203">
        <v>2541</v>
      </c>
      <c r="D22" s="203">
        <v>2486</v>
      </c>
      <c r="E22" s="203">
        <v>2549</v>
      </c>
      <c r="F22" s="203">
        <v>2501</v>
      </c>
      <c r="G22" s="203">
        <v>2513</v>
      </c>
      <c r="H22" s="203">
        <v>2491</v>
      </c>
      <c r="I22" s="203">
        <v>2389</v>
      </c>
      <c r="J22" s="203">
        <v>2348</v>
      </c>
      <c r="K22" s="203">
        <v>2145</v>
      </c>
      <c r="L22" s="203">
        <v>2189</v>
      </c>
      <c r="M22" s="203">
        <v>2116</v>
      </c>
      <c r="N22" s="203">
        <v>2118</v>
      </c>
      <c r="O22" s="203">
        <v>2187</v>
      </c>
      <c r="P22" s="203">
        <v>2159</v>
      </c>
      <c r="Q22" s="203">
        <v>2233</v>
      </c>
      <c r="R22" s="203">
        <v>2302</v>
      </c>
      <c r="S22" s="203">
        <v>2256</v>
      </c>
      <c r="T22" s="203">
        <v>2351</v>
      </c>
      <c r="U22" s="203">
        <v>2291</v>
      </c>
      <c r="V22" s="203">
        <v>2556</v>
      </c>
      <c r="W22" s="36"/>
      <c r="X22" s="36"/>
      <c r="Y22" s="203">
        <v>1960</v>
      </c>
      <c r="Z22" s="203">
        <v>1899</v>
      </c>
      <c r="AA22" s="203">
        <v>1970</v>
      </c>
      <c r="AB22" s="203">
        <v>1905</v>
      </c>
      <c r="AC22" s="203">
        <v>1945</v>
      </c>
      <c r="AD22" s="203">
        <v>1917</v>
      </c>
      <c r="AE22" s="203">
        <v>1800</v>
      </c>
      <c r="AF22" s="203">
        <v>1788</v>
      </c>
      <c r="AG22" s="203">
        <v>1624</v>
      </c>
      <c r="AH22" s="203">
        <v>1662</v>
      </c>
      <c r="AI22" s="203">
        <v>1570</v>
      </c>
      <c r="AJ22" s="203">
        <v>1537</v>
      </c>
      <c r="AK22" s="203">
        <v>1630</v>
      </c>
      <c r="AL22" s="203">
        <v>1570</v>
      </c>
      <c r="AM22" s="203">
        <v>1588</v>
      </c>
      <c r="AN22" s="203">
        <v>1688</v>
      </c>
      <c r="AO22" s="203">
        <v>1648</v>
      </c>
      <c r="AP22" s="203">
        <v>1649</v>
      </c>
      <c r="AQ22" s="203">
        <v>1671</v>
      </c>
      <c r="AR22" s="203">
        <v>1903</v>
      </c>
      <c r="AS22" s="36"/>
      <c r="AT22" s="36"/>
      <c r="AU22" s="202">
        <v>1252.5</v>
      </c>
      <c r="AV22" s="202">
        <v>1255.5</v>
      </c>
      <c r="AW22" s="202">
        <v>1287.5</v>
      </c>
      <c r="AX22" s="203">
        <v>1264.5</v>
      </c>
      <c r="AY22" s="202">
        <v>1262</v>
      </c>
      <c r="AZ22" s="202">
        <v>1266</v>
      </c>
      <c r="BA22" s="202">
        <v>1164.5</v>
      </c>
      <c r="BB22" s="203">
        <v>1188.5</v>
      </c>
      <c r="BC22" s="202">
        <v>1075</v>
      </c>
      <c r="BD22" s="202">
        <v>1117.5</v>
      </c>
      <c r="BE22" s="202">
        <v>1068</v>
      </c>
      <c r="BF22" s="203">
        <v>1064</v>
      </c>
      <c r="BG22" s="202">
        <v>1097.5</v>
      </c>
      <c r="BH22" s="202">
        <v>1063</v>
      </c>
      <c r="BI22" s="202">
        <v>1088</v>
      </c>
      <c r="BJ22" s="203">
        <v>1138.5</v>
      </c>
      <c r="BK22" s="202">
        <v>1132</v>
      </c>
      <c r="BL22" s="202">
        <v>1116</v>
      </c>
      <c r="BM22" s="202">
        <v>1145</v>
      </c>
      <c r="BN22" s="202">
        <v>1330.5</v>
      </c>
      <c r="BO22" s="36"/>
      <c r="BP22" s="36"/>
      <c r="BQ22" s="202">
        <v>707.5</v>
      </c>
      <c r="BR22" s="202">
        <v>643.5</v>
      </c>
      <c r="BS22" s="202">
        <v>682.5</v>
      </c>
      <c r="BT22" s="203">
        <v>640.5</v>
      </c>
      <c r="BU22" s="202">
        <v>683</v>
      </c>
      <c r="BV22" s="202">
        <v>651</v>
      </c>
      <c r="BW22" s="202">
        <v>635.5</v>
      </c>
      <c r="BX22" s="203">
        <v>599.5</v>
      </c>
      <c r="BY22" s="202">
        <v>549</v>
      </c>
      <c r="BZ22" s="202">
        <v>544.5</v>
      </c>
      <c r="CA22" s="202">
        <v>544.5</v>
      </c>
      <c r="CB22" s="203">
        <v>473</v>
      </c>
      <c r="CC22" s="202">
        <v>532.5</v>
      </c>
      <c r="CD22" s="202">
        <v>507</v>
      </c>
      <c r="CE22" s="202">
        <v>500</v>
      </c>
      <c r="CF22" s="203">
        <v>549.5</v>
      </c>
      <c r="CG22" s="202">
        <v>516</v>
      </c>
      <c r="CH22" s="202">
        <v>533</v>
      </c>
      <c r="CI22" s="202">
        <v>526</v>
      </c>
      <c r="CJ22" s="202">
        <v>572.5</v>
      </c>
    </row>
    <row r="23" spans="1:88" x14ac:dyDescent="0.25">
      <c r="A23" s="36"/>
      <c r="B23" s="36" t="s">
        <v>59</v>
      </c>
      <c r="C23" s="203">
        <v>3571</v>
      </c>
      <c r="D23" s="203">
        <v>3657</v>
      </c>
      <c r="E23" s="203">
        <v>3684</v>
      </c>
      <c r="F23" s="203">
        <v>3419</v>
      </c>
      <c r="G23" s="203">
        <v>3281</v>
      </c>
      <c r="H23" s="203">
        <v>3427</v>
      </c>
      <c r="I23" s="203">
        <v>3494</v>
      </c>
      <c r="J23" s="203">
        <v>3448</v>
      </c>
      <c r="K23" s="203">
        <v>3418</v>
      </c>
      <c r="L23" s="203">
        <v>3471</v>
      </c>
      <c r="M23" s="203">
        <v>3314</v>
      </c>
      <c r="N23" s="203">
        <v>3182</v>
      </c>
      <c r="O23" s="203">
        <v>3006</v>
      </c>
      <c r="P23" s="203">
        <v>2970</v>
      </c>
      <c r="Q23" s="203">
        <v>2975</v>
      </c>
      <c r="R23" s="203">
        <v>3082</v>
      </c>
      <c r="S23" s="203">
        <v>3075</v>
      </c>
      <c r="T23" s="203">
        <v>3165</v>
      </c>
      <c r="U23" s="203">
        <v>3233</v>
      </c>
      <c r="V23" s="203">
        <v>3492</v>
      </c>
      <c r="W23" s="36"/>
      <c r="X23" s="36"/>
      <c r="Y23" s="203">
        <v>2761</v>
      </c>
      <c r="Z23" s="203">
        <v>2801</v>
      </c>
      <c r="AA23" s="203">
        <v>2836</v>
      </c>
      <c r="AB23" s="203">
        <v>2630</v>
      </c>
      <c r="AC23" s="203">
        <v>2527</v>
      </c>
      <c r="AD23" s="203">
        <v>2624</v>
      </c>
      <c r="AE23" s="203">
        <v>2630</v>
      </c>
      <c r="AF23" s="203">
        <v>2588</v>
      </c>
      <c r="AG23" s="203">
        <v>2534</v>
      </c>
      <c r="AH23" s="203">
        <v>2545</v>
      </c>
      <c r="AI23" s="203">
        <v>2417</v>
      </c>
      <c r="AJ23" s="203">
        <v>2403</v>
      </c>
      <c r="AK23" s="203">
        <v>2191</v>
      </c>
      <c r="AL23" s="203">
        <v>2130</v>
      </c>
      <c r="AM23" s="203">
        <v>2146</v>
      </c>
      <c r="AN23" s="203">
        <v>2209</v>
      </c>
      <c r="AO23" s="203">
        <v>2183</v>
      </c>
      <c r="AP23" s="203">
        <v>2265</v>
      </c>
      <c r="AQ23" s="203">
        <v>2326</v>
      </c>
      <c r="AR23" s="203">
        <v>2499</v>
      </c>
      <c r="AS23" s="36"/>
      <c r="AT23" s="36"/>
      <c r="AU23" s="202">
        <v>1753.5</v>
      </c>
      <c r="AV23" s="202">
        <v>1829</v>
      </c>
      <c r="AW23" s="202">
        <v>1816</v>
      </c>
      <c r="AX23" s="203">
        <v>1723.5</v>
      </c>
      <c r="AY23" s="202">
        <v>1645</v>
      </c>
      <c r="AZ23" s="202">
        <v>1709.5</v>
      </c>
      <c r="BA23" s="202">
        <v>1707.5</v>
      </c>
      <c r="BB23" s="203">
        <v>1687.5</v>
      </c>
      <c r="BC23" s="202">
        <v>1679</v>
      </c>
      <c r="BD23" s="202">
        <v>1662.5</v>
      </c>
      <c r="BE23" s="202">
        <v>1615</v>
      </c>
      <c r="BF23" s="203">
        <v>1602.5</v>
      </c>
      <c r="BG23" s="202">
        <v>1472.5</v>
      </c>
      <c r="BH23" s="202">
        <v>1439.5</v>
      </c>
      <c r="BI23" s="202">
        <v>1447</v>
      </c>
      <c r="BJ23" s="203">
        <v>1518.5</v>
      </c>
      <c r="BK23" s="202">
        <v>1491</v>
      </c>
      <c r="BL23" s="202">
        <v>1513.5</v>
      </c>
      <c r="BM23" s="202">
        <v>1555.5</v>
      </c>
      <c r="BN23" s="202">
        <v>1773.5</v>
      </c>
      <c r="BO23" s="36"/>
      <c r="BP23" s="36"/>
      <c r="BQ23" s="202">
        <v>1007.5</v>
      </c>
      <c r="BR23" s="202">
        <v>972</v>
      </c>
      <c r="BS23" s="202">
        <v>1020</v>
      </c>
      <c r="BT23" s="203">
        <v>906.5</v>
      </c>
      <c r="BU23" s="202">
        <v>882</v>
      </c>
      <c r="BV23" s="202">
        <v>914.5</v>
      </c>
      <c r="BW23" s="202">
        <v>922.5</v>
      </c>
      <c r="BX23" s="203">
        <v>900.5</v>
      </c>
      <c r="BY23" s="202">
        <v>855</v>
      </c>
      <c r="BZ23" s="202">
        <v>882.5</v>
      </c>
      <c r="CA23" s="202">
        <v>882.5</v>
      </c>
      <c r="CB23" s="203">
        <v>800.5</v>
      </c>
      <c r="CC23" s="202">
        <v>718.5</v>
      </c>
      <c r="CD23" s="202">
        <v>690.5</v>
      </c>
      <c r="CE23" s="202">
        <v>699</v>
      </c>
      <c r="CF23" s="203">
        <v>690.5</v>
      </c>
      <c r="CG23" s="202">
        <v>692</v>
      </c>
      <c r="CH23" s="202">
        <v>751.5</v>
      </c>
      <c r="CI23" s="202">
        <v>770.5</v>
      </c>
      <c r="CJ23" s="202">
        <v>725.5</v>
      </c>
    </row>
    <row r="24" spans="1:88" x14ac:dyDescent="0.25">
      <c r="A24" s="36"/>
      <c r="B24" s="36" t="s">
        <v>60</v>
      </c>
      <c r="C24" s="203">
        <v>4987</v>
      </c>
      <c r="D24" s="203">
        <v>5063</v>
      </c>
      <c r="E24" s="203">
        <v>5040</v>
      </c>
      <c r="F24" s="203">
        <v>4738</v>
      </c>
      <c r="G24" s="203">
        <v>4778</v>
      </c>
      <c r="H24" s="203">
        <v>4529</v>
      </c>
      <c r="I24" s="203">
        <v>4520</v>
      </c>
      <c r="J24" s="203">
        <v>4500</v>
      </c>
      <c r="K24" s="203">
        <v>4323</v>
      </c>
      <c r="L24" s="203">
        <v>4247</v>
      </c>
      <c r="M24" s="203">
        <v>4227</v>
      </c>
      <c r="N24" s="203">
        <v>4344</v>
      </c>
      <c r="O24" s="203">
        <v>4480</v>
      </c>
      <c r="P24" s="203">
        <v>4475</v>
      </c>
      <c r="Q24" s="203">
        <v>4770</v>
      </c>
      <c r="R24" s="203">
        <v>4767</v>
      </c>
      <c r="S24" s="203">
        <v>4490</v>
      </c>
      <c r="T24" s="203">
        <v>4462</v>
      </c>
      <c r="U24" s="203">
        <v>4369</v>
      </c>
      <c r="V24" s="203">
        <v>4675</v>
      </c>
      <c r="W24" s="36"/>
      <c r="X24" s="36"/>
      <c r="Y24" s="203">
        <v>3879</v>
      </c>
      <c r="Z24" s="203">
        <v>3897</v>
      </c>
      <c r="AA24" s="203">
        <v>3878</v>
      </c>
      <c r="AB24" s="203">
        <v>3584</v>
      </c>
      <c r="AC24" s="203">
        <v>3642</v>
      </c>
      <c r="AD24" s="203">
        <v>3444</v>
      </c>
      <c r="AE24" s="203">
        <v>3355</v>
      </c>
      <c r="AF24" s="203">
        <v>3333</v>
      </c>
      <c r="AG24" s="203">
        <v>3183</v>
      </c>
      <c r="AH24" s="203">
        <v>3094</v>
      </c>
      <c r="AI24" s="203">
        <v>3091</v>
      </c>
      <c r="AJ24" s="203">
        <v>3146</v>
      </c>
      <c r="AK24" s="203">
        <v>3186</v>
      </c>
      <c r="AL24" s="203">
        <v>3158</v>
      </c>
      <c r="AM24" s="203">
        <v>3328</v>
      </c>
      <c r="AN24" s="203">
        <v>3335</v>
      </c>
      <c r="AO24" s="203">
        <v>3210</v>
      </c>
      <c r="AP24" s="203">
        <v>3123</v>
      </c>
      <c r="AQ24" s="203">
        <v>3070</v>
      </c>
      <c r="AR24" s="203">
        <v>3318</v>
      </c>
      <c r="AS24" s="36"/>
      <c r="AT24" s="36"/>
      <c r="AU24" s="202">
        <v>2429.5</v>
      </c>
      <c r="AV24" s="202">
        <v>2456</v>
      </c>
      <c r="AW24" s="202">
        <v>2408</v>
      </c>
      <c r="AX24" s="203">
        <v>2283.5</v>
      </c>
      <c r="AY24" s="202">
        <v>2318.5</v>
      </c>
      <c r="AZ24" s="202">
        <v>2188</v>
      </c>
      <c r="BA24" s="202">
        <v>2176.5</v>
      </c>
      <c r="BB24" s="203">
        <v>2162</v>
      </c>
      <c r="BC24" s="202">
        <v>2061</v>
      </c>
      <c r="BD24" s="202">
        <v>2014</v>
      </c>
      <c r="BE24" s="202">
        <v>2033</v>
      </c>
      <c r="BF24" s="203">
        <v>2083.5</v>
      </c>
      <c r="BG24" s="202">
        <v>2104</v>
      </c>
      <c r="BH24" s="202">
        <v>2143</v>
      </c>
      <c r="BI24" s="202">
        <v>2220</v>
      </c>
      <c r="BJ24" s="203">
        <v>2249.5</v>
      </c>
      <c r="BK24" s="202">
        <v>2144</v>
      </c>
      <c r="BL24" s="202">
        <v>2080</v>
      </c>
      <c r="BM24" s="202">
        <v>2048</v>
      </c>
      <c r="BN24" s="202">
        <v>2317.5</v>
      </c>
      <c r="BO24" s="36"/>
      <c r="BP24" s="36"/>
      <c r="BQ24" s="202">
        <v>1449.5</v>
      </c>
      <c r="BR24" s="202">
        <v>1441</v>
      </c>
      <c r="BS24" s="202">
        <v>1470</v>
      </c>
      <c r="BT24" s="203">
        <v>1300.5</v>
      </c>
      <c r="BU24" s="202">
        <v>1323.5</v>
      </c>
      <c r="BV24" s="202">
        <v>1256</v>
      </c>
      <c r="BW24" s="202">
        <v>1178.5</v>
      </c>
      <c r="BX24" s="203">
        <v>1171</v>
      </c>
      <c r="BY24" s="202">
        <v>1122</v>
      </c>
      <c r="BZ24" s="202">
        <v>1080</v>
      </c>
      <c r="CA24" s="202">
        <v>1080</v>
      </c>
      <c r="CB24" s="203">
        <v>1062.5</v>
      </c>
      <c r="CC24" s="202">
        <v>1082</v>
      </c>
      <c r="CD24" s="202">
        <v>1015</v>
      </c>
      <c r="CE24" s="202">
        <v>1108</v>
      </c>
      <c r="CF24" s="203">
        <v>1085.5</v>
      </c>
      <c r="CG24" s="202">
        <v>1066</v>
      </c>
      <c r="CH24" s="202">
        <v>1043</v>
      </c>
      <c r="CI24" s="202">
        <v>1022</v>
      </c>
      <c r="CJ24" s="202">
        <v>1000.5</v>
      </c>
    </row>
    <row r="25" spans="1:88" x14ac:dyDescent="0.25">
      <c r="A25" s="36"/>
      <c r="B25" s="36" t="s">
        <v>61</v>
      </c>
      <c r="C25" s="203">
        <v>7198</v>
      </c>
      <c r="D25" s="203">
        <v>7109</v>
      </c>
      <c r="E25" s="203">
        <v>6951</v>
      </c>
      <c r="F25" s="203">
        <v>6693</v>
      </c>
      <c r="G25" s="203">
        <v>6415</v>
      </c>
      <c r="H25" s="203">
        <v>6159</v>
      </c>
      <c r="I25" s="203">
        <v>6294</v>
      </c>
      <c r="J25" s="203">
        <v>6112</v>
      </c>
      <c r="K25" s="203">
        <v>5882</v>
      </c>
      <c r="L25" s="203">
        <v>5845</v>
      </c>
      <c r="M25" s="203">
        <v>5792</v>
      </c>
      <c r="N25" s="203">
        <v>5791</v>
      </c>
      <c r="O25" s="203">
        <v>5742</v>
      </c>
      <c r="P25" s="203">
        <v>5554</v>
      </c>
      <c r="Q25" s="203">
        <v>6021</v>
      </c>
      <c r="R25" s="203">
        <v>5818</v>
      </c>
      <c r="S25" s="203">
        <v>6039</v>
      </c>
      <c r="T25" s="203">
        <v>6297</v>
      </c>
      <c r="U25" s="203">
        <v>6238</v>
      </c>
      <c r="V25" s="203">
        <v>7001</v>
      </c>
      <c r="W25" s="36"/>
      <c r="X25" s="36"/>
      <c r="Y25" s="203">
        <v>5543</v>
      </c>
      <c r="Z25" s="203">
        <v>5457</v>
      </c>
      <c r="AA25" s="203">
        <v>5297</v>
      </c>
      <c r="AB25" s="203">
        <v>5061</v>
      </c>
      <c r="AC25" s="203">
        <v>4811</v>
      </c>
      <c r="AD25" s="203">
        <v>4599</v>
      </c>
      <c r="AE25" s="203">
        <v>4597</v>
      </c>
      <c r="AF25" s="203">
        <v>4430</v>
      </c>
      <c r="AG25" s="203">
        <v>4216</v>
      </c>
      <c r="AH25" s="203">
        <v>4238</v>
      </c>
      <c r="AI25" s="203">
        <v>4253</v>
      </c>
      <c r="AJ25" s="203">
        <v>4090</v>
      </c>
      <c r="AK25" s="203">
        <v>4061</v>
      </c>
      <c r="AL25" s="203">
        <v>3852</v>
      </c>
      <c r="AM25" s="203">
        <v>4128</v>
      </c>
      <c r="AN25" s="203">
        <v>4018</v>
      </c>
      <c r="AO25" s="203">
        <v>4116</v>
      </c>
      <c r="AP25" s="203">
        <v>4277</v>
      </c>
      <c r="AQ25" s="203">
        <v>4230</v>
      </c>
      <c r="AR25" s="203">
        <v>4893</v>
      </c>
      <c r="AS25" s="36"/>
      <c r="AT25" s="36"/>
      <c r="AU25" s="202">
        <v>3384.5</v>
      </c>
      <c r="AV25" s="202">
        <v>3337.5</v>
      </c>
      <c r="AW25" s="202">
        <v>3240</v>
      </c>
      <c r="AX25" s="203">
        <v>3051</v>
      </c>
      <c r="AY25" s="202">
        <v>2963</v>
      </c>
      <c r="AZ25" s="202">
        <v>2887.5</v>
      </c>
      <c r="BA25" s="202">
        <v>2801</v>
      </c>
      <c r="BB25" s="203">
        <v>2688</v>
      </c>
      <c r="BC25" s="202">
        <v>2670.5</v>
      </c>
      <c r="BD25" s="202">
        <v>2668.5</v>
      </c>
      <c r="BE25" s="202">
        <v>2767.5</v>
      </c>
      <c r="BF25" s="203">
        <v>2608.5</v>
      </c>
      <c r="BG25" s="202">
        <v>2652</v>
      </c>
      <c r="BH25" s="202">
        <v>2541</v>
      </c>
      <c r="BI25" s="202">
        <v>2681</v>
      </c>
      <c r="BJ25" s="203">
        <v>2616</v>
      </c>
      <c r="BK25" s="202">
        <v>2727</v>
      </c>
      <c r="BL25" s="202">
        <v>2819</v>
      </c>
      <c r="BM25" s="202">
        <v>2808</v>
      </c>
      <c r="BN25" s="202">
        <v>3372</v>
      </c>
      <c r="BO25" s="36"/>
      <c r="BP25" s="36"/>
      <c r="BQ25" s="202">
        <v>2158.5</v>
      </c>
      <c r="BR25" s="202">
        <v>2119.5</v>
      </c>
      <c r="BS25" s="202">
        <v>2057</v>
      </c>
      <c r="BT25" s="203">
        <v>2010</v>
      </c>
      <c r="BU25" s="202">
        <v>1848</v>
      </c>
      <c r="BV25" s="202">
        <v>1711.5</v>
      </c>
      <c r="BW25" s="202">
        <v>1796</v>
      </c>
      <c r="BX25" s="203">
        <v>1742</v>
      </c>
      <c r="BY25" s="202">
        <v>1545.5</v>
      </c>
      <c r="BZ25" s="202">
        <v>1569.5</v>
      </c>
      <c r="CA25" s="202">
        <v>1569.5</v>
      </c>
      <c r="CB25" s="203">
        <v>1481.5</v>
      </c>
      <c r="CC25" s="202">
        <v>1409</v>
      </c>
      <c r="CD25" s="202">
        <v>1311</v>
      </c>
      <c r="CE25" s="202">
        <v>1447</v>
      </c>
      <c r="CF25" s="203">
        <v>1402</v>
      </c>
      <c r="CG25" s="202">
        <v>1389</v>
      </c>
      <c r="CH25" s="202">
        <v>1458</v>
      </c>
      <c r="CI25" s="202">
        <v>1422</v>
      </c>
      <c r="CJ25" s="202">
        <v>1521</v>
      </c>
    </row>
    <row r="26" spans="1:88" x14ac:dyDescent="0.25">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row>
    <row r="27" spans="1:88" x14ac:dyDescent="0.25">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row>
    <row r="28" spans="1:88" x14ac:dyDescent="0.25">
      <c r="A28" s="36" t="s">
        <v>2</v>
      </c>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row>
    <row r="29" spans="1:88" x14ac:dyDescent="0.25">
      <c r="A29" s="36"/>
      <c r="B29" s="36" t="s">
        <v>44</v>
      </c>
      <c r="C29" s="203">
        <v>30058</v>
      </c>
      <c r="D29" s="203">
        <v>30360</v>
      </c>
      <c r="E29" s="203">
        <v>30640</v>
      </c>
      <c r="F29" s="203">
        <v>29412</v>
      </c>
      <c r="G29" s="203">
        <v>29225</v>
      </c>
      <c r="H29" s="203">
        <v>28842</v>
      </c>
      <c r="I29" s="203">
        <v>29091</v>
      </c>
      <c r="J29" s="203">
        <v>29196</v>
      </c>
      <c r="K29" s="203">
        <v>28028</v>
      </c>
      <c r="L29" s="203">
        <v>28004</v>
      </c>
      <c r="M29" s="203">
        <v>27748</v>
      </c>
      <c r="N29" s="203">
        <v>28922</v>
      </c>
      <c r="O29" s="203">
        <v>28375</v>
      </c>
      <c r="P29" s="203">
        <v>27950</v>
      </c>
      <c r="Q29" s="203">
        <v>29674</v>
      </c>
      <c r="R29" s="203">
        <v>28968</v>
      </c>
      <c r="S29" s="203">
        <v>29633</v>
      </c>
      <c r="T29" s="203">
        <v>29861</v>
      </c>
      <c r="U29" s="203">
        <v>29619</v>
      </c>
      <c r="V29" s="203">
        <v>31963</v>
      </c>
      <c r="W29" s="36"/>
      <c r="X29" s="36"/>
      <c r="Y29" s="203">
        <f>SUM(Y30:Y45)</f>
        <v>7272</v>
      </c>
      <c r="Z29" s="203">
        <f t="shared" ref="Z29:AR29" si="57">SUM(Z30:Z45)</f>
        <v>7187</v>
      </c>
      <c r="AA29" s="203">
        <f t="shared" si="57"/>
        <v>7130</v>
      </c>
      <c r="AB29" s="203">
        <f t="shared" si="57"/>
        <v>6800</v>
      </c>
      <c r="AC29" s="203">
        <f t="shared" si="57"/>
        <v>6786</v>
      </c>
      <c r="AD29" s="203">
        <f t="shared" si="57"/>
        <v>6669</v>
      </c>
      <c r="AE29" s="203">
        <f t="shared" si="57"/>
        <v>6545</v>
      </c>
      <c r="AF29" s="203">
        <f t="shared" si="57"/>
        <v>6457</v>
      </c>
      <c r="AG29" s="203">
        <f t="shared" si="57"/>
        <v>6288</v>
      </c>
      <c r="AH29" s="203">
        <f t="shared" si="57"/>
        <v>6205</v>
      </c>
      <c r="AI29" s="203">
        <f t="shared" si="57"/>
        <v>6087</v>
      </c>
      <c r="AJ29" s="203">
        <f t="shared" si="57"/>
        <v>6072</v>
      </c>
      <c r="AK29" s="203">
        <f t="shared" si="57"/>
        <v>5923</v>
      </c>
      <c r="AL29" s="203">
        <f t="shared" si="57"/>
        <v>5820</v>
      </c>
      <c r="AM29" s="203">
        <f t="shared" si="57"/>
        <v>5995</v>
      </c>
      <c r="AN29" s="203">
        <f t="shared" si="57"/>
        <v>6148</v>
      </c>
      <c r="AO29" s="203">
        <f t="shared" si="57"/>
        <v>6092</v>
      </c>
      <c r="AP29" s="203">
        <f t="shared" si="57"/>
        <v>6283</v>
      </c>
      <c r="AQ29" s="203">
        <f t="shared" si="57"/>
        <v>6287</v>
      </c>
      <c r="AR29" s="203">
        <f t="shared" si="57"/>
        <v>6694</v>
      </c>
      <c r="AS29" s="36"/>
      <c r="AT29" s="36"/>
      <c r="AU29" s="202">
        <f>SUM(AU30:AU45)</f>
        <v>4204.5</v>
      </c>
      <c r="AV29" s="202">
        <f t="shared" ref="AV29" si="58">SUM(AV30:AV45)</f>
        <v>4212</v>
      </c>
      <c r="AW29" s="202">
        <f t="shared" ref="AW29" si="59">SUM(AW30:AW45)</f>
        <v>4145</v>
      </c>
      <c r="AX29" s="203">
        <f t="shared" ref="AX29" si="60">SUM(AX30:AX45)</f>
        <v>4004.5</v>
      </c>
      <c r="AY29" s="202">
        <f t="shared" ref="AY29" si="61">SUM(AY30:AY45)</f>
        <v>4025</v>
      </c>
      <c r="AZ29" s="202">
        <f t="shared" ref="AZ29" si="62">SUM(AZ30:AZ45)</f>
        <v>3995.5</v>
      </c>
      <c r="BA29" s="202">
        <f t="shared" ref="BA29" si="63">SUM(BA30:BA45)</f>
        <v>3825.5</v>
      </c>
      <c r="BB29" s="203">
        <f t="shared" ref="BB29" si="64">SUM(BB30:BB45)</f>
        <v>3851</v>
      </c>
      <c r="BC29" s="202">
        <f t="shared" ref="BC29" si="65">SUM(BC30:BC45)</f>
        <v>3847.5</v>
      </c>
      <c r="BD29" s="202">
        <f t="shared" ref="BD29" si="66">SUM(BD30:BD45)</f>
        <v>3791.5</v>
      </c>
      <c r="BE29" s="202">
        <f t="shared" ref="BE29" si="67">SUM(BE30:BE45)</f>
        <v>3747.5</v>
      </c>
      <c r="BF29" s="203">
        <f t="shared" ref="BF29" si="68">SUM(BF30:BF45)</f>
        <v>3716.5</v>
      </c>
      <c r="BG29" s="202">
        <f t="shared" ref="BG29" si="69">SUM(BG30:BG45)</f>
        <v>3704</v>
      </c>
      <c r="BH29" s="202">
        <f t="shared" ref="BH29" si="70">SUM(BH30:BH45)</f>
        <v>3637.5</v>
      </c>
      <c r="BI29" s="202">
        <f t="shared" ref="BI29" si="71">SUM(BI30:BI45)</f>
        <v>3768.5</v>
      </c>
      <c r="BJ29" s="203">
        <f t="shared" ref="BJ29" si="72">SUM(BJ30:BJ45)</f>
        <v>3834.5</v>
      </c>
      <c r="BK29" s="202">
        <f t="shared" ref="BK29" si="73">SUM(BK30:BK45)</f>
        <v>3870</v>
      </c>
      <c r="BL29" s="202">
        <f t="shared" ref="BL29" si="74">SUM(BL30:BL45)</f>
        <v>3972.5</v>
      </c>
      <c r="BM29" s="202">
        <f t="shared" ref="BM29" si="75">SUM(BM30:BM45)</f>
        <v>4065</v>
      </c>
      <c r="BN29" s="202">
        <f t="shared" ref="BN29" si="76">SUM(BN30:BN45)</f>
        <v>4458</v>
      </c>
      <c r="BO29" s="36"/>
      <c r="BP29" s="36"/>
      <c r="BQ29" s="202">
        <f>SUM(BQ30:BQ45)</f>
        <v>3067.5</v>
      </c>
      <c r="BR29" s="202">
        <f t="shared" ref="BR29" si="77">SUM(BR30:BR45)</f>
        <v>2975</v>
      </c>
      <c r="BS29" s="202">
        <f t="shared" ref="BS29" si="78">SUM(BS30:BS45)</f>
        <v>2985</v>
      </c>
      <c r="BT29" s="203">
        <f t="shared" ref="BT29" si="79">SUM(BT30:BT45)</f>
        <v>2795.5</v>
      </c>
      <c r="BU29" s="202">
        <f t="shared" ref="BU29" si="80">SUM(BU30:BU45)</f>
        <v>2761</v>
      </c>
      <c r="BV29" s="202">
        <f t="shared" ref="BV29" si="81">SUM(BV30:BV45)</f>
        <v>2673.5</v>
      </c>
      <c r="BW29" s="202">
        <f t="shared" ref="BW29" si="82">SUM(BW30:BW45)</f>
        <v>2719.5</v>
      </c>
      <c r="BX29" s="203">
        <f t="shared" ref="BX29" si="83">SUM(BX30:BX45)</f>
        <v>2606</v>
      </c>
      <c r="BY29" s="202">
        <f t="shared" ref="BY29" si="84">SUM(BY30:BY45)</f>
        <v>2440.5</v>
      </c>
      <c r="BZ29" s="202">
        <f t="shared" ref="BZ29" si="85">SUM(BZ30:BZ45)</f>
        <v>2413.5</v>
      </c>
      <c r="CA29" s="202">
        <f t="shared" ref="CA29" si="86">SUM(CA30:CA45)</f>
        <v>2339.5</v>
      </c>
      <c r="CB29" s="203">
        <f t="shared" ref="CB29" si="87">SUM(CB30:CB45)</f>
        <v>2355.5</v>
      </c>
      <c r="CC29" s="202">
        <f t="shared" ref="CC29" si="88">SUM(CC30:CC45)</f>
        <v>2219</v>
      </c>
      <c r="CD29" s="202">
        <f t="shared" ref="CD29" si="89">SUM(CD30:CD45)</f>
        <v>2182.5</v>
      </c>
      <c r="CE29" s="202">
        <f t="shared" ref="CE29" si="90">SUM(CE30:CE45)</f>
        <v>2226.5</v>
      </c>
      <c r="CF29" s="203">
        <f t="shared" ref="CF29" si="91">SUM(CF30:CF45)</f>
        <v>2313.5</v>
      </c>
      <c r="CG29" s="202">
        <f t="shared" ref="CG29" si="92">SUM(CG30:CG45)</f>
        <v>2222</v>
      </c>
      <c r="CH29" s="202">
        <f t="shared" ref="CH29" si="93">SUM(CH30:CH45)</f>
        <v>2310.5</v>
      </c>
      <c r="CI29" s="202">
        <f t="shared" ref="CI29" si="94">SUM(CI30:CI45)</f>
        <v>2222</v>
      </c>
      <c r="CJ29" s="202">
        <f t="shared" ref="CJ29" si="95">SUM(CJ30:CJ45)</f>
        <v>2236</v>
      </c>
    </row>
    <row r="30" spans="1:88" x14ac:dyDescent="0.25">
      <c r="A30" s="36"/>
      <c r="B30" s="36">
        <v>0</v>
      </c>
      <c r="C30" s="203">
        <v>135</v>
      </c>
      <c r="D30" s="203">
        <v>103</v>
      </c>
      <c r="E30" s="203">
        <v>119</v>
      </c>
      <c r="F30" s="203">
        <v>106</v>
      </c>
      <c r="G30" s="203">
        <v>125</v>
      </c>
      <c r="H30" s="203">
        <v>103</v>
      </c>
      <c r="I30" s="203">
        <v>118</v>
      </c>
      <c r="J30" s="203">
        <v>113</v>
      </c>
      <c r="K30" s="203">
        <v>93</v>
      </c>
      <c r="L30" s="203">
        <v>99</v>
      </c>
      <c r="M30" s="203">
        <v>99</v>
      </c>
      <c r="N30" s="203">
        <v>84</v>
      </c>
      <c r="O30" s="203">
        <v>88</v>
      </c>
      <c r="P30" s="203">
        <v>97</v>
      </c>
      <c r="Q30" s="203">
        <v>76</v>
      </c>
      <c r="R30" s="203">
        <v>87</v>
      </c>
      <c r="S30" s="203">
        <v>74</v>
      </c>
      <c r="T30" s="203">
        <v>81</v>
      </c>
      <c r="U30" s="203">
        <v>61</v>
      </c>
      <c r="V30" s="203">
        <v>67</v>
      </c>
      <c r="W30" s="36"/>
      <c r="X30" s="36"/>
      <c r="Y30" s="203">
        <v>96</v>
      </c>
      <c r="Z30" s="203">
        <v>74</v>
      </c>
      <c r="AA30" s="203">
        <v>83</v>
      </c>
      <c r="AB30" s="203">
        <v>73</v>
      </c>
      <c r="AC30" s="203">
        <v>89</v>
      </c>
      <c r="AD30" s="203">
        <v>64</v>
      </c>
      <c r="AE30" s="203">
        <v>88</v>
      </c>
      <c r="AF30" s="203">
        <v>74</v>
      </c>
      <c r="AG30" s="203">
        <v>69</v>
      </c>
      <c r="AH30" s="203">
        <v>65</v>
      </c>
      <c r="AI30" s="203">
        <v>66</v>
      </c>
      <c r="AJ30" s="203">
        <v>64</v>
      </c>
      <c r="AK30" s="203">
        <v>54</v>
      </c>
      <c r="AL30" s="203">
        <v>65</v>
      </c>
      <c r="AM30" s="203">
        <v>52</v>
      </c>
      <c r="AN30" s="203">
        <v>65</v>
      </c>
      <c r="AO30" s="203">
        <v>54</v>
      </c>
      <c r="AP30" s="203">
        <v>60</v>
      </c>
      <c r="AQ30" s="203">
        <v>41</v>
      </c>
      <c r="AR30" s="203">
        <v>48</v>
      </c>
      <c r="AS30" s="36"/>
      <c r="AT30" s="36"/>
      <c r="AU30" s="202">
        <v>4</v>
      </c>
      <c r="AV30" s="202">
        <v>4</v>
      </c>
      <c r="AW30" s="202">
        <v>3</v>
      </c>
      <c r="AX30" s="203">
        <v>3</v>
      </c>
      <c r="AY30" s="202">
        <v>6</v>
      </c>
      <c r="AZ30" s="202">
        <v>4</v>
      </c>
      <c r="BA30" s="202">
        <v>10</v>
      </c>
      <c r="BB30" s="203">
        <v>4</v>
      </c>
      <c r="BC30" s="202">
        <v>6</v>
      </c>
      <c r="BD30" s="202">
        <v>2</v>
      </c>
      <c r="BE30" s="202">
        <v>4</v>
      </c>
      <c r="BF30" s="203">
        <v>5</v>
      </c>
      <c r="BG30" s="202">
        <v>2</v>
      </c>
      <c r="BH30" s="202">
        <v>12</v>
      </c>
      <c r="BI30" s="202">
        <v>5</v>
      </c>
      <c r="BJ30" s="203">
        <v>6</v>
      </c>
      <c r="BK30" s="202">
        <v>4</v>
      </c>
      <c r="BL30" s="202">
        <v>4</v>
      </c>
      <c r="BM30" s="202">
        <v>5</v>
      </c>
      <c r="BN30" s="202">
        <v>3</v>
      </c>
      <c r="BO30" s="36"/>
      <c r="BP30" s="36"/>
      <c r="BQ30" s="202">
        <v>92</v>
      </c>
      <c r="BR30" s="202">
        <v>70</v>
      </c>
      <c r="BS30" s="202">
        <v>80</v>
      </c>
      <c r="BT30" s="203">
        <v>70</v>
      </c>
      <c r="BU30" s="202">
        <v>83</v>
      </c>
      <c r="BV30" s="202">
        <v>60</v>
      </c>
      <c r="BW30" s="202">
        <v>78</v>
      </c>
      <c r="BX30" s="203">
        <v>70</v>
      </c>
      <c r="BY30" s="202">
        <v>63</v>
      </c>
      <c r="BZ30" s="202">
        <v>63</v>
      </c>
      <c r="CA30" s="202">
        <v>62</v>
      </c>
      <c r="CB30" s="203">
        <v>59</v>
      </c>
      <c r="CC30" s="202">
        <v>52</v>
      </c>
      <c r="CD30" s="202">
        <v>53</v>
      </c>
      <c r="CE30" s="202">
        <v>47</v>
      </c>
      <c r="CF30" s="203">
        <v>59</v>
      </c>
      <c r="CG30" s="202">
        <v>50</v>
      </c>
      <c r="CH30" s="202">
        <v>56</v>
      </c>
      <c r="CI30" s="202">
        <v>36</v>
      </c>
      <c r="CJ30" s="202">
        <v>45</v>
      </c>
    </row>
    <row r="31" spans="1:88" x14ac:dyDescent="0.25">
      <c r="A31" s="36"/>
      <c r="B31" s="36" t="s">
        <v>64</v>
      </c>
      <c r="C31" s="203">
        <v>20</v>
      </c>
      <c r="D31" s="203">
        <v>32</v>
      </c>
      <c r="E31" s="203">
        <v>24</v>
      </c>
      <c r="F31" s="203">
        <v>19</v>
      </c>
      <c r="G31" s="203">
        <v>27</v>
      </c>
      <c r="H31" s="203">
        <v>26</v>
      </c>
      <c r="I31" s="203">
        <v>26</v>
      </c>
      <c r="J31" s="203">
        <v>17</v>
      </c>
      <c r="K31" s="203">
        <v>20</v>
      </c>
      <c r="L31" s="203">
        <v>19</v>
      </c>
      <c r="M31" s="203">
        <v>18</v>
      </c>
      <c r="N31" s="203">
        <v>17</v>
      </c>
      <c r="O31" s="203">
        <v>19</v>
      </c>
      <c r="P31" s="203">
        <v>8</v>
      </c>
      <c r="Q31" s="203">
        <v>14</v>
      </c>
      <c r="R31" s="203">
        <v>19</v>
      </c>
      <c r="S31" s="203">
        <v>10</v>
      </c>
      <c r="T31" s="203">
        <v>13</v>
      </c>
      <c r="U31" s="203">
        <v>18</v>
      </c>
      <c r="V31" s="203">
        <v>14</v>
      </c>
      <c r="W31" s="36"/>
      <c r="X31" s="36"/>
      <c r="Y31" s="203">
        <v>12</v>
      </c>
      <c r="Z31" s="203">
        <v>21</v>
      </c>
      <c r="AA31" s="203">
        <v>11</v>
      </c>
      <c r="AB31" s="203">
        <v>9</v>
      </c>
      <c r="AC31" s="203">
        <v>9</v>
      </c>
      <c r="AD31" s="203">
        <v>14</v>
      </c>
      <c r="AE31" s="203">
        <v>11</v>
      </c>
      <c r="AF31" s="203">
        <v>7</v>
      </c>
      <c r="AG31" s="203">
        <v>8</v>
      </c>
      <c r="AH31" s="203">
        <v>9</v>
      </c>
      <c r="AI31" s="203">
        <v>10</v>
      </c>
      <c r="AJ31" s="203">
        <v>6</v>
      </c>
      <c r="AK31" s="203">
        <v>8</v>
      </c>
      <c r="AL31" s="203">
        <v>3</v>
      </c>
      <c r="AM31" s="203">
        <v>7</v>
      </c>
      <c r="AN31" s="203">
        <v>12</v>
      </c>
      <c r="AO31" s="203">
        <v>3</v>
      </c>
      <c r="AP31" s="203">
        <v>3</v>
      </c>
      <c r="AQ31" s="203">
        <v>9</v>
      </c>
      <c r="AR31" s="203">
        <v>3</v>
      </c>
      <c r="AS31" s="36"/>
      <c r="AT31" s="36"/>
      <c r="AU31" s="202">
        <v>7</v>
      </c>
      <c r="AV31" s="202">
        <v>14</v>
      </c>
      <c r="AW31" s="202">
        <v>6</v>
      </c>
      <c r="AX31" s="203">
        <v>6</v>
      </c>
      <c r="AY31" s="202">
        <v>4</v>
      </c>
      <c r="AZ31" s="202">
        <v>8</v>
      </c>
      <c r="BA31" s="202">
        <v>4</v>
      </c>
      <c r="BB31" s="203">
        <v>3</v>
      </c>
      <c r="BC31" s="202">
        <v>3</v>
      </c>
      <c r="BD31" s="202">
        <v>3</v>
      </c>
      <c r="BE31" s="202">
        <v>4</v>
      </c>
      <c r="BF31" s="203">
        <v>1</v>
      </c>
      <c r="BG31" s="202">
        <v>3</v>
      </c>
      <c r="BH31" s="202">
        <v>1</v>
      </c>
      <c r="BI31" s="202">
        <v>5</v>
      </c>
      <c r="BJ31" s="203">
        <v>4</v>
      </c>
      <c r="BK31" s="202">
        <v>0</v>
      </c>
      <c r="BL31" s="202">
        <v>0</v>
      </c>
      <c r="BM31" s="202">
        <v>3</v>
      </c>
      <c r="BN31" s="202">
        <v>3</v>
      </c>
      <c r="BO31" s="36"/>
      <c r="BP31" s="36"/>
      <c r="BQ31" s="202">
        <v>5</v>
      </c>
      <c r="BR31" s="202">
        <v>7</v>
      </c>
      <c r="BS31" s="202">
        <v>5</v>
      </c>
      <c r="BT31" s="203">
        <v>3</v>
      </c>
      <c r="BU31" s="202">
        <v>5</v>
      </c>
      <c r="BV31" s="202">
        <v>6</v>
      </c>
      <c r="BW31" s="202">
        <v>7</v>
      </c>
      <c r="BX31" s="203">
        <v>4</v>
      </c>
      <c r="BY31" s="202">
        <v>5</v>
      </c>
      <c r="BZ31" s="202">
        <v>6</v>
      </c>
      <c r="CA31" s="202">
        <v>6</v>
      </c>
      <c r="CB31" s="203">
        <v>5</v>
      </c>
      <c r="CC31" s="202">
        <v>5</v>
      </c>
      <c r="CD31" s="202">
        <v>2</v>
      </c>
      <c r="CE31" s="202">
        <v>2</v>
      </c>
      <c r="CF31" s="203">
        <v>8</v>
      </c>
      <c r="CG31" s="202">
        <v>3</v>
      </c>
      <c r="CH31" s="202">
        <v>3</v>
      </c>
      <c r="CI31" s="202">
        <v>6</v>
      </c>
      <c r="CJ31" s="202">
        <v>0</v>
      </c>
    </row>
    <row r="32" spans="1:88" x14ac:dyDescent="0.25">
      <c r="A32" s="36"/>
      <c r="B32" s="36" t="s">
        <v>63</v>
      </c>
      <c r="C32" s="203">
        <v>16</v>
      </c>
      <c r="D32" s="203">
        <v>15</v>
      </c>
      <c r="E32" s="203">
        <v>18</v>
      </c>
      <c r="F32" s="203">
        <v>15</v>
      </c>
      <c r="G32" s="203">
        <v>11</v>
      </c>
      <c r="H32" s="203">
        <v>11</v>
      </c>
      <c r="I32" s="203">
        <v>11</v>
      </c>
      <c r="J32" s="203">
        <v>11</v>
      </c>
      <c r="K32" s="203">
        <v>11</v>
      </c>
      <c r="L32" s="203">
        <v>6</v>
      </c>
      <c r="M32" s="203">
        <v>10</v>
      </c>
      <c r="N32" s="203">
        <v>13</v>
      </c>
      <c r="O32" s="203">
        <v>5</v>
      </c>
      <c r="P32" s="203">
        <v>7</v>
      </c>
      <c r="Q32" s="203">
        <v>3</v>
      </c>
      <c r="R32" s="203">
        <v>10</v>
      </c>
      <c r="S32" s="203">
        <v>10</v>
      </c>
      <c r="T32" s="203">
        <v>12</v>
      </c>
      <c r="U32" s="203">
        <v>8</v>
      </c>
      <c r="V32" s="203">
        <v>12</v>
      </c>
      <c r="W32" s="36"/>
      <c r="X32" s="36"/>
      <c r="Y32" s="203">
        <v>6</v>
      </c>
      <c r="Z32" s="203">
        <v>9</v>
      </c>
      <c r="AA32" s="203">
        <v>7</v>
      </c>
      <c r="AB32" s="203">
        <v>7</v>
      </c>
      <c r="AC32" s="203">
        <v>5</v>
      </c>
      <c r="AD32" s="203">
        <v>6</v>
      </c>
      <c r="AE32" s="203">
        <v>6</v>
      </c>
      <c r="AF32" s="203">
        <v>4</v>
      </c>
      <c r="AG32" s="203">
        <v>4</v>
      </c>
      <c r="AH32" s="203">
        <v>2</v>
      </c>
      <c r="AI32" s="203">
        <v>4</v>
      </c>
      <c r="AJ32" s="203">
        <v>3</v>
      </c>
      <c r="AK32" s="203">
        <v>1</v>
      </c>
      <c r="AL32" s="203">
        <v>2</v>
      </c>
      <c r="AM32" s="203">
        <v>1</v>
      </c>
      <c r="AN32" s="203">
        <v>8</v>
      </c>
      <c r="AO32" s="203">
        <v>3</v>
      </c>
      <c r="AP32" s="203">
        <v>5</v>
      </c>
      <c r="AQ32" s="203">
        <v>1</v>
      </c>
      <c r="AR32" s="203">
        <v>4</v>
      </c>
      <c r="AS32" s="36"/>
      <c r="AT32" s="36"/>
      <c r="AU32" s="202">
        <v>3</v>
      </c>
      <c r="AV32" s="202">
        <v>6</v>
      </c>
      <c r="AW32" s="202">
        <v>6</v>
      </c>
      <c r="AX32" s="203">
        <v>3.5</v>
      </c>
      <c r="AY32" s="202">
        <v>2</v>
      </c>
      <c r="AZ32" s="202">
        <v>5</v>
      </c>
      <c r="BA32" s="202">
        <v>1</v>
      </c>
      <c r="BB32" s="203">
        <v>2.5</v>
      </c>
      <c r="BC32" s="202">
        <v>3</v>
      </c>
      <c r="BD32" s="202">
        <v>1</v>
      </c>
      <c r="BE32" s="202">
        <v>2</v>
      </c>
      <c r="BF32" s="203">
        <v>3</v>
      </c>
      <c r="BG32" s="202">
        <v>1</v>
      </c>
      <c r="BH32" s="202">
        <v>2</v>
      </c>
      <c r="BI32" s="202">
        <v>1</v>
      </c>
      <c r="BJ32" s="203">
        <v>3</v>
      </c>
      <c r="BK32" s="202">
        <v>1</v>
      </c>
      <c r="BL32" s="202">
        <v>1</v>
      </c>
      <c r="BM32" s="202">
        <v>0.5</v>
      </c>
      <c r="BN32" s="202">
        <v>2</v>
      </c>
      <c r="BO32" s="36"/>
      <c r="BP32" s="36"/>
      <c r="BQ32" s="202">
        <v>3</v>
      </c>
      <c r="BR32" s="202">
        <v>3</v>
      </c>
      <c r="BS32" s="202">
        <v>1</v>
      </c>
      <c r="BT32" s="203">
        <v>3.5</v>
      </c>
      <c r="BU32" s="202">
        <v>3</v>
      </c>
      <c r="BV32" s="202">
        <v>1</v>
      </c>
      <c r="BW32" s="202">
        <v>5</v>
      </c>
      <c r="BX32" s="203">
        <v>1.5</v>
      </c>
      <c r="BY32" s="202">
        <v>1</v>
      </c>
      <c r="BZ32" s="202">
        <v>1</v>
      </c>
      <c r="CA32" s="202">
        <v>2</v>
      </c>
      <c r="CB32" s="203">
        <v>0</v>
      </c>
      <c r="CC32" s="202">
        <v>0</v>
      </c>
      <c r="CD32" s="202">
        <v>0</v>
      </c>
      <c r="CE32" s="202">
        <v>0</v>
      </c>
      <c r="CF32" s="203">
        <v>5</v>
      </c>
      <c r="CG32" s="202">
        <v>2</v>
      </c>
      <c r="CH32" s="202">
        <v>4</v>
      </c>
      <c r="CI32" s="202">
        <v>0.5</v>
      </c>
      <c r="CJ32" s="202">
        <v>2</v>
      </c>
    </row>
    <row r="33" spans="1:88" x14ac:dyDescent="0.25">
      <c r="A33" s="36"/>
      <c r="B33" s="36" t="s">
        <v>62</v>
      </c>
      <c r="C33" s="203">
        <v>21</v>
      </c>
      <c r="D33" s="203">
        <v>20</v>
      </c>
      <c r="E33" s="203">
        <v>20</v>
      </c>
      <c r="F33" s="203">
        <v>22</v>
      </c>
      <c r="G33" s="203">
        <v>18</v>
      </c>
      <c r="H33" s="203">
        <v>17</v>
      </c>
      <c r="I33" s="203">
        <v>14</v>
      </c>
      <c r="J33" s="203">
        <v>18</v>
      </c>
      <c r="K33" s="203">
        <v>19</v>
      </c>
      <c r="L33" s="203">
        <v>13</v>
      </c>
      <c r="M33" s="203">
        <v>12</v>
      </c>
      <c r="N33" s="203">
        <v>7</v>
      </c>
      <c r="O33" s="203">
        <v>11</v>
      </c>
      <c r="P33" s="203">
        <v>12</v>
      </c>
      <c r="Q33" s="203">
        <v>7</v>
      </c>
      <c r="R33" s="203">
        <v>13</v>
      </c>
      <c r="S33" s="203">
        <v>17</v>
      </c>
      <c r="T33" s="203">
        <v>16</v>
      </c>
      <c r="U33" s="203">
        <v>14</v>
      </c>
      <c r="V33" s="203">
        <v>8</v>
      </c>
      <c r="W33" s="36"/>
      <c r="X33" s="36"/>
      <c r="Y33" s="203">
        <v>12</v>
      </c>
      <c r="Z33" s="203">
        <v>10</v>
      </c>
      <c r="AA33" s="203">
        <v>9</v>
      </c>
      <c r="AB33" s="203">
        <v>10</v>
      </c>
      <c r="AC33" s="203">
        <v>6</v>
      </c>
      <c r="AD33" s="203">
        <v>7</v>
      </c>
      <c r="AE33" s="203">
        <v>8</v>
      </c>
      <c r="AF33" s="203">
        <v>6</v>
      </c>
      <c r="AG33" s="203">
        <v>9</v>
      </c>
      <c r="AH33" s="203">
        <v>7</v>
      </c>
      <c r="AI33" s="203">
        <v>5</v>
      </c>
      <c r="AJ33" s="203">
        <v>1</v>
      </c>
      <c r="AK33" s="203">
        <v>6</v>
      </c>
      <c r="AL33" s="203">
        <v>6</v>
      </c>
      <c r="AM33" s="203">
        <v>5</v>
      </c>
      <c r="AN33" s="203">
        <v>5</v>
      </c>
      <c r="AO33" s="203">
        <v>9</v>
      </c>
      <c r="AP33" s="203">
        <v>6</v>
      </c>
      <c r="AQ33" s="203">
        <v>7</v>
      </c>
      <c r="AR33" s="203">
        <v>5</v>
      </c>
      <c r="AS33" s="36"/>
      <c r="AT33" s="36"/>
      <c r="AU33" s="202">
        <v>7.5</v>
      </c>
      <c r="AV33" s="202">
        <v>6</v>
      </c>
      <c r="AW33" s="202">
        <v>7</v>
      </c>
      <c r="AX33" s="203">
        <v>2</v>
      </c>
      <c r="AY33" s="202">
        <v>5</v>
      </c>
      <c r="AZ33" s="202">
        <v>4</v>
      </c>
      <c r="BA33" s="202">
        <v>4.5</v>
      </c>
      <c r="BB33" s="203">
        <v>3</v>
      </c>
      <c r="BC33" s="202">
        <v>5</v>
      </c>
      <c r="BD33" s="202">
        <v>1.5</v>
      </c>
      <c r="BE33" s="202">
        <v>1.5</v>
      </c>
      <c r="BF33" s="203">
        <v>0</v>
      </c>
      <c r="BG33" s="202">
        <v>3</v>
      </c>
      <c r="BH33" s="202">
        <v>5</v>
      </c>
      <c r="BI33" s="202">
        <v>3</v>
      </c>
      <c r="BJ33" s="203">
        <v>5</v>
      </c>
      <c r="BK33" s="202">
        <v>6.5</v>
      </c>
      <c r="BL33" s="202">
        <v>3</v>
      </c>
      <c r="BM33" s="202">
        <v>3</v>
      </c>
      <c r="BN33" s="202">
        <v>4</v>
      </c>
      <c r="BO33" s="36"/>
      <c r="BP33" s="36"/>
      <c r="BQ33" s="202">
        <v>4.5</v>
      </c>
      <c r="BR33" s="202">
        <v>4</v>
      </c>
      <c r="BS33" s="202">
        <v>2</v>
      </c>
      <c r="BT33" s="203">
        <v>8</v>
      </c>
      <c r="BU33" s="202">
        <v>1</v>
      </c>
      <c r="BV33" s="202">
        <v>3</v>
      </c>
      <c r="BW33" s="202">
        <v>3.5</v>
      </c>
      <c r="BX33" s="203">
        <v>3</v>
      </c>
      <c r="BY33" s="202">
        <v>4</v>
      </c>
      <c r="BZ33" s="202">
        <v>5.5</v>
      </c>
      <c r="CA33" s="202">
        <v>3.5</v>
      </c>
      <c r="CB33" s="203">
        <v>1</v>
      </c>
      <c r="CC33" s="202">
        <v>3</v>
      </c>
      <c r="CD33" s="202">
        <v>1</v>
      </c>
      <c r="CE33" s="202">
        <v>2</v>
      </c>
      <c r="CF33" s="203">
        <v>0</v>
      </c>
      <c r="CG33" s="202">
        <v>2.5</v>
      </c>
      <c r="CH33" s="202">
        <v>3</v>
      </c>
      <c r="CI33" s="202">
        <v>4</v>
      </c>
      <c r="CJ33" s="202">
        <v>1</v>
      </c>
    </row>
    <row r="34" spans="1:88" x14ac:dyDescent="0.25">
      <c r="A34" s="36"/>
      <c r="B34" s="36" t="s">
        <v>50</v>
      </c>
      <c r="C34" s="203">
        <v>47</v>
      </c>
      <c r="D34" s="203">
        <v>58</v>
      </c>
      <c r="E34" s="203">
        <v>57</v>
      </c>
      <c r="F34" s="203">
        <v>52</v>
      </c>
      <c r="G34" s="203">
        <v>55</v>
      </c>
      <c r="H34" s="203">
        <v>40</v>
      </c>
      <c r="I34" s="203">
        <v>50</v>
      </c>
      <c r="J34" s="203">
        <v>55</v>
      </c>
      <c r="K34" s="203">
        <v>47</v>
      </c>
      <c r="L34" s="203">
        <v>52</v>
      </c>
      <c r="M34" s="203">
        <v>43</v>
      </c>
      <c r="N34" s="203">
        <v>30</v>
      </c>
      <c r="O34" s="203">
        <v>44</v>
      </c>
      <c r="P34" s="203">
        <v>29</v>
      </c>
      <c r="Q34" s="203">
        <v>24</v>
      </c>
      <c r="R34" s="203">
        <v>31</v>
      </c>
      <c r="S34" s="203">
        <v>31</v>
      </c>
      <c r="T34" s="203">
        <v>32</v>
      </c>
      <c r="U34" s="203">
        <v>32</v>
      </c>
      <c r="V34" s="203">
        <v>25</v>
      </c>
      <c r="W34" s="36"/>
      <c r="X34" s="36"/>
      <c r="Y34" s="203">
        <v>35</v>
      </c>
      <c r="Z34" s="203">
        <v>44</v>
      </c>
      <c r="AA34" s="203">
        <v>46</v>
      </c>
      <c r="AB34" s="203">
        <v>41</v>
      </c>
      <c r="AC34" s="203">
        <v>39</v>
      </c>
      <c r="AD34" s="203">
        <v>25</v>
      </c>
      <c r="AE34" s="203">
        <v>36</v>
      </c>
      <c r="AF34" s="203">
        <v>36</v>
      </c>
      <c r="AG34" s="203">
        <v>33</v>
      </c>
      <c r="AH34" s="203">
        <v>36</v>
      </c>
      <c r="AI34" s="203">
        <v>24</v>
      </c>
      <c r="AJ34" s="203">
        <v>21</v>
      </c>
      <c r="AK34" s="203">
        <v>22</v>
      </c>
      <c r="AL34" s="203">
        <v>17</v>
      </c>
      <c r="AM34" s="203">
        <v>12</v>
      </c>
      <c r="AN34" s="203">
        <v>23</v>
      </c>
      <c r="AO34" s="203">
        <v>14</v>
      </c>
      <c r="AP34" s="203">
        <v>19</v>
      </c>
      <c r="AQ34" s="203">
        <v>22</v>
      </c>
      <c r="AR34" s="203">
        <v>16</v>
      </c>
      <c r="AS34" s="36"/>
      <c r="AT34" s="36"/>
      <c r="AU34" s="202">
        <v>28</v>
      </c>
      <c r="AV34" s="202">
        <v>33.5</v>
      </c>
      <c r="AW34" s="202">
        <v>39.5</v>
      </c>
      <c r="AX34" s="203">
        <v>36</v>
      </c>
      <c r="AY34" s="202">
        <v>27.5</v>
      </c>
      <c r="AZ34" s="202">
        <v>21.5</v>
      </c>
      <c r="BA34" s="202">
        <v>30.5</v>
      </c>
      <c r="BB34" s="203">
        <v>25</v>
      </c>
      <c r="BC34" s="202">
        <v>26</v>
      </c>
      <c r="BD34" s="202">
        <v>31.5</v>
      </c>
      <c r="BE34" s="202">
        <v>21</v>
      </c>
      <c r="BF34" s="203">
        <v>14</v>
      </c>
      <c r="BG34" s="202">
        <v>16.5</v>
      </c>
      <c r="BH34" s="202">
        <v>10</v>
      </c>
      <c r="BI34" s="202">
        <v>6</v>
      </c>
      <c r="BJ34" s="203">
        <v>20.5</v>
      </c>
      <c r="BK34" s="202">
        <v>11</v>
      </c>
      <c r="BL34" s="202">
        <v>14.5</v>
      </c>
      <c r="BM34" s="202">
        <v>20.5</v>
      </c>
      <c r="BN34" s="202">
        <v>12</v>
      </c>
      <c r="BO34" s="36"/>
      <c r="BP34" s="36"/>
      <c r="BQ34" s="202">
        <v>7</v>
      </c>
      <c r="BR34" s="202">
        <v>10.5</v>
      </c>
      <c r="BS34" s="202">
        <v>6.5</v>
      </c>
      <c r="BT34" s="203">
        <v>5</v>
      </c>
      <c r="BU34" s="202">
        <v>11.5</v>
      </c>
      <c r="BV34" s="202">
        <v>3.5</v>
      </c>
      <c r="BW34" s="202">
        <v>5.5</v>
      </c>
      <c r="BX34" s="203">
        <v>11</v>
      </c>
      <c r="BY34" s="202">
        <v>7</v>
      </c>
      <c r="BZ34" s="202">
        <v>4.5</v>
      </c>
      <c r="CA34" s="202">
        <v>3</v>
      </c>
      <c r="CB34" s="203">
        <v>7</v>
      </c>
      <c r="CC34" s="202">
        <v>5.5</v>
      </c>
      <c r="CD34" s="202">
        <v>7</v>
      </c>
      <c r="CE34" s="202">
        <v>6</v>
      </c>
      <c r="CF34" s="203">
        <v>2.5</v>
      </c>
      <c r="CG34" s="202">
        <v>3</v>
      </c>
      <c r="CH34" s="202">
        <v>4.5</v>
      </c>
      <c r="CI34" s="202">
        <v>1.5</v>
      </c>
      <c r="CJ34" s="202">
        <v>4</v>
      </c>
    </row>
    <row r="35" spans="1:88" x14ac:dyDescent="0.25">
      <c r="A35" s="36"/>
      <c r="B35" s="36" t="s">
        <v>51</v>
      </c>
      <c r="C35" s="203">
        <v>71</v>
      </c>
      <c r="D35" s="203">
        <v>65</v>
      </c>
      <c r="E35" s="203">
        <v>64</v>
      </c>
      <c r="F35" s="203">
        <v>62</v>
      </c>
      <c r="G35" s="203">
        <v>58</v>
      </c>
      <c r="H35" s="203">
        <v>58</v>
      </c>
      <c r="I35" s="203">
        <v>52</v>
      </c>
      <c r="J35" s="203">
        <v>68</v>
      </c>
      <c r="K35" s="203">
        <v>64</v>
      </c>
      <c r="L35" s="203">
        <v>59</v>
      </c>
      <c r="M35" s="203">
        <v>52</v>
      </c>
      <c r="N35" s="203">
        <v>55</v>
      </c>
      <c r="O35" s="203">
        <v>38</v>
      </c>
      <c r="P35" s="203">
        <v>57</v>
      </c>
      <c r="Q35" s="203">
        <v>35</v>
      </c>
      <c r="R35" s="203">
        <v>57</v>
      </c>
      <c r="S35" s="203">
        <v>44</v>
      </c>
      <c r="T35" s="203">
        <v>52</v>
      </c>
      <c r="U35" s="203">
        <v>54</v>
      </c>
      <c r="V35" s="203">
        <v>62</v>
      </c>
      <c r="W35" s="36"/>
      <c r="X35" s="36"/>
      <c r="Y35" s="203">
        <v>43</v>
      </c>
      <c r="Z35" s="203">
        <v>55</v>
      </c>
      <c r="AA35" s="203">
        <v>46</v>
      </c>
      <c r="AB35" s="203">
        <v>36</v>
      </c>
      <c r="AC35" s="203">
        <v>42</v>
      </c>
      <c r="AD35" s="203">
        <v>45</v>
      </c>
      <c r="AE35" s="203">
        <v>35</v>
      </c>
      <c r="AF35" s="203">
        <v>51</v>
      </c>
      <c r="AG35" s="203">
        <v>43</v>
      </c>
      <c r="AH35" s="203">
        <v>38</v>
      </c>
      <c r="AI35" s="203">
        <v>33</v>
      </c>
      <c r="AJ35" s="203">
        <v>36</v>
      </c>
      <c r="AK35" s="203">
        <v>23</v>
      </c>
      <c r="AL35" s="203">
        <v>45</v>
      </c>
      <c r="AM35" s="203">
        <v>26</v>
      </c>
      <c r="AN35" s="203">
        <v>44</v>
      </c>
      <c r="AO35" s="203">
        <v>30</v>
      </c>
      <c r="AP35" s="203">
        <v>36</v>
      </c>
      <c r="AQ35" s="203">
        <v>43</v>
      </c>
      <c r="AR35" s="203">
        <v>47</v>
      </c>
      <c r="AS35" s="36"/>
      <c r="AT35" s="36"/>
      <c r="AU35" s="202">
        <v>34</v>
      </c>
      <c r="AV35" s="202">
        <v>42</v>
      </c>
      <c r="AW35" s="202">
        <v>36.5</v>
      </c>
      <c r="AX35" s="203">
        <v>31</v>
      </c>
      <c r="AY35" s="202">
        <v>35</v>
      </c>
      <c r="AZ35" s="202">
        <v>31</v>
      </c>
      <c r="BA35" s="202">
        <v>26.5</v>
      </c>
      <c r="BB35" s="203">
        <v>42.5</v>
      </c>
      <c r="BC35" s="202">
        <v>37.5</v>
      </c>
      <c r="BD35" s="202">
        <v>29</v>
      </c>
      <c r="BE35" s="202">
        <v>27.5</v>
      </c>
      <c r="BF35" s="203">
        <v>22.5</v>
      </c>
      <c r="BG35" s="202">
        <v>17</v>
      </c>
      <c r="BH35" s="202">
        <v>35</v>
      </c>
      <c r="BI35" s="202">
        <v>21</v>
      </c>
      <c r="BJ35" s="203">
        <v>37</v>
      </c>
      <c r="BK35" s="202">
        <v>23</v>
      </c>
      <c r="BL35" s="202">
        <v>29</v>
      </c>
      <c r="BM35" s="202">
        <v>41</v>
      </c>
      <c r="BN35" s="202">
        <v>39</v>
      </c>
      <c r="BO35" s="36"/>
      <c r="BP35" s="36"/>
      <c r="BQ35" s="202">
        <v>9</v>
      </c>
      <c r="BR35" s="202">
        <v>13</v>
      </c>
      <c r="BS35" s="202">
        <v>9.5</v>
      </c>
      <c r="BT35" s="203">
        <v>5</v>
      </c>
      <c r="BU35" s="202">
        <v>7</v>
      </c>
      <c r="BV35" s="202">
        <v>14</v>
      </c>
      <c r="BW35" s="202">
        <v>8.5</v>
      </c>
      <c r="BX35" s="203">
        <v>8.5</v>
      </c>
      <c r="BY35" s="202">
        <v>5.5</v>
      </c>
      <c r="BZ35" s="202">
        <v>9</v>
      </c>
      <c r="CA35" s="202">
        <v>5.5</v>
      </c>
      <c r="CB35" s="203">
        <v>13.5</v>
      </c>
      <c r="CC35" s="202">
        <v>6</v>
      </c>
      <c r="CD35" s="202">
        <v>10</v>
      </c>
      <c r="CE35" s="202">
        <v>5</v>
      </c>
      <c r="CF35" s="203">
        <v>7</v>
      </c>
      <c r="CG35" s="202">
        <v>7</v>
      </c>
      <c r="CH35" s="202">
        <v>7</v>
      </c>
      <c r="CI35" s="202">
        <v>2</v>
      </c>
      <c r="CJ35" s="202">
        <v>8</v>
      </c>
    </row>
    <row r="36" spans="1:88" x14ac:dyDescent="0.25">
      <c r="A36" s="36"/>
      <c r="B36" s="36" t="s">
        <v>52</v>
      </c>
      <c r="C36" s="203">
        <v>63</v>
      </c>
      <c r="D36" s="203">
        <v>74</v>
      </c>
      <c r="E36" s="203">
        <v>67</v>
      </c>
      <c r="F36" s="203">
        <v>63</v>
      </c>
      <c r="G36" s="203">
        <v>58</v>
      </c>
      <c r="H36" s="203">
        <v>68</v>
      </c>
      <c r="I36" s="203">
        <v>62</v>
      </c>
      <c r="J36" s="203">
        <v>70</v>
      </c>
      <c r="K36" s="203">
        <v>75</v>
      </c>
      <c r="L36" s="203">
        <v>70</v>
      </c>
      <c r="M36" s="203">
        <v>89</v>
      </c>
      <c r="N36" s="203">
        <v>87</v>
      </c>
      <c r="O36" s="203">
        <v>60</v>
      </c>
      <c r="P36" s="203">
        <v>62</v>
      </c>
      <c r="Q36" s="203">
        <v>75</v>
      </c>
      <c r="R36" s="203">
        <v>70</v>
      </c>
      <c r="S36" s="203">
        <v>58</v>
      </c>
      <c r="T36" s="203">
        <v>73</v>
      </c>
      <c r="U36" s="203">
        <v>83</v>
      </c>
      <c r="V36" s="203">
        <v>72</v>
      </c>
      <c r="W36" s="36"/>
      <c r="X36" s="36"/>
      <c r="Y36" s="203">
        <v>49</v>
      </c>
      <c r="Z36" s="203">
        <v>52</v>
      </c>
      <c r="AA36" s="203">
        <v>51</v>
      </c>
      <c r="AB36" s="203">
        <v>41</v>
      </c>
      <c r="AC36" s="203">
        <v>42</v>
      </c>
      <c r="AD36" s="203">
        <v>48</v>
      </c>
      <c r="AE36" s="203">
        <v>39</v>
      </c>
      <c r="AF36" s="203">
        <v>53</v>
      </c>
      <c r="AG36" s="203">
        <v>53</v>
      </c>
      <c r="AH36" s="203">
        <v>55</v>
      </c>
      <c r="AI36" s="203">
        <v>64</v>
      </c>
      <c r="AJ36" s="203">
        <v>59</v>
      </c>
      <c r="AK36" s="203">
        <v>46</v>
      </c>
      <c r="AL36" s="203">
        <v>48</v>
      </c>
      <c r="AM36" s="203">
        <v>55</v>
      </c>
      <c r="AN36" s="203">
        <v>56</v>
      </c>
      <c r="AO36" s="203">
        <v>41</v>
      </c>
      <c r="AP36" s="203">
        <v>55</v>
      </c>
      <c r="AQ36" s="203">
        <v>63</v>
      </c>
      <c r="AR36" s="203">
        <v>53</v>
      </c>
      <c r="AS36" s="36"/>
      <c r="AT36" s="36"/>
      <c r="AU36" s="202">
        <v>34.5</v>
      </c>
      <c r="AV36" s="202">
        <v>41.5</v>
      </c>
      <c r="AW36" s="202">
        <v>34.5</v>
      </c>
      <c r="AX36" s="203">
        <v>28</v>
      </c>
      <c r="AY36" s="202">
        <v>34.5</v>
      </c>
      <c r="AZ36" s="202">
        <v>38</v>
      </c>
      <c r="BA36" s="202">
        <v>31.5</v>
      </c>
      <c r="BB36" s="203">
        <v>43.5</v>
      </c>
      <c r="BC36" s="202">
        <v>40.5</v>
      </c>
      <c r="BD36" s="202">
        <v>49.5</v>
      </c>
      <c r="BE36" s="202">
        <v>49</v>
      </c>
      <c r="BF36" s="203">
        <v>46</v>
      </c>
      <c r="BG36" s="202">
        <v>32.5</v>
      </c>
      <c r="BH36" s="202">
        <v>38</v>
      </c>
      <c r="BI36" s="202">
        <v>38.5</v>
      </c>
      <c r="BJ36" s="203">
        <v>46</v>
      </c>
      <c r="BK36" s="202">
        <v>30.5</v>
      </c>
      <c r="BL36" s="202">
        <v>43.5</v>
      </c>
      <c r="BM36" s="202">
        <v>52</v>
      </c>
      <c r="BN36" s="202">
        <v>42.5</v>
      </c>
      <c r="BO36" s="36"/>
      <c r="BP36" s="36"/>
      <c r="BQ36" s="202">
        <v>14.5</v>
      </c>
      <c r="BR36" s="202">
        <v>10.5</v>
      </c>
      <c r="BS36" s="202">
        <v>16.5</v>
      </c>
      <c r="BT36" s="203">
        <v>13</v>
      </c>
      <c r="BU36" s="202">
        <v>7.5</v>
      </c>
      <c r="BV36" s="202">
        <v>10</v>
      </c>
      <c r="BW36" s="202">
        <v>7.5</v>
      </c>
      <c r="BX36" s="203">
        <v>9.5</v>
      </c>
      <c r="BY36" s="202">
        <v>12.5</v>
      </c>
      <c r="BZ36" s="202">
        <v>5.5</v>
      </c>
      <c r="CA36" s="202">
        <v>15</v>
      </c>
      <c r="CB36" s="203">
        <v>13</v>
      </c>
      <c r="CC36" s="202">
        <v>13.5</v>
      </c>
      <c r="CD36" s="202">
        <v>10</v>
      </c>
      <c r="CE36" s="202">
        <v>16.5</v>
      </c>
      <c r="CF36" s="203">
        <v>10</v>
      </c>
      <c r="CG36" s="202">
        <v>10.5</v>
      </c>
      <c r="CH36" s="202">
        <v>11.5</v>
      </c>
      <c r="CI36" s="202">
        <v>11</v>
      </c>
      <c r="CJ36" s="202">
        <v>10.5</v>
      </c>
    </row>
    <row r="37" spans="1:88" x14ac:dyDescent="0.25">
      <c r="A37" s="36"/>
      <c r="B37" s="36" t="s">
        <v>53</v>
      </c>
      <c r="C37" s="203">
        <v>126</v>
      </c>
      <c r="D37" s="203">
        <v>111</v>
      </c>
      <c r="E37" s="203">
        <v>114</v>
      </c>
      <c r="F37" s="203">
        <v>116</v>
      </c>
      <c r="G37" s="203">
        <v>105</v>
      </c>
      <c r="H37" s="203">
        <v>102</v>
      </c>
      <c r="I37" s="203">
        <v>104</v>
      </c>
      <c r="J37" s="203">
        <v>102</v>
      </c>
      <c r="K37" s="203">
        <v>109</v>
      </c>
      <c r="L37" s="203">
        <v>121</v>
      </c>
      <c r="M37" s="203">
        <v>104</v>
      </c>
      <c r="N37" s="203">
        <v>99</v>
      </c>
      <c r="O37" s="203">
        <v>113</v>
      </c>
      <c r="P37" s="203">
        <v>104</v>
      </c>
      <c r="Q37" s="203">
        <v>120</v>
      </c>
      <c r="R37" s="203">
        <v>125</v>
      </c>
      <c r="S37" s="203">
        <v>102</v>
      </c>
      <c r="T37" s="203">
        <v>113</v>
      </c>
      <c r="U37" s="203">
        <v>117</v>
      </c>
      <c r="V37" s="203">
        <v>136</v>
      </c>
      <c r="W37" s="36"/>
      <c r="X37" s="36"/>
      <c r="Y37" s="203">
        <v>97</v>
      </c>
      <c r="Z37" s="203">
        <v>79</v>
      </c>
      <c r="AA37" s="203">
        <v>84</v>
      </c>
      <c r="AB37" s="203">
        <v>88</v>
      </c>
      <c r="AC37" s="203">
        <v>85</v>
      </c>
      <c r="AD37" s="203">
        <v>80</v>
      </c>
      <c r="AE37" s="203">
        <v>73</v>
      </c>
      <c r="AF37" s="203">
        <v>81</v>
      </c>
      <c r="AG37" s="203">
        <v>87</v>
      </c>
      <c r="AH37" s="203">
        <v>87</v>
      </c>
      <c r="AI37" s="203">
        <v>68</v>
      </c>
      <c r="AJ37" s="203">
        <v>71</v>
      </c>
      <c r="AK37" s="203">
        <v>81</v>
      </c>
      <c r="AL37" s="203">
        <v>88</v>
      </c>
      <c r="AM37" s="203">
        <v>88</v>
      </c>
      <c r="AN37" s="203">
        <v>92</v>
      </c>
      <c r="AO37" s="203">
        <v>74</v>
      </c>
      <c r="AP37" s="203">
        <v>86</v>
      </c>
      <c r="AQ37" s="203">
        <v>95</v>
      </c>
      <c r="AR37" s="203">
        <v>114</v>
      </c>
      <c r="AS37" s="36"/>
      <c r="AT37" s="36"/>
      <c r="AU37" s="202">
        <v>72.5</v>
      </c>
      <c r="AV37" s="202">
        <v>53</v>
      </c>
      <c r="AW37" s="202">
        <v>59.5</v>
      </c>
      <c r="AX37" s="203">
        <v>61.5</v>
      </c>
      <c r="AY37" s="202">
        <v>62</v>
      </c>
      <c r="AZ37" s="202">
        <v>57</v>
      </c>
      <c r="BA37" s="202">
        <v>46</v>
      </c>
      <c r="BB37" s="203">
        <v>59.5</v>
      </c>
      <c r="BC37" s="202">
        <v>65</v>
      </c>
      <c r="BD37" s="202">
        <v>67.5</v>
      </c>
      <c r="BE37" s="202">
        <v>48</v>
      </c>
      <c r="BF37" s="203">
        <v>49.5</v>
      </c>
      <c r="BG37" s="202">
        <v>59</v>
      </c>
      <c r="BH37" s="202">
        <v>63</v>
      </c>
      <c r="BI37" s="202">
        <v>69.5</v>
      </c>
      <c r="BJ37" s="203">
        <v>68.5</v>
      </c>
      <c r="BK37" s="202">
        <v>56.5</v>
      </c>
      <c r="BL37" s="202">
        <v>66</v>
      </c>
      <c r="BM37" s="202">
        <v>73</v>
      </c>
      <c r="BN37" s="202">
        <v>83.5</v>
      </c>
      <c r="BO37" s="36"/>
      <c r="BP37" s="36"/>
      <c r="BQ37" s="202">
        <v>24.5</v>
      </c>
      <c r="BR37" s="202">
        <v>26</v>
      </c>
      <c r="BS37" s="202">
        <v>24.5</v>
      </c>
      <c r="BT37" s="203">
        <v>26.5</v>
      </c>
      <c r="BU37" s="202">
        <v>23</v>
      </c>
      <c r="BV37" s="202">
        <v>23</v>
      </c>
      <c r="BW37" s="202">
        <v>27</v>
      </c>
      <c r="BX37" s="203">
        <v>21.5</v>
      </c>
      <c r="BY37" s="202">
        <v>22</v>
      </c>
      <c r="BZ37" s="202">
        <v>19.5</v>
      </c>
      <c r="CA37" s="202">
        <v>20</v>
      </c>
      <c r="CB37" s="203">
        <v>21.5</v>
      </c>
      <c r="CC37" s="202">
        <v>22</v>
      </c>
      <c r="CD37" s="202">
        <v>25</v>
      </c>
      <c r="CE37" s="202">
        <v>18.5</v>
      </c>
      <c r="CF37" s="203">
        <v>23.5</v>
      </c>
      <c r="CG37" s="202">
        <v>17.5</v>
      </c>
      <c r="CH37" s="202">
        <v>20</v>
      </c>
      <c r="CI37" s="202">
        <v>22</v>
      </c>
      <c r="CJ37" s="202">
        <v>30.5</v>
      </c>
    </row>
    <row r="38" spans="1:88" x14ac:dyDescent="0.25">
      <c r="A38" s="36"/>
      <c r="B38" s="36" t="s">
        <v>54</v>
      </c>
      <c r="C38" s="203">
        <v>171</v>
      </c>
      <c r="D38" s="203">
        <v>210</v>
      </c>
      <c r="E38" s="203">
        <v>196</v>
      </c>
      <c r="F38" s="203">
        <v>208</v>
      </c>
      <c r="G38" s="203">
        <v>203</v>
      </c>
      <c r="H38" s="203">
        <v>195</v>
      </c>
      <c r="I38" s="203">
        <v>197</v>
      </c>
      <c r="J38" s="203">
        <v>194</v>
      </c>
      <c r="K38" s="203">
        <v>181</v>
      </c>
      <c r="L38" s="203">
        <v>165</v>
      </c>
      <c r="M38" s="203">
        <v>188</v>
      </c>
      <c r="N38" s="203">
        <v>141</v>
      </c>
      <c r="O38" s="203">
        <v>152</v>
      </c>
      <c r="P38" s="203">
        <v>129</v>
      </c>
      <c r="Q38" s="203">
        <v>176</v>
      </c>
      <c r="R38" s="203">
        <v>178</v>
      </c>
      <c r="S38" s="203">
        <v>207</v>
      </c>
      <c r="T38" s="203">
        <v>214</v>
      </c>
      <c r="U38" s="203">
        <v>209</v>
      </c>
      <c r="V38" s="203">
        <v>200</v>
      </c>
      <c r="W38" s="36"/>
      <c r="X38" s="36"/>
      <c r="Y38" s="203">
        <v>130</v>
      </c>
      <c r="Z38" s="203">
        <v>154</v>
      </c>
      <c r="AA38" s="203">
        <v>143</v>
      </c>
      <c r="AB38" s="203">
        <v>152</v>
      </c>
      <c r="AC38" s="203">
        <v>152</v>
      </c>
      <c r="AD38" s="203">
        <v>158</v>
      </c>
      <c r="AE38" s="203">
        <v>143</v>
      </c>
      <c r="AF38" s="203">
        <v>148</v>
      </c>
      <c r="AG38" s="203">
        <v>144</v>
      </c>
      <c r="AH38" s="203">
        <v>120</v>
      </c>
      <c r="AI38" s="203">
        <v>140</v>
      </c>
      <c r="AJ38" s="203">
        <v>103</v>
      </c>
      <c r="AK38" s="203">
        <v>107</v>
      </c>
      <c r="AL38" s="203">
        <v>110</v>
      </c>
      <c r="AM38" s="203">
        <v>135</v>
      </c>
      <c r="AN38" s="203">
        <v>148</v>
      </c>
      <c r="AO38" s="203">
        <v>161</v>
      </c>
      <c r="AP38" s="203">
        <v>179</v>
      </c>
      <c r="AQ38" s="203">
        <v>168</v>
      </c>
      <c r="AR38" s="203">
        <v>160</v>
      </c>
      <c r="AS38" s="36"/>
      <c r="AT38" s="36"/>
      <c r="AU38" s="202">
        <v>83.5</v>
      </c>
      <c r="AV38" s="202">
        <v>96.5</v>
      </c>
      <c r="AW38" s="202">
        <v>88</v>
      </c>
      <c r="AX38" s="203">
        <v>95</v>
      </c>
      <c r="AY38" s="202">
        <v>94.5</v>
      </c>
      <c r="AZ38" s="202">
        <v>94.5</v>
      </c>
      <c r="BA38" s="202">
        <v>92.5</v>
      </c>
      <c r="BB38" s="203">
        <v>97.5</v>
      </c>
      <c r="BC38" s="202">
        <v>101.5</v>
      </c>
      <c r="BD38" s="202">
        <v>88.5</v>
      </c>
      <c r="BE38" s="202">
        <v>100</v>
      </c>
      <c r="BF38" s="203">
        <v>67.5</v>
      </c>
      <c r="BG38" s="202">
        <v>75.5</v>
      </c>
      <c r="BH38" s="202">
        <v>77</v>
      </c>
      <c r="BI38" s="202">
        <v>95</v>
      </c>
      <c r="BJ38" s="203">
        <v>99</v>
      </c>
      <c r="BK38" s="202">
        <v>118.5</v>
      </c>
      <c r="BL38" s="202">
        <v>123.5</v>
      </c>
      <c r="BM38" s="202">
        <v>126.5</v>
      </c>
      <c r="BN38" s="202">
        <v>124.5</v>
      </c>
      <c r="BO38" s="36"/>
      <c r="BP38" s="36"/>
      <c r="BQ38" s="202">
        <v>46.5</v>
      </c>
      <c r="BR38" s="202">
        <v>57.5</v>
      </c>
      <c r="BS38" s="202">
        <v>55</v>
      </c>
      <c r="BT38" s="203">
        <v>57</v>
      </c>
      <c r="BU38" s="202">
        <v>57.5</v>
      </c>
      <c r="BV38" s="202">
        <v>63.5</v>
      </c>
      <c r="BW38" s="202">
        <v>50.5</v>
      </c>
      <c r="BX38" s="203">
        <v>50.5</v>
      </c>
      <c r="BY38" s="202">
        <v>42.5</v>
      </c>
      <c r="BZ38" s="202">
        <v>31.5</v>
      </c>
      <c r="CA38" s="202">
        <v>40</v>
      </c>
      <c r="CB38" s="203">
        <v>35.5</v>
      </c>
      <c r="CC38" s="202">
        <v>31.5</v>
      </c>
      <c r="CD38" s="202">
        <v>33</v>
      </c>
      <c r="CE38" s="202">
        <v>40</v>
      </c>
      <c r="CF38" s="203">
        <v>49</v>
      </c>
      <c r="CG38" s="202">
        <v>42.5</v>
      </c>
      <c r="CH38" s="202">
        <v>55.5</v>
      </c>
      <c r="CI38" s="202">
        <v>41.5</v>
      </c>
      <c r="CJ38" s="202">
        <v>35.5</v>
      </c>
    </row>
    <row r="39" spans="1:88" x14ac:dyDescent="0.25">
      <c r="A39" s="36"/>
      <c r="B39" s="36" t="s">
        <v>55</v>
      </c>
      <c r="C39" s="203">
        <v>309</v>
      </c>
      <c r="D39" s="203">
        <v>279</v>
      </c>
      <c r="E39" s="203">
        <v>293</v>
      </c>
      <c r="F39" s="203">
        <v>284</v>
      </c>
      <c r="G39" s="203">
        <v>303</v>
      </c>
      <c r="H39" s="203">
        <v>302</v>
      </c>
      <c r="I39" s="203">
        <v>293</v>
      </c>
      <c r="J39" s="203">
        <v>303</v>
      </c>
      <c r="K39" s="203">
        <v>327</v>
      </c>
      <c r="L39" s="203">
        <v>287</v>
      </c>
      <c r="M39" s="203">
        <v>269</v>
      </c>
      <c r="N39" s="203">
        <v>292</v>
      </c>
      <c r="O39" s="203">
        <v>246</v>
      </c>
      <c r="P39" s="203">
        <v>273</v>
      </c>
      <c r="Q39" s="203">
        <v>258</v>
      </c>
      <c r="R39" s="203">
        <v>292</v>
      </c>
      <c r="S39" s="203">
        <v>264</v>
      </c>
      <c r="T39" s="203">
        <v>265</v>
      </c>
      <c r="U39" s="203">
        <v>302</v>
      </c>
      <c r="V39" s="203">
        <v>276</v>
      </c>
      <c r="W39" s="36"/>
      <c r="X39" s="36"/>
      <c r="Y39" s="203">
        <v>237</v>
      </c>
      <c r="Z39" s="203">
        <v>204</v>
      </c>
      <c r="AA39" s="203">
        <v>212</v>
      </c>
      <c r="AB39" s="203">
        <v>218</v>
      </c>
      <c r="AC39" s="203">
        <v>232</v>
      </c>
      <c r="AD39" s="203">
        <v>217</v>
      </c>
      <c r="AE39" s="203">
        <v>210</v>
      </c>
      <c r="AF39" s="203">
        <v>233</v>
      </c>
      <c r="AG39" s="203">
        <v>248</v>
      </c>
      <c r="AH39" s="203">
        <v>208</v>
      </c>
      <c r="AI39" s="203">
        <v>192</v>
      </c>
      <c r="AJ39" s="203">
        <v>210</v>
      </c>
      <c r="AK39" s="203">
        <v>188</v>
      </c>
      <c r="AL39" s="203">
        <v>207</v>
      </c>
      <c r="AM39" s="203">
        <v>193</v>
      </c>
      <c r="AN39" s="203">
        <v>227</v>
      </c>
      <c r="AO39" s="203">
        <v>214</v>
      </c>
      <c r="AP39" s="203">
        <v>212</v>
      </c>
      <c r="AQ39" s="203">
        <v>238</v>
      </c>
      <c r="AR39" s="203">
        <v>222</v>
      </c>
      <c r="AS39" s="36"/>
      <c r="AT39" s="36"/>
      <c r="AU39" s="202">
        <v>130.5</v>
      </c>
      <c r="AV39" s="202">
        <v>124.5</v>
      </c>
      <c r="AW39" s="202">
        <v>127.5</v>
      </c>
      <c r="AX39" s="203">
        <v>136.5</v>
      </c>
      <c r="AY39" s="202">
        <v>141.5</v>
      </c>
      <c r="AZ39" s="202">
        <v>138</v>
      </c>
      <c r="BA39" s="202">
        <v>123.5</v>
      </c>
      <c r="BB39" s="203">
        <v>137.5</v>
      </c>
      <c r="BC39" s="202">
        <v>156</v>
      </c>
      <c r="BD39" s="202">
        <v>132</v>
      </c>
      <c r="BE39" s="202">
        <v>111</v>
      </c>
      <c r="BF39" s="203">
        <v>130</v>
      </c>
      <c r="BG39" s="202">
        <v>123.5</v>
      </c>
      <c r="BH39" s="202">
        <v>128</v>
      </c>
      <c r="BI39" s="202">
        <v>137</v>
      </c>
      <c r="BJ39" s="203">
        <v>145</v>
      </c>
      <c r="BK39" s="202">
        <v>150.5</v>
      </c>
      <c r="BL39" s="202">
        <v>148.5</v>
      </c>
      <c r="BM39" s="202">
        <v>170.5</v>
      </c>
      <c r="BN39" s="202">
        <v>154</v>
      </c>
      <c r="BO39" s="36"/>
      <c r="BP39" s="36"/>
      <c r="BQ39" s="202">
        <v>106.5</v>
      </c>
      <c r="BR39" s="202">
        <v>79.5</v>
      </c>
      <c r="BS39" s="202">
        <v>84.5</v>
      </c>
      <c r="BT39" s="203">
        <v>81.5</v>
      </c>
      <c r="BU39" s="202">
        <v>90.5</v>
      </c>
      <c r="BV39" s="202">
        <v>79</v>
      </c>
      <c r="BW39" s="202">
        <v>86.5</v>
      </c>
      <c r="BX39" s="203">
        <v>95.5</v>
      </c>
      <c r="BY39" s="202">
        <v>92</v>
      </c>
      <c r="BZ39" s="202">
        <v>76</v>
      </c>
      <c r="CA39" s="202">
        <v>81</v>
      </c>
      <c r="CB39" s="203">
        <v>80</v>
      </c>
      <c r="CC39" s="202">
        <v>64.5</v>
      </c>
      <c r="CD39" s="202">
        <v>79</v>
      </c>
      <c r="CE39" s="202">
        <v>56</v>
      </c>
      <c r="CF39" s="203">
        <v>82</v>
      </c>
      <c r="CG39" s="202">
        <v>63.5</v>
      </c>
      <c r="CH39" s="202">
        <v>63.5</v>
      </c>
      <c r="CI39" s="202">
        <v>67.5</v>
      </c>
      <c r="CJ39" s="202">
        <v>68</v>
      </c>
    </row>
    <row r="40" spans="1:88" x14ac:dyDescent="0.25">
      <c r="A40" s="36"/>
      <c r="B40" s="36" t="s">
        <v>56</v>
      </c>
      <c r="C40" s="203">
        <v>424</v>
      </c>
      <c r="D40" s="203">
        <v>453</v>
      </c>
      <c r="E40" s="203">
        <v>442</v>
      </c>
      <c r="F40" s="203">
        <v>443</v>
      </c>
      <c r="G40" s="203">
        <v>451</v>
      </c>
      <c r="H40" s="203">
        <v>453</v>
      </c>
      <c r="I40" s="203">
        <v>483</v>
      </c>
      <c r="J40" s="203">
        <v>449</v>
      </c>
      <c r="K40" s="203">
        <v>448</v>
      </c>
      <c r="L40" s="203">
        <v>427</v>
      </c>
      <c r="M40" s="203">
        <v>470</v>
      </c>
      <c r="N40" s="203">
        <v>419</v>
      </c>
      <c r="O40" s="203">
        <v>422</v>
      </c>
      <c r="P40" s="203">
        <v>433</v>
      </c>
      <c r="Q40" s="203">
        <v>462</v>
      </c>
      <c r="R40" s="203">
        <v>452</v>
      </c>
      <c r="S40" s="203">
        <v>403</v>
      </c>
      <c r="T40" s="203">
        <v>425</v>
      </c>
      <c r="U40" s="203">
        <v>434</v>
      </c>
      <c r="V40" s="203">
        <v>472</v>
      </c>
      <c r="W40" s="36"/>
      <c r="X40" s="36"/>
      <c r="Y40" s="203">
        <v>331</v>
      </c>
      <c r="Z40" s="203">
        <v>334</v>
      </c>
      <c r="AA40" s="203">
        <v>323</v>
      </c>
      <c r="AB40" s="203">
        <v>326</v>
      </c>
      <c r="AC40" s="203">
        <v>360</v>
      </c>
      <c r="AD40" s="203">
        <v>332</v>
      </c>
      <c r="AE40" s="203">
        <v>343</v>
      </c>
      <c r="AF40" s="203">
        <v>338</v>
      </c>
      <c r="AG40" s="203">
        <v>315</v>
      </c>
      <c r="AH40" s="203">
        <v>327</v>
      </c>
      <c r="AI40" s="203">
        <v>345</v>
      </c>
      <c r="AJ40" s="203">
        <v>311</v>
      </c>
      <c r="AK40" s="203">
        <v>313</v>
      </c>
      <c r="AL40" s="203">
        <v>323</v>
      </c>
      <c r="AM40" s="203">
        <v>349</v>
      </c>
      <c r="AN40" s="203">
        <v>344</v>
      </c>
      <c r="AO40" s="203">
        <v>289</v>
      </c>
      <c r="AP40" s="203">
        <v>319</v>
      </c>
      <c r="AQ40" s="203">
        <v>334</v>
      </c>
      <c r="AR40" s="203">
        <v>351</v>
      </c>
      <c r="AS40" s="36"/>
      <c r="AT40" s="36"/>
      <c r="AU40" s="202">
        <v>191</v>
      </c>
      <c r="AV40" s="202">
        <v>190.5</v>
      </c>
      <c r="AW40" s="202">
        <v>184</v>
      </c>
      <c r="AX40" s="203">
        <v>195.5</v>
      </c>
      <c r="AY40" s="202">
        <v>213</v>
      </c>
      <c r="AZ40" s="202">
        <v>190</v>
      </c>
      <c r="BA40" s="202">
        <v>194</v>
      </c>
      <c r="BB40" s="203">
        <v>200</v>
      </c>
      <c r="BC40" s="202">
        <v>183.5</v>
      </c>
      <c r="BD40" s="202">
        <v>201</v>
      </c>
      <c r="BE40" s="202">
        <v>199.5</v>
      </c>
      <c r="BF40" s="203">
        <v>184.5</v>
      </c>
      <c r="BG40" s="202">
        <v>194</v>
      </c>
      <c r="BH40" s="202">
        <v>204</v>
      </c>
      <c r="BI40" s="202">
        <v>216</v>
      </c>
      <c r="BJ40" s="203">
        <v>212.5</v>
      </c>
      <c r="BK40" s="202">
        <v>189</v>
      </c>
      <c r="BL40" s="202">
        <v>209.5</v>
      </c>
      <c r="BM40" s="202">
        <v>216.5</v>
      </c>
      <c r="BN40" s="202">
        <v>243.5</v>
      </c>
      <c r="BO40" s="36"/>
      <c r="BP40" s="36"/>
      <c r="BQ40" s="202">
        <v>140</v>
      </c>
      <c r="BR40" s="202">
        <v>143.5</v>
      </c>
      <c r="BS40" s="202">
        <v>139</v>
      </c>
      <c r="BT40" s="203">
        <v>130.5</v>
      </c>
      <c r="BU40" s="202">
        <v>147</v>
      </c>
      <c r="BV40" s="202">
        <v>142</v>
      </c>
      <c r="BW40" s="202">
        <v>149</v>
      </c>
      <c r="BX40" s="203">
        <v>138</v>
      </c>
      <c r="BY40" s="202">
        <v>131.5</v>
      </c>
      <c r="BZ40" s="202">
        <v>126</v>
      </c>
      <c r="CA40" s="202">
        <v>145.5</v>
      </c>
      <c r="CB40" s="203">
        <v>126.5</v>
      </c>
      <c r="CC40" s="202">
        <v>119</v>
      </c>
      <c r="CD40" s="202">
        <v>119</v>
      </c>
      <c r="CE40" s="202">
        <v>133</v>
      </c>
      <c r="CF40" s="203">
        <v>131.5</v>
      </c>
      <c r="CG40" s="202">
        <v>100</v>
      </c>
      <c r="CH40" s="202">
        <v>109.5</v>
      </c>
      <c r="CI40" s="202">
        <v>117.5</v>
      </c>
      <c r="CJ40" s="202">
        <v>107.5</v>
      </c>
    </row>
    <row r="41" spans="1:88" x14ac:dyDescent="0.25">
      <c r="A41" s="36"/>
      <c r="B41" s="36" t="s">
        <v>57</v>
      </c>
      <c r="C41" s="203">
        <v>687</v>
      </c>
      <c r="D41" s="203">
        <v>681</v>
      </c>
      <c r="E41" s="203">
        <v>620</v>
      </c>
      <c r="F41" s="203">
        <v>622</v>
      </c>
      <c r="G41" s="203">
        <v>622</v>
      </c>
      <c r="H41" s="203">
        <v>637</v>
      </c>
      <c r="I41" s="203">
        <v>641</v>
      </c>
      <c r="J41" s="203">
        <v>634</v>
      </c>
      <c r="K41" s="203">
        <v>663</v>
      </c>
      <c r="L41" s="203">
        <v>640</v>
      </c>
      <c r="M41" s="203">
        <v>691</v>
      </c>
      <c r="N41" s="203">
        <v>660</v>
      </c>
      <c r="O41" s="203">
        <v>658</v>
      </c>
      <c r="P41" s="203">
        <v>629</v>
      </c>
      <c r="Q41" s="203">
        <v>677</v>
      </c>
      <c r="R41" s="203">
        <v>668</v>
      </c>
      <c r="S41" s="203">
        <v>687</v>
      </c>
      <c r="T41" s="203">
        <v>725</v>
      </c>
      <c r="U41" s="203">
        <v>654</v>
      </c>
      <c r="V41" s="203">
        <v>687</v>
      </c>
      <c r="W41" s="36"/>
      <c r="X41" s="36"/>
      <c r="Y41" s="203">
        <v>530</v>
      </c>
      <c r="Z41" s="203">
        <v>495</v>
      </c>
      <c r="AA41" s="203">
        <v>469</v>
      </c>
      <c r="AB41" s="203">
        <v>448</v>
      </c>
      <c r="AC41" s="203">
        <v>459</v>
      </c>
      <c r="AD41" s="203">
        <v>464</v>
      </c>
      <c r="AE41" s="203">
        <v>472</v>
      </c>
      <c r="AF41" s="203">
        <v>484</v>
      </c>
      <c r="AG41" s="203">
        <v>521</v>
      </c>
      <c r="AH41" s="203">
        <v>458</v>
      </c>
      <c r="AI41" s="203">
        <v>510</v>
      </c>
      <c r="AJ41" s="203">
        <v>476</v>
      </c>
      <c r="AK41" s="203">
        <v>475</v>
      </c>
      <c r="AL41" s="203">
        <v>445</v>
      </c>
      <c r="AM41" s="203">
        <v>486</v>
      </c>
      <c r="AN41" s="203">
        <v>477</v>
      </c>
      <c r="AO41" s="203">
        <v>502</v>
      </c>
      <c r="AP41" s="203">
        <v>522</v>
      </c>
      <c r="AQ41" s="203">
        <v>462</v>
      </c>
      <c r="AR41" s="203">
        <v>516</v>
      </c>
      <c r="AS41" s="36"/>
      <c r="AT41" s="36"/>
      <c r="AU41" s="202">
        <v>302.5</v>
      </c>
      <c r="AV41" s="202">
        <v>275.5</v>
      </c>
      <c r="AW41" s="202">
        <v>265.5</v>
      </c>
      <c r="AX41" s="203">
        <v>274.5</v>
      </c>
      <c r="AY41" s="202">
        <v>258</v>
      </c>
      <c r="AZ41" s="202">
        <v>281.5</v>
      </c>
      <c r="BA41" s="202">
        <v>278</v>
      </c>
      <c r="BB41" s="203">
        <v>298.5</v>
      </c>
      <c r="BC41" s="202">
        <v>315.5</v>
      </c>
      <c r="BD41" s="202">
        <v>264</v>
      </c>
      <c r="BE41" s="202">
        <v>300.5</v>
      </c>
      <c r="BF41" s="203">
        <v>264.5</v>
      </c>
      <c r="BG41" s="202">
        <v>279</v>
      </c>
      <c r="BH41" s="202">
        <v>262</v>
      </c>
      <c r="BI41" s="202">
        <v>285.5</v>
      </c>
      <c r="BJ41" s="203">
        <v>279</v>
      </c>
      <c r="BK41" s="202">
        <v>298.5</v>
      </c>
      <c r="BL41" s="202">
        <v>313</v>
      </c>
      <c r="BM41" s="202">
        <v>288</v>
      </c>
      <c r="BN41" s="202">
        <v>323</v>
      </c>
      <c r="BO41" s="36"/>
      <c r="BP41" s="36"/>
      <c r="BQ41" s="202">
        <v>227.5</v>
      </c>
      <c r="BR41" s="202">
        <v>219.5</v>
      </c>
      <c r="BS41" s="202">
        <v>203.5</v>
      </c>
      <c r="BT41" s="203">
        <v>173.5</v>
      </c>
      <c r="BU41" s="202">
        <v>201</v>
      </c>
      <c r="BV41" s="202">
        <v>182.5</v>
      </c>
      <c r="BW41" s="202">
        <v>194</v>
      </c>
      <c r="BX41" s="203">
        <v>185.5</v>
      </c>
      <c r="BY41" s="202">
        <v>205.5</v>
      </c>
      <c r="BZ41" s="202">
        <v>194</v>
      </c>
      <c r="CA41" s="202">
        <v>209.5</v>
      </c>
      <c r="CB41" s="203">
        <v>211.5</v>
      </c>
      <c r="CC41" s="202">
        <v>196</v>
      </c>
      <c r="CD41" s="202">
        <v>183</v>
      </c>
      <c r="CE41" s="202">
        <v>200.5</v>
      </c>
      <c r="CF41" s="203">
        <v>198</v>
      </c>
      <c r="CG41" s="202">
        <v>203.5</v>
      </c>
      <c r="CH41" s="202">
        <v>209</v>
      </c>
      <c r="CI41" s="202">
        <v>174</v>
      </c>
      <c r="CJ41" s="202">
        <v>193</v>
      </c>
    </row>
    <row r="42" spans="1:88" x14ac:dyDescent="0.25">
      <c r="A42" s="36"/>
      <c r="B42" s="36" t="s">
        <v>58</v>
      </c>
      <c r="C42" s="203">
        <v>978</v>
      </c>
      <c r="D42" s="203">
        <v>939</v>
      </c>
      <c r="E42" s="203">
        <v>1003</v>
      </c>
      <c r="F42" s="203">
        <v>988</v>
      </c>
      <c r="G42" s="203">
        <v>1001</v>
      </c>
      <c r="H42" s="203">
        <v>985</v>
      </c>
      <c r="I42" s="203">
        <v>918</v>
      </c>
      <c r="J42" s="203">
        <v>930</v>
      </c>
      <c r="K42" s="203">
        <v>863</v>
      </c>
      <c r="L42" s="203">
        <v>846</v>
      </c>
      <c r="M42" s="203">
        <v>860</v>
      </c>
      <c r="N42" s="203">
        <v>851</v>
      </c>
      <c r="O42" s="203">
        <v>884</v>
      </c>
      <c r="P42" s="203">
        <v>910</v>
      </c>
      <c r="Q42" s="203">
        <v>904</v>
      </c>
      <c r="R42" s="203">
        <v>935</v>
      </c>
      <c r="S42" s="203">
        <v>952</v>
      </c>
      <c r="T42" s="203">
        <v>958</v>
      </c>
      <c r="U42" s="203">
        <v>1001</v>
      </c>
      <c r="V42" s="203">
        <v>1000</v>
      </c>
      <c r="W42" s="36"/>
      <c r="X42" s="36"/>
      <c r="Y42" s="203">
        <v>718</v>
      </c>
      <c r="Z42" s="203">
        <v>667</v>
      </c>
      <c r="AA42" s="203">
        <v>743</v>
      </c>
      <c r="AB42" s="203">
        <v>743</v>
      </c>
      <c r="AC42" s="203">
        <v>726</v>
      </c>
      <c r="AD42" s="203">
        <v>735</v>
      </c>
      <c r="AE42" s="203">
        <v>652</v>
      </c>
      <c r="AF42" s="203">
        <v>684</v>
      </c>
      <c r="AG42" s="203">
        <v>625</v>
      </c>
      <c r="AH42" s="203">
        <v>626</v>
      </c>
      <c r="AI42" s="203">
        <v>604</v>
      </c>
      <c r="AJ42" s="203">
        <v>604</v>
      </c>
      <c r="AK42" s="203">
        <v>631</v>
      </c>
      <c r="AL42" s="203">
        <v>654</v>
      </c>
      <c r="AM42" s="203">
        <v>644</v>
      </c>
      <c r="AN42" s="203">
        <v>661</v>
      </c>
      <c r="AO42" s="203">
        <v>673</v>
      </c>
      <c r="AP42" s="203">
        <v>642</v>
      </c>
      <c r="AQ42" s="203">
        <v>717</v>
      </c>
      <c r="AR42" s="203">
        <v>717</v>
      </c>
      <c r="AS42" s="36"/>
      <c r="AT42" s="36"/>
      <c r="AU42" s="202">
        <v>400.5</v>
      </c>
      <c r="AV42" s="202">
        <v>394.5</v>
      </c>
      <c r="AW42" s="202">
        <v>420</v>
      </c>
      <c r="AX42" s="203">
        <v>442</v>
      </c>
      <c r="AY42" s="202">
        <v>432</v>
      </c>
      <c r="AZ42" s="202">
        <v>451.5</v>
      </c>
      <c r="BA42" s="202">
        <v>371.5</v>
      </c>
      <c r="BB42" s="203">
        <v>402.5</v>
      </c>
      <c r="BC42" s="202">
        <v>371</v>
      </c>
      <c r="BD42" s="202">
        <v>384</v>
      </c>
      <c r="BE42" s="202">
        <v>368.5</v>
      </c>
      <c r="BF42" s="203">
        <v>388.5</v>
      </c>
      <c r="BG42" s="202">
        <v>384</v>
      </c>
      <c r="BH42" s="202">
        <v>391.5</v>
      </c>
      <c r="BI42" s="202">
        <v>426</v>
      </c>
      <c r="BJ42" s="203">
        <v>417</v>
      </c>
      <c r="BK42" s="202">
        <v>419.5</v>
      </c>
      <c r="BL42" s="202">
        <v>391</v>
      </c>
      <c r="BM42" s="202">
        <v>459</v>
      </c>
      <c r="BN42" s="202">
        <v>460.5</v>
      </c>
      <c r="BO42" s="36"/>
      <c r="BP42" s="36"/>
      <c r="BQ42" s="202">
        <v>317.5</v>
      </c>
      <c r="BR42" s="202">
        <v>272.5</v>
      </c>
      <c r="BS42" s="202">
        <v>323</v>
      </c>
      <c r="BT42" s="203">
        <v>301</v>
      </c>
      <c r="BU42" s="202">
        <v>294</v>
      </c>
      <c r="BV42" s="202">
        <v>283.5</v>
      </c>
      <c r="BW42" s="202">
        <v>280.5</v>
      </c>
      <c r="BX42" s="203">
        <v>281.5</v>
      </c>
      <c r="BY42" s="202">
        <v>254</v>
      </c>
      <c r="BZ42" s="202">
        <v>242</v>
      </c>
      <c r="CA42" s="202">
        <v>235.5</v>
      </c>
      <c r="CB42" s="203">
        <v>215.5</v>
      </c>
      <c r="CC42" s="202">
        <v>247</v>
      </c>
      <c r="CD42" s="202">
        <v>262.5</v>
      </c>
      <c r="CE42" s="202">
        <v>218</v>
      </c>
      <c r="CF42" s="203">
        <v>244</v>
      </c>
      <c r="CG42" s="202">
        <v>253.5</v>
      </c>
      <c r="CH42" s="202">
        <v>251</v>
      </c>
      <c r="CI42" s="202">
        <v>258</v>
      </c>
      <c r="CJ42" s="202">
        <v>256.5</v>
      </c>
    </row>
    <row r="43" spans="1:88" x14ac:dyDescent="0.25">
      <c r="A43" s="36"/>
      <c r="B43" s="36" t="s">
        <v>59</v>
      </c>
      <c r="C43" s="203">
        <v>1383</v>
      </c>
      <c r="D43" s="203">
        <v>1400</v>
      </c>
      <c r="E43" s="203">
        <v>1443</v>
      </c>
      <c r="F43" s="203">
        <v>1303</v>
      </c>
      <c r="G43" s="203">
        <v>1315</v>
      </c>
      <c r="H43" s="203">
        <v>1366</v>
      </c>
      <c r="I43" s="203">
        <v>1393</v>
      </c>
      <c r="J43" s="203">
        <v>1385</v>
      </c>
      <c r="K43" s="203">
        <v>1388</v>
      </c>
      <c r="L43" s="203">
        <v>1426</v>
      </c>
      <c r="M43" s="203">
        <v>1359</v>
      </c>
      <c r="N43" s="203">
        <v>1298</v>
      </c>
      <c r="O43" s="203">
        <v>1242</v>
      </c>
      <c r="P43" s="203">
        <v>1220</v>
      </c>
      <c r="Q43" s="203">
        <v>1179</v>
      </c>
      <c r="R43" s="203">
        <v>1275</v>
      </c>
      <c r="S43" s="203">
        <v>1277</v>
      </c>
      <c r="T43" s="203">
        <v>1343</v>
      </c>
      <c r="U43" s="203">
        <v>1371</v>
      </c>
      <c r="V43" s="203">
        <v>1414</v>
      </c>
      <c r="W43" s="36"/>
      <c r="X43" s="36"/>
      <c r="Y43" s="203">
        <v>1009</v>
      </c>
      <c r="Z43" s="203">
        <v>1034</v>
      </c>
      <c r="AA43" s="203">
        <v>1047</v>
      </c>
      <c r="AB43" s="203">
        <v>961</v>
      </c>
      <c r="AC43" s="203">
        <v>976</v>
      </c>
      <c r="AD43" s="203">
        <v>1029</v>
      </c>
      <c r="AE43" s="203">
        <v>1023</v>
      </c>
      <c r="AF43" s="203">
        <v>983</v>
      </c>
      <c r="AG43" s="203">
        <v>992</v>
      </c>
      <c r="AH43" s="203">
        <v>1010</v>
      </c>
      <c r="AI43" s="203">
        <v>971</v>
      </c>
      <c r="AJ43" s="203">
        <v>954</v>
      </c>
      <c r="AK43" s="203">
        <v>862</v>
      </c>
      <c r="AL43" s="203">
        <v>871</v>
      </c>
      <c r="AM43" s="203">
        <v>840</v>
      </c>
      <c r="AN43" s="203">
        <v>886</v>
      </c>
      <c r="AO43" s="203">
        <v>889</v>
      </c>
      <c r="AP43" s="203">
        <v>925</v>
      </c>
      <c r="AQ43" s="203">
        <v>959</v>
      </c>
      <c r="AR43" s="203">
        <v>982</v>
      </c>
      <c r="AS43" s="36"/>
      <c r="AT43" s="36"/>
      <c r="AU43" s="202">
        <v>566</v>
      </c>
      <c r="AV43" s="202">
        <v>618.5</v>
      </c>
      <c r="AW43" s="202">
        <v>608.5</v>
      </c>
      <c r="AX43" s="203">
        <v>578</v>
      </c>
      <c r="AY43" s="202">
        <v>577.5</v>
      </c>
      <c r="AZ43" s="202">
        <v>631.5</v>
      </c>
      <c r="BA43" s="202">
        <v>598</v>
      </c>
      <c r="BB43" s="203">
        <v>599.5</v>
      </c>
      <c r="BC43" s="202">
        <v>613.5</v>
      </c>
      <c r="BD43" s="202">
        <v>600</v>
      </c>
      <c r="BE43" s="202">
        <v>612</v>
      </c>
      <c r="BF43" s="203">
        <v>585</v>
      </c>
      <c r="BG43" s="202">
        <v>537</v>
      </c>
      <c r="BH43" s="202">
        <v>549</v>
      </c>
      <c r="BI43" s="202">
        <v>527.5</v>
      </c>
      <c r="BJ43" s="203">
        <v>562.5</v>
      </c>
      <c r="BK43" s="202">
        <v>579.5</v>
      </c>
      <c r="BL43" s="202">
        <v>594.5</v>
      </c>
      <c r="BM43" s="202">
        <v>613</v>
      </c>
      <c r="BN43" s="202">
        <v>665.5</v>
      </c>
      <c r="BO43" s="36"/>
      <c r="BP43" s="36"/>
      <c r="BQ43" s="202">
        <v>443</v>
      </c>
      <c r="BR43" s="202">
        <v>415.5</v>
      </c>
      <c r="BS43" s="202">
        <v>438.5</v>
      </c>
      <c r="BT43" s="203">
        <v>383</v>
      </c>
      <c r="BU43" s="202">
        <v>398.5</v>
      </c>
      <c r="BV43" s="202">
        <v>397.5</v>
      </c>
      <c r="BW43" s="202">
        <v>425</v>
      </c>
      <c r="BX43" s="203">
        <v>383.5</v>
      </c>
      <c r="BY43" s="202">
        <v>378.5</v>
      </c>
      <c r="BZ43" s="202">
        <v>410</v>
      </c>
      <c r="CA43" s="202">
        <v>359</v>
      </c>
      <c r="CB43" s="203">
        <v>369</v>
      </c>
      <c r="CC43" s="202">
        <v>325</v>
      </c>
      <c r="CD43" s="202">
        <v>322</v>
      </c>
      <c r="CE43" s="202">
        <v>312.5</v>
      </c>
      <c r="CF43" s="203">
        <v>323.5</v>
      </c>
      <c r="CG43" s="202">
        <v>309.5</v>
      </c>
      <c r="CH43" s="202">
        <v>330.5</v>
      </c>
      <c r="CI43" s="202">
        <v>346</v>
      </c>
      <c r="CJ43" s="202">
        <v>316.5</v>
      </c>
    </row>
    <row r="44" spans="1:88" x14ac:dyDescent="0.25">
      <c r="A44" s="36"/>
      <c r="B44" s="36" t="s">
        <v>60</v>
      </c>
      <c r="C44" s="203">
        <v>2068</v>
      </c>
      <c r="D44" s="203">
        <v>2069</v>
      </c>
      <c r="E44" s="203">
        <v>2106</v>
      </c>
      <c r="F44" s="203">
        <v>1964</v>
      </c>
      <c r="G44" s="203">
        <v>2011</v>
      </c>
      <c r="H44" s="203">
        <v>1914</v>
      </c>
      <c r="I44" s="203">
        <v>1980</v>
      </c>
      <c r="J44" s="203">
        <v>1851</v>
      </c>
      <c r="K44" s="203">
        <v>1785</v>
      </c>
      <c r="L44" s="203">
        <v>1824</v>
      </c>
      <c r="M44" s="203">
        <v>1767</v>
      </c>
      <c r="N44" s="203">
        <v>1836</v>
      </c>
      <c r="O44" s="203">
        <v>1871</v>
      </c>
      <c r="P44" s="203">
        <v>1851</v>
      </c>
      <c r="Q44" s="203">
        <v>1965</v>
      </c>
      <c r="R44" s="203">
        <v>1923</v>
      </c>
      <c r="S44" s="203">
        <v>1887</v>
      </c>
      <c r="T44" s="203">
        <v>1885</v>
      </c>
      <c r="U44" s="203">
        <v>1876</v>
      </c>
      <c r="V44" s="203">
        <v>1949</v>
      </c>
      <c r="W44" s="36"/>
      <c r="X44" s="36"/>
      <c r="Y44" s="203">
        <v>1543</v>
      </c>
      <c r="Z44" s="203">
        <v>1580</v>
      </c>
      <c r="AA44" s="203">
        <v>1552</v>
      </c>
      <c r="AB44" s="203">
        <v>1436</v>
      </c>
      <c r="AC44" s="203">
        <v>1485</v>
      </c>
      <c r="AD44" s="203">
        <v>1389</v>
      </c>
      <c r="AE44" s="203">
        <v>1419</v>
      </c>
      <c r="AF44" s="203">
        <v>1345</v>
      </c>
      <c r="AG44" s="203">
        <v>1265</v>
      </c>
      <c r="AH44" s="203">
        <v>1293</v>
      </c>
      <c r="AI44" s="203">
        <v>1244</v>
      </c>
      <c r="AJ44" s="203">
        <v>1328</v>
      </c>
      <c r="AK44" s="203">
        <v>1324</v>
      </c>
      <c r="AL44" s="203">
        <v>1304</v>
      </c>
      <c r="AM44" s="203">
        <v>1344</v>
      </c>
      <c r="AN44" s="203">
        <v>1350</v>
      </c>
      <c r="AO44" s="203">
        <v>1340</v>
      </c>
      <c r="AP44" s="203">
        <v>1327</v>
      </c>
      <c r="AQ44" s="203">
        <v>1281</v>
      </c>
      <c r="AR44" s="203">
        <v>1355</v>
      </c>
      <c r="AS44" s="36"/>
      <c r="AT44" s="36"/>
      <c r="AU44" s="202">
        <v>924</v>
      </c>
      <c r="AV44" s="202">
        <v>940.5</v>
      </c>
      <c r="AW44" s="202">
        <v>905.5</v>
      </c>
      <c r="AX44" s="203">
        <v>842.5</v>
      </c>
      <c r="AY44" s="202">
        <v>904</v>
      </c>
      <c r="AZ44" s="202">
        <v>813</v>
      </c>
      <c r="BA44" s="202">
        <v>873.5</v>
      </c>
      <c r="BB44" s="203">
        <v>813.5</v>
      </c>
      <c r="BC44" s="202">
        <v>776.5</v>
      </c>
      <c r="BD44" s="202">
        <v>799</v>
      </c>
      <c r="BE44" s="202">
        <v>774.5</v>
      </c>
      <c r="BF44" s="203">
        <v>839</v>
      </c>
      <c r="BG44" s="202">
        <v>856.5</v>
      </c>
      <c r="BH44" s="202">
        <v>828</v>
      </c>
      <c r="BI44" s="202">
        <v>819.5</v>
      </c>
      <c r="BJ44" s="203">
        <v>849.5</v>
      </c>
      <c r="BK44" s="202">
        <v>850.5</v>
      </c>
      <c r="BL44" s="202">
        <v>849</v>
      </c>
      <c r="BM44" s="202">
        <v>835.5</v>
      </c>
      <c r="BN44" s="202">
        <v>892</v>
      </c>
      <c r="BO44" s="36"/>
      <c r="BP44" s="36"/>
      <c r="BQ44" s="202">
        <v>619</v>
      </c>
      <c r="BR44" s="202">
        <v>639.5</v>
      </c>
      <c r="BS44" s="202">
        <v>646.5</v>
      </c>
      <c r="BT44" s="203">
        <v>593.5</v>
      </c>
      <c r="BU44" s="202">
        <v>581</v>
      </c>
      <c r="BV44" s="202">
        <v>576</v>
      </c>
      <c r="BW44" s="202">
        <v>545.5</v>
      </c>
      <c r="BX44" s="203">
        <v>531.5</v>
      </c>
      <c r="BY44" s="202">
        <v>488.5</v>
      </c>
      <c r="BZ44" s="202">
        <v>494</v>
      </c>
      <c r="CA44" s="202">
        <v>469.5</v>
      </c>
      <c r="CB44" s="203">
        <v>489</v>
      </c>
      <c r="CC44" s="202">
        <v>467.5</v>
      </c>
      <c r="CD44" s="202">
        <v>476</v>
      </c>
      <c r="CE44" s="202">
        <v>524.5</v>
      </c>
      <c r="CF44" s="203">
        <v>500.5</v>
      </c>
      <c r="CG44" s="202">
        <v>489.5</v>
      </c>
      <c r="CH44" s="202">
        <v>478</v>
      </c>
      <c r="CI44" s="202">
        <v>445.5</v>
      </c>
      <c r="CJ44" s="202">
        <v>463</v>
      </c>
    </row>
    <row r="45" spans="1:88" x14ac:dyDescent="0.25">
      <c r="A45" s="36"/>
      <c r="B45" s="36" t="s">
        <v>61</v>
      </c>
      <c r="C45" s="203">
        <v>3167</v>
      </c>
      <c r="D45" s="203">
        <v>3163</v>
      </c>
      <c r="E45" s="203">
        <v>3088</v>
      </c>
      <c r="F45" s="203">
        <v>2960</v>
      </c>
      <c r="G45" s="203">
        <v>2830</v>
      </c>
      <c r="H45" s="203">
        <v>2808</v>
      </c>
      <c r="I45" s="203">
        <v>2752</v>
      </c>
      <c r="J45" s="203">
        <v>2709</v>
      </c>
      <c r="K45" s="203">
        <v>2610</v>
      </c>
      <c r="L45" s="203">
        <v>2621</v>
      </c>
      <c r="M45" s="203">
        <v>2501</v>
      </c>
      <c r="N45" s="203">
        <v>2619</v>
      </c>
      <c r="O45" s="203">
        <v>2585</v>
      </c>
      <c r="P45" s="203">
        <v>2391</v>
      </c>
      <c r="Q45" s="203">
        <v>2617</v>
      </c>
      <c r="R45" s="203">
        <v>2573</v>
      </c>
      <c r="S45" s="203">
        <v>2636</v>
      </c>
      <c r="T45" s="203">
        <v>2820</v>
      </c>
      <c r="U45" s="203">
        <v>2728</v>
      </c>
      <c r="V45" s="203">
        <v>3017</v>
      </c>
      <c r="W45" s="36"/>
      <c r="X45" s="36"/>
      <c r="Y45" s="203">
        <v>2424</v>
      </c>
      <c r="Z45" s="203">
        <v>2375</v>
      </c>
      <c r="AA45" s="203">
        <v>2304</v>
      </c>
      <c r="AB45" s="203">
        <v>2211</v>
      </c>
      <c r="AC45" s="203">
        <v>2079</v>
      </c>
      <c r="AD45" s="203">
        <v>2056</v>
      </c>
      <c r="AE45" s="203">
        <v>1987</v>
      </c>
      <c r="AF45" s="203">
        <v>1930</v>
      </c>
      <c r="AG45" s="203">
        <v>1872</v>
      </c>
      <c r="AH45" s="203">
        <v>1864</v>
      </c>
      <c r="AI45" s="203">
        <v>1807</v>
      </c>
      <c r="AJ45" s="203">
        <v>1825</v>
      </c>
      <c r="AK45" s="203">
        <v>1782</v>
      </c>
      <c r="AL45" s="203">
        <v>1632</v>
      </c>
      <c r="AM45" s="203">
        <v>1758</v>
      </c>
      <c r="AN45" s="203">
        <v>1750</v>
      </c>
      <c r="AO45" s="203">
        <v>1796</v>
      </c>
      <c r="AP45" s="203">
        <v>1887</v>
      </c>
      <c r="AQ45" s="203">
        <v>1847</v>
      </c>
      <c r="AR45" s="203">
        <v>2101</v>
      </c>
      <c r="AS45" s="36"/>
      <c r="AT45" s="36"/>
      <c r="AU45" s="202">
        <v>1416</v>
      </c>
      <c r="AV45" s="202">
        <v>1371.5</v>
      </c>
      <c r="AW45" s="202">
        <v>1354</v>
      </c>
      <c r="AX45" s="203">
        <v>1269.5</v>
      </c>
      <c r="AY45" s="202">
        <v>1228.5</v>
      </c>
      <c r="AZ45" s="202">
        <v>1227</v>
      </c>
      <c r="BA45" s="202">
        <v>1140.5</v>
      </c>
      <c r="BB45" s="203">
        <v>1119</v>
      </c>
      <c r="BC45" s="202">
        <v>1144</v>
      </c>
      <c r="BD45" s="202">
        <v>1138</v>
      </c>
      <c r="BE45" s="202">
        <v>1124.5</v>
      </c>
      <c r="BF45" s="203">
        <v>1116.5</v>
      </c>
      <c r="BG45" s="202">
        <v>1120.5</v>
      </c>
      <c r="BH45" s="202">
        <v>1032</v>
      </c>
      <c r="BI45" s="202">
        <v>1113</v>
      </c>
      <c r="BJ45" s="203">
        <v>1080</v>
      </c>
      <c r="BK45" s="202">
        <v>1131.5</v>
      </c>
      <c r="BL45" s="202">
        <v>1182.5</v>
      </c>
      <c r="BM45" s="202">
        <v>1158</v>
      </c>
      <c r="BN45" s="202">
        <v>1406</v>
      </c>
      <c r="BO45" s="36"/>
      <c r="BP45" s="36"/>
      <c r="BQ45" s="202">
        <v>1008</v>
      </c>
      <c r="BR45" s="202">
        <v>1003.5</v>
      </c>
      <c r="BS45" s="202">
        <v>950</v>
      </c>
      <c r="BT45" s="203">
        <v>941.5</v>
      </c>
      <c r="BU45" s="202">
        <v>850.5</v>
      </c>
      <c r="BV45" s="202">
        <v>829</v>
      </c>
      <c r="BW45" s="202">
        <v>846.5</v>
      </c>
      <c r="BX45" s="203">
        <v>811</v>
      </c>
      <c r="BY45" s="202">
        <v>728</v>
      </c>
      <c r="BZ45" s="202">
        <v>726</v>
      </c>
      <c r="CA45" s="202">
        <v>682.5</v>
      </c>
      <c r="CB45" s="203">
        <v>708.5</v>
      </c>
      <c r="CC45" s="202">
        <v>661.5</v>
      </c>
      <c r="CD45" s="202">
        <v>600</v>
      </c>
      <c r="CE45" s="202">
        <v>645</v>
      </c>
      <c r="CF45" s="203">
        <v>670</v>
      </c>
      <c r="CG45" s="202">
        <v>664.5</v>
      </c>
      <c r="CH45" s="202">
        <v>704.5</v>
      </c>
      <c r="CI45" s="202">
        <v>689</v>
      </c>
      <c r="CJ45" s="202">
        <v>695</v>
      </c>
    </row>
    <row r="46" spans="1:88" x14ac:dyDescent="0.25">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row>
    <row r="47" spans="1:88" x14ac:dyDescent="0.25">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row>
    <row r="48" spans="1:88" x14ac:dyDescent="0.25">
      <c r="A48" s="36" t="s">
        <v>1</v>
      </c>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row>
    <row r="49" spans="1:88" x14ac:dyDescent="0.25">
      <c r="A49" s="36"/>
      <c r="B49" s="36" t="s">
        <v>44</v>
      </c>
      <c r="C49" s="203">
        <v>27324</v>
      </c>
      <c r="D49" s="203">
        <v>27743</v>
      </c>
      <c r="E49" s="203">
        <v>27832</v>
      </c>
      <c r="F49" s="203">
        <v>26775</v>
      </c>
      <c r="G49" s="203">
        <v>26522</v>
      </c>
      <c r="H49" s="203">
        <v>26251</v>
      </c>
      <c r="I49" s="203">
        <v>26895</v>
      </c>
      <c r="J49" s="203">
        <v>26504</v>
      </c>
      <c r="K49" s="203">
        <v>25828</v>
      </c>
      <c r="L49" s="203">
        <v>25963</v>
      </c>
      <c r="M49" s="203">
        <v>25913</v>
      </c>
      <c r="N49" s="203">
        <v>26015</v>
      </c>
      <c r="O49" s="203">
        <v>26325</v>
      </c>
      <c r="P49" s="203">
        <v>26289</v>
      </c>
      <c r="Q49" s="203">
        <v>27905</v>
      </c>
      <c r="R49" s="203">
        <v>27760</v>
      </c>
      <c r="S49" s="203">
        <v>28250</v>
      </c>
      <c r="T49" s="203">
        <v>28642</v>
      </c>
      <c r="U49" s="203">
        <v>28489</v>
      </c>
      <c r="V49" s="203">
        <v>32130</v>
      </c>
      <c r="W49" s="36"/>
      <c r="X49" s="36"/>
      <c r="Y49" s="203">
        <f>SUM(Y50:Y65)</f>
        <v>11472</v>
      </c>
      <c r="Z49" s="203">
        <f t="shared" ref="Z49" si="96">SUM(Z50:Z65)</f>
        <v>11477</v>
      </c>
      <c r="AA49" s="203">
        <f t="shared" ref="AA49" si="97">SUM(AA50:AA65)</f>
        <v>11186</v>
      </c>
      <c r="AB49" s="203">
        <f t="shared" ref="AB49" si="98">SUM(AB50:AB65)</f>
        <v>10672</v>
      </c>
      <c r="AC49" s="203">
        <f t="shared" ref="AC49" si="99">SUM(AC50:AC65)</f>
        <v>10394</v>
      </c>
      <c r="AD49" s="203">
        <f t="shared" ref="AD49" si="100">SUM(AD50:AD65)</f>
        <v>10340</v>
      </c>
      <c r="AE49" s="203">
        <f t="shared" ref="AE49" si="101">SUM(AE50:AE65)</f>
        <v>10202</v>
      </c>
      <c r="AF49" s="203">
        <f t="shared" ref="AF49" si="102">SUM(AF50:AF65)</f>
        <v>10037</v>
      </c>
      <c r="AG49" s="203">
        <f t="shared" ref="AG49" si="103">SUM(AG50:AG65)</f>
        <v>9548</v>
      </c>
      <c r="AH49" s="203">
        <f t="shared" ref="AH49" si="104">SUM(AH50:AH65)</f>
        <v>9335</v>
      </c>
      <c r="AI49" s="203">
        <f t="shared" ref="AI49" si="105">SUM(AI50:AI65)</f>
        <v>9171</v>
      </c>
      <c r="AJ49" s="203">
        <f t="shared" ref="AJ49" si="106">SUM(AJ50:AJ65)</f>
        <v>8860</v>
      </c>
      <c r="AK49" s="203">
        <f t="shared" ref="AK49" si="107">SUM(AK50:AK65)</f>
        <v>8879</v>
      </c>
      <c r="AL49" s="203">
        <f t="shared" ref="AL49" si="108">SUM(AL50:AL65)</f>
        <v>8533</v>
      </c>
      <c r="AM49" s="203">
        <f t="shared" ref="AM49" si="109">SUM(AM50:AM65)</f>
        <v>8964</v>
      </c>
      <c r="AN49" s="203">
        <f t="shared" ref="AN49" si="110">SUM(AN50:AN65)</f>
        <v>9244</v>
      </c>
      <c r="AO49" s="203">
        <f t="shared" ref="AO49" si="111">SUM(AO50:AO65)</f>
        <v>9046</v>
      </c>
      <c r="AP49" s="203">
        <f t="shared" ref="AP49" si="112">SUM(AP50:AP65)</f>
        <v>9197</v>
      </c>
      <c r="AQ49" s="203">
        <f t="shared" ref="AQ49" si="113">SUM(AQ50:AQ65)</f>
        <v>9233</v>
      </c>
      <c r="AR49" s="203">
        <f t="shared" ref="AR49" si="114">SUM(AR50:AR65)</f>
        <v>10459</v>
      </c>
      <c r="AS49" s="36"/>
      <c r="AT49" s="36"/>
      <c r="AU49" s="202">
        <f>SUM(AU50:AU65)</f>
        <v>7817</v>
      </c>
      <c r="AV49" s="202">
        <f t="shared" ref="AV49" si="115">SUM(AV50:AV65)</f>
        <v>7864</v>
      </c>
      <c r="AW49" s="202">
        <f t="shared" ref="AW49" si="116">SUM(AW50:AW65)</f>
        <v>7617.5</v>
      </c>
      <c r="AX49" s="203">
        <f t="shared" ref="AX49" si="117">SUM(AX50:AX65)</f>
        <v>7365</v>
      </c>
      <c r="AY49" s="202">
        <f t="shared" ref="AY49" si="118">SUM(AY50:AY65)</f>
        <v>7105.5</v>
      </c>
      <c r="AZ49" s="202">
        <f t="shared" ref="AZ49" si="119">SUM(AZ50:AZ65)</f>
        <v>7175.5</v>
      </c>
      <c r="BA49" s="202">
        <f t="shared" ref="BA49" si="120">SUM(BA50:BA65)</f>
        <v>7074</v>
      </c>
      <c r="BB49" s="203">
        <f t="shared" ref="BB49" si="121">SUM(BB50:BB65)</f>
        <v>6954</v>
      </c>
      <c r="BC49" s="202">
        <f t="shared" ref="BC49" si="122">SUM(BC50:BC65)</f>
        <v>6702</v>
      </c>
      <c r="BD49" s="202">
        <f t="shared" ref="BD49" si="123">SUM(BD50:BD65)</f>
        <v>6559</v>
      </c>
      <c r="BE49" s="202">
        <f t="shared" ref="BE49" si="124">SUM(BE50:BE65)</f>
        <v>6478.5</v>
      </c>
      <c r="BF49" s="203">
        <f t="shared" ref="BF49" si="125">SUM(BF50:BF65)</f>
        <v>6273.5</v>
      </c>
      <c r="BG49" s="202">
        <f t="shared" ref="BG49" si="126">SUM(BG50:BG65)</f>
        <v>6289.5</v>
      </c>
      <c r="BH49" s="202">
        <f t="shared" ref="BH49" si="127">SUM(BH50:BH65)</f>
        <v>6166</v>
      </c>
      <c r="BI49" s="202">
        <f t="shared" ref="BI49" si="128">SUM(BI50:BI65)</f>
        <v>6406.5</v>
      </c>
      <c r="BJ49" s="203">
        <f t="shared" ref="BJ49" si="129">SUM(BJ50:BJ65)</f>
        <v>6691.5</v>
      </c>
      <c r="BK49" s="202">
        <f t="shared" ref="BK49" si="130">SUM(BK50:BK65)</f>
        <v>6553.5</v>
      </c>
      <c r="BL49" s="202">
        <f t="shared" ref="BL49" si="131">SUM(BL50:BL65)</f>
        <v>6692</v>
      </c>
      <c r="BM49" s="202">
        <f t="shared" ref="BM49" si="132">SUM(BM50:BM65)</f>
        <v>6722.5</v>
      </c>
      <c r="BN49" s="202">
        <f t="shared" ref="BN49" si="133">SUM(BN50:BN65)</f>
        <v>7835.5</v>
      </c>
      <c r="BO49" s="36"/>
      <c r="BP49" s="36"/>
      <c r="BQ49" s="202">
        <f>SUM(BQ50:BQ65)</f>
        <v>3655</v>
      </c>
      <c r="BR49" s="202">
        <f t="shared" ref="BR49" si="134">SUM(BR50:BR65)</f>
        <v>3613</v>
      </c>
      <c r="BS49" s="202">
        <f t="shared" ref="BS49" si="135">SUM(BS50:BS65)</f>
        <v>3568.5</v>
      </c>
      <c r="BT49" s="203">
        <f t="shared" ref="BT49" si="136">SUM(BT50:BT65)</f>
        <v>3307</v>
      </c>
      <c r="BU49" s="202">
        <f t="shared" ref="BU49" si="137">SUM(BU50:BU65)</f>
        <v>3288.5</v>
      </c>
      <c r="BV49" s="202">
        <f t="shared" ref="BV49" si="138">SUM(BV50:BV65)</f>
        <v>3164.5</v>
      </c>
      <c r="BW49" s="202">
        <f t="shared" ref="BW49" si="139">SUM(BW50:BW65)</f>
        <v>3128</v>
      </c>
      <c r="BX49" s="203">
        <f t="shared" ref="BX49" si="140">SUM(BX50:BX65)</f>
        <v>3083</v>
      </c>
      <c r="BY49" s="202">
        <f t="shared" ref="BY49" si="141">SUM(BY50:BY65)</f>
        <v>2846</v>
      </c>
      <c r="BZ49" s="202">
        <f t="shared" ref="BZ49" si="142">SUM(BZ50:BZ65)</f>
        <v>2776</v>
      </c>
      <c r="CA49" s="202">
        <f t="shared" ref="CA49" si="143">SUM(CA50:CA65)</f>
        <v>2692.5</v>
      </c>
      <c r="CB49" s="203">
        <f t="shared" ref="CB49" si="144">SUM(CB50:CB65)</f>
        <v>2586.5</v>
      </c>
      <c r="CC49" s="202">
        <f t="shared" ref="CC49" si="145">SUM(CC50:CC65)</f>
        <v>2589.5</v>
      </c>
      <c r="CD49" s="202">
        <f t="shared" ref="CD49" si="146">SUM(CD50:CD65)</f>
        <v>2367</v>
      </c>
      <c r="CE49" s="202">
        <f t="shared" ref="CE49" si="147">SUM(CE50:CE65)</f>
        <v>2557.5</v>
      </c>
      <c r="CF49" s="203">
        <f t="shared" ref="CF49" si="148">SUM(CF50:CF65)</f>
        <v>2552.5</v>
      </c>
      <c r="CG49" s="202">
        <f t="shared" ref="CG49" si="149">SUM(CG50:CG65)</f>
        <v>2492.5</v>
      </c>
      <c r="CH49" s="202">
        <f t="shared" ref="CH49" si="150">SUM(CH50:CH65)</f>
        <v>2505</v>
      </c>
      <c r="CI49" s="202">
        <f t="shared" ref="CI49" si="151">SUM(CI50:CI65)</f>
        <v>2510.5</v>
      </c>
      <c r="CJ49" s="202">
        <f t="shared" ref="CJ49" si="152">SUM(CJ50:CJ65)</f>
        <v>2623.5</v>
      </c>
    </row>
    <row r="50" spans="1:88" x14ac:dyDescent="0.25">
      <c r="A50" s="36"/>
      <c r="B50" s="36">
        <v>0</v>
      </c>
      <c r="C50" s="203">
        <v>155</v>
      </c>
      <c r="D50" s="203">
        <v>167</v>
      </c>
      <c r="E50" s="203">
        <v>146</v>
      </c>
      <c r="F50" s="203">
        <v>160</v>
      </c>
      <c r="G50" s="203">
        <v>159</v>
      </c>
      <c r="H50" s="203">
        <v>145</v>
      </c>
      <c r="I50" s="203">
        <v>154</v>
      </c>
      <c r="J50" s="203">
        <v>140</v>
      </c>
      <c r="K50" s="203">
        <v>142</v>
      </c>
      <c r="L50" s="203">
        <v>119</v>
      </c>
      <c r="M50" s="203">
        <v>139</v>
      </c>
      <c r="N50" s="203">
        <v>133</v>
      </c>
      <c r="O50" s="203">
        <v>98</v>
      </c>
      <c r="P50" s="203">
        <v>110</v>
      </c>
      <c r="Q50" s="203">
        <v>99</v>
      </c>
      <c r="R50" s="203">
        <v>94</v>
      </c>
      <c r="S50" s="203">
        <v>102</v>
      </c>
      <c r="T50" s="203">
        <v>82</v>
      </c>
      <c r="U50" s="203">
        <v>104</v>
      </c>
      <c r="V50" s="203">
        <v>79</v>
      </c>
      <c r="W50" s="36"/>
      <c r="X50" s="36"/>
      <c r="Y50" s="203">
        <v>113</v>
      </c>
      <c r="Z50" s="203">
        <v>119</v>
      </c>
      <c r="AA50" s="203">
        <v>95</v>
      </c>
      <c r="AB50" s="203">
        <v>118</v>
      </c>
      <c r="AC50" s="203">
        <v>116</v>
      </c>
      <c r="AD50" s="203">
        <v>103</v>
      </c>
      <c r="AE50" s="203">
        <v>108</v>
      </c>
      <c r="AF50" s="203">
        <v>96</v>
      </c>
      <c r="AG50" s="203">
        <v>95</v>
      </c>
      <c r="AH50" s="203">
        <v>82</v>
      </c>
      <c r="AI50" s="203">
        <v>104</v>
      </c>
      <c r="AJ50" s="203">
        <v>87</v>
      </c>
      <c r="AK50" s="203">
        <v>69</v>
      </c>
      <c r="AL50" s="203">
        <v>77</v>
      </c>
      <c r="AM50" s="203">
        <v>71</v>
      </c>
      <c r="AN50" s="203">
        <v>55</v>
      </c>
      <c r="AO50" s="203">
        <v>73</v>
      </c>
      <c r="AP50" s="203">
        <v>55</v>
      </c>
      <c r="AQ50" s="203">
        <v>76</v>
      </c>
      <c r="AR50" s="203">
        <v>54</v>
      </c>
      <c r="AS50" s="36"/>
      <c r="AT50" s="36"/>
      <c r="AU50" s="202">
        <v>6</v>
      </c>
      <c r="AV50" s="202">
        <v>11</v>
      </c>
      <c r="AW50" s="202">
        <v>1</v>
      </c>
      <c r="AX50" s="203">
        <v>6</v>
      </c>
      <c r="AY50" s="202">
        <v>2</v>
      </c>
      <c r="AZ50" s="202">
        <v>4</v>
      </c>
      <c r="BA50" s="202">
        <v>4</v>
      </c>
      <c r="BB50" s="203">
        <v>5</v>
      </c>
      <c r="BC50" s="202">
        <v>6</v>
      </c>
      <c r="BD50" s="202">
        <v>7</v>
      </c>
      <c r="BE50" s="202">
        <v>7</v>
      </c>
      <c r="BF50" s="203">
        <v>6</v>
      </c>
      <c r="BG50" s="202">
        <v>1</v>
      </c>
      <c r="BH50" s="202">
        <v>3</v>
      </c>
      <c r="BI50" s="202">
        <v>7</v>
      </c>
      <c r="BJ50" s="203">
        <v>3</v>
      </c>
      <c r="BK50" s="202">
        <v>9</v>
      </c>
      <c r="BL50" s="202">
        <v>4</v>
      </c>
      <c r="BM50" s="202">
        <v>11</v>
      </c>
      <c r="BN50" s="202">
        <v>2</v>
      </c>
      <c r="BO50" s="36"/>
      <c r="BP50" s="36"/>
      <c r="BQ50" s="202">
        <v>107</v>
      </c>
      <c r="BR50" s="202">
        <v>108</v>
      </c>
      <c r="BS50" s="202">
        <v>94</v>
      </c>
      <c r="BT50" s="203">
        <v>112</v>
      </c>
      <c r="BU50" s="202">
        <v>114</v>
      </c>
      <c r="BV50" s="202">
        <v>99</v>
      </c>
      <c r="BW50" s="202">
        <v>104</v>
      </c>
      <c r="BX50" s="203">
        <v>91</v>
      </c>
      <c r="BY50" s="202">
        <v>89</v>
      </c>
      <c r="BZ50" s="202">
        <v>75</v>
      </c>
      <c r="CA50" s="202">
        <v>97</v>
      </c>
      <c r="CB50" s="203">
        <v>81</v>
      </c>
      <c r="CC50" s="202">
        <v>68</v>
      </c>
      <c r="CD50" s="202">
        <v>74</v>
      </c>
      <c r="CE50" s="202">
        <v>64</v>
      </c>
      <c r="CF50" s="203">
        <v>52</v>
      </c>
      <c r="CG50" s="202">
        <v>64</v>
      </c>
      <c r="CH50" s="202">
        <v>51</v>
      </c>
      <c r="CI50" s="202">
        <v>65</v>
      </c>
      <c r="CJ50" s="202">
        <v>52</v>
      </c>
    </row>
    <row r="51" spans="1:88" x14ac:dyDescent="0.25">
      <c r="A51" s="36"/>
      <c r="B51" s="36" t="s">
        <v>64</v>
      </c>
      <c r="C51" s="203">
        <v>22</v>
      </c>
      <c r="D51" s="203">
        <v>34</v>
      </c>
      <c r="E51" s="203">
        <v>35</v>
      </c>
      <c r="F51" s="203">
        <v>29</v>
      </c>
      <c r="G51" s="203">
        <v>33</v>
      </c>
      <c r="H51" s="203">
        <v>21</v>
      </c>
      <c r="I51" s="203">
        <v>25</v>
      </c>
      <c r="J51" s="203">
        <v>22</v>
      </c>
      <c r="K51" s="203">
        <v>21</v>
      </c>
      <c r="L51" s="203">
        <v>23</v>
      </c>
      <c r="M51" s="203">
        <v>19</v>
      </c>
      <c r="N51" s="203">
        <v>20</v>
      </c>
      <c r="O51" s="203">
        <v>21</v>
      </c>
      <c r="P51" s="203">
        <v>18</v>
      </c>
      <c r="Q51" s="203">
        <v>22</v>
      </c>
      <c r="R51" s="203">
        <v>23</v>
      </c>
      <c r="S51" s="203">
        <v>18</v>
      </c>
      <c r="T51" s="203">
        <v>15</v>
      </c>
      <c r="U51" s="203">
        <v>15</v>
      </c>
      <c r="V51" s="203">
        <v>14</v>
      </c>
      <c r="W51" s="36"/>
      <c r="X51" s="36"/>
      <c r="Y51" s="203">
        <v>11</v>
      </c>
      <c r="Z51" s="203">
        <v>25</v>
      </c>
      <c r="AA51" s="203">
        <v>17</v>
      </c>
      <c r="AB51" s="203">
        <v>11</v>
      </c>
      <c r="AC51" s="203">
        <v>16</v>
      </c>
      <c r="AD51" s="203">
        <v>11</v>
      </c>
      <c r="AE51" s="203">
        <v>12</v>
      </c>
      <c r="AF51" s="203">
        <v>15</v>
      </c>
      <c r="AG51" s="203">
        <v>11</v>
      </c>
      <c r="AH51" s="203">
        <v>9</v>
      </c>
      <c r="AI51" s="203">
        <v>8</v>
      </c>
      <c r="AJ51" s="203">
        <v>8</v>
      </c>
      <c r="AK51" s="203">
        <v>9</v>
      </c>
      <c r="AL51" s="203">
        <v>7</v>
      </c>
      <c r="AM51" s="203">
        <v>5</v>
      </c>
      <c r="AN51" s="203">
        <v>11</v>
      </c>
      <c r="AO51" s="203">
        <v>5</v>
      </c>
      <c r="AP51" s="203">
        <v>9</v>
      </c>
      <c r="AQ51" s="203">
        <v>5</v>
      </c>
      <c r="AR51" s="203">
        <v>8</v>
      </c>
      <c r="AS51" s="36"/>
      <c r="AT51" s="36"/>
      <c r="AU51" s="202">
        <v>7</v>
      </c>
      <c r="AV51" s="202">
        <v>11</v>
      </c>
      <c r="AW51" s="202">
        <v>7</v>
      </c>
      <c r="AX51" s="203">
        <v>5</v>
      </c>
      <c r="AY51" s="202">
        <v>8</v>
      </c>
      <c r="AZ51" s="202">
        <v>4</v>
      </c>
      <c r="BA51" s="202">
        <v>4</v>
      </c>
      <c r="BB51" s="203">
        <v>10</v>
      </c>
      <c r="BC51" s="202">
        <v>6</v>
      </c>
      <c r="BD51" s="202">
        <v>4</v>
      </c>
      <c r="BE51" s="202">
        <v>5</v>
      </c>
      <c r="BF51" s="203">
        <v>5</v>
      </c>
      <c r="BG51" s="202">
        <v>4</v>
      </c>
      <c r="BH51" s="202">
        <v>6</v>
      </c>
      <c r="BI51" s="202">
        <v>3</v>
      </c>
      <c r="BJ51" s="203">
        <v>3</v>
      </c>
      <c r="BK51" s="202">
        <v>3</v>
      </c>
      <c r="BL51" s="202">
        <v>5</v>
      </c>
      <c r="BM51" s="202">
        <v>0</v>
      </c>
      <c r="BN51" s="202">
        <v>3</v>
      </c>
      <c r="BO51" s="36"/>
      <c r="BP51" s="36"/>
      <c r="BQ51" s="202">
        <v>4</v>
      </c>
      <c r="BR51" s="202">
        <v>14</v>
      </c>
      <c r="BS51" s="202">
        <v>10</v>
      </c>
      <c r="BT51" s="203">
        <v>6</v>
      </c>
      <c r="BU51" s="202">
        <v>8</v>
      </c>
      <c r="BV51" s="202">
        <v>7</v>
      </c>
      <c r="BW51" s="202">
        <v>8</v>
      </c>
      <c r="BX51" s="203">
        <v>5</v>
      </c>
      <c r="BY51" s="202">
        <v>5</v>
      </c>
      <c r="BZ51" s="202">
        <v>5</v>
      </c>
      <c r="CA51" s="202">
        <v>3</v>
      </c>
      <c r="CB51" s="203">
        <v>3</v>
      </c>
      <c r="CC51" s="202">
        <v>5</v>
      </c>
      <c r="CD51" s="202">
        <v>1</v>
      </c>
      <c r="CE51" s="202">
        <v>2</v>
      </c>
      <c r="CF51" s="203">
        <v>8</v>
      </c>
      <c r="CG51" s="202">
        <v>2</v>
      </c>
      <c r="CH51" s="202">
        <v>4</v>
      </c>
      <c r="CI51" s="202">
        <v>5</v>
      </c>
      <c r="CJ51" s="202">
        <v>5</v>
      </c>
    </row>
    <row r="52" spans="1:88" x14ac:dyDescent="0.25">
      <c r="A52" s="36"/>
      <c r="B52" s="36" t="s">
        <v>63</v>
      </c>
      <c r="C52" s="203">
        <v>27</v>
      </c>
      <c r="D52" s="203">
        <v>17</v>
      </c>
      <c r="E52" s="203">
        <v>15</v>
      </c>
      <c r="F52" s="203">
        <v>21</v>
      </c>
      <c r="G52" s="203">
        <v>19</v>
      </c>
      <c r="H52" s="203">
        <v>18</v>
      </c>
      <c r="I52" s="203">
        <v>13</v>
      </c>
      <c r="J52" s="203">
        <v>19</v>
      </c>
      <c r="K52" s="203">
        <v>14</v>
      </c>
      <c r="L52" s="203">
        <v>18</v>
      </c>
      <c r="M52" s="203">
        <v>17</v>
      </c>
      <c r="N52" s="203">
        <v>19</v>
      </c>
      <c r="O52" s="203">
        <v>9</v>
      </c>
      <c r="P52" s="203">
        <v>16</v>
      </c>
      <c r="Q52" s="203">
        <v>12</v>
      </c>
      <c r="R52" s="203">
        <v>19</v>
      </c>
      <c r="S52" s="203">
        <v>7</v>
      </c>
      <c r="T52" s="203">
        <v>11</v>
      </c>
      <c r="U52" s="203">
        <v>8</v>
      </c>
      <c r="V52" s="203">
        <v>8</v>
      </c>
      <c r="W52" s="36"/>
      <c r="X52" s="36"/>
      <c r="Y52" s="203">
        <v>13</v>
      </c>
      <c r="Z52" s="203">
        <v>10</v>
      </c>
      <c r="AA52" s="203">
        <v>7</v>
      </c>
      <c r="AB52" s="203">
        <v>11</v>
      </c>
      <c r="AC52" s="203">
        <v>7</v>
      </c>
      <c r="AD52" s="203">
        <v>8</v>
      </c>
      <c r="AE52" s="203">
        <v>8</v>
      </c>
      <c r="AF52" s="203">
        <v>9</v>
      </c>
      <c r="AG52" s="203">
        <v>6</v>
      </c>
      <c r="AH52" s="203">
        <v>6</v>
      </c>
      <c r="AI52" s="203">
        <v>9</v>
      </c>
      <c r="AJ52" s="203">
        <v>7</v>
      </c>
      <c r="AK52" s="203">
        <v>5</v>
      </c>
      <c r="AL52" s="203">
        <v>6</v>
      </c>
      <c r="AM52" s="203">
        <v>5</v>
      </c>
      <c r="AN52" s="203">
        <v>9</v>
      </c>
      <c r="AO52" s="203">
        <v>2</v>
      </c>
      <c r="AP52" s="203">
        <v>3</v>
      </c>
      <c r="AQ52" s="203">
        <v>1</v>
      </c>
      <c r="AR52" s="203">
        <v>4</v>
      </c>
      <c r="AS52" s="36"/>
      <c r="AT52" s="36"/>
      <c r="AU52" s="202">
        <v>7</v>
      </c>
      <c r="AV52" s="202">
        <v>7</v>
      </c>
      <c r="AW52" s="202">
        <v>5</v>
      </c>
      <c r="AX52" s="203">
        <v>11</v>
      </c>
      <c r="AY52" s="202">
        <v>4</v>
      </c>
      <c r="AZ52" s="202">
        <v>5</v>
      </c>
      <c r="BA52" s="202">
        <v>4</v>
      </c>
      <c r="BB52" s="203">
        <v>7</v>
      </c>
      <c r="BC52" s="202">
        <v>3</v>
      </c>
      <c r="BD52" s="202">
        <v>6</v>
      </c>
      <c r="BE52" s="202">
        <v>5</v>
      </c>
      <c r="BF52" s="203">
        <v>6.5</v>
      </c>
      <c r="BG52" s="202">
        <v>4</v>
      </c>
      <c r="BH52" s="202">
        <v>5</v>
      </c>
      <c r="BI52" s="202">
        <v>4.5</v>
      </c>
      <c r="BJ52" s="203">
        <v>6</v>
      </c>
      <c r="BK52" s="202">
        <v>1</v>
      </c>
      <c r="BL52" s="202">
        <v>0</v>
      </c>
      <c r="BM52" s="202">
        <v>0</v>
      </c>
      <c r="BN52" s="202">
        <v>2</v>
      </c>
      <c r="BO52" s="36"/>
      <c r="BP52" s="36"/>
      <c r="BQ52" s="202">
        <v>6</v>
      </c>
      <c r="BR52" s="202">
        <v>3</v>
      </c>
      <c r="BS52" s="202">
        <v>2</v>
      </c>
      <c r="BT52" s="203">
        <v>0</v>
      </c>
      <c r="BU52" s="202">
        <v>3</v>
      </c>
      <c r="BV52" s="202">
        <v>3</v>
      </c>
      <c r="BW52" s="202">
        <v>4</v>
      </c>
      <c r="BX52" s="203">
        <v>2</v>
      </c>
      <c r="BY52" s="202">
        <v>3</v>
      </c>
      <c r="BZ52" s="202">
        <v>0</v>
      </c>
      <c r="CA52" s="202">
        <v>4</v>
      </c>
      <c r="CB52" s="203">
        <v>0.5</v>
      </c>
      <c r="CC52" s="202">
        <v>1</v>
      </c>
      <c r="CD52" s="202">
        <v>1</v>
      </c>
      <c r="CE52" s="202">
        <v>0.5</v>
      </c>
      <c r="CF52" s="203">
        <v>3</v>
      </c>
      <c r="CG52" s="202">
        <v>1</v>
      </c>
      <c r="CH52" s="202">
        <v>3</v>
      </c>
      <c r="CI52" s="202">
        <v>1</v>
      </c>
      <c r="CJ52" s="202">
        <v>2</v>
      </c>
    </row>
    <row r="53" spans="1:88" x14ac:dyDescent="0.25">
      <c r="A53" s="36"/>
      <c r="B53" s="36" t="s">
        <v>62</v>
      </c>
      <c r="C53" s="203">
        <v>35</v>
      </c>
      <c r="D53" s="203">
        <v>27</v>
      </c>
      <c r="E53" s="203">
        <v>31</v>
      </c>
      <c r="F53" s="203">
        <v>23</v>
      </c>
      <c r="G53" s="203">
        <v>30</v>
      </c>
      <c r="H53" s="203">
        <v>21</v>
      </c>
      <c r="I53" s="203">
        <v>31</v>
      </c>
      <c r="J53" s="203">
        <v>16</v>
      </c>
      <c r="K53" s="203">
        <v>13</v>
      </c>
      <c r="L53" s="203">
        <v>11</v>
      </c>
      <c r="M53" s="203">
        <v>14</v>
      </c>
      <c r="N53" s="203">
        <v>17</v>
      </c>
      <c r="O53" s="203">
        <v>18</v>
      </c>
      <c r="P53" s="203">
        <v>20</v>
      </c>
      <c r="Q53" s="203">
        <v>12</v>
      </c>
      <c r="R53" s="203">
        <v>13</v>
      </c>
      <c r="S53" s="203">
        <v>19</v>
      </c>
      <c r="T53" s="203">
        <v>16</v>
      </c>
      <c r="U53" s="203">
        <v>13</v>
      </c>
      <c r="V53" s="203">
        <v>24</v>
      </c>
      <c r="W53" s="36"/>
      <c r="X53" s="36"/>
      <c r="Y53" s="203">
        <v>22</v>
      </c>
      <c r="Z53" s="203">
        <v>17</v>
      </c>
      <c r="AA53" s="203">
        <v>16</v>
      </c>
      <c r="AB53" s="203">
        <v>16</v>
      </c>
      <c r="AC53" s="203">
        <v>10</v>
      </c>
      <c r="AD53" s="203">
        <v>15</v>
      </c>
      <c r="AE53" s="203">
        <v>15</v>
      </c>
      <c r="AF53" s="203">
        <v>11</v>
      </c>
      <c r="AG53" s="203">
        <v>9</v>
      </c>
      <c r="AH53" s="203">
        <v>4</v>
      </c>
      <c r="AI53" s="203">
        <v>7</v>
      </c>
      <c r="AJ53" s="203">
        <v>7</v>
      </c>
      <c r="AK53" s="203">
        <v>11</v>
      </c>
      <c r="AL53" s="203">
        <v>14</v>
      </c>
      <c r="AM53" s="203">
        <v>4</v>
      </c>
      <c r="AN53" s="203">
        <v>6</v>
      </c>
      <c r="AO53" s="203">
        <v>9</v>
      </c>
      <c r="AP53" s="203">
        <v>8</v>
      </c>
      <c r="AQ53" s="203">
        <v>7</v>
      </c>
      <c r="AR53" s="203">
        <v>13</v>
      </c>
      <c r="AS53" s="36"/>
      <c r="AT53" s="36"/>
      <c r="AU53" s="202">
        <v>15.5</v>
      </c>
      <c r="AV53" s="202">
        <v>13</v>
      </c>
      <c r="AW53" s="202">
        <v>12</v>
      </c>
      <c r="AX53" s="203">
        <v>9.5</v>
      </c>
      <c r="AY53" s="202">
        <v>8</v>
      </c>
      <c r="AZ53" s="202">
        <v>10</v>
      </c>
      <c r="BA53" s="202">
        <v>9.5</v>
      </c>
      <c r="BB53" s="203">
        <v>8</v>
      </c>
      <c r="BC53" s="202">
        <v>8</v>
      </c>
      <c r="BD53" s="202">
        <v>2</v>
      </c>
      <c r="BE53" s="202">
        <v>2</v>
      </c>
      <c r="BF53" s="203">
        <v>3</v>
      </c>
      <c r="BG53" s="202">
        <v>6.5</v>
      </c>
      <c r="BH53" s="202">
        <v>8</v>
      </c>
      <c r="BI53" s="202">
        <v>2</v>
      </c>
      <c r="BJ53" s="203">
        <v>4</v>
      </c>
      <c r="BK53" s="202">
        <v>6</v>
      </c>
      <c r="BL53" s="202">
        <v>5</v>
      </c>
      <c r="BM53" s="202">
        <v>5</v>
      </c>
      <c r="BN53" s="202">
        <v>8</v>
      </c>
      <c r="BO53" s="36"/>
      <c r="BP53" s="36"/>
      <c r="BQ53" s="202">
        <v>6.5</v>
      </c>
      <c r="BR53" s="202">
        <v>4</v>
      </c>
      <c r="BS53" s="202">
        <v>4</v>
      </c>
      <c r="BT53" s="203">
        <v>6.5</v>
      </c>
      <c r="BU53" s="202">
        <v>2</v>
      </c>
      <c r="BV53" s="202">
        <v>5</v>
      </c>
      <c r="BW53" s="202">
        <v>5.5</v>
      </c>
      <c r="BX53" s="203">
        <v>3</v>
      </c>
      <c r="BY53" s="202">
        <v>1</v>
      </c>
      <c r="BZ53" s="202">
        <v>2</v>
      </c>
      <c r="CA53" s="202">
        <v>5</v>
      </c>
      <c r="CB53" s="203">
        <v>4</v>
      </c>
      <c r="CC53" s="202">
        <v>4.5</v>
      </c>
      <c r="CD53" s="202">
        <v>6</v>
      </c>
      <c r="CE53" s="202">
        <v>2</v>
      </c>
      <c r="CF53" s="203">
        <v>2</v>
      </c>
      <c r="CG53" s="202">
        <v>3</v>
      </c>
      <c r="CH53" s="202">
        <v>3</v>
      </c>
      <c r="CI53" s="202">
        <v>2</v>
      </c>
      <c r="CJ53" s="202">
        <v>5</v>
      </c>
    </row>
    <row r="54" spans="1:88" x14ac:dyDescent="0.25">
      <c r="A54" s="36"/>
      <c r="B54" s="36" t="s">
        <v>50</v>
      </c>
      <c r="C54" s="203">
        <v>131</v>
      </c>
      <c r="D54" s="203">
        <v>111</v>
      </c>
      <c r="E54" s="203">
        <v>122</v>
      </c>
      <c r="F54" s="203">
        <v>105</v>
      </c>
      <c r="G54" s="203">
        <v>106</v>
      </c>
      <c r="H54" s="203">
        <v>112</v>
      </c>
      <c r="I54" s="203">
        <v>127</v>
      </c>
      <c r="J54" s="203">
        <v>106</v>
      </c>
      <c r="K54" s="203">
        <v>105</v>
      </c>
      <c r="L54" s="203">
        <v>95</v>
      </c>
      <c r="M54" s="203">
        <v>78</v>
      </c>
      <c r="N54" s="203">
        <v>61</v>
      </c>
      <c r="O54" s="203">
        <v>71</v>
      </c>
      <c r="P54" s="203">
        <v>52</v>
      </c>
      <c r="Q54" s="203">
        <v>59</v>
      </c>
      <c r="R54" s="203">
        <v>67</v>
      </c>
      <c r="S54" s="203">
        <v>53</v>
      </c>
      <c r="T54" s="203">
        <v>77</v>
      </c>
      <c r="U54" s="203">
        <v>65</v>
      </c>
      <c r="V54" s="203">
        <v>80</v>
      </c>
      <c r="W54" s="36"/>
      <c r="X54" s="36"/>
      <c r="Y54" s="203">
        <v>111</v>
      </c>
      <c r="Z54" s="203">
        <v>94</v>
      </c>
      <c r="AA54" s="203">
        <v>97</v>
      </c>
      <c r="AB54" s="203">
        <v>85</v>
      </c>
      <c r="AC54" s="203">
        <v>88</v>
      </c>
      <c r="AD54" s="203">
        <v>93</v>
      </c>
      <c r="AE54" s="203">
        <v>104</v>
      </c>
      <c r="AF54" s="203">
        <v>76</v>
      </c>
      <c r="AG54" s="203">
        <v>90</v>
      </c>
      <c r="AH54" s="203">
        <v>76</v>
      </c>
      <c r="AI54" s="203">
        <v>56</v>
      </c>
      <c r="AJ54" s="203">
        <v>42</v>
      </c>
      <c r="AK54" s="203">
        <v>51</v>
      </c>
      <c r="AL54" s="203">
        <v>43</v>
      </c>
      <c r="AM54" s="203">
        <v>44</v>
      </c>
      <c r="AN54" s="203">
        <v>45</v>
      </c>
      <c r="AO54" s="203">
        <v>47</v>
      </c>
      <c r="AP54" s="203">
        <v>61</v>
      </c>
      <c r="AQ54" s="203">
        <v>52</v>
      </c>
      <c r="AR54" s="203">
        <v>64</v>
      </c>
      <c r="AS54" s="36"/>
      <c r="AT54" s="36"/>
      <c r="AU54" s="202">
        <v>105</v>
      </c>
      <c r="AV54" s="202">
        <v>87</v>
      </c>
      <c r="AW54" s="202">
        <v>81.5</v>
      </c>
      <c r="AX54" s="203">
        <v>73</v>
      </c>
      <c r="AY54" s="202">
        <v>80.5</v>
      </c>
      <c r="AZ54" s="202">
        <v>81.5</v>
      </c>
      <c r="BA54" s="202">
        <v>96</v>
      </c>
      <c r="BB54" s="203">
        <v>63.5</v>
      </c>
      <c r="BC54" s="202">
        <v>81.5</v>
      </c>
      <c r="BD54" s="202">
        <v>64.5</v>
      </c>
      <c r="BE54" s="202">
        <v>51.5</v>
      </c>
      <c r="BF54" s="203">
        <v>40</v>
      </c>
      <c r="BG54" s="202">
        <v>47.5</v>
      </c>
      <c r="BH54" s="202">
        <v>36.5</v>
      </c>
      <c r="BI54" s="202">
        <v>42</v>
      </c>
      <c r="BJ54" s="203">
        <v>33</v>
      </c>
      <c r="BK54" s="202">
        <v>37</v>
      </c>
      <c r="BL54" s="202">
        <v>58</v>
      </c>
      <c r="BM54" s="202">
        <v>45</v>
      </c>
      <c r="BN54" s="202">
        <v>61.5</v>
      </c>
      <c r="BO54" s="36"/>
      <c r="BP54" s="36"/>
      <c r="BQ54" s="202">
        <v>6</v>
      </c>
      <c r="BR54" s="202">
        <v>7</v>
      </c>
      <c r="BS54" s="202">
        <v>15.5</v>
      </c>
      <c r="BT54" s="203">
        <v>12</v>
      </c>
      <c r="BU54" s="202">
        <v>7.5</v>
      </c>
      <c r="BV54" s="202">
        <v>11.5</v>
      </c>
      <c r="BW54" s="202">
        <v>8</v>
      </c>
      <c r="BX54" s="203">
        <v>12.5</v>
      </c>
      <c r="BY54" s="202">
        <v>8.5</v>
      </c>
      <c r="BZ54" s="202">
        <v>11.5</v>
      </c>
      <c r="CA54" s="202">
        <v>4.5</v>
      </c>
      <c r="CB54" s="203">
        <v>2</v>
      </c>
      <c r="CC54" s="202">
        <v>3.5</v>
      </c>
      <c r="CD54" s="202">
        <v>6.5</v>
      </c>
      <c r="CE54" s="202">
        <v>2</v>
      </c>
      <c r="CF54" s="203">
        <v>12</v>
      </c>
      <c r="CG54" s="202">
        <v>10</v>
      </c>
      <c r="CH54" s="202">
        <v>3</v>
      </c>
      <c r="CI54" s="202">
        <v>7</v>
      </c>
      <c r="CJ54" s="202">
        <v>2.5</v>
      </c>
    </row>
    <row r="55" spans="1:88" x14ac:dyDescent="0.25">
      <c r="A55" s="36"/>
      <c r="B55" s="36" t="s">
        <v>51</v>
      </c>
      <c r="C55" s="203">
        <v>179</v>
      </c>
      <c r="D55" s="203">
        <v>211</v>
      </c>
      <c r="E55" s="203">
        <v>186</v>
      </c>
      <c r="F55" s="203">
        <v>181</v>
      </c>
      <c r="G55" s="203">
        <v>150</v>
      </c>
      <c r="H55" s="203">
        <v>206</v>
      </c>
      <c r="I55" s="203">
        <v>207</v>
      </c>
      <c r="J55" s="203">
        <v>174</v>
      </c>
      <c r="K55" s="203">
        <v>149</v>
      </c>
      <c r="L55" s="203">
        <v>151</v>
      </c>
      <c r="M55" s="203">
        <v>153</v>
      </c>
      <c r="N55" s="203">
        <v>107</v>
      </c>
      <c r="O55" s="203">
        <v>112</v>
      </c>
      <c r="P55" s="203">
        <v>113</v>
      </c>
      <c r="Q55" s="203">
        <v>100</v>
      </c>
      <c r="R55" s="203">
        <v>108</v>
      </c>
      <c r="S55" s="203">
        <v>98</v>
      </c>
      <c r="T55" s="203">
        <v>130</v>
      </c>
      <c r="U55" s="203">
        <v>139</v>
      </c>
      <c r="V55" s="203">
        <v>136</v>
      </c>
      <c r="W55" s="36"/>
      <c r="X55" s="36"/>
      <c r="Y55" s="203">
        <v>140</v>
      </c>
      <c r="Z55" s="203">
        <v>177</v>
      </c>
      <c r="AA55" s="203">
        <v>148</v>
      </c>
      <c r="AB55" s="203">
        <v>154</v>
      </c>
      <c r="AC55" s="203">
        <v>131</v>
      </c>
      <c r="AD55" s="203">
        <v>178</v>
      </c>
      <c r="AE55" s="203">
        <v>174</v>
      </c>
      <c r="AF55" s="203">
        <v>152</v>
      </c>
      <c r="AG55" s="203">
        <v>124</v>
      </c>
      <c r="AH55" s="203">
        <v>125</v>
      </c>
      <c r="AI55" s="203">
        <v>116</v>
      </c>
      <c r="AJ55" s="203">
        <v>88</v>
      </c>
      <c r="AK55" s="203">
        <v>88</v>
      </c>
      <c r="AL55" s="203">
        <v>92</v>
      </c>
      <c r="AM55" s="203">
        <v>77</v>
      </c>
      <c r="AN55" s="203">
        <v>85</v>
      </c>
      <c r="AO55" s="203">
        <v>84</v>
      </c>
      <c r="AP55" s="203">
        <v>106</v>
      </c>
      <c r="AQ55" s="203">
        <v>122</v>
      </c>
      <c r="AR55" s="203">
        <v>119</v>
      </c>
      <c r="AS55" s="36"/>
      <c r="AT55" s="36"/>
      <c r="AU55" s="202">
        <v>132</v>
      </c>
      <c r="AV55" s="202">
        <v>160.5</v>
      </c>
      <c r="AW55" s="202">
        <v>142</v>
      </c>
      <c r="AX55" s="203">
        <v>147</v>
      </c>
      <c r="AY55" s="202">
        <v>113.5</v>
      </c>
      <c r="AZ55" s="202">
        <v>157</v>
      </c>
      <c r="BA55" s="202">
        <v>161.5</v>
      </c>
      <c r="BB55" s="203">
        <v>138</v>
      </c>
      <c r="BC55" s="202">
        <v>121</v>
      </c>
      <c r="BD55" s="202">
        <v>118</v>
      </c>
      <c r="BE55" s="202">
        <v>104.5</v>
      </c>
      <c r="BF55" s="203">
        <v>82.5</v>
      </c>
      <c r="BG55" s="202">
        <v>79.5</v>
      </c>
      <c r="BH55" s="202">
        <v>84.5</v>
      </c>
      <c r="BI55" s="202">
        <v>69.5</v>
      </c>
      <c r="BJ55" s="203">
        <v>77.5</v>
      </c>
      <c r="BK55" s="202">
        <v>77.5</v>
      </c>
      <c r="BL55" s="202">
        <v>95</v>
      </c>
      <c r="BM55" s="202">
        <v>113</v>
      </c>
      <c r="BN55" s="202">
        <v>109.5</v>
      </c>
      <c r="BO55" s="36"/>
      <c r="BP55" s="36"/>
      <c r="BQ55" s="202">
        <v>8</v>
      </c>
      <c r="BR55" s="202">
        <v>16.5</v>
      </c>
      <c r="BS55" s="202">
        <v>6</v>
      </c>
      <c r="BT55" s="203">
        <v>7</v>
      </c>
      <c r="BU55" s="202">
        <v>17.5</v>
      </c>
      <c r="BV55" s="202">
        <v>21</v>
      </c>
      <c r="BW55" s="202">
        <v>12.5</v>
      </c>
      <c r="BX55" s="203">
        <v>14</v>
      </c>
      <c r="BY55" s="202">
        <v>3</v>
      </c>
      <c r="BZ55" s="202">
        <v>7</v>
      </c>
      <c r="CA55" s="202">
        <v>11.5</v>
      </c>
      <c r="CB55" s="203">
        <v>5.5</v>
      </c>
      <c r="CC55" s="202">
        <v>8.5</v>
      </c>
      <c r="CD55" s="202">
        <v>7.5</v>
      </c>
      <c r="CE55" s="202">
        <v>7.5</v>
      </c>
      <c r="CF55" s="203">
        <v>7.5</v>
      </c>
      <c r="CG55" s="202">
        <v>6.5</v>
      </c>
      <c r="CH55" s="202">
        <v>11</v>
      </c>
      <c r="CI55" s="202">
        <v>9</v>
      </c>
      <c r="CJ55" s="202">
        <v>9.5</v>
      </c>
    </row>
    <row r="56" spans="1:88" x14ac:dyDescent="0.25">
      <c r="A56" s="36"/>
      <c r="B56" s="36" t="s">
        <v>52</v>
      </c>
      <c r="C56" s="203">
        <v>214</v>
      </c>
      <c r="D56" s="203">
        <v>238</v>
      </c>
      <c r="E56" s="203">
        <v>186</v>
      </c>
      <c r="F56" s="203">
        <v>189</v>
      </c>
      <c r="G56" s="203">
        <v>149</v>
      </c>
      <c r="H56" s="203">
        <v>189</v>
      </c>
      <c r="I56" s="203">
        <v>188</v>
      </c>
      <c r="J56" s="203">
        <v>224</v>
      </c>
      <c r="K56" s="203">
        <v>221</v>
      </c>
      <c r="L56" s="203">
        <v>196</v>
      </c>
      <c r="M56" s="203">
        <v>188</v>
      </c>
      <c r="N56" s="203">
        <v>194</v>
      </c>
      <c r="O56" s="203">
        <v>155</v>
      </c>
      <c r="P56" s="203">
        <v>146</v>
      </c>
      <c r="Q56" s="203">
        <v>159</v>
      </c>
      <c r="R56" s="203">
        <v>206</v>
      </c>
      <c r="S56" s="203">
        <v>167</v>
      </c>
      <c r="T56" s="203">
        <v>201</v>
      </c>
      <c r="U56" s="203">
        <v>180</v>
      </c>
      <c r="V56" s="203">
        <v>212</v>
      </c>
      <c r="W56" s="36"/>
      <c r="X56" s="36"/>
      <c r="Y56" s="203">
        <v>186</v>
      </c>
      <c r="Z56" s="203">
        <v>203</v>
      </c>
      <c r="AA56" s="203">
        <v>161</v>
      </c>
      <c r="AB56" s="203">
        <v>162</v>
      </c>
      <c r="AC56" s="203">
        <v>120</v>
      </c>
      <c r="AD56" s="203">
        <v>156</v>
      </c>
      <c r="AE56" s="203">
        <v>162</v>
      </c>
      <c r="AF56" s="203">
        <v>191</v>
      </c>
      <c r="AG56" s="203">
        <v>194</v>
      </c>
      <c r="AH56" s="203">
        <v>162</v>
      </c>
      <c r="AI56" s="203">
        <v>139</v>
      </c>
      <c r="AJ56" s="203">
        <v>164</v>
      </c>
      <c r="AK56" s="203">
        <v>127</v>
      </c>
      <c r="AL56" s="203">
        <v>125</v>
      </c>
      <c r="AM56" s="203">
        <v>130</v>
      </c>
      <c r="AN56" s="203">
        <v>174</v>
      </c>
      <c r="AO56" s="203">
        <v>143</v>
      </c>
      <c r="AP56" s="203">
        <v>170</v>
      </c>
      <c r="AQ56" s="203">
        <v>150</v>
      </c>
      <c r="AR56" s="203">
        <v>195</v>
      </c>
      <c r="AS56" s="36"/>
      <c r="AT56" s="36"/>
      <c r="AU56" s="202">
        <v>165.5</v>
      </c>
      <c r="AV56" s="202">
        <v>194</v>
      </c>
      <c r="AW56" s="202">
        <v>145.5</v>
      </c>
      <c r="AX56" s="203">
        <v>146.5</v>
      </c>
      <c r="AY56" s="202">
        <v>106.5</v>
      </c>
      <c r="AZ56" s="202">
        <v>140.5</v>
      </c>
      <c r="BA56" s="202">
        <v>145.5</v>
      </c>
      <c r="BB56" s="203">
        <v>174</v>
      </c>
      <c r="BC56" s="202">
        <v>178</v>
      </c>
      <c r="BD56" s="202">
        <v>150.5</v>
      </c>
      <c r="BE56" s="202">
        <v>116</v>
      </c>
      <c r="BF56" s="203">
        <v>148.5</v>
      </c>
      <c r="BG56" s="202">
        <v>109</v>
      </c>
      <c r="BH56" s="202">
        <v>119</v>
      </c>
      <c r="BI56" s="202">
        <v>117.5</v>
      </c>
      <c r="BJ56" s="203">
        <v>156</v>
      </c>
      <c r="BK56" s="202">
        <v>132.5</v>
      </c>
      <c r="BL56" s="202">
        <v>154</v>
      </c>
      <c r="BM56" s="202">
        <v>143.5</v>
      </c>
      <c r="BN56" s="202">
        <v>181</v>
      </c>
      <c r="BO56" s="36"/>
      <c r="BP56" s="36"/>
      <c r="BQ56" s="202">
        <v>20.5</v>
      </c>
      <c r="BR56" s="202">
        <v>9</v>
      </c>
      <c r="BS56" s="202">
        <v>15.5</v>
      </c>
      <c r="BT56" s="203">
        <v>15.5</v>
      </c>
      <c r="BU56" s="202">
        <v>13.5</v>
      </c>
      <c r="BV56" s="202">
        <v>15.5</v>
      </c>
      <c r="BW56" s="202">
        <v>16.5</v>
      </c>
      <c r="BX56" s="203">
        <v>17</v>
      </c>
      <c r="BY56" s="202">
        <v>16</v>
      </c>
      <c r="BZ56" s="202">
        <v>11.5</v>
      </c>
      <c r="CA56" s="202">
        <v>23</v>
      </c>
      <c r="CB56" s="203">
        <v>15.5</v>
      </c>
      <c r="CC56" s="202">
        <v>18</v>
      </c>
      <c r="CD56" s="202">
        <v>6</v>
      </c>
      <c r="CE56" s="202">
        <v>12.5</v>
      </c>
      <c r="CF56" s="203">
        <v>18</v>
      </c>
      <c r="CG56" s="202">
        <v>10.5</v>
      </c>
      <c r="CH56" s="202">
        <v>16</v>
      </c>
      <c r="CI56" s="202">
        <v>6.5</v>
      </c>
      <c r="CJ56" s="202">
        <v>14</v>
      </c>
    </row>
    <row r="57" spans="1:88" x14ac:dyDescent="0.25">
      <c r="A57" s="36"/>
      <c r="B57" s="36" t="s">
        <v>53</v>
      </c>
      <c r="C57" s="203">
        <v>296</v>
      </c>
      <c r="D57" s="203">
        <v>308</v>
      </c>
      <c r="E57" s="203">
        <v>283</v>
      </c>
      <c r="F57" s="203">
        <v>260</v>
      </c>
      <c r="G57" s="203">
        <v>236</v>
      </c>
      <c r="H57" s="203">
        <v>272</v>
      </c>
      <c r="I57" s="203">
        <v>273</v>
      </c>
      <c r="J57" s="203">
        <v>279</v>
      </c>
      <c r="K57" s="203">
        <v>227</v>
      </c>
      <c r="L57" s="203">
        <v>234</v>
      </c>
      <c r="M57" s="203">
        <v>251</v>
      </c>
      <c r="N57" s="203">
        <v>257</v>
      </c>
      <c r="O57" s="203">
        <v>227</v>
      </c>
      <c r="P57" s="203">
        <v>176</v>
      </c>
      <c r="Q57" s="203">
        <v>234</v>
      </c>
      <c r="R57" s="203">
        <v>238</v>
      </c>
      <c r="S57" s="203">
        <v>259</v>
      </c>
      <c r="T57" s="203">
        <v>240</v>
      </c>
      <c r="U57" s="203">
        <v>255</v>
      </c>
      <c r="V57" s="203">
        <v>278</v>
      </c>
      <c r="W57" s="36"/>
      <c r="X57" s="36"/>
      <c r="Y57" s="203">
        <v>258</v>
      </c>
      <c r="Z57" s="203">
        <v>246</v>
      </c>
      <c r="AA57" s="203">
        <v>234</v>
      </c>
      <c r="AB57" s="203">
        <v>210</v>
      </c>
      <c r="AC57" s="203">
        <v>185</v>
      </c>
      <c r="AD57" s="203">
        <v>223</v>
      </c>
      <c r="AE57" s="203">
        <v>226</v>
      </c>
      <c r="AF57" s="203">
        <v>232</v>
      </c>
      <c r="AG57" s="203">
        <v>194</v>
      </c>
      <c r="AH57" s="203">
        <v>191</v>
      </c>
      <c r="AI57" s="203">
        <v>199</v>
      </c>
      <c r="AJ57" s="203">
        <v>203</v>
      </c>
      <c r="AK57" s="203">
        <v>193</v>
      </c>
      <c r="AL57" s="203">
        <v>137</v>
      </c>
      <c r="AM57" s="203">
        <v>197</v>
      </c>
      <c r="AN57" s="203">
        <v>206</v>
      </c>
      <c r="AO57" s="203">
        <v>217</v>
      </c>
      <c r="AP57" s="203">
        <v>196</v>
      </c>
      <c r="AQ57" s="203">
        <v>215</v>
      </c>
      <c r="AR57" s="203">
        <v>244</v>
      </c>
      <c r="AS57" s="36"/>
      <c r="AT57" s="36"/>
      <c r="AU57" s="202">
        <v>238</v>
      </c>
      <c r="AV57" s="202">
        <v>217</v>
      </c>
      <c r="AW57" s="202">
        <v>199.5</v>
      </c>
      <c r="AX57" s="203">
        <v>189.5</v>
      </c>
      <c r="AY57" s="202">
        <v>158.5</v>
      </c>
      <c r="AZ57" s="202">
        <v>199</v>
      </c>
      <c r="BA57" s="202">
        <v>199.5</v>
      </c>
      <c r="BB57" s="203">
        <v>209</v>
      </c>
      <c r="BC57" s="202">
        <v>168.5</v>
      </c>
      <c r="BD57" s="202">
        <v>166.5</v>
      </c>
      <c r="BE57" s="202">
        <v>176.5</v>
      </c>
      <c r="BF57" s="203">
        <v>174.5</v>
      </c>
      <c r="BG57" s="202">
        <v>170</v>
      </c>
      <c r="BH57" s="202">
        <v>123</v>
      </c>
      <c r="BI57" s="202">
        <v>174</v>
      </c>
      <c r="BJ57" s="203">
        <v>189.5</v>
      </c>
      <c r="BK57" s="202">
        <v>192.5</v>
      </c>
      <c r="BL57" s="202">
        <v>182</v>
      </c>
      <c r="BM57" s="202">
        <v>194</v>
      </c>
      <c r="BN57" s="202">
        <v>223.5</v>
      </c>
      <c r="BO57" s="36"/>
      <c r="BP57" s="36"/>
      <c r="BQ57" s="202">
        <v>20</v>
      </c>
      <c r="BR57" s="202">
        <v>29</v>
      </c>
      <c r="BS57" s="202">
        <v>34.5</v>
      </c>
      <c r="BT57" s="203">
        <v>20.5</v>
      </c>
      <c r="BU57" s="202">
        <v>26.5</v>
      </c>
      <c r="BV57" s="202">
        <v>24</v>
      </c>
      <c r="BW57" s="202">
        <v>26.5</v>
      </c>
      <c r="BX57" s="203">
        <v>23</v>
      </c>
      <c r="BY57" s="202">
        <v>25.5</v>
      </c>
      <c r="BZ57" s="202">
        <v>24.5</v>
      </c>
      <c r="CA57" s="202">
        <v>22.5</v>
      </c>
      <c r="CB57" s="203">
        <v>28.5</v>
      </c>
      <c r="CC57" s="202">
        <v>23</v>
      </c>
      <c r="CD57" s="202">
        <v>14</v>
      </c>
      <c r="CE57" s="202">
        <v>23</v>
      </c>
      <c r="CF57" s="203">
        <v>16.5</v>
      </c>
      <c r="CG57" s="202">
        <v>24.5</v>
      </c>
      <c r="CH57" s="202">
        <v>14</v>
      </c>
      <c r="CI57" s="202">
        <v>21</v>
      </c>
      <c r="CJ57" s="202">
        <v>20.5</v>
      </c>
    </row>
    <row r="58" spans="1:88" x14ac:dyDescent="0.25">
      <c r="A58" s="36"/>
      <c r="B58" s="36" t="s">
        <v>54</v>
      </c>
      <c r="C58" s="203">
        <v>398</v>
      </c>
      <c r="D58" s="203">
        <v>373</v>
      </c>
      <c r="E58" s="203">
        <v>396</v>
      </c>
      <c r="F58" s="203">
        <v>393</v>
      </c>
      <c r="G58" s="203">
        <v>364</v>
      </c>
      <c r="H58" s="203">
        <v>398</v>
      </c>
      <c r="I58" s="203">
        <v>371</v>
      </c>
      <c r="J58" s="203">
        <v>376</v>
      </c>
      <c r="K58" s="203">
        <v>336</v>
      </c>
      <c r="L58" s="203">
        <v>318</v>
      </c>
      <c r="M58" s="203">
        <v>334</v>
      </c>
      <c r="N58" s="203">
        <v>312</v>
      </c>
      <c r="O58" s="203">
        <v>280</v>
      </c>
      <c r="P58" s="203">
        <v>291</v>
      </c>
      <c r="Q58" s="203">
        <v>288</v>
      </c>
      <c r="R58" s="203">
        <v>292</v>
      </c>
      <c r="S58" s="203">
        <v>339</v>
      </c>
      <c r="T58" s="203">
        <v>347</v>
      </c>
      <c r="U58" s="203">
        <v>368</v>
      </c>
      <c r="V58" s="203">
        <v>380</v>
      </c>
      <c r="W58" s="36"/>
      <c r="X58" s="36"/>
      <c r="Y58" s="203">
        <v>335</v>
      </c>
      <c r="Z58" s="203">
        <v>313</v>
      </c>
      <c r="AA58" s="203">
        <v>342</v>
      </c>
      <c r="AB58" s="203">
        <v>322</v>
      </c>
      <c r="AC58" s="203">
        <v>301</v>
      </c>
      <c r="AD58" s="203">
        <v>349</v>
      </c>
      <c r="AE58" s="203">
        <v>302</v>
      </c>
      <c r="AF58" s="203">
        <v>303</v>
      </c>
      <c r="AG58" s="203">
        <v>277</v>
      </c>
      <c r="AH58" s="203">
        <v>260</v>
      </c>
      <c r="AI58" s="203">
        <v>258</v>
      </c>
      <c r="AJ58" s="203">
        <v>235</v>
      </c>
      <c r="AK58" s="203">
        <v>220</v>
      </c>
      <c r="AL58" s="203">
        <v>240</v>
      </c>
      <c r="AM58" s="203">
        <v>238</v>
      </c>
      <c r="AN58" s="203">
        <v>232</v>
      </c>
      <c r="AO58" s="203">
        <v>283</v>
      </c>
      <c r="AP58" s="203">
        <v>310</v>
      </c>
      <c r="AQ58" s="203">
        <v>323</v>
      </c>
      <c r="AR58" s="203">
        <v>330</v>
      </c>
      <c r="AS58" s="36"/>
      <c r="AT58" s="36"/>
      <c r="AU58" s="202">
        <v>279</v>
      </c>
      <c r="AV58" s="202">
        <v>260</v>
      </c>
      <c r="AW58" s="202">
        <v>278</v>
      </c>
      <c r="AX58" s="203">
        <v>274.5</v>
      </c>
      <c r="AY58" s="202">
        <v>251</v>
      </c>
      <c r="AZ58" s="202">
        <v>305</v>
      </c>
      <c r="BA58" s="202">
        <v>262.5</v>
      </c>
      <c r="BB58" s="203">
        <v>255</v>
      </c>
      <c r="BC58" s="202">
        <v>244.5</v>
      </c>
      <c r="BD58" s="202">
        <v>224.5</v>
      </c>
      <c r="BE58" s="202">
        <v>224.5</v>
      </c>
      <c r="BF58" s="203">
        <v>205.5</v>
      </c>
      <c r="BG58" s="202">
        <v>193.5</v>
      </c>
      <c r="BH58" s="202">
        <v>199</v>
      </c>
      <c r="BI58" s="202">
        <v>205.5</v>
      </c>
      <c r="BJ58" s="203">
        <v>205.5</v>
      </c>
      <c r="BK58" s="202">
        <v>250.5</v>
      </c>
      <c r="BL58" s="202">
        <v>276.5</v>
      </c>
      <c r="BM58" s="202">
        <v>284.5</v>
      </c>
      <c r="BN58" s="202">
        <v>285</v>
      </c>
      <c r="BO58" s="36"/>
      <c r="BP58" s="36"/>
      <c r="BQ58" s="202">
        <v>56</v>
      </c>
      <c r="BR58" s="202">
        <v>53</v>
      </c>
      <c r="BS58" s="202">
        <v>64</v>
      </c>
      <c r="BT58" s="203">
        <v>47.5</v>
      </c>
      <c r="BU58" s="202">
        <v>50</v>
      </c>
      <c r="BV58" s="202">
        <v>44</v>
      </c>
      <c r="BW58" s="202">
        <v>39.5</v>
      </c>
      <c r="BX58" s="203">
        <v>48</v>
      </c>
      <c r="BY58" s="202">
        <v>32.5</v>
      </c>
      <c r="BZ58" s="202">
        <v>35.5</v>
      </c>
      <c r="CA58" s="202">
        <v>33.5</v>
      </c>
      <c r="CB58" s="203">
        <v>29.5</v>
      </c>
      <c r="CC58" s="202">
        <v>26.5</v>
      </c>
      <c r="CD58" s="202">
        <v>41</v>
      </c>
      <c r="CE58" s="202">
        <v>32.5</v>
      </c>
      <c r="CF58" s="203">
        <v>26.5</v>
      </c>
      <c r="CG58" s="202">
        <v>32.5</v>
      </c>
      <c r="CH58" s="202">
        <v>33.5</v>
      </c>
      <c r="CI58" s="202">
        <v>38.5</v>
      </c>
      <c r="CJ58" s="202">
        <v>45</v>
      </c>
    </row>
    <row r="59" spans="1:88" x14ac:dyDescent="0.25">
      <c r="A59" s="36"/>
      <c r="B59" s="36" t="s">
        <v>55</v>
      </c>
      <c r="C59" s="203">
        <v>504</v>
      </c>
      <c r="D59" s="203">
        <v>528</v>
      </c>
      <c r="E59" s="203">
        <v>497</v>
      </c>
      <c r="F59" s="203">
        <v>496</v>
      </c>
      <c r="G59" s="203">
        <v>518</v>
      </c>
      <c r="H59" s="203">
        <v>540</v>
      </c>
      <c r="I59" s="203">
        <v>537</v>
      </c>
      <c r="J59" s="203">
        <v>492</v>
      </c>
      <c r="K59" s="203">
        <v>548</v>
      </c>
      <c r="L59" s="203">
        <v>481</v>
      </c>
      <c r="M59" s="203">
        <v>513</v>
      </c>
      <c r="N59" s="203">
        <v>436</v>
      </c>
      <c r="O59" s="203">
        <v>492</v>
      </c>
      <c r="P59" s="203">
        <v>472</v>
      </c>
      <c r="Q59" s="203">
        <v>448</v>
      </c>
      <c r="R59" s="203">
        <v>530</v>
      </c>
      <c r="S59" s="203">
        <v>446</v>
      </c>
      <c r="T59" s="203">
        <v>476</v>
      </c>
      <c r="U59" s="203">
        <v>527</v>
      </c>
      <c r="V59" s="203">
        <v>492</v>
      </c>
      <c r="W59" s="36"/>
      <c r="X59" s="36"/>
      <c r="Y59" s="203">
        <v>390</v>
      </c>
      <c r="Z59" s="203">
        <v>417</v>
      </c>
      <c r="AA59" s="203">
        <v>400</v>
      </c>
      <c r="AB59" s="203">
        <v>415</v>
      </c>
      <c r="AC59" s="203">
        <v>419</v>
      </c>
      <c r="AD59" s="203">
        <v>453</v>
      </c>
      <c r="AE59" s="203">
        <v>428</v>
      </c>
      <c r="AF59" s="203">
        <v>416</v>
      </c>
      <c r="AG59" s="203">
        <v>444</v>
      </c>
      <c r="AH59" s="203">
        <v>381</v>
      </c>
      <c r="AI59" s="203">
        <v>396</v>
      </c>
      <c r="AJ59" s="203">
        <v>347</v>
      </c>
      <c r="AK59" s="203">
        <v>390</v>
      </c>
      <c r="AL59" s="203">
        <v>365</v>
      </c>
      <c r="AM59" s="203">
        <v>354</v>
      </c>
      <c r="AN59" s="203">
        <v>440</v>
      </c>
      <c r="AO59" s="203">
        <v>366</v>
      </c>
      <c r="AP59" s="203">
        <v>394</v>
      </c>
      <c r="AQ59" s="203">
        <v>445</v>
      </c>
      <c r="AR59" s="203">
        <v>408</v>
      </c>
      <c r="AS59" s="36"/>
      <c r="AT59" s="36"/>
      <c r="AU59" s="202">
        <v>305</v>
      </c>
      <c r="AV59" s="202">
        <v>317</v>
      </c>
      <c r="AW59" s="202">
        <v>306</v>
      </c>
      <c r="AX59" s="203">
        <v>329.5</v>
      </c>
      <c r="AY59" s="202">
        <v>335.5</v>
      </c>
      <c r="AZ59" s="202">
        <v>360.5</v>
      </c>
      <c r="BA59" s="202">
        <v>333</v>
      </c>
      <c r="BB59" s="203">
        <v>328.5</v>
      </c>
      <c r="BC59" s="202">
        <v>365</v>
      </c>
      <c r="BD59" s="202">
        <v>307</v>
      </c>
      <c r="BE59" s="202">
        <v>313</v>
      </c>
      <c r="BF59" s="203">
        <v>278</v>
      </c>
      <c r="BG59" s="202">
        <v>312</v>
      </c>
      <c r="BH59" s="202">
        <v>297.5</v>
      </c>
      <c r="BI59" s="202">
        <v>282</v>
      </c>
      <c r="BJ59" s="203">
        <v>371.5</v>
      </c>
      <c r="BK59" s="202">
        <v>302.5</v>
      </c>
      <c r="BL59" s="202">
        <v>338.5</v>
      </c>
      <c r="BM59" s="202">
        <v>392</v>
      </c>
      <c r="BN59" s="202">
        <v>355</v>
      </c>
      <c r="BO59" s="36"/>
      <c r="BP59" s="36"/>
      <c r="BQ59" s="202">
        <v>85</v>
      </c>
      <c r="BR59" s="202">
        <v>100</v>
      </c>
      <c r="BS59" s="202">
        <v>94</v>
      </c>
      <c r="BT59" s="203">
        <v>85.5</v>
      </c>
      <c r="BU59" s="202">
        <v>83.5</v>
      </c>
      <c r="BV59" s="202">
        <v>92.5</v>
      </c>
      <c r="BW59" s="202">
        <v>95</v>
      </c>
      <c r="BX59" s="203">
        <v>87.5</v>
      </c>
      <c r="BY59" s="202">
        <v>79</v>
      </c>
      <c r="BZ59" s="202">
        <v>74</v>
      </c>
      <c r="CA59" s="202">
        <v>83</v>
      </c>
      <c r="CB59" s="203">
        <v>69</v>
      </c>
      <c r="CC59" s="202">
        <v>78</v>
      </c>
      <c r="CD59" s="202">
        <v>67.5</v>
      </c>
      <c r="CE59" s="202">
        <v>72</v>
      </c>
      <c r="CF59" s="203">
        <v>68.5</v>
      </c>
      <c r="CG59" s="202">
        <v>63.5</v>
      </c>
      <c r="CH59" s="202">
        <v>55.5</v>
      </c>
      <c r="CI59" s="202">
        <v>53</v>
      </c>
      <c r="CJ59" s="202">
        <v>53</v>
      </c>
    </row>
    <row r="60" spans="1:88" x14ac:dyDescent="0.25">
      <c r="A60" s="36"/>
      <c r="B60" s="36" t="s">
        <v>56</v>
      </c>
      <c r="C60" s="203">
        <v>726</v>
      </c>
      <c r="D60" s="203">
        <v>666</v>
      </c>
      <c r="E60" s="203">
        <v>666</v>
      </c>
      <c r="F60" s="203">
        <v>709</v>
      </c>
      <c r="G60" s="203">
        <v>699</v>
      </c>
      <c r="H60" s="203">
        <v>710</v>
      </c>
      <c r="I60" s="203">
        <v>674</v>
      </c>
      <c r="J60" s="203">
        <v>746</v>
      </c>
      <c r="K60" s="203">
        <v>665</v>
      </c>
      <c r="L60" s="203">
        <v>669</v>
      </c>
      <c r="M60" s="203">
        <v>635</v>
      </c>
      <c r="N60" s="203">
        <v>655</v>
      </c>
      <c r="O60" s="203">
        <v>666</v>
      </c>
      <c r="P60" s="203">
        <v>659</v>
      </c>
      <c r="Q60" s="203">
        <v>683</v>
      </c>
      <c r="R60" s="203">
        <v>721</v>
      </c>
      <c r="S60" s="203">
        <v>735</v>
      </c>
      <c r="T60" s="203">
        <v>733</v>
      </c>
      <c r="U60" s="203">
        <v>717</v>
      </c>
      <c r="V60" s="203">
        <v>768</v>
      </c>
      <c r="W60" s="36"/>
      <c r="X60" s="36"/>
      <c r="Y60" s="203">
        <v>593</v>
      </c>
      <c r="Z60" s="203">
        <v>546</v>
      </c>
      <c r="AA60" s="203">
        <v>552</v>
      </c>
      <c r="AB60" s="203">
        <v>579</v>
      </c>
      <c r="AC60" s="203">
        <v>582</v>
      </c>
      <c r="AD60" s="203">
        <v>581</v>
      </c>
      <c r="AE60" s="203">
        <v>558</v>
      </c>
      <c r="AF60" s="203">
        <v>588</v>
      </c>
      <c r="AG60" s="203">
        <v>548</v>
      </c>
      <c r="AH60" s="203">
        <v>535</v>
      </c>
      <c r="AI60" s="203">
        <v>503</v>
      </c>
      <c r="AJ60" s="203">
        <v>521</v>
      </c>
      <c r="AK60" s="203">
        <v>518</v>
      </c>
      <c r="AL60" s="203">
        <v>507</v>
      </c>
      <c r="AM60" s="203">
        <v>531</v>
      </c>
      <c r="AN60" s="203">
        <v>572</v>
      </c>
      <c r="AO60" s="203">
        <v>583</v>
      </c>
      <c r="AP60" s="203">
        <v>593</v>
      </c>
      <c r="AQ60" s="203">
        <v>577</v>
      </c>
      <c r="AR60" s="203">
        <v>648</v>
      </c>
      <c r="AS60" s="36"/>
      <c r="AT60" s="36"/>
      <c r="AU60" s="202">
        <v>437.5</v>
      </c>
      <c r="AV60" s="202">
        <v>402.5</v>
      </c>
      <c r="AW60" s="202">
        <v>414.5</v>
      </c>
      <c r="AX60" s="203">
        <v>426</v>
      </c>
      <c r="AY60" s="202">
        <v>436</v>
      </c>
      <c r="AZ60" s="202">
        <v>430.5</v>
      </c>
      <c r="BA60" s="202">
        <v>409.5</v>
      </c>
      <c r="BB60" s="203">
        <v>438.5</v>
      </c>
      <c r="BC60" s="202">
        <v>412</v>
      </c>
      <c r="BD60" s="202">
        <v>404.5</v>
      </c>
      <c r="BE60" s="202">
        <v>379.5</v>
      </c>
      <c r="BF60" s="203">
        <v>403.5</v>
      </c>
      <c r="BG60" s="202">
        <v>396.5</v>
      </c>
      <c r="BH60" s="202">
        <v>400</v>
      </c>
      <c r="BI60" s="202">
        <v>415</v>
      </c>
      <c r="BJ60" s="203">
        <v>445.5</v>
      </c>
      <c r="BK60" s="202">
        <v>460</v>
      </c>
      <c r="BL60" s="202">
        <v>493.5</v>
      </c>
      <c r="BM60" s="202">
        <v>472</v>
      </c>
      <c r="BN60" s="202">
        <v>538.5</v>
      </c>
      <c r="BO60" s="36"/>
      <c r="BP60" s="36"/>
      <c r="BQ60" s="202">
        <v>155.5</v>
      </c>
      <c r="BR60" s="202">
        <v>143.5</v>
      </c>
      <c r="BS60" s="202">
        <v>137.5</v>
      </c>
      <c r="BT60" s="203">
        <v>153</v>
      </c>
      <c r="BU60" s="202">
        <v>146</v>
      </c>
      <c r="BV60" s="202">
        <v>150.5</v>
      </c>
      <c r="BW60" s="202">
        <v>148.5</v>
      </c>
      <c r="BX60" s="203">
        <v>149.5</v>
      </c>
      <c r="BY60" s="202">
        <v>136</v>
      </c>
      <c r="BZ60" s="202">
        <v>130.5</v>
      </c>
      <c r="CA60" s="202">
        <v>123.5</v>
      </c>
      <c r="CB60" s="203">
        <v>117.5</v>
      </c>
      <c r="CC60" s="202">
        <v>121.5</v>
      </c>
      <c r="CD60" s="202">
        <v>107</v>
      </c>
      <c r="CE60" s="202">
        <v>116</v>
      </c>
      <c r="CF60" s="203">
        <v>126.5</v>
      </c>
      <c r="CG60" s="202">
        <v>123</v>
      </c>
      <c r="CH60" s="202">
        <v>99.5</v>
      </c>
      <c r="CI60" s="202">
        <v>105</v>
      </c>
      <c r="CJ60" s="202">
        <v>109.5</v>
      </c>
    </row>
    <row r="61" spans="1:88" x14ac:dyDescent="0.25">
      <c r="A61" s="36"/>
      <c r="B61" s="36" t="s">
        <v>57</v>
      </c>
      <c r="C61" s="203">
        <v>1094</v>
      </c>
      <c r="D61" s="203">
        <v>1123</v>
      </c>
      <c r="E61" s="203">
        <v>968</v>
      </c>
      <c r="F61" s="203">
        <v>967</v>
      </c>
      <c r="G61" s="203">
        <v>955</v>
      </c>
      <c r="H61" s="203">
        <v>987</v>
      </c>
      <c r="I61" s="203">
        <v>1011</v>
      </c>
      <c r="J61" s="203">
        <v>969</v>
      </c>
      <c r="K61" s="203">
        <v>963</v>
      </c>
      <c r="L61" s="203">
        <v>972</v>
      </c>
      <c r="M61" s="203">
        <v>850</v>
      </c>
      <c r="N61" s="203">
        <v>896</v>
      </c>
      <c r="O61" s="203">
        <v>924</v>
      </c>
      <c r="P61" s="203">
        <v>890</v>
      </c>
      <c r="Q61" s="203">
        <v>946</v>
      </c>
      <c r="R61" s="203">
        <v>1031</v>
      </c>
      <c r="S61" s="203">
        <v>982</v>
      </c>
      <c r="T61" s="203">
        <v>977</v>
      </c>
      <c r="U61" s="203">
        <v>993</v>
      </c>
      <c r="V61" s="203">
        <v>1144</v>
      </c>
      <c r="W61" s="36"/>
      <c r="X61" s="36"/>
      <c r="Y61" s="203">
        <v>851</v>
      </c>
      <c r="Z61" s="203">
        <v>912</v>
      </c>
      <c r="AA61" s="203">
        <v>782</v>
      </c>
      <c r="AB61" s="203">
        <v>760</v>
      </c>
      <c r="AC61" s="203">
        <v>760</v>
      </c>
      <c r="AD61" s="203">
        <v>795</v>
      </c>
      <c r="AE61" s="203">
        <v>804</v>
      </c>
      <c r="AF61" s="203">
        <v>751</v>
      </c>
      <c r="AG61" s="203">
        <v>753</v>
      </c>
      <c r="AH61" s="203">
        <v>758</v>
      </c>
      <c r="AI61" s="203">
        <v>671</v>
      </c>
      <c r="AJ61" s="203">
        <v>686</v>
      </c>
      <c r="AK61" s="203">
        <v>729</v>
      </c>
      <c r="AL61" s="203">
        <v>671</v>
      </c>
      <c r="AM61" s="203">
        <v>704</v>
      </c>
      <c r="AN61" s="203">
        <v>806</v>
      </c>
      <c r="AO61" s="203">
        <v>775</v>
      </c>
      <c r="AP61" s="203">
        <v>759</v>
      </c>
      <c r="AQ61" s="203">
        <v>767</v>
      </c>
      <c r="AR61" s="203">
        <v>914</v>
      </c>
      <c r="AS61" s="36"/>
      <c r="AT61" s="36"/>
      <c r="AU61" s="202">
        <v>606</v>
      </c>
      <c r="AV61" s="202">
        <v>631</v>
      </c>
      <c r="AW61" s="202">
        <v>562</v>
      </c>
      <c r="AX61" s="203">
        <v>557</v>
      </c>
      <c r="AY61" s="202">
        <v>555.5</v>
      </c>
      <c r="AZ61" s="202">
        <v>550.5</v>
      </c>
      <c r="BA61" s="202">
        <v>579</v>
      </c>
      <c r="BB61" s="203">
        <v>526</v>
      </c>
      <c r="BC61" s="202">
        <v>528</v>
      </c>
      <c r="BD61" s="202">
        <v>563</v>
      </c>
      <c r="BE61" s="202">
        <v>490</v>
      </c>
      <c r="BF61" s="203">
        <v>491</v>
      </c>
      <c r="BG61" s="202">
        <v>538</v>
      </c>
      <c r="BH61" s="202">
        <v>498.5</v>
      </c>
      <c r="BI61" s="202">
        <v>534.5</v>
      </c>
      <c r="BJ61" s="203">
        <v>583.5</v>
      </c>
      <c r="BK61" s="202">
        <v>569</v>
      </c>
      <c r="BL61" s="202">
        <v>569</v>
      </c>
      <c r="BM61" s="202">
        <v>571.5</v>
      </c>
      <c r="BN61" s="202">
        <v>697</v>
      </c>
      <c r="BO61" s="36"/>
      <c r="BP61" s="36"/>
      <c r="BQ61" s="202">
        <v>245</v>
      </c>
      <c r="BR61" s="202">
        <v>281</v>
      </c>
      <c r="BS61" s="202">
        <v>220</v>
      </c>
      <c r="BT61" s="203">
        <v>203</v>
      </c>
      <c r="BU61" s="202">
        <v>204.5</v>
      </c>
      <c r="BV61" s="202">
        <v>244.5</v>
      </c>
      <c r="BW61" s="202">
        <v>225</v>
      </c>
      <c r="BX61" s="203">
        <v>225</v>
      </c>
      <c r="BY61" s="202">
        <v>225</v>
      </c>
      <c r="BZ61" s="202">
        <v>195</v>
      </c>
      <c r="CA61" s="202">
        <v>181</v>
      </c>
      <c r="CB61" s="203">
        <v>195</v>
      </c>
      <c r="CC61" s="202">
        <v>191</v>
      </c>
      <c r="CD61" s="202">
        <v>172.5</v>
      </c>
      <c r="CE61" s="202">
        <v>169.5</v>
      </c>
      <c r="CF61" s="203">
        <v>222.5</v>
      </c>
      <c r="CG61" s="202">
        <v>206</v>
      </c>
      <c r="CH61" s="202">
        <v>190</v>
      </c>
      <c r="CI61" s="202">
        <v>195.5</v>
      </c>
      <c r="CJ61" s="202">
        <v>217</v>
      </c>
    </row>
    <row r="62" spans="1:88" x14ac:dyDescent="0.25">
      <c r="A62" s="36"/>
      <c r="B62" s="36" t="s">
        <v>58</v>
      </c>
      <c r="C62" s="203">
        <v>1563</v>
      </c>
      <c r="D62" s="203">
        <v>1547</v>
      </c>
      <c r="E62" s="203">
        <v>1546</v>
      </c>
      <c r="F62" s="203">
        <v>1513</v>
      </c>
      <c r="G62" s="203">
        <v>1512</v>
      </c>
      <c r="H62" s="203">
        <v>1506</v>
      </c>
      <c r="I62" s="203">
        <v>1471</v>
      </c>
      <c r="J62" s="203">
        <v>1418</v>
      </c>
      <c r="K62" s="203">
        <v>1282</v>
      </c>
      <c r="L62" s="203">
        <v>1343</v>
      </c>
      <c r="M62" s="203">
        <v>1256</v>
      </c>
      <c r="N62" s="203">
        <v>1267</v>
      </c>
      <c r="O62" s="203">
        <v>1303</v>
      </c>
      <c r="P62" s="203">
        <v>1249</v>
      </c>
      <c r="Q62" s="203">
        <v>1329</v>
      </c>
      <c r="R62" s="203">
        <v>1367</v>
      </c>
      <c r="S62" s="203">
        <v>1304</v>
      </c>
      <c r="T62" s="203">
        <v>1393</v>
      </c>
      <c r="U62" s="203">
        <v>1290</v>
      </c>
      <c r="V62" s="203">
        <v>1556</v>
      </c>
      <c r="W62" s="36"/>
      <c r="X62" s="36"/>
      <c r="Y62" s="203">
        <v>1242</v>
      </c>
      <c r="Z62" s="203">
        <v>1232</v>
      </c>
      <c r="AA62" s="203">
        <v>1227</v>
      </c>
      <c r="AB62" s="203">
        <v>1162</v>
      </c>
      <c r="AC62" s="203">
        <v>1219</v>
      </c>
      <c r="AD62" s="203">
        <v>1182</v>
      </c>
      <c r="AE62" s="203">
        <v>1148</v>
      </c>
      <c r="AF62" s="203">
        <v>1104</v>
      </c>
      <c r="AG62" s="203">
        <v>999</v>
      </c>
      <c r="AH62" s="203">
        <v>1036</v>
      </c>
      <c r="AI62" s="203">
        <v>966</v>
      </c>
      <c r="AJ62" s="203">
        <v>933</v>
      </c>
      <c r="AK62" s="203">
        <v>999</v>
      </c>
      <c r="AL62" s="203">
        <v>916</v>
      </c>
      <c r="AM62" s="203">
        <v>944</v>
      </c>
      <c r="AN62" s="203">
        <v>1027</v>
      </c>
      <c r="AO62" s="203">
        <v>975</v>
      </c>
      <c r="AP62" s="203">
        <v>1007</v>
      </c>
      <c r="AQ62" s="203">
        <v>954</v>
      </c>
      <c r="AR62" s="203">
        <v>1186</v>
      </c>
      <c r="AS62" s="36"/>
      <c r="AT62" s="36"/>
      <c r="AU62" s="202">
        <v>852</v>
      </c>
      <c r="AV62" s="202">
        <v>861</v>
      </c>
      <c r="AW62" s="202">
        <v>867.5</v>
      </c>
      <c r="AX62" s="203">
        <v>822.5</v>
      </c>
      <c r="AY62" s="202">
        <v>830</v>
      </c>
      <c r="AZ62" s="202">
        <v>814.5</v>
      </c>
      <c r="BA62" s="202">
        <v>793</v>
      </c>
      <c r="BB62" s="203">
        <v>786</v>
      </c>
      <c r="BC62" s="202">
        <v>704</v>
      </c>
      <c r="BD62" s="202">
        <v>733.5</v>
      </c>
      <c r="BE62" s="202">
        <v>699.5</v>
      </c>
      <c r="BF62" s="203">
        <v>675.5</v>
      </c>
      <c r="BG62" s="202">
        <v>713.5</v>
      </c>
      <c r="BH62" s="202">
        <v>671.5</v>
      </c>
      <c r="BI62" s="202">
        <v>662</v>
      </c>
      <c r="BJ62" s="203">
        <v>721.5</v>
      </c>
      <c r="BK62" s="202">
        <v>712.5</v>
      </c>
      <c r="BL62" s="202">
        <v>725</v>
      </c>
      <c r="BM62" s="202">
        <v>686</v>
      </c>
      <c r="BN62" s="202">
        <v>870</v>
      </c>
      <c r="BO62" s="36"/>
      <c r="BP62" s="36"/>
      <c r="BQ62" s="202">
        <v>390</v>
      </c>
      <c r="BR62" s="202">
        <v>371</v>
      </c>
      <c r="BS62" s="202">
        <v>359.5</v>
      </c>
      <c r="BT62" s="203">
        <v>339.5</v>
      </c>
      <c r="BU62" s="202">
        <v>389</v>
      </c>
      <c r="BV62" s="202">
        <v>367.5</v>
      </c>
      <c r="BW62" s="202">
        <v>355</v>
      </c>
      <c r="BX62" s="203">
        <v>318</v>
      </c>
      <c r="BY62" s="202">
        <v>295</v>
      </c>
      <c r="BZ62" s="202">
        <v>302.5</v>
      </c>
      <c r="CA62" s="202">
        <v>266.5</v>
      </c>
      <c r="CB62" s="203">
        <v>257.5</v>
      </c>
      <c r="CC62" s="202">
        <v>285.5</v>
      </c>
      <c r="CD62" s="202">
        <v>244.5</v>
      </c>
      <c r="CE62" s="202">
        <v>282</v>
      </c>
      <c r="CF62" s="203">
        <v>305.5</v>
      </c>
      <c r="CG62" s="202">
        <v>262.5</v>
      </c>
      <c r="CH62" s="202">
        <v>282</v>
      </c>
      <c r="CI62" s="202">
        <v>268</v>
      </c>
      <c r="CJ62" s="202">
        <v>316</v>
      </c>
    </row>
    <row r="63" spans="1:88" x14ac:dyDescent="0.25">
      <c r="A63" s="36"/>
      <c r="B63" s="36" t="s">
        <v>59</v>
      </c>
      <c r="C63" s="203">
        <v>2188</v>
      </c>
      <c r="D63" s="203">
        <v>2257</v>
      </c>
      <c r="E63" s="203">
        <v>2241</v>
      </c>
      <c r="F63" s="203">
        <v>2116</v>
      </c>
      <c r="G63" s="203">
        <v>1966</v>
      </c>
      <c r="H63" s="203">
        <v>2061</v>
      </c>
      <c r="I63" s="203">
        <v>2101</v>
      </c>
      <c r="J63" s="203">
        <v>2063</v>
      </c>
      <c r="K63" s="203">
        <v>2030</v>
      </c>
      <c r="L63" s="203">
        <v>2045</v>
      </c>
      <c r="M63" s="203">
        <v>1955</v>
      </c>
      <c r="N63" s="203">
        <v>1884</v>
      </c>
      <c r="O63" s="203">
        <v>1764</v>
      </c>
      <c r="P63" s="203">
        <v>1750</v>
      </c>
      <c r="Q63" s="203">
        <v>1796</v>
      </c>
      <c r="R63" s="203">
        <v>1807</v>
      </c>
      <c r="S63" s="203">
        <v>1798</v>
      </c>
      <c r="T63" s="203">
        <v>1822</v>
      </c>
      <c r="U63" s="203">
        <v>1862</v>
      </c>
      <c r="V63" s="203">
        <v>2078</v>
      </c>
      <c r="W63" s="36"/>
      <c r="X63" s="36"/>
      <c r="Y63" s="203">
        <v>1752</v>
      </c>
      <c r="Z63" s="203">
        <v>1767</v>
      </c>
      <c r="AA63" s="203">
        <v>1789</v>
      </c>
      <c r="AB63" s="203">
        <v>1669</v>
      </c>
      <c r="AC63" s="203">
        <v>1551</v>
      </c>
      <c r="AD63" s="203">
        <v>1595</v>
      </c>
      <c r="AE63" s="203">
        <v>1607</v>
      </c>
      <c r="AF63" s="203">
        <v>1605</v>
      </c>
      <c r="AG63" s="203">
        <v>1542</v>
      </c>
      <c r="AH63" s="203">
        <v>1535</v>
      </c>
      <c r="AI63" s="203">
        <v>1446</v>
      </c>
      <c r="AJ63" s="203">
        <v>1449</v>
      </c>
      <c r="AK63" s="203">
        <v>1329</v>
      </c>
      <c r="AL63" s="203">
        <v>1259</v>
      </c>
      <c r="AM63" s="203">
        <v>1306</v>
      </c>
      <c r="AN63" s="203">
        <v>1323</v>
      </c>
      <c r="AO63" s="203">
        <v>1294</v>
      </c>
      <c r="AP63" s="203">
        <v>1340</v>
      </c>
      <c r="AQ63" s="203">
        <v>1367</v>
      </c>
      <c r="AR63" s="203">
        <v>1517</v>
      </c>
      <c r="AS63" s="36"/>
      <c r="AT63" s="36"/>
      <c r="AU63" s="202">
        <v>1187.5</v>
      </c>
      <c r="AV63" s="202">
        <v>1210.5</v>
      </c>
      <c r="AW63" s="202">
        <v>1207.5</v>
      </c>
      <c r="AX63" s="203">
        <v>1145.5</v>
      </c>
      <c r="AY63" s="202">
        <v>1067.5</v>
      </c>
      <c r="AZ63" s="202">
        <v>1078</v>
      </c>
      <c r="BA63" s="202">
        <v>1109.5</v>
      </c>
      <c r="BB63" s="203">
        <v>1088</v>
      </c>
      <c r="BC63" s="202">
        <v>1065.5</v>
      </c>
      <c r="BD63" s="202">
        <v>1062.5</v>
      </c>
      <c r="BE63" s="202">
        <v>1003</v>
      </c>
      <c r="BF63" s="203">
        <v>1017.5</v>
      </c>
      <c r="BG63" s="202">
        <v>935.5</v>
      </c>
      <c r="BH63" s="202">
        <v>890.5</v>
      </c>
      <c r="BI63" s="202">
        <v>919.5</v>
      </c>
      <c r="BJ63" s="203">
        <v>956</v>
      </c>
      <c r="BK63" s="202">
        <v>911.5</v>
      </c>
      <c r="BL63" s="202">
        <v>919</v>
      </c>
      <c r="BM63" s="202">
        <v>942.5</v>
      </c>
      <c r="BN63" s="202">
        <v>1108</v>
      </c>
      <c r="BO63" s="36"/>
      <c r="BP63" s="36"/>
      <c r="BQ63" s="202">
        <v>564.5</v>
      </c>
      <c r="BR63" s="202">
        <v>556.5</v>
      </c>
      <c r="BS63" s="202">
        <v>581.5</v>
      </c>
      <c r="BT63" s="203">
        <v>523.5</v>
      </c>
      <c r="BU63" s="202">
        <v>483.5</v>
      </c>
      <c r="BV63" s="202">
        <v>517</v>
      </c>
      <c r="BW63" s="202">
        <v>497.5</v>
      </c>
      <c r="BX63" s="203">
        <v>517</v>
      </c>
      <c r="BY63" s="202">
        <v>476.5</v>
      </c>
      <c r="BZ63" s="202">
        <v>472.5</v>
      </c>
      <c r="CA63" s="202">
        <v>443</v>
      </c>
      <c r="CB63" s="203">
        <v>431.5</v>
      </c>
      <c r="CC63" s="202">
        <v>393.5</v>
      </c>
      <c r="CD63" s="202">
        <v>368.5</v>
      </c>
      <c r="CE63" s="202">
        <v>386.5</v>
      </c>
      <c r="CF63" s="203">
        <v>367</v>
      </c>
      <c r="CG63" s="202">
        <v>382.5</v>
      </c>
      <c r="CH63" s="202">
        <v>421</v>
      </c>
      <c r="CI63" s="202">
        <v>424.5</v>
      </c>
      <c r="CJ63" s="202">
        <v>409</v>
      </c>
    </row>
    <row r="64" spans="1:88" x14ac:dyDescent="0.25">
      <c r="A64" s="36"/>
      <c r="B64" s="36" t="s">
        <v>60</v>
      </c>
      <c r="C64" s="203">
        <v>2919</v>
      </c>
      <c r="D64" s="203">
        <v>2994</v>
      </c>
      <c r="E64" s="203">
        <v>2934</v>
      </c>
      <c r="F64" s="203">
        <v>2774</v>
      </c>
      <c r="G64" s="203">
        <v>2767</v>
      </c>
      <c r="H64" s="203">
        <v>2615</v>
      </c>
      <c r="I64" s="203">
        <v>2540</v>
      </c>
      <c r="J64" s="203">
        <v>2649</v>
      </c>
      <c r="K64" s="203">
        <v>2538</v>
      </c>
      <c r="L64" s="203">
        <v>2423</v>
      </c>
      <c r="M64" s="203">
        <v>2460</v>
      </c>
      <c r="N64" s="203">
        <v>2508</v>
      </c>
      <c r="O64" s="203">
        <v>2609</v>
      </c>
      <c r="P64" s="203">
        <v>2624</v>
      </c>
      <c r="Q64" s="203">
        <v>2805</v>
      </c>
      <c r="R64" s="203">
        <v>2844</v>
      </c>
      <c r="S64" s="203">
        <v>2603</v>
      </c>
      <c r="T64" s="203">
        <v>2577</v>
      </c>
      <c r="U64" s="203">
        <v>2493</v>
      </c>
      <c r="V64" s="203">
        <v>2726</v>
      </c>
      <c r="W64" s="36"/>
      <c r="X64" s="36"/>
      <c r="Y64" s="203">
        <v>2336</v>
      </c>
      <c r="Z64" s="203">
        <v>2317</v>
      </c>
      <c r="AA64" s="203">
        <v>2326</v>
      </c>
      <c r="AB64" s="203">
        <v>2148</v>
      </c>
      <c r="AC64" s="203">
        <v>2157</v>
      </c>
      <c r="AD64" s="203">
        <v>2055</v>
      </c>
      <c r="AE64" s="203">
        <v>1936</v>
      </c>
      <c r="AF64" s="203">
        <v>1988</v>
      </c>
      <c r="AG64" s="203">
        <v>1918</v>
      </c>
      <c r="AH64" s="203">
        <v>1801</v>
      </c>
      <c r="AI64" s="203">
        <v>1847</v>
      </c>
      <c r="AJ64" s="203">
        <v>1818</v>
      </c>
      <c r="AK64" s="203">
        <v>1862</v>
      </c>
      <c r="AL64" s="203">
        <v>1854</v>
      </c>
      <c r="AM64" s="203">
        <v>1984</v>
      </c>
      <c r="AN64" s="203">
        <v>1985</v>
      </c>
      <c r="AO64" s="203">
        <v>1870</v>
      </c>
      <c r="AP64" s="203">
        <v>1796</v>
      </c>
      <c r="AQ64" s="203">
        <v>1789</v>
      </c>
      <c r="AR64" s="203">
        <v>1963</v>
      </c>
      <c r="AS64" s="36"/>
      <c r="AT64" s="36"/>
      <c r="AU64" s="202">
        <v>1505.5</v>
      </c>
      <c r="AV64" s="202">
        <v>1515.5</v>
      </c>
      <c r="AW64" s="202">
        <v>1502.5</v>
      </c>
      <c r="AX64" s="203">
        <v>1441</v>
      </c>
      <c r="AY64" s="202">
        <v>1414.5</v>
      </c>
      <c r="AZ64" s="202">
        <v>1375</v>
      </c>
      <c r="BA64" s="202">
        <v>1303</v>
      </c>
      <c r="BB64" s="203">
        <v>1348.5</v>
      </c>
      <c r="BC64" s="202">
        <v>1284.5</v>
      </c>
      <c r="BD64" s="202">
        <v>1215</v>
      </c>
      <c r="BE64" s="202">
        <v>1258.5</v>
      </c>
      <c r="BF64" s="203">
        <v>1244.5</v>
      </c>
      <c r="BG64" s="202">
        <v>1247.5</v>
      </c>
      <c r="BH64" s="202">
        <v>1315</v>
      </c>
      <c r="BI64" s="202">
        <v>1400.5</v>
      </c>
      <c r="BJ64" s="203">
        <v>1400</v>
      </c>
      <c r="BK64" s="202">
        <v>1293.5</v>
      </c>
      <c r="BL64" s="202">
        <v>1231</v>
      </c>
      <c r="BM64" s="202">
        <v>1212.5</v>
      </c>
      <c r="BN64" s="202">
        <v>1425.5</v>
      </c>
      <c r="BO64" s="36"/>
      <c r="BP64" s="36"/>
      <c r="BQ64" s="202">
        <v>830.5</v>
      </c>
      <c r="BR64" s="202">
        <v>801.5</v>
      </c>
      <c r="BS64" s="202">
        <v>823.5</v>
      </c>
      <c r="BT64" s="203">
        <v>707</v>
      </c>
      <c r="BU64" s="202">
        <v>742.5</v>
      </c>
      <c r="BV64" s="202">
        <v>680</v>
      </c>
      <c r="BW64" s="202">
        <v>633</v>
      </c>
      <c r="BX64" s="203">
        <v>639.5</v>
      </c>
      <c r="BY64" s="202">
        <v>633.5</v>
      </c>
      <c r="BZ64" s="202">
        <v>586</v>
      </c>
      <c r="CA64" s="202">
        <v>588.5</v>
      </c>
      <c r="CB64" s="203">
        <v>573.5</v>
      </c>
      <c r="CC64" s="202">
        <v>614.5</v>
      </c>
      <c r="CD64" s="202">
        <v>539</v>
      </c>
      <c r="CE64" s="202">
        <v>583.5</v>
      </c>
      <c r="CF64" s="203">
        <v>585</v>
      </c>
      <c r="CG64" s="202">
        <v>576.5</v>
      </c>
      <c r="CH64" s="202">
        <v>565</v>
      </c>
      <c r="CI64" s="202">
        <v>576.5</v>
      </c>
      <c r="CJ64" s="202">
        <v>537.5</v>
      </c>
    </row>
    <row r="65" spans="1:88" x14ac:dyDescent="0.25">
      <c r="A65" s="36"/>
      <c r="B65" s="36" t="s">
        <v>61</v>
      </c>
      <c r="C65" s="203">
        <v>4031</v>
      </c>
      <c r="D65" s="203">
        <v>3946</v>
      </c>
      <c r="E65" s="203">
        <v>3863</v>
      </c>
      <c r="F65" s="203">
        <v>3733</v>
      </c>
      <c r="G65" s="203">
        <v>3585</v>
      </c>
      <c r="H65" s="203">
        <v>3351</v>
      </c>
      <c r="I65" s="203">
        <v>3542</v>
      </c>
      <c r="J65" s="203">
        <v>3403</v>
      </c>
      <c r="K65" s="203">
        <v>3272</v>
      </c>
      <c r="L65" s="203">
        <v>3224</v>
      </c>
      <c r="M65" s="203">
        <v>3291</v>
      </c>
      <c r="N65" s="203">
        <v>3172</v>
      </c>
      <c r="O65" s="203">
        <v>3157</v>
      </c>
      <c r="P65" s="203">
        <v>3163</v>
      </c>
      <c r="Q65" s="203">
        <v>3404</v>
      </c>
      <c r="R65" s="203">
        <v>3245</v>
      </c>
      <c r="S65" s="203">
        <v>3403</v>
      </c>
      <c r="T65" s="203">
        <v>3477</v>
      </c>
      <c r="U65" s="203">
        <v>3510</v>
      </c>
      <c r="V65" s="203">
        <v>3984</v>
      </c>
      <c r="W65" s="36"/>
      <c r="X65" s="36"/>
      <c r="Y65" s="203">
        <v>3119</v>
      </c>
      <c r="Z65" s="203">
        <v>3082</v>
      </c>
      <c r="AA65" s="203">
        <v>2993</v>
      </c>
      <c r="AB65" s="203">
        <v>2850</v>
      </c>
      <c r="AC65" s="203">
        <v>2732</v>
      </c>
      <c r="AD65" s="203">
        <v>2543</v>
      </c>
      <c r="AE65" s="203">
        <v>2610</v>
      </c>
      <c r="AF65" s="203">
        <v>2500</v>
      </c>
      <c r="AG65" s="203">
        <v>2344</v>
      </c>
      <c r="AH65" s="203">
        <v>2374</v>
      </c>
      <c r="AI65" s="203">
        <v>2446</v>
      </c>
      <c r="AJ65" s="203">
        <v>2265</v>
      </c>
      <c r="AK65" s="203">
        <v>2279</v>
      </c>
      <c r="AL65" s="203">
        <v>2220</v>
      </c>
      <c r="AM65" s="203">
        <v>2370</v>
      </c>
      <c r="AN65" s="203">
        <v>2268</v>
      </c>
      <c r="AO65" s="203">
        <v>2320</v>
      </c>
      <c r="AP65" s="203">
        <v>2390</v>
      </c>
      <c r="AQ65" s="203">
        <v>2383</v>
      </c>
      <c r="AR65" s="203">
        <v>2792</v>
      </c>
      <c r="AS65" s="36"/>
      <c r="AT65" s="36"/>
      <c r="AU65" s="202">
        <v>1968.5</v>
      </c>
      <c r="AV65" s="202">
        <v>1966</v>
      </c>
      <c r="AW65" s="202">
        <v>1886</v>
      </c>
      <c r="AX65" s="203">
        <v>1781.5</v>
      </c>
      <c r="AY65" s="202">
        <v>1734.5</v>
      </c>
      <c r="AZ65" s="202">
        <v>1660.5</v>
      </c>
      <c r="BA65" s="202">
        <v>1660.5</v>
      </c>
      <c r="BB65" s="203">
        <v>1569</v>
      </c>
      <c r="BC65" s="202">
        <v>1526.5</v>
      </c>
      <c r="BD65" s="202">
        <v>1530.5</v>
      </c>
      <c r="BE65" s="202">
        <v>1643</v>
      </c>
      <c r="BF65" s="203">
        <v>1492</v>
      </c>
      <c r="BG65" s="202">
        <v>1531.5</v>
      </c>
      <c r="BH65" s="202">
        <v>1509</v>
      </c>
      <c r="BI65" s="202">
        <v>1568</v>
      </c>
      <c r="BJ65" s="203">
        <v>1536</v>
      </c>
      <c r="BK65" s="202">
        <v>1595.5</v>
      </c>
      <c r="BL65" s="202">
        <v>1636.5</v>
      </c>
      <c r="BM65" s="202">
        <v>1650</v>
      </c>
      <c r="BN65" s="202">
        <v>1966</v>
      </c>
      <c r="BO65" s="36"/>
      <c r="BP65" s="36"/>
      <c r="BQ65" s="202">
        <v>1150.5</v>
      </c>
      <c r="BR65" s="202">
        <v>1116</v>
      </c>
      <c r="BS65" s="202">
        <v>1107</v>
      </c>
      <c r="BT65" s="203">
        <v>1068.5</v>
      </c>
      <c r="BU65" s="202">
        <v>997.5</v>
      </c>
      <c r="BV65" s="202">
        <v>882.5</v>
      </c>
      <c r="BW65" s="202">
        <v>949.5</v>
      </c>
      <c r="BX65" s="203">
        <v>931</v>
      </c>
      <c r="BY65" s="202">
        <v>817.5</v>
      </c>
      <c r="BZ65" s="202">
        <v>843.5</v>
      </c>
      <c r="CA65" s="202">
        <v>803</v>
      </c>
      <c r="CB65" s="203">
        <v>773</v>
      </c>
      <c r="CC65" s="202">
        <v>747.5</v>
      </c>
      <c r="CD65" s="202">
        <v>711</v>
      </c>
      <c r="CE65" s="202">
        <v>802</v>
      </c>
      <c r="CF65" s="203">
        <v>732</v>
      </c>
      <c r="CG65" s="202">
        <v>724.5</v>
      </c>
      <c r="CH65" s="202">
        <v>753.5</v>
      </c>
      <c r="CI65" s="202">
        <v>733</v>
      </c>
      <c r="CJ65" s="202">
        <v>826</v>
      </c>
    </row>
    <row r="66" spans="1:88" x14ac:dyDescent="0.25">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row>
    <row r="67" spans="1:88" x14ac:dyDescent="0.25">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row>
    <row r="68" spans="1:88" x14ac:dyDescent="0.25">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row>
    <row r="69" spans="1:88" ht="13.8" thickBot="1" x14ac:dyDescent="0.3">
      <c r="A69" s="193"/>
      <c r="B69" s="193"/>
      <c r="C69" s="193"/>
      <c r="D69" s="193"/>
      <c r="E69" s="193"/>
      <c r="F69" s="193"/>
      <c r="G69" s="193"/>
      <c r="H69" s="193"/>
      <c r="I69" s="193"/>
      <c r="J69" s="193"/>
      <c r="K69" s="193"/>
      <c r="L69" s="193"/>
      <c r="M69" s="193"/>
      <c r="N69" s="193"/>
      <c r="O69" s="193"/>
      <c r="P69" s="197"/>
      <c r="Q69" s="197"/>
      <c r="R69" s="197"/>
      <c r="S69" s="197"/>
      <c r="T69" s="197"/>
      <c r="U69" s="197"/>
      <c r="V69" s="197"/>
      <c r="W69" s="197"/>
      <c r="X69" s="197"/>
      <c r="Y69" s="193"/>
      <c r="Z69" s="193"/>
      <c r="AA69" s="193"/>
      <c r="AB69" s="193"/>
      <c r="AC69" s="193"/>
      <c r="AD69" s="193"/>
      <c r="AE69" s="193"/>
      <c r="AF69" s="193"/>
      <c r="AG69" s="193"/>
      <c r="AH69" s="193"/>
      <c r="AI69" s="193"/>
      <c r="AJ69" s="193"/>
      <c r="AK69" s="193"/>
      <c r="AL69" s="193"/>
      <c r="AM69" s="193"/>
      <c r="AN69" s="197"/>
      <c r="AO69" s="197"/>
      <c r="AP69" s="197"/>
      <c r="AQ69" s="197"/>
      <c r="AR69" s="197"/>
      <c r="AS69" s="197"/>
      <c r="AT69" s="197"/>
      <c r="AU69" s="197"/>
      <c r="AV69" s="197"/>
      <c r="AW69" s="193"/>
      <c r="AX69" s="193"/>
      <c r="AY69" s="193"/>
      <c r="AZ69" s="193"/>
      <c r="BA69" s="193"/>
      <c r="BB69" s="193"/>
      <c r="BC69" s="193"/>
      <c r="BD69" s="193"/>
      <c r="BE69" s="193"/>
      <c r="BF69" s="193"/>
      <c r="BG69" s="193"/>
      <c r="BH69" s="193"/>
      <c r="BI69" s="193"/>
      <c r="BJ69" s="193"/>
      <c r="BK69" s="193"/>
      <c r="BL69" s="197"/>
      <c r="BM69" s="197"/>
      <c r="BN69" s="197"/>
      <c r="BO69" s="197"/>
      <c r="BP69" s="197"/>
      <c r="BQ69" s="197"/>
      <c r="BR69" s="197"/>
      <c r="BS69" s="197"/>
      <c r="BT69" s="197"/>
      <c r="BU69" s="193"/>
      <c r="BV69" s="193"/>
      <c r="BW69" s="193"/>
      <c r="BX69" s="193"/>
      <c r="BY69" s="193"/>
      <c r="BZ69" s="193"/>
      <c r="CA69" s="193"/>
      <c r="CB69" s="193"/>
      <c r="CC69" s="193"/>
      <c r="CD69" s="193"/>
      <c r="CE69" s="193"/>
      <c r="CF69" s="193"/>
      <c r="CG69" s="193"/>
      <c r="CH69" s="193"/>
      <c r="CI69" s="193"/>
      <c r="CJ69" s="197"/>
    </row>
    <row r="70" spans="1:88" x14ac:dyDescent="0.25">
      <c r="A70" s="131"/>
      <c r="B70" s="131"/>
      <c r="C70" s="234"/>
      <c r="D70" s="234"/>
      <c r="E70" s="234"/>
      <c r="F70" s="234"/>
      <c r="G70" s="234"/>
      <c r="H70" s="234"/>
      <c r="I70" s="234"/>
      <c r="J70" s="234"/>
      <c r="K70" s="234"/>
      <c r="L70" s="234"/>
      <c r="M70" s="234"/>
      <c r="N70" s="234"/>
      <c r="O70" s="234"/>
      <c r="P70" s="238"/>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row>
    <row r="71" spans="1:88" x14ac:dyDescent="0.25">
      <c r="A71" s="135" t="s">
        <v>49</v>
      </c>
      <c r="B71" s="135"/>
      <c r="C71" s="234"/>
      <c r="D71" s="234"/>
      <c r="E71" s="234"/>
      <c r="F71" s="234"/>
      <c r="G71" s="234"/>
      <c r="H71" s="234"/>
      <c r="I71" s="234"/>
      <c r="J71" s="234"/>
      <c r="K71" s="234"/>
      <c r="L71" s="234"/>
      <c r="M71" s="234"/>
      <c r="N71" s="234"/>
      <c r="O71" s="234"/>
      <c r="P71" s="238"/>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row>
    <row r="72" spans="1:88" ht="10.5" customHeight="1" x14ac:dyDescent="0.25">
      <c r="A72" s="112" t="s">
        <v>331</v>
      </c>
      <c r="B72" s="112"/>
      <c r="C72" s="112"/>
      <c r="D72" s="112"/>
      <c r="E72" s="112"/>
      <c r="F72" s="112"/>
      <c r="G72" s="112"/>
      <c r="H72" s="112"/>
      <c r="I72" s="112"/>
      <c r="J72" s="112"/>
      <c r="K72" s="112"/>
      <c r="L72" s="112"/>
      <c r="M72" s="112"/>
      <c r="N72" s="131"/>
      <c r="O72" s="131"/>
      <c r="P72" s="131"/>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row>
    <row r="73" spans="1:88" x14ac:dyDescent="0.25">
      <c r="A73" s="234"/>
      <c r="B73" s="234"/>
      <c r="C73" s="234"/>
      <c r="D73" s="234"/>
      <c r="E73" s="234"/>
      <c r="F73" s="234"/>
      <c r="G73" s="234"/>
      <c r="H73" s="234"/>
      <c r="I73" s="234"/>
      <c r="J73" s="234"/>
      <c r="K73" s="234"/>
      <c r="L73" s="234"/>
      <c r="M73" s="234"/>
      <c r="N73" s="234"/>
      <c r="O73" s="234"/>
      <c r="P73" s="238"/>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row>
    <row r="74" spans="1:88" ht="12.75" customHeight="1" x14ac:dyDescent="0.25">
      <c r="A74" s="31" t="s">
        <v>354</v>
      </c>
      <c r="B74" s="31"/>
      <c r="C74" s="21"/>
      <c r="D74" s="21"/>
      <c r="E74" s="21"/>
      <c r="F74" s="21"/>
      <c r="G74" s="21"/>
      <c r="H74" s="21"/>
      <c r="I74" s="21"/>
      <c r="J74" s="21"/>
      <c r="K74" s="21"/>
      <c r="L74" s="21"/>
      <c r="M74" s="21"/>
      <c r="N74" s="21"/>
      <c r="O74" s="21"/>
      <c r="P74" s="21"/>
      <c r="Q74" s="194"/>
      <c r="R74" s="194"/>
      <c r="S74" s="194"/>
      <c r="T74" s="194"/>
      <c r="U74" s="194"/>
      <c r="V74" s="194"/>
      <c r="W74" s="194"/>
      <c r="X74" s="194"/>
    </row>
    <row r="75" spans="1:88" x14ac:dyDescent="0.25">
      <c r="A75" s="131"/>
      <c r="B75" s="131"/>
      <c r="C75" s="131"/>
      <c r="D75" s="131"/>
      <c r="E75" s="131"/>
      <c r="F75" s="135"/>
      <c r="G75" s="135"/>
      <c r="H75" s="131"/>
      <c r="I75" s="131"/>
      <c r="J75" s="131"/>
      <c r="K75" s="131"/>
      <c r="L75" s="131"/>
      <c r="M75" s="131"/>
      <c r="N75" s="131"/>
      <c r="O75" s="131"/>
      <c r="P75" s="239"/>
    </row>
    <row r="76" spans="1:88" x14ac:dyDescent="0.25">
      <c r="F76" s="122"/>
      <c r="G76" s="122"/>
    </row>
  </sheetData>
  <mergeCells count="6">
    <mergeCell ref="F75:G75"/>
    <mergeCell ref="A71:B71"/>
    <mergeCell ref="A1:L1"/>
    <mergeCell ref="O1:P1"/>
    <mergeCell ref="A72:M72"/>
    <mergeCell ref="A74:B74"/>
  </mergeCells>
  <hyperlinks>
    <hyperlink ref="O1" location="Contents!A1" display="back to contents"/>
  </hyperlinks>
  <pageMargins left="0.23622047244094491" right="0.23622047244094491" top="0.74803149606299213" bottom="0.74803149606299213" header="0.31496062992125984" footer="0.31496062992125984"/>
  <pageSetup paperSize="9" scale="7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23"/>
  <sheetViews>
    <sheetView showGridLines="0" zoomScaleNormal="100" workbookViewId="0">
      <selection sqref="A1:F1"/>
    </sheetView>
  </sheetViews>
  <sheetFormatPr defaultColWidth="9.21875" defaultRowHeight="13.2" x14ac:dyDescent="0.25"/>
  <cols>
    <col min="1" max="1" width="5.21875" style="99" customWidth="1"/>
    <col min="2" max="2" width="25.77734375" style="99" customWidth="1"/>
    <col min="3" max="3" width="18.77734375" style="99" customWidth="1"/>
    <col min="4" max="4" width="12.77734375" style="99" customWidth="1"/>
    <col min="5" max="5" width="13.77734375" style="99" customWidth="1"/>
    <col min="6" max="6" width="11.21875" style="99" customWidth="1"/>
    <col min="7" max="7" width="7.77734375" style="99" customWidth="1"/>
    <col min="8" max="8" width="2.21875" style="99" customWidth="1"/>
    <col min="9" max="9" width="18.21875" style="99" customWidth="1"/>
    <col min="10" max="10" width="12.44140625" style="99" customWidth="1"/>
    <col min="11" max="11" width="12.21875" style="99" customWidth="1"/>
    <col min="12" max="12" width="9.5546875" style="99" customWidth="1"/>
    <col min="13" max="13" width="7.77734375" style="99" customWidth="1"/>
    <col min="14" max="14" width="18.44140625" style="99" customWidth="1"/>
    <col min="15" max="15" width="9.77734375" style="99" customWidth="1"/>
    <col min="16" max="16" width="11.77734375" style="99" customWidth="1"/>
    <col min="17" max="17" width="10" style="99" customWidth="1"/>
    <col min="18" max="21" width="5.77734375" style="99" customWidth="1"/>
    <col min="22" max="22" width="1.77734375" style="99" customWidth="1"/>
    <col min="23" max="23" width="39.21875" style="99" customWidth="1"/>
    <col min="24" max="16384" width="9.21875" style="99"/>
  </cols>
  <sheetData>
    <row r="1" spans="1:21" ht="18" customHeight="1" x14ac:dyDescent="0.3">
      <c r="A1" s="38" t="s">
        <v>429</v>
      </c>
      <c r="B1" s="38"/>
      <c r="C1" s="38"/>
      <c r="D1" s="38"/>
      <c r="E1" s="38"/>
      <c r="F1" s="38"/>
      <c r="G1" s="242"/>
      <c r="H1" s="242"/>
      <c r="I1" s="242"/>
      <c r="J1" s="116" t="s">
        <v>85</v>
      </c>
      <c r="K1" s="116"/>
      <c r="L1" s="116"/>
      <c r="M1" s="242"/>
      <c r="N1" s="242"/>
      <c r="O1" s="242"/>
      <c r="P1" s="240"/>
      <c r="T1" s="240"/>
      <c r="U1" s="240"/>
    </row>
    <row r="2" spans="1:21" ht="15" customHeight="1" x14ac:dyDescent="0.25">
      <c r="A2" s="233"/>
      <c r="B2" s="233"/>
      <c r="C2" s="233"/>
      <c r="D2" s="233"/>
      <c r="E2" s="233"/>
      <c r="F2" s="233"/>
      <c r="G2" s="233"/>
      <c r="H2" s="233"/>
      <c r="I2" s="233"/>
      <c r="J2" s="233"/>
      <c r="K2" s="233"/>
      <c r="L2" s="233"/>
      <c r="M2" s="233"/>
      <c r="N2" s="233"/>
      <c r="O2" s="233"/>
      <c r="P2" s="233"/>
      <c r="Q2" s="102"/>
      <c r="R2" s="102"/>
      <c r="S2" s="102"/>
      <c r="T2" s="102"/>
      <c r="U2" s="102"/>
    </row>
    <row r="3" spans="1:21" ht="13.8" thickBot="1" x14ac:dyDescent="0.3">
      <c r="A3" s="36"/>
      <c r="B3" s="36"/>
      <c r="C3" s="117" t="s">
        <v>361</v>
      </c>
      <c r="D3" s="117"/>
      <c r="E3" s="117"/>
      <c r="F3" s="117"/>
      <c r="G3" s="118"/>
      <c r="H3" s="119"/>
      <c r="I3" s="117" t="s">
        <v>362</v>
      </c>
      <c r="J3" s="117"/>
      <c r="K3" s="117"/>
      <c r="L3" s="117"/>
      <c r="M3" s="118"/>
      <c r="N3" s="120" t="s">
        <v>363</v>
      </c>
      <c r="O3" s="120"/>
      <c r="P3" s="120"/>
      <c r="Q3" s="120"/>
      <c r="R3" s="121"/>
      <c r="S3" s="121"/>
      <c r="T3" s="121"/>
      <c r="U3" s="121"/>
    </row>
    <row r="4" spans="1:21" ht="12.6" customHeight="1" x14ac:dyDescent="0.25">
      <c r="A4" s="36"/>
      <c r="B4" s="36"/>
      <c r="C4" s="56" t="s">
        <v>98</v>
      </c>
      <c r="D4" s="57"/>
      <c r="E4" s="57"/>
      <c r="F4" s="58" t="s">
        <v>99</v>
      </c>
      <c r="G4" s="122"/>
      <c r="H4" s="122"/>
      <c r="I4" s="56" t="s">
        <v>98</v>
      </c>
      <c r="J4" s="57"/>
      <c r="K4" s="57"/>
      <c r="L4" s="58" t="s">
        <v>99</v>
      </c>
      <c r="M4" s="122"/>
      <c r="N4" s="56" t="s">
        <v>98</v>
      </c>
      <c r="O4" s="57"/>
      <c r="P4" s="57"/>
      <c r="Q4" s="58" t="s">
        <v>99</v>
      </c>
      <c r="R4" s="122"/>
      <c r="S4" s="122"/>
      <c r="T4" s="122"/>
      <c r="U4" s="122"/>
    </row>
    <row r="5" spans="1:21" ht="12.6" customHeight="1" x14ac:dyDescent="0.25">
      <c r="A5" s="36"/>
      <c r="B5" s="36"/>
      <c r="C5" s="30"/>
      <c r="D5" s="30" t="s">
        <v>333</v>
      </c>
      <c r="E5" s="30"/>
      <c r="F5" s="60"/>
      <c r="G5" s="6"/>
      <c r="H5" s="6"/>
      <c r="I5" s="30"/>
      <c r="J5" s="30" t="s">
        <v>333</v>
      </c>
      <c r="K5" s="30"/>
      <c r="L5" s="60"/>
      <c r="M5" s="6"/>
      <c r="N5" s="30"/>
      <c r="O5" s="30" t="s">
        <v>333</v>
      </c>
      <c r="P5" s="30"/>
      <c r="Q5" s="60"/>
      <c r="R5" s="122"/>
      <c r="S5" s="122"/>
      <c r="T5" s="122"/>
      <c r="U5" s="122"/>
    </row>
    <row r="6" spans="1:21" ht="12.6" customHeight="1" x14ac:dyDescent="0.25">
      <c r="A6" s="36"/>
      <c r="B6" s="36"/>
      <c r="C6" s="30"/>
      <c r="D6" s="30"/>
      <c r="E6" s="30"/>
      <c r="F6" s="60"/>
      <c r="G6" s="65"/>
      <c r="H6" s="65"/>
      <c r="I6" s="30"/>
      <c r="J6" s="30"/>
      <c r="K6" s="30"/>
      <c r="L6" s="60"/>
      <c r="M6" s="102"/>
      <c r="N6" s="30"/>
      <c r="O6" s="30"/>
      <c r="P6" s="30"/>
      <c r="Q6" s="60"/>
      <c r="R6" s="122"/>
      <c r="S6" s="122"/>
      <c r="T6" s="122"/>
      <c r="U6" s="122"/>
    </row>
    <row r="7" spans="1:21" ht="13.05" customHeight="1" thickBot="1" x14ac:dyDescent="0.3">
      <c r="A7" s="36" t="s">
        <v>0</v>
      </c>
      <c r="B7" s="36"/>
      <c r="C7" s="62"/>
      <c r="D7" s="63" t="s">
        <v>97</v>
      </c>
      <c r="E7" s="63" t="s">
        <v>80</v>
      </c>
      <c r="F7" s="64"/>
      <c r="G7" s="123"/>
      <c r="H7" s="123"/>
      <c r="I7" s="62"/>
      <c r="J7" s="63" t="s">
        <v>97</v>
      </c>
      <c r="K7" s="63" t="s">
        <v>80</v>
      </c>
      <c r="L7" s="64"/>
      <c r="M7" s="193"/>
      <c r="N7" s="62"/>
      <c r="O7" s="63" t="s">
        <v>97</v>
      </c>
      <c r="P7" s="63" t="s">
        <v>80</v>
      </c>
      <c r="Q7" s="64"/>
      <c r="R7" s="122"/>
      <c r="S7" s="122"/>
      <c r="T7" s="122"/>
      <c r="U7" s="122"/>
    </row>
    <row r="8" spans="1:21" ht="13.05" customHeight="1" x14ac:dyDescent="0.25">
      <c r="A8" s="36"/>
      <c r="B8" s="36"/>
      <c r="C8" s="20"/>
      <c r="D8" s="124"/>
      <c r="E8" s="124"/>
      <c r="F8" s="124"/>
      <c r="G8" s="65"/>
      <c r="H8" s="65"/>
      <c r="I8" s="20"/>
      <c r="J8" s="124"/>
      <c r="K8" s="124"/>
      <c r="L8" s="124"/>
      <c r="M8" s="102"/>
      <c r="N8" s="20"/>
      <c r="O8" s="124"/>
      <c r="P8" s="124"/>
      <c r="Q8" s="124"/>
      <c r="R8" s="122"/>
      <c r="S8" s="122"/>
      <c r="T8" s="122"/>
      <c r="U8" s="122"/>
    </row>
    <row r="9" spans="1:21" x14ac:dyDescent="0.25">
      <c r="A9" s="40"/>
      <c r="B9" s="36" t="s">
        <v>45</v>
      </c>
      <c r="C9" s="7"/>
      <c r="D9" s="7"/>
      <c r="E9" s="7"/>
      <c r="F9" s="7"/>
      <c r="G9" s="7"/>
      <c r="H9" s="7"/>
      <c r="I9" s="7"/>
      <c r="J9" s="7"/>
      <c r="K9" s="194"/>
      <c r="L9" s="194"/>
      <c r="M9" s="194"/>
      <c r="N9" s="194"/>
      <c r="O9" s="102"/>
      <c r="P9" s="125"/>
      <c r="Q9" s="125"/>
      <c r="R9" s="125"/>
      <c r="S9" s="125"/>
      <c r="T9" s="125"/>
      <c r="U9" s="125"/>
    </row>
    <row r="10" spans="1:21" x14ac:dyDescent="0.25">
      <c r="A10" s="36"/>
      <c r="B10" s="36" t="s">
        <v>28</v>
      </c>
      <c r="C10" s="202">
        <v>478.8</v>
      </c>
      <c r="D10" s="202">
        <v>467.8</v>
      </c>
      <c r="E10" s="202">
        <v>489.7</v>
      </c>
      <c r="F10" s="203">
        <v>6795</v>
      </c>
      <c r="G10" s="7"/>
      <c r="H10" s="7"/>
      <c r="I10" s="202">
        <v>350.1</v>
      </c>
      <c r="J10" s="202">
        <v>340.8</v>
      </c>
      <c r="K10" s="202">
        <v>359.4</v>
      </c>
      <c r="L10" s="204">
        <v>5016</v>
      </c>
      <c r="M10" s="213"/>
      <c r="N10" s="202">
        <v>128.69999999999999</v>
      </c>
      <c r="O10" s="202">
        <v>122.9</v>
      </c>
      <c r="P10" s="202">
        <v>134.4</v>
      </c>
      <c r="Q10" s="204">
        <v>1779</v>
      </c>
      <c r="R10" s="125"/>
      <c r="S10" s="125"/>
      <c r="T10" s="125"/>
      <c r="U10" s="125"/>
    </row>
    <row r="11" spans="1:21" x14ac:dyDescent="0.25">
      <c r="A11" s="36"/>
      <c r="B11" s="36" t="s">
        <v>22</v>
      </c>
      <c r="C11" s="202">
        <v>423.2</v>
      </c>
      <c r="D11" s="202">
        <v>403.2</v>
      </c>
      <c r="E11" s="202">
        <v>443.3</v>
      </c>
      <c r="F11" s="203">
        <v>1571</v>
      </c>
      <c r="G11" s="7"/>
      <c r="H11" s="7"/>
      <c r="I11" s="202">
        <v>306.7</v>
      </c>
      <c r="J11" s="202">
        <v>289.7</v>
      </c>
      <c r="K11" s="202">
        <v>323.8</v>
      </c>
      <c r="L11" s="204">
        <v>1138</v>
      </c>
      <c r="M11" s="213"/>
      <c r="N11" s="202">
        <v>116.5</v>
      </c>
      <c r="O11" s="202">
        <v>106</v>
      </c>
      <c r="P11" s="202">
        <v>127</v>
      </c>
      <c r="Q11" s="204">
        <v>433</v>
      </c>
      <c r="R11" s="125"/>
      <c r="S11" s="125"/>
      <c r="T11" s="125"/>
      <c r="U11" s="125"/>
    </row>
    <row r="12" spans="1:21" x14ac:dyDescent="0.25">
      <c r="A12" s="36"/>
      <c r="B12" s="36" t="s">
        <v>41</v>
      </c>
      <c r="C12" s="202">
        <v>407.5</v>
      </c>
      <c r="D12" s="202">
        <v>383.8</v>
      </c>
      <c r="E12" s="202">
        <v>431.3</v>
      </c>
      <c r="F12" s="203">
        <v>1031</v>
      </c>
      <c r="G12" s="7"/>
      <c r="H12" s="7"/>
      <c r="I12" s="202">
        <v>294</v>
      </c>
      <c r="J12" s="202">
        <v>273.7</v>
      </c>
      <c r="K12" s="202">
        <v>314.2</v>
      </c>
      <c r="L12" s="204">
        <v>740</v>
      </c>
      <c r="M12" s="213"/>
      <c r="N12" s="202">
        <v>113.6</v>
      </c>
      <c r="O12" s="202">
        <v>101.1</v>
      </c>
      <c r="P12" s="202">
        <v>126</v>
      </c>
      <c r="Q12" s="204">
        <v>291</v>
      </c>
      <c r="R12" s="125"/>
      <c r="S12" s="125"/>
      <c r="T12" s="125"/>
      <c r="U12" s="125"/>
    </row>
    <row r="13" spans="1:21" x14ac:dyDescent="0.25">
      <c r="A13" s="36"/>
      <c r="B13" s="36" t="s">
        <v>29</v>
      </c>
      <c r="C13" s="202">
        <v>401.2</v>
      </c>
      <c r="D13" s="202">
        <v>376.4</v>
      </c>
      <c r="E13" s="202">
        <v>426</v>
      </c>
      <c r="F13" s="203">
        <v>922</v>
      </c>
      <c r="G13" s="7"/>
      <c r="H13" s="7"/>
      <c r="I13" s="202">
        <v>291.3</v>
      </c>
      <c r="J13" s="202">
        <v>270</v>
      </c>
      <c r="K13" s="202">
        <v>312.60000000000002</v>
      </c>
      <c r="L13" s="204">
        <v>663</v>
      </c>
      <c r="M13" s="213"/>
      <c r="N13" s="202">
        <v>110</v>
      </c>
      <c r="O13" s="202">
        <v>97.1</v>
      </c>
      <c r="P13" s="202">
        <v>122.8</v>
      </c>
      <c r="Q13" s="204">
        <v>259</v>
      </c>
      <c r="R13" s="125"/>
      <c r="S13" s="125"/>
      <c r="T13" s="125"/>
      <c r="U13" s="125"/>
    </row>
    <row r="14" spans="1:21" x14ac:dyDescent="0.25">
      <c r="A14" s="36"/>
      <c r="B14" s="36" t="s">
        <v>33</v>
      </c>
      <c r="C14" s="202">
        <v>392</v>
      </c>
      <c r="D14" s="202">
        <v>379.9</v>
      </c>
      <c r="E14" s="202">
        <v>404.2</v>
      </c>
      <c r="F14" s="203">
        <v>3618</v>
      </c>
      <c r="G14" s="7"/>
      <c r="H14" s="7"/>
      <c r="I14" s="202">
        <v>278</v>
      </c>
      <c r="J14" s="202">
        <v>267.7</v>
      </c>
      <c r="K14" s="202">
        <v>288.2</v>
      </c>
      <c r="L14" s="204">
        <v>2564.5</v>
      </c>
      <c r="M14" s="213"/>
      <c r="N14" s="202">
        <v>114</v>
      </c>
      <c r="O14" s="202">
        <v>107.5</v>
      </c>
      <c r="P14" s="202">
        <v>120.6</v>
      </c>
      <c r="Q14" s="204">
        <v>1053.5</v>
      </c>
      <c r="R14" s="125"/>
      <c r="S14" s="125"/>
      <c r="T14" s="125"/>
      <c r="U14" s="125"/>
    </row>
    <row r="15" spans="1:21" x14ac:dyDescent="0.25">
      <c r="A15" s="36"/>
      <c r="B15" s="36" t="s">
        <v>23</v>
      </c>
      <c r="C15" s="202">
        <v>371.1</v>
      </c>
      <c r="D15" s="202">
        <v>352</v>
      </c>
      <c r="E15" s="202">
        <v>390.1</v>
      </c>
      <c r="F15" s="203">
        <v>1326</v>
      </c>
      <c r="G15" s="7"/>
      <c r="H15" s="7"/>
      <c r="I15" s="202">
        <v>265.7</v>
      </c>
      <c r="J15" s="202">
        <v>249.4</v>
      </c>
      <c r="K15" s="202">
        <v>281.89999999999998</v>
      </c>
      <c r="L15" s="204">
        <v>942.5</v>
      </c>
      <c r="M15" s="213"/>
      <c r="N15" s="202">
        <v>105.4</v>
      </c>
      <c r="O15" s="202">
        <v>95.3</v>
      </c>
      <c r="P15" s="202">
        <v>115.5</v>
      </c>
      <c r="Q15" s="204">
        <v>383.5</v>
      </c>
      <c r="R15" s="125"/>
      <c r="S15" s="125"/>
      <c r="T15" s="125"/>
      <c r="U15" s="125"/>
    </row>
    <row r="16" spans="1:21" x14ac:dyDescent="0.25">
      <c r="A16" s="36"/>
      <c r="B16" s="36" t="s">
        <v>32</v>
      </c>
      <c r="C16" s="202">
        <v>365</v>
      </c>
      <c r="D16" s="202">
        <v>347.3</v>
      </c>
      <c r="E16" s="202">
        <v>382.8</v>
      </c>
      <c r="F16" s="203">
        <v>1508</v>
      </c>
      <c r="G16" s="7"/>
      <c r="H16" s="7"/>
      <c r="I16" s="202">
        <v>260.7</v>
      </c>
      <c r="J16" s="202">
        <v>245.5</v>
      </c>
      <c r="K16" s="202">
        <v>275.8</v>
      </c>
      <c r="L16" s="204">
        <v>1061</v>
      </c>
      <c r="M16" s="213"/>
      <c r="N16" s="202">
        <v>104.3</v>
      </c>
      <c r="O16" s="202">
        <v>95.1</v>
      </c>
      <c r="P16" s="202">
        <v>113.6</v>
      </c>
      <c r="Q16" s="204">
        <v>447</v>
      </c>
      <c r="R16" s="125"/>
      <c r="S16" s="125"/>
      <c r="T16" s="125"/>
      <c r="U16" s="125"/>
    </row>
    <row r="17" spans="1:21" x14ac:dyDescent="0.25">
      <c r="A17" s="36"/>
      <c r="B17" s="36" t="s">
        <v>21</v>
      </c>
      <c r="C17" s="202">
        <v>359.1</v>
      </c>
      <c r="D17" s="202">
        <v>330.5</v>
      </c>
      <c r="E17" s="202">
        <v>387.7</v>
      </c>
      <c r="F17" s="203">
        <v>551</v>
      </c>
      <c r="G17" s="7"/>
      <c r="H17" s="7"/>
      <c r="I17" s="202">
        <v>249.5</v>
      </c>
      <c r="J17" s="202">
        <v>225.5</v>
      </c>
      <c r="K17" s="202">
        <v>273.60000000000002</v>
      </c>
      <c r="L17" s="204">
        <v>379.5</v>
      </c>
      <c r="M17" s="213"/>
      <c r="N17" s="202">
        <v>109.5</v>
      </c>
      <c r="O17" s="202">
        <v>93.9</v>
      </c>
      <c r="P17" s="202">
        <v>125.2</v>
      </c>
      <c r="Q17" s="204">
        <v>171.5</v>
      </c>
      <c r="R17" s="125"/>
      <c r="S17" s="125"/>
      <c r="T17" s="125"/>
      <c r="U17" s="125"/>
    </row>
    <row r="18" spans="1:21" x14ac:dyDescent="0.25">
      <c r="A18" s="36"/>
      <c r="B18" s="36" t="s">
        <v>35</v>
      </c>
      <c r="C18" s="202">
        <v>341</v>
      </c>
      <c r="D18" s="202">
        <v>325.60000000000002</v>
      </c>
      <c r="E18" s="202">
        <v>356.4</v>
      </c>
      <c r="F18" s="203">
        <v>1700</v>
      </c>
      <c r="G18" s="7"/>
      <c r="H18" s="7"/>
      <c r="I18" s="202">
        <v>243.3</v>
      </c>
      <c r="J18" s="202">
        <v>230.2</v>
      </c>
      <c r="K18" s="202">
        <v>256.3</v>
      </c>
      <c r="L18" s="204">
        <v>1210</v>
      </c>
      <c r="M18" s="213"/>
      <c r="N18" s="202">
        <v>97.7</v>
      </c>
      <c r="O18" s="202">
        <v>89.5</v>
      </c>
      <c r="P18" s="202">
        <v>106</v>
      </c>
      <c r="Q18" s="204">
        <v>490</v>
      </c>
      <c r="R18" s="125"/>
      <c r="S18" s="125"/>
      <c r="T18" s="125"/>
      <c r="U18" s="125"/>
    </row>
    <row r="19" spans="1:21" x14ac:dyDescent="0.25">
      <c r="A19" s="36"/>
      <c r="B19" s="36" t="s">
        <v>27</v>
      </c>
      <c r="C19" s="202">
        <v>330.5</v>
      </c>
      <c r="D19" s="202">
        <v>314.60000000000002</v>
      </c>
      <c r="E19" s="202">
        <v>346.4</v>
      </c>
      <c r="F19" s="203">
        <v>1500</v>
      </c>
      <c r="G19" s="7"/>
      <c r="H19" s="7"/>
      <c r="I19" s="202">
        <v>233.2</v>
      </c>
      <c r="J19" s="202">
        <v>219.8</v>
      </c>
      <c r="K19" s="202">
        <v>246.6</v>
      </c>
      <c r="L19" s="204">
        <v>1055.5</v>
      </c>
      <c r="M19" s="213"/>
      <c r="N19" s="202">
        <v>97.2</v>
      </c>
      <c r="O19" s="202">
        <v>88.6</v>
      </c>
      <c r="P19" s="202">
        <v>105.8</v>
      </c>
      <c r="Q19" s="204">
        <v>444.5</v>
      </c>
      <c r="R19" s="125"/>
      <c r="S19" s="125"/>
      <c r="T19" s="125"/>
      <c r="U19" s="125"/>
    </row>
    <row r="20" spans="1:21" x14ac:dyDescent="0.25">
      <c r="A20" s="36"/>
      <c r="B20" s="36" t="s">
        <v>39</v>
      </c>
      <c r="C20" s="202">
        <v>324.5</v>
      </c>
      <c r="D20" s="202">
        <v>313.39999999999998</v>
      </c>
      <c r="E20" s="202">
        <v>335.6</v>
      </c>
      <c r="F20" s="203">
        <v>2986</v>
      </c>
      <c r="G20" s="7"/>
      <c r="H20" s="7"/>
      <c r="I20" s="202">
        <v>224</v>
      </c>
      <c r="J20" s="202">
        <v>214.8</v>
      </c>
      <c r="K20" s="202">
        <v>233.3</v>
      </c>
      <c r="L20" s="204">
        <v>2050.5</v>
      </c>
      <c r="M20" s="213"/>
      <c r="N20" s="202">
        <v>100.5</v>
      </c>
      <c r="O20" s="202">
        <v>94.3</v>
      </c>
      <c r="P20" s="202">
        <v>106.6</v>
      </c>
      <c r="Q20" s="204">
        <v>935.5</v>
      </c>
      <c r="R20" s="125"/>
      <c r="S20" s="125"/>
      <c r="T20" s="125"/>
      <c r="U20" s="125"/>
    </row>
    <row r="21" spans="1:21" x14ac:dyDescent="0.25">
      <c r="A21" s="36"/>
      <c r="B21" s="36" t="s">
        <v>18</v>
      </c>
      <c r="C21" s="202">
        <v>319.5</v>
      </c>
      <c r="D21" s="202">
        <v>305.3</v>
      </c>
      <c r="E21" s="202">
        <v>333.7</v>
      </c>
      <c r="F21" s="203">
        <v>1769</v>
      </c>
      <c r="G21" s="7"/>
      <c r="H21" s="7"/>
      <c r="I21" s="202">
        <v>220.9</v>
      </c>
      <c r="J21" s="202">
        <v>209.1</v>
      </c>
      <c r="K21" s="202">
        <v>232.7</v>
      </c>
      <c r="L21" s="204">
        <v>1232.5</v>
      </c>
      <c r="M21" s="213"/>
      <c r="N21" s="202">
        <v>98.6</v>
      </c>
      <c r="O21" s="202">
        <v>90.6</v>
      </c>
      <c r="P21" s="202">
        <v>106.5</v>
      </c>
      <c r="Q21" s="204">
        <v>536.5</v>
      </c>
      <c r="R21" s="125"/>
      <c r="S21" s="125"/>
      <c r="T21" s="125"/>
      <c r="U21" s="125"/>
    </row>
    <row r="22" spans="1:21" x14ac:dyDescent="0.25">
      <c r="A22" s="36"/>
      <c r="B22" s="36" t="s">
        <v>38</v>
      </c>
      <c r="C22" s="202">
        <v>310.39999999999998</v>
      </c>
      <c r="D22" s="202">
        <v>292.7</v>
      </c>
      <c r="E22" s="202">
        <v>328.1</v>
      </c>
      <c r="F22" s="203">
        <v>1117</v>
      </c>
      <c r="G22" s="7"/>
      <c r="H22" s="7"/>
      <c r="I22" s="202">
        <v>210.4</v>
      </c>
      <c r="J22" s="202">
        <v>195.7</v>
      </c>
      <c r="K22" s="202">
        <v>225.1</v>
      </c>
      <c r="L22" s="204">
        <v>748</v>
      </c>
      <c r="M22" s="213"/>
      <c r="N22" s="202">
        <v>100</v>
      </c>
      <c r="O22" s="202">
        <v>90.1</v>
      </c>
      <c r="P22" s="202">
        <v>109.9</v>
      </c>
      <c r="Q22" s="204">
        <v>369</v>
      </c>
      <c r="R22" s="125"/>
      <c r="S22" s="125"/>
      <c r="T22" s="125"/>
      <c r="U22" s="125"/>
    </row>
    <row r="23" spans="1:21" x14ac:dyDescent="0.25">
      <c r="A23" s="36"/>
      <c r="B23" s="36" t="s">
        <v>42</v>
      </c>
      <c r="C23" s="202">
        <v>309.3</v>
      </c>
      <c r="D23" s="202">
        <v>294.39999999999998</v>
      </c>
      <c r="E23" s="202">
        <v>324.10000000000002</v>
      </c>
      <c r="F23" s="203">
        <v>1506</v>
      </c>
      <c r="G23" s="7"/>
      <c r="H23" s="7"/>
      <c r="I23" s="202">
        <v>218.1</v>
      </c>
      <c r="J23" s="202">
        <v>205.6</v>
      </c>
      <c r="K23" s="202">
        <v>230.6</v>
      </c>
      <c r="L23" s="204">
        <v>1061.5</v>
      </c>
      <c r="M23" s="213"/>
      <c r="N23" s="202">
        <v>91.2</v>
      </c>
      <c r="O23" s="202">
        <v>83.1</v>
      </c>
      <c r="P23" s="202">
        <v>99.3</v>
      </c>
      <c r="Q23" s="204">
        <v>444.5</v>
      </c>
      <c r="R23" s="125"/>
      <c r="S23" s="125"/>
      <c r="T23" s="125"/>
      <c r="U23" s="125"/>
    </row>
    <row r="24" spans="1:21" x14ac:dyDescent="0.25">
      <c r="A24" s="36"/>
      <c r="B24" s="36" t="s">
        <v>7</v>
      </c>
      <c r="C24" s="202">
        <v>302.89999999999998</v>
      </c>
      <c r="D24" s="202">
        <v>293</v>
      </c>
      <c r="E24" s="202">
        <v>312.8</v>
      </c>
      <c r="F24" s="203">
        <v>3273</v>
      </c>
      <c r="G24" s="7"/>
      <c r="H24" s="7"/>
      <c r="I24" s="202">
        <v>211.5</v>
      </c>
      <c r="J24" s="202">
        <v>203.2</v>
      </c>
      <c r="K24" s="202">
        <v>219.8</v>
      </c>
      <c r="L24" s="204">
        <v>2276</v>
      </c>
      <c r="M24" s="213"/>
      <c r="N24" s="202">
        <v>91.4</v>
      </c>
      <c r="O24" s="202">
        <v>86</v>
      </c>
      <c r="P24" s="202">
        <v>96.8</v>
      </c>
      <c r="Q24" s="204">
        <v>997</v>
      </c>
      <c r="R24" s="125"/>
      <c r="S24" s="125"/>
      <c r="T24" s="125"/>
      <c r="U24" s="125"/>
    </row>
    <row r="25" spans="1:21" x14ac:dyDescent="0.25">
      <c r="A25" s="36"/>
      <c r="B25" s="36" t="s">
        <v>30</v>
      </c>
      <c r="C25" s="202">
        <v>292.10000000000002</v>
      </c>
      <c r="D25" s="202">
        <v>272.3</v>
      </c>
      <c r="E25" s="202">
        <v>312</v>
      </c>
      <c r="F25" s="203">
        <v>753</v>
      </c>
      <c r="G25" s="7"/>
      <c r="H25" s="7"/>
      <c r="I25" s="202">
        <v>202.8</v>
      </c>
      <c r="J25" s="202">
        <v>186.2</v>
      </c>
      <c r="K25" s="202">
        <v>219.4</v>
      </c>
      <c r="L25" s="204">
        <v>520.5</v>
      </c>
      <c r="M25" s="213"/>
      <c r="N25" s="202">
        <v>89.3</v>
      </c>
      <c r="O25" s="202">
        <v>78.400000000000006</v>
      </c>
      <c r="P25" s="202">
        <v>100.3</v>
      </c>
      <c r="Q25" s="204">
        <v>232.5</v>
      </c>
      <c r="R25" s="125"/>
      <c r="S25" s="125"/>
      <c r="T25" s="125"/>
      <c r="U25" s="125"/>
    </row>
    <row r="26" spans="1:21" x14ac:dyDescent="0.25">
      <c r="A26" s="36"/>
      <c r="B26" s="36" t="s">
        <v>11</v>
      </c>
      <c r="C26" s="202">
        <v>285.3</v>
      </c>
      <c r="D26" s="202">
        <v>273.39999999999998</v>
      </c>
      <c r="E26" s="202">
        <v>297.10000000000002</v>
      </c>
      <c r="F26" s="203">
        <v>2055</v>
      </c>
      <c r="G26" s="7"/>
      <c r="H26" s="7"/>
      <c r="I26" s="202">
        <v>198.3</v>
      </c>
      <c r="J26" s="202">
        <v>188.4</v>
      </c>
      <c r="K26" s="202">
        <v>208.2</v>
      </c>
      <c r="L26" s="204">
        <v>1419</v>
      </c>
      <c r="M26" s="213"/>
      <c r="N26" s="202">
        <v>86.9</v>
      </c>
      <c r="O26" s="202">
        <v>80.400000000000006</v>
      </c>
      <c r="P26" s="202">
        <v>93.4</v>
      </c>
      <c r="Q26" s="204">
        <v>636</v>
      </c>
      <c r="R26" s="125"/>
      <c r="S26" s="125"/>
      <c r="T26" s="125"/>
      <c r="U26" s="125"/>
    </row>
    <row r="27" spans="1:21" x14ac:dyDescent="0.25">
      <c r="A27" s="36"/>
      <c r="B27" s="36" t="s">
        <v>81</v>
      </c>
      <c r="C27" s="202">
        <v>285</v>
      </c>
      <c r="D27" s="202">
        <v>265.8</v>
      </c>
      <c r="E27" s="202">
        <v>304.3</v>
      </c>
      <c r="F27" s="203">
        <v>802</v>
      </c>
      <c r="G27" s="7"/>
      <c r="H27" s="7"/>
      <c r="I27" s="202">
        <v>199.6</v>
      </c>
      <c r="J27" s="202">
        <v>183.4</v>
      </c>
      <c r="K27" s="202">
        <v>215.9</v>
      </c>
      <c r="L27" s="204">
        <v>554.5</v>
      </c>
      <c r="M27" s="213"/>
      <c r="N27" s="202">
        <v>85.4</v>
      </c>
      <c r="O27" s="202">
        <v>75.099999999999994</v>
      </c>
      <c r="P27" s="202">
        <v>95.8</v>
      </c>
      <c r="Q27" s="204">
        <v>247.5</v>
      </c>
      <c r="R27" s="125"/>
      <c r="S27" s="125"/>
      <c r="T27" s="125"/>
      <c r="U27" s="125"/>
    </row>
    <row r="28" spans="1:21" x14ac:dyDescent="0.25">
      <c r="A28" s="36"/>
      <c r="B28" s="36" t="s">
        <v>48</v>
      </c>
      <c r="C28" s="202">
        <v>281.60000000000002</v>
      </c>
      <c r="D28" s="202">
        <v>247.8</v>
      </c>
      <c r="E28" s="202">
        <v>315.3</v>
      </c>
      <c r="F28" s="203">
        <v>248</v>
      </c>
      <c r="G28" s="7"/>
      <c r="H28" s="7"/>
      <c r="I28" s="202">
        <v>195</v>
      </c>
      <c r="J28" s="202">
        <v>166.8</v>
      </c>
      <c r="K28" s="202">
        <v>223.3</v>
      </c>
      <c r="L28" s="204">
        <v>171</v>
      </c>
      <c r="M28" s="213"/>
      <c r="N28" s="202">
        <v>86.6</v>
      </c>
      <c r="O28" s="202">
        <v>67.900000000000006</v>
      </c>
      <c r="P28" s="202">
        <v>105.2</v>
      </c>
      <c r="Q28" s="204">
        <v>77</v>
      </c>
      <c r="R28" s="125"/>
      <c r="S28" s="125"/>
      <c r="T28" s="125"/>
      <c r="U28" s="125"/>
    </row>
    <row r="29" spans="1:21" x14ac:dyDescent="0.25">
      <c r="B29" s="36" t="s">
        <v>6</v>
      </c>
      <c r="C29" s="202">
        <v>278.5</v>
      </c>
      <c r="D29" s="202">
        <v>264</v>
      </c>
      <c r="E29" s="202">
        <v>293.10000000000002</v>
      </c>
      <c r="F29" s="203">
        <v>1336</v>
      </c>
      <c r="G29" s="7"/>
      <c r="H29" s="7"/>
      <c r="I29" s="202">
        <v>191.7</v>
      </c>
      <c r="J29" s="202">
        <v>179.5</v>
      </c>
      <c r="K29" s="202">
        <v>203.9</v>
      </c>
      <c r="L29" s="204">
        <v>907</v>
      </c>
      <c r="M29" s="213"/>
      <c r="N29" s="202">
        <v>86.8</v>
      </c>
      <c r="O29" s="202">
        <v>78.8</v>
      </c>
      <c r="P29" s="202">
        <v>94.8</v>
      </c>
      <c r="Q29" s="204">
        <v>429</v>
      </c>
      <c r="R29" s="125"/>
      <c r="S29" s="125"/>
      <c r="T29" s="125"/>
      <c r="U29" s="125"/>
    </row>
    <row r="30" spans="1:21" x14ac:dyDescent="0.25">
      <c r="A30" s="36"/>
      <c r="B30" s="36" t="s">
        <v>47</v>
      </c>
      <c r="C30" s="202">
        <v>275.3</v>
      </c>
      <c r="D30" s="202">
        <v>266.3</v>
      </c>
      <c r="E30" s="202">
        <v>284.2</v>
      </c>
      <c r="F30" s="203">
        <v>3339</v>
      </c>
      <c r="G30" s="7"/>
      <c r="H30" s="7"/>
      <c r="I30" s="202">
        <v>189.6</v>
      </c>
      <c r="J30" s="202">
        <v>182.2</v>
      </c>
      <c r="K30" s="202">
        <v>197</v>
      </c>
      <c r="L30" s="204">
        <v>2317</v>
      </c>
      <c r="M30" s="213"/>
      <c r="N30" s="202">
        <v>85.6</v>
      </c>
      <c r="O30" s="202">
        <v>80.599999999999994</v>
      </c>
      <c r="P30" s="202">
        <v>90.7</v>
      </c>
      <c r="Q30" s="204">
        <v>1022</v>
      </c>
      <c r="R30" s="125"/>
      <c r="S30" s="125"/>
      <c r="T30" s="125"/>
      <c r="U30" s="125"/>
    </row>
    <row r="31" spans="1:21" x14ac:dyDescent="0.25">
      <c r="A31" s="36"/>
      <c r="B31" s="36" t="s">
        <v>40</v>
      </c>
      <c r="C31" s="202">
        <v>273.8</v>
      </c>
      <c r="D31" s="202">
        <v>254.5</v>
      </c>
      <c r="E31" s="202">
        <v>293.10000000000002</v>
      </c>
      <c r="F31" s="203">
        <v>707</v>
      </c>
      <c r="G31" s="7"/>
      <c r="H31" s="7"/>
      <c r="I31" s="202">
        <v>194.1</v>
      </c>
      <c r="J31" s="202">
        <v>177.8</v>
      </c>
      <c r="K31" s="202">
        <v>210.4</v>
      </c>
      <c r="L31" s="204">
        <v>501</v>
      </c>
      <c r="M31" s="213"/>
      <c r="N31" s="202">
        <v>79.7</v>
      </c>
      <c r="O31" s="202">
        <v>69.3</v>
      </c>
      <c r="P31" s="202">
        <v>90.1</v>
      </c>
      <c r="Q31" s="204">
        <v>206</v>
      </c>
      <c r="R31" s="125"/>
      <c r="S31" s="125"/>
      <c r="T31" s="125"/>
      <c r="U31" s="125"/>
    </row>
    <row r="32" spans="1:21" x14ac:dyDescent="0.25">
      <c r="A32" s="36"/>
      <c r="B32" s="36" t="s">
        <v>31</v>
      </c>
      <c r="C32" s="202">
        <v>258.3</v>
      </c>
      <c r="D32" s="202">
        <v>240.3</v>
      </c>
      <c r="E32" s="202">
        <v>276.2</v>
      </c>
      <c r="F32" s="203">
        <v>729</v>
      </c>
      <c r="G32" s="7"/>
      <c r="H32" s="7"/>
      <c r="I32" s="202">
        <v>172.4</v>
      </c>
      <c r="J32" s="202">
        <v>157.69999999999999</v>
      </c>
      <c r="K32" s="202">
        <v>187.1</v>
      </c>
      <c r="L32" s="204">
        <v>484.5</v>
      </c>
      <c r="M32" s="213"/>
      <c r="N32" s="202">
        <v>85.8</v>
      </c>
      <c r="O32" s="202">
        <v>75.5</v>
      </c>
      <c r="P32" s="202">
        <v>96.1</v>
      </c>
      <c r="Q32" s="204">
        <v>244.5</v>
      </c>
      <c r="R32" s="125"/>
      <c r="S32" s="125"/>
      <c r="T32" s="125"/>
      <c r="U32" s="125"/>
    </row>
    <row r="33" spans="1:21" x14ac:dyDescent="0.25">
      <c r="A33" s="36"/>
      <c r="B33" s="36" t="s">
        <v>20</v>
      </c>
      <c r="C33" s="202">
        <v>254.9</v>
      </c>
      <c r="D33" s="202">
        <v>239</v>
      </c>
      <c r="E33" s="202">
        <v>270.8</v>
      </c>
      <c r="F33" s="203">
        <v>917</v>
      </c>
      <c r="G33" s="7"/>
      <c r="H33" s="7"/>
      <c r="I33" s="202">
        <v>177.7</v>
      </c>
      <c r="J33" s="202">
        <v>164.3</v>
      </c>
      <c r="K33" s="202">
        <v>191</v>
      </c>
      <c r="L33" s="204">
        <v>633.5</v>
      </c>
      <c r="M33" s="213"/>
      <c r="N33" s="202">
        <v>77.2</v>
      </c>
      <c r="O33" s="202">
        <v>68.5</v>
      </c>
      <c r="P33" s="202">
        <v>85.8</v>
      </c>
      <c r="Q33" s="204">
        <v>283.5</v>
      </c>
      <c r="R33" s="125"/>
      <c r="S33" s="125"/>
      <c r="T33" s="125"/>
      <c r="U33" s="125"/>
    </row>
    <row r="34" spans="1:21" x14ac:dyDescent="0.25">
      <c r="A34" s="36"/>
      <c r="B34" s="36" t="s">
        <v>36</v>
      </c>
      <c r="C34" s="202">
        <v>251.1</v>
      </c>
      <c r="D34" s="202">
        <v>235.5</v>
      </c>
      <c r="E34" s="202">
        <v>266.8</v>
      </c>
      <c r="F34" s="203">
        <v>936</v>
      </c>
      <c r="G34" s="7"/>
      <c r="H34" s="7"/>
      <c r="I34" s="202">
        <v>176.8</v>
      </c>
      <c r="J34" s="202">
        <v>163.6</v>
      </c>
      <c r="K34" s="202">
        <v>190</v>
      </c>
      <c r="L34" s="204">
        <v>653.5</v>
      </c>
      <c r="M34" s="213"/>
      <c r="N34" s="202">
        <v>74.3</v>
      </c>
      <c r="O34" s="202">
        <v>65.900000000000006</v>
      </c>
      <c r="P34" s="202">
        <v>82.8</v>
      </c>
      <c r="Q34" s="204">
        <v>282.5</v>
      </c>
      <c r="R34" s="125"/>
      <c r="S34" s="125"/>
      <c r="T34" s="125"/>
      <c r="U34" s="125"/>
    </row>
    <row r="35" spans="1:21" x14ac:dyDescent="0.25">
      <c r="A35" s="36"/>
      <c r="B35" s="36" t="s">
        <v>82</v>
      </c>
      <c r="C35" s="202">
        <v>250.4</v>
      </c>
      <c r="D35" s="202">
        <v>236.5</v>
      </c>
      <c r="E35" s="202">
        <v>264.3</v>
      </c>
      <c r="F35" s="203">
        <v>1148</v>
      </c>
      <c r="G35" s="7"/>
      <c r="H35" s="7"/>
      <c r="I35" s="202">
        <v>178.2</v>
      </c>
      <c r="J35" s="202">
        <v>166.4</v>
      </c>
      <c r="K35" s="202">
        <v>190</v>
      </c>
      <c r="L35" s="204">
        <v>811.5</v>
      </c>
      <c r="M35" s="213"/>
      <c r="N35" s="202">
        <v>72.2</v>
      </c>
      <c r="O35" s="202">
        <v>64.8</v>
      </c>
      <c r="P35" s="202">
        <v>79.599999999999994</v>
      </c>
      <c r="Q35" s="204">
        <v>336.5</v>
      </c>
      <c r="R35" s="125"/>
      <c r="S35" s="125"/>
      <c r="T35" s="125"/>
      <c r="U35" s="125"/>
    </row>
    <row r="36" spans="1:21" x14ac:dyDescent="0.25">
      <c r="A36" s="36"/>
      <c r="B36" s="36" t="s">
        <v>19</v>
      </c>
      <c r="C36" s="202">
        <v>236.2</v>
      </c>
      <c r="D36" s="202">
        <v>225.8</v>
      </c>
      <c r="E36" s="202">
        <v>246.6</v>
      </c>
      <c r="F36" s="203">
        <v>1790</v>
      </c>
      <c r="G36" s="7"/>
      <c r="H36" s="7"/>
      <c r="I36" s="202">
        <v>156.5</v>
      </c>
      <c r="J36" s="202">
        <v>148</v>
      </c>
      <c r="K36" s="202">
        <v>165.1</v>
      </c>
      <c r="L36" s="204">
        <v>1179</v>
      </c>
      <c r="M36" s="213"/>
      <c r="N36" s="202">
        <v>79.599999999999994</v>
      </c>
      <c r="O36" s="202">
        <v>73.599999999999994</v>
      </c>
      <c r="P36" s="202">
        <v>85.7</v>
      </c>
      <c r="Q36" s="204">
        <v>611</v>
      </c>
      <c r="R36" s="125"/>
      <c r="S36" s="125"/>
      <c r="T36" s="125"/>
      <c r="U36" s="125"/>
    </row>
    <row r="37" spans="1:21" x14ac:dyDescent="0.25">
      <c r="A37" s="36"/>
      <c r="B37" s="36" t="s">
        <v>25</v>
      </c>
      <c r="C37" s="202">
        <v>229.7</v>
      </c>
      <c r="D37" s="202">
        <v>213.5</v>
      </c>
      <c r="E37" s="202">
        <v>245.9</v>
      </c>
      <c r="F37" s="203">
        <v>707</v>
      </c>
      <c r="G37" s="7"/>
      <c r="H37" s="7"/>
      <c r="I37" s="202">
        <v>158.69999999999999</v>
      </c>
      <c r="J37" s="202">
        <v>145.30000000000001</v>
      </c>
      <c r="K37" s="202">
        <v>172.2</v>
      </c>
      <c r="L37" s="204">
        <v>487.5</v>
      </c>
      <c r="M37" s="213"/>
      <c r="N37" s="202">
        <v>71</v>
      </c>
      <c r="O37" s="202">
        <v>62</v>
      </c>
      <c r="P37" s="202">
        <v>80</v>
      </c>
      <c r="Q37" s="204">
        <v>219.5</v>
      </c>
      <c r="R37" s="125"/>
      <c r="S37" s="125"/>
      <c r="T37" s="125"/>
      <c r="U37" s="125"/>
    </row>
    <row r="38" spans="1:21" x14ac:dyDescent="0.25">
      <c r="A38" s="36"/>
      <c r="B38" s="36" t="s">
        <v>34</v>
      </c>
      <c r="C38" s="202">
        <v>229.5</v>
      </c>
      <c r="D38" s="202">
        <v>195.6</v>
      </c>
      <c r="E38" s="202">
        <v>263.5</v>
      </c>
      <c r="F38" s="203">
        <v>162</v>
      </c>
      <c r="G38" s="7"/>
      <c r="H38" s="7"/>
      <c r="I38" s="202">
        <v>153.19999999999999</v>
      </c>
      <c r="J38" s="202">
        <v>125.3</v>
      </c>
      <c r="K38" s="202">
        <v>181.2</v>
      </c>
      <c r="L38" s="204">
        <v>107</v>
      </c>
      <c r="M38" s="213"/>
      <c r="N38" s="202">
        <v>76.3</v>
      </c>
      <c r="O38" s="202">
        <v>57</v>
      </c>
      <c r="P38" s="202">
        <v>95.7</v>
      </c>
      <c r="Q38" s="204">
        <v>55</v>
      </c>
      <c r="R38" s="125"/>
      <c r="S38" s="125"/>
      <c r="T38" s="125"/>
      <c r="U38" s="125"/>
    </row>
    <row r="39" spans="1:21" x14ac:dyDescent="0.25">
      <c r="A39" s="36"/>
      <c r="B39" s="36" t="s">
        <v>37</v>
      </c>
      <c r="C39" s="202">
        <v>222.3</v>
      </c>
      <c r="D39" s="202">
        <v>188.3</v>
      </c>
      <c r="E39" s="202">
        <v>256.3</v>
      </c>
      <c r="F39" s="203">
        <v>149</v>
      </c>
      <c r="G39" s="7"/>
      <c r="H39" s="7"/>
      <c r="I39" s="202">
        <v>135.1</v>
      </c>
      <c r="J39" s="202">
        <v>108.5</v>
      </c>
      <c r="K39" s="202">
        <v>161.69999999999999</v>
      </c>
      <c r="L39" s="204">
        <v>90.5</v>
      </c>
      <c r="M39" s="213"/>
      <c r="N39" s="202">
        <v>87.2</v>
      </c>
      <c r="O39" s="202">
        <v>65.900000000000006</v>
      </c>
      <c r="P39" s="202">
        <v>108.6</v>
      </c>
      <c r="Q39" s="204">
        <v>58.5</v>
      </c>
      <c r="R39" s="125"/>
      <c r="S39" s="125"/>
      <c r="T39" s="125"/>
      <c r="U39" s="125"/>
    </row>
    <row r="40" spans="1:21" x14ac:dyDescent="0.25">
      <c r="A40" s="36"/>
      <c r="B40" s="36" t="s">
        <v>26</v>
      </c>
      <c r="C40" s="202">
        <v>210.9</v>
      </c>
      <c r="D40" s="202">
        <v>194.2</v>
      </c>
      <c r="E40" s="202">
        <v>227.6</v>
      </c>
      <c r="F40" s="203">
        <v>557</v>
      </c>
      <c r="G40" s="7"/>
      <c r="H40" s="7"/>
      <c r="I40" s="202">
        <v>130.5</v>
      </c>
      <c r="J40" s="202">
        <v>117.3</v>
      </c>
      <c r="K40" s="202">
        <v>143.69999999999999</v>
      </c>
      <c r="L40" s="204">
        <v>342.5</v>
      </c>
      <c r="M40" s="213"/>
      <c r="N40" s="202">
        <v>80.400000000000006</v>
      </c>
      <c r="O40" s="202">
        <v>70.099999999999994</v>
      </c>
      <c r="P40" s="202">
        <v>90.6</v>
      </c>
      <c r="Q40" s="204">
        <v>214.5</v>
      </c>
      <c r="R40" s="125"/>
      <c r="S40" s="125"/>
      <c r="T40" s="125"/>
      <c r="U40" s="125"/>
    </row>
    <row r="41" spans="1:21" x14ac:dyDescent="0.25">
      <c r="A41" s="36"/>
      <c r="B41" s="36" t="s">
        <v>24</v>
      </c>
      <c r="C41" s="202">
        <v>201.5</v>
      </c>
      <c r="D41" s="202">
        <v>186.6</v>
      </c>
      <c r="E41" s="202">
        <v>216.5</v>
      </c>
      <c r="F41" s="203">
        <v>645</v>
      </c>
      <c r="G41" s="7"/>
      <c r="H41" s="7"/>
      <c r="I41" s="202">
        <v>134.6</v>
      </c>
      <c r="J41" s="202">
        <v>122.3</v>
      </c>
      <c r="K41" s="202">
        <v>146.80000000000001</v>
      </c>
      <c r="L41" s="204">
        <v>427.5</v>
      </c>
      <c r="M41" s="213"/>
      <c r="N41" s="202">
        <v>67</v>
      </c>
      <c r="O41" s="202">
        <v>58.4</v>
      </c>
      <c r="P41" s="202">
        <v>75.5</v>
      </c>
      <c r="Q41" s="204">
        <v>217.5</v>
      </c>
      <c r="R41" s="125"/>
      <c r="S41" s="125"/>
      <c r="T41" s="125"/>
      <c r="U41" s="125"/>
    </row>
    <row r="42" spans="1:21" x14ac:dyDescent="0.25">
      <c r="A42" s="36"/>
      <c r="B42" s="36"/>
      <c r="C42" s="11"/>
      <c r="D42" s="11"/>
      <c r="E42" s="11"/>
      <c r="F42" s="7"/>
      <c r="G42" s="7"/>
      <c r="H42" s="7"/>
      <c r="I42" s="11"/>
      <c r="J42" s="11"/>
      <c r="K42" s="195"/>
      <c r="L42" s="196"/>
      <c r="M42" s="194"/>
      <c r="N42" s="195"/>
      <c r="O42" s="195"/>
      <c r="P42" s="195"/>
      <c r="Q42" s="196"/>
      <c r="R42" s="102"/>
      <c r="S42" s="102"/>
      <c r="T42" s="102"/>
      <c r="U42" s="102"/>
    </row>
    <row r="43" spans="1:21" x14ac:dyDescent="0.25">
      <c r="A43" s="36" t="s">
        <v>1</v>
      </c>
      <c r="B43" s="36"/>
      <c r="C43" s="195"/>
      <c r="D43" s="195"/>
      <c r="E43" s="195"/>
      <c r="F43" s="194"/>
      <c r="G43" s="194"/>
      <c r="H43" s="194"/>
      <c r="I43" s="195"/>
      <c r="J43" s="195"/>
      <c r="K43" s="195"/>
      <c r="L43" s="196"/>
      <c r="M43" s="194"/>
      <c r="N43" s="195"/>
      <c r="O43" s="195"/>
      <c r="P43" s="195"/>
      <c r="Q43" s="196"/>
      <c r="R43" s="102"/>
      <c r="S43" s="102"/>
      <c r="T43" s="102"/>
      <c r="U43" s="102"/>
    </row>
    <row r="44" spans="1:21" x14ac:dyDescent="0.25">
      <c r="A44" s="40"/>
      <c r="B44" s="36" t="s">
        <v>45</v>
      </c>
      <c r="C44" s="202"/>
      <c r="D44" s="202"/>
      <c r="E44" s="202"/>
      <c r="F44" s="203"/>
      <c r="G44" s="7"/>
      <c r="H44" s="7"/>
      <c r="I44" s="202"/>
      <c r="J44" s="202"/>
      <c r="K44" s="202"/>
      <c r="L44" s="204"/>
      <c r="M44" s="213"/>
      <c r="N44" s="202"/>
      <c r="O44" s="202"/>
      <c r="P44" s="202"/>
      <c r="Q44" s="204"/>
      <c r="R44" s="125"/>
      <c r="S44" s="125"/>
      <c r="T44" s="125"/>
      <c r="U44" s="125"/>
    </row>
    <row r="45" spans="1:21" x14ac:dyDescent="0.25">
      <c r="A45" s="36"/>
      <c r="B45" s="36" t="s">
        <v>28</v>
      </c>
      <c r="C45" s="202">
        <v>606.4</v>
      </c>
      <c r="D45" s="202">
        <v>588.6</v>
      </c>
      <c r="E45" s="202">
        <v>624.1</v>
      </c>
      <c r="F45" s="203">
        <v>4168</v>
      </c>
      <c r="G45" s="7"/>
      <c r="H45" s="7"/>
      <c r="I45" s="202">
        <v>458.5</v>
      </c>
      <c r="J45" s="202">
        <v>443.2</v>
      </c>
      <c r="K45" s="202">
        <v>473.9</v>
      </c>
      <c r="L45" s="204">
        <v>3194</v>
      </c>
      <c r="M45" s="213"/>
      <c r="N45" s="202">
        <v>147.80000000000001</v>
      </c>
      <c r="O45" s="202">
        <v>138.9</v>
      </c>
      <c r="P45" s="202">
        <v>156.80000000000001</v>
      </c>
      <c r="Q45" s="204">
        <v>974</v>
      </c>
      <c r="R45" s="125"/>
      <c r="S45" s="125"/>
      <c r="T45" s="125"/>
      <c r="U45" s="125"/>
    </row>
    <row r="46" spans="1:21" x14ac:dyDescent="0.25">
      <c r="A46" s="36"/>
      <c r="B46" s="36" t="s">
        <v>22</v>
      </c>
      <c r="C46" s="202">
        <v>547</v>
      </c>
      <c r="D46" s="202">
        <v>514.1</v>
      </c>
      <c r="E46" s="202">
        <v>579.79999999999995</v>
      </c>
      <c r="F46" s="203">
        <v>972</v>
      </c>
      <c r="G46" s="7"/>
      <c r="H46" s="7"/>
      <c r="I46" s="202">
        <v>409.2</v>
      </c>
      <c r="J46" s="202">
        <v>380.7</v>
      </c>
      <c r="K46" s="202">
        <v>437.7</v>
      </c>
      <c r="L46" s="204">
        <v>729</v>
      </c>
      <c r="M46" s="213"/>
      <c r="N46" s="202">
        <v>137.80000000000001</v>
      </c>
      <c r="O46" s="202">
        <v>121.2</v>
      </c>
      <c r="P46" s="202">
        <v>154.30000000000001</v>
      </c>
      <c r="Q46" s="204">
        <v>243</v>
      </c>
      <c r="R46" s="125"/>
      <c r="S46" s="125"/>
      <c r="T46" s="125"/>
      <c r="U46" s="125"/>
    </row>
    <row r="47" spans="1:21" x14ac:dyDescent="0.25">
      <c r="A47" s="36"/>
      <c r="B47" s="36" t="s">
        <v>41</v>
      </c>
      <c r="C47" s="202">
        <v>506.6</v>
      </c>
      <c r="D47" s="202">
        <v>468</v>
      </c>
      <c r="E47" s="202">
        <v>545.1</v>
      </c>
      <c r="F47" s="203">
        <v>605</v>
      </c>
      <c r="G47" s="7"/>
      <c r="H47" s="7"/>
      <c r="I47" s="202">
        <v>375.6</v>
      </c>
      <c r="J47" s="202">
        <v>342.2</v>
      </c>
      <c r="K47" s="202">
        <v>409.1</v>
      </c>
      <c r="L47" s="204">
        <v>444.5</v>
      </c>
      <c r="M47" s="213"/>
      <c r="N47" s="202">
        <v>130.9</v>
      </c>
      <c r="O47" s="202">
        <v>111.6</v>
      </c>
      <c r="P47" s="202">
        <v>150.30000000000001</v>
      </c>
      <c r="Q47" s="204">
        <v>160.5</v>
      </c>
      <c r="R47" s="125"/>
      <c r="S47" s="125"/>
      <c r="T47" s="125"/>
      <c r="U47" s="125"/>
    </row>
    <row r="48" spans="1:21" x14ac:dyDescent="0.25">
      <c r="A48" s="36"/>
      <c r="B48" s="36" t="s">
        <v>33</v>
      </c>
      <c r="C48" s="202">
        <v>492.2</v>
      </c>
      <c r="D48" s="202">
        <v>472.5</v>
      </c>
      <c r="E48" s="202">
        <v>511.9</v>
      </c>
      <c r="F48" s="203">
        <v>2169</v>
      </c>
      <c r="G48" s="7"/>
      <c r="H48" s="7"/>
      <c r="I48" s="202">
        <v>364</v>
      </c>
      <c r="J48" s="202">
        <v>347</v>
      </c>
      <c r="K48" s="202">
        <v>380.9</v>
      </c>
      <c r="L48" s="204">
        <v>1606</v>
      </c>
      <c r="M48" s="213"/>
      <c r="N48" s="202">
        <v>128.30000000000001</v>
      </c>
      <c r="O48" s="202">
        <v>118.2</v>
      </c>
      <c r="P48" s="202">
        <v>138.4</v>
      </c>
      <c r="Q48" s="204">
        <v>563</v>
      </c>
      <c r="R48" s="125"/>
      <c r="S48" s="125"/>
      <c r="T48" s="125"/>
      <c r="U48" s="125"/>
    </row>
    <row r="49" spans="1:21" x14ac:dyDescent="0.25">
      <c r="A49" s="36"/>
      <c r="B49" s="36" t="s">
        <v>29</v>
      </c>
      <c r="C49" s="202">
        <v>482.2</v>
      </c>
      <c r="D49" s="202">
        <v>442.4</v>
      </c>
      <c r="E49" s="202">
        <v>522</v>
      </c>
      <c r="F49" s="203">
        <v>518</v>
      </c>
      <c r="G49" s="7"/>
      <c r="H49" s="7"/>
      <c r="I49" s="202">
        <v>365.6</v>
      </c>
      <c r="J49" s="202">
        <v>330.6</v>
      </c>
      <c r="K49" s="202">
        <v>400.5</v>
      </c>
      <c r="L49" s="204">
        <v>388.5</v>
      </c>
      <c r="M49" s="213"/>
      <c r="N49" s="202">
        <v>116.6</v>
      </c>
      <c r="O49" s="202">
        <v>97.4</v>
      </c>
      <c r="P49" s="202">
        <v>135.9</v>
      </c>
      <c r="Q49" s="204">
        <v>129.5</v>
      </c>
      <c r="R49" s="125"/>
      <c r="S49" s="125"/>
      <c r="T49" s="125"/>
      <c r="U49" s="125"/>
    </row>
    <row r="50" spans="1:21" x14ac:dyDescent="0.25">
      <c r="A50" s="36"/>
      <c r="B50" s="36" t="s">
        <v>23</v>
      </c>
      <c r="C50" s="202">
        <v>467.3</v>
      </c>
      <c r="D50" s="202">
        <v>436.5</v>
      </c>
      <c r="E50" s="202">
        <v>498.1</v>
      </c>
      <c r="F50" s="203">
        <v>803</v>
      </c>
      <c r="G50" s="7"/>
      <c r="H50" s="7"/>
      <c r="I50" s="202">
        <v>350.2</v>
      </c>
      <c r="J50" s="202">
        <v>323.3</v>
      </c>
      <c r="K50" s="202">
        <v>377</v>
      </c>
      <c r="L50" s="204">
        <v>597</v>
      </c>
      <c r="M50" s="213"/>
      <c r="N50" s="202">
        <v>117.1</v>
      </c>
      <c r="O50" s="202">
        <v>101.8</v>
      </c>
      <c r="P50" s="202">
        <v>132.4</v>
      </c>
      <c r="Q50" s="204">
        <v>206</v>
      </c>
      <c r="R50" s="125"/>
      <c r="S50" s="125"/>
      <c r="T50" s="125"/>
      <c r="U50" s="125"/>
    </row>
    <row r="51" spans="1:21" x14ac:dyDescent="0.25">
      <c r="A51" s="36"/>
      <c r="B51" s="36" t="s">
        <v>32</v>
      </c>
      <c r="C51" s="202">
        <v>455.5</v>
      </c>
      <c r="D51" s="202">
        <v>426.3</v>
      </c>
      <c r="E51" s="202">
        <v>484.6</v>
      </c>
      <c r="F51" s="203">
        <v>875</v>
      </c>
      <c r="G51" s="7"/>
      <c r="H51" s="7"/>
      <c r="I51" s="202">
        <v>341.9</v>
      </c>
      <c r="J51" s="202">
        <v>316.2</v>
      </c>
      <c r="K51" s="202">
        <v>367.5</v>
      </c>
      <c r="L51" s="204">
        <v>643</v>
      </c>
      <c r="M51" s="213"/>
      <c r="N51" s="202">
        <v>113.6</v>
      </c>
      <c r="O51" s="202">
        <v>99.6</v>
      </c>
      <c r="P51" s="202">
        <v>127.6</v>
      </c>
      <c r="Q51" s="204">
        <v>232</v>
      </c>
      <c r="R51" s="125"/>
      <c r="S51" s="125"/>
      <c r="T51" s="125"/>
      <c r="U51" s="125"/>
    </row>
    <row r="52" spans="1:21" x14ac:dyDescent="0.25">
      <c r="A52" s="36"/>
      <c r="B52" s="36" t="s">
        <v>21</v>
      </c>
      <c r="C52" s="202">
        <v>447.6</v>
      </c>
      <c r="D52" s="202">
        <v>401.6</v>
      </c>
      <c r="E52" s="202">
        <v>493.7</v>
      </c>
      <c r="F52" s="203">
        <v>330</v>
      </c>
      <c r="G52" s="7"/>
      <c r="H52" s="7"/>
      <c r="I52" s="202">
        <v>321.5</v>
      </c>
      <c r="J52" s="202">
        <v>282.10000000000002</v>
      </c>
      <c r="K52" s="202">
        <v>360.9</v>
      </c>
      <c r="L52" s="204">
        <v>234</v>
      </c>
      <c r="M52" s="213"/>
      <c r="N52" s="202">
        <v>126.1</v>
      </c>
      <c r="O52" s="202">
        <v>102.1</v>
      </c>
      <c r="P52" s="202">
        <v>150.19999999999999</v>
      </c>
      <c r="Q52" s="204">
        <v>96</v>
      </c>
      <c r="R52" s="125"/>
      <c r="S52" s="125"/>
      <c r="T52" s="125"/>
      <c r="U52" s="125"/>
    </row>
    <row r="53" spans="1:21" x14ac:dyDescent="0.25">
      <c r="A53" s="36"/>
      <c r="B53" s="36" t="s">
        <v>35</v>
      </c>
      <c r="C53" s="202">
        <v>432.1</v>
      </c>
      <c r="D53" s="202">
        <v>406.9</v>
      </c>
      <c r="E53" s="202">
        <v>457.3</v>
      </c>
      <c r="F53" s="203">
        <v>1025</v>
      </c>
      <c r="G53" s="7"/>
      <c r="H53" s="7"/>
      <c r="I53" s="202">
        <v>320</v>
      </c>
      <c r="J53" s="202">
        <v>298.3</v>
      </c>
      <c r="K53" s="202">
        <v>341.7</v>
      </c>
      <c r="L53" s="204">
        <v>759.5</v>
      </c>
      <c r="M53" s="213"/>
      <c r="N53" s="202">
        <v>112.1</v>
      </c>
      <c r="O53" s="202">
        <v>99.2</v>
      </c>
      <c r="P53" s="202">
        <v>125</v>
      </c>
      <c r="Q53" s="204">
        <v>265.5</v>
      </c>
      <c r="R53" s="125"/>
      <c r="S53" s="125"/>
      <c r="T53" s="125"/>
      <c r="U53" s="125"/>
    </row>
    <row r="54" spans="1:21" x14ac:dyDescent="0.25">
      <c r="A54" s="36"/>
      <c r="B54" s="36" t="s">
        <v>27</v>
      </c>
      <c r="C54" s="202">
        <v>405.2</v>
      </c>
      <c r="D54" s="202">
        <v>379.9</v>
      </c>
      <c r="E54" s="202">
        <v>430.5</v>
      </c>
      <c r="F54" s="203">
        <v>890</v>
      </c>
      <c r="G54" s="7"/>
      <c r="H54" s="7"/>
      <c r="I54" s="202">
        <v>303.10000000000002</v>
      </c>
      <c r="J54" s="202">
        <v>281.2</v>
      </c>
      <c r="K54" s="202">
        <v>325.10000000000002</v>
      </c>
      <c r="L54" s="204">
        <v>664</v>
      </c>
      <c r="M54" s="213"/>
      <c r="N54" s="202">
        <v>102</v>
      </c>
      <c r="O54" s="202">
        <v>89.3</v>
      </c>
      <c r="P54" s="202">
        <v>114.7</v>
      </c>
      <c r="Q54" s="204">
        <v>226</v>
      </c>
      <c r="R54" s="125"/>
      <c r="S54" s="125"/>
      <c r="T54" s="125"/>
      <c r="U54" s="125"/>
    </row>
    <row r="55" spans="1:21" x14ac:dyDescent="0.25">
      <c r="A55" s="36"/>
      <c r="B55" s="36" t="s">
        <v>39</v>
      </c>
      <c r="C55" s="202">
        <v>405</v>
      </c>
      <c r="D55" s="202">
        <v>387.1</v>
      </c>
      <c r="E55" s="202">
        <v>422.9</v>
      </c>
      <c r="F55" s="203">
        <v>1781</v>
      </c>
      <c r="G55" s="7"/>
      <c r="H55" s="7"/>
      <c r="I55" s="202">
        <v>293.7</v>
      </c>
      <c r="J55" s="202">
        <v>278.3</v>
      </c>
      <c r="K55" s="202">
        <v>309</v>
      </c>
      <c r="L55" s="204">
        <v>1284</v>
      </c>
      <c r="M55" s="213"/>
      <c r="N55" s="202">
        <v>111.4</v>
      </c>
      <c r="O55" s="202">
        <v>102</v>
      </c>
      <c r="P55" s="202">
        <v>120.7</v>
      </c>
      <c r="Q55" s="204">
        <v>497</v>
      </c>
      <c r="R55" s="125"/>
      <c r="S55" s="125"/>
      <c r="T55" s="125"/>
      <c r="U55" s="125"/>
    </row>
    <row r="56" spans="1:21" x14ac:dyDescent="0.25">
      <c r="A56" s="36"/>
      <c r="B56" s="36" t="s">
        <v>38</v>
      </c>
      <c r="C56" s="202">
        <v>401.4</v>
      </c>
      <c r="D56" s="202">
        <v>372.1</v>
      </c>
      <c r="E56" s="202">
        <v>430.7</v>
      </c>
      <c r="F56" s="203">
        <v>681</v>
      </c>
      <c r="G56" s="7"/>
      <c r="H56" s="7"/>
      <c r="I56" s="202">
        <v>293.8</v>
      </c>
      <c r="J56" s="202">
        <v>268.5</v>
      </c>
      <c r="K56" s="202">
        <v>319.10000000000002</v>
      </c>
      <c r="L56" s="204">
        <v>491.5</v>
      </c>
      <c r="M56" s="213"/>
      <c r="N56" s="202">
        <v>107.6</v>
      </c>
      <c r="O56" s="202">
        <v>92.7</v>
      </c>
      <c r="P56" s="202">
        <v>122.4</v>
      </c>
      <c r="Q56" s="204">
        <v>189.5</v>
      </c>
      <c r="R56" s="125"/>
      <c r="S56" s="125"/>
      <c r="T56" s="125"/>
      <c r="U56" s="125"/>
    </row>
    <row r="57" spans="1:21" x14ac:dyDescent="0.25">
      <c r="A57" s="36"/>
      <c r="B57" s="36" t="s">
        <v>18</v>
      </c>
      <c r="C57" s="202">
        <v>398.6</v>
      </c>
      <c r="D57" s="202">
        <v>376</v>
      </c>
      <c r="E57" s="202">
        <v>421.2</v>
      </c>
      <c r="F57" s="203">
        <v>1094</v>
      </c>
      <c r="G57" s="7"/>
      <c r="H57" s="7"/>
      <c r="I57" s="202">
        <v>286.5</v>
      </c>
      <c r="J57" s="202">
        <v>267.39999999999998</v>
      </c>
      <c r="K57" s="202">
        <v>305.60000000000002</v>
      </c>
      <c r="L57" s="204">
        <v>793.5</v>
      </c>
      <c r="M57" s="213"/>
      <c r="N57" s="202">
        <v>112.1</v>
      </c>
      <c r="O57" s="202">
        <v>100</v>
      </c>
      <c r="P57" s="202">
        <v>124.2</v>
      </c>
      <c r="Q57" s="204">
        <v>300.5</v>
      </c>
      <c r="R57" s="125"/>
      <c r="S57" s="125"/>
      <c r="T57" s="125"/>
      <c r="U57" s="125"/>
    </row>
    <row r="58" spans="1:21" x14ac:dyDescent="0.25">
      <c r="A58" s="36"/>
      <c r="B58" s="36" t="s">
        <v>7</v>
      </c>
      <c r="C58" s="202">
        <v>374</v>
      </c>
      <c r="D58" s="202">
        <v>358.1</v>
      </c>
      <c r="E58" s="202">
        <v>389.9</v>
      </c>
      <c r="F58" s="203">
        <v>1940</v>
      </c>
      <c r="G58" s="7"/>
      <c r="H58" s="7"/>
      <c r="I58" s="202">
        <v>275.60000000000002</v>
      </c>
      <c r="J58" s="202">
        <v>262</v>
      </c>
      <c r="K58" s="202">
        <v>289.3</v>
      </c>
      <c r="L58" s="204">
        <v>1423</v>
      </c>
      <c r="M58" s="213"/>
      <c r="N58" s="202">
        <v>98.4</v>
      </c>
      <c r="O58" s="202">
        <v>90.3</v>
      </c>
      <c r="P58" s="202">
        <v>106.5</v>
      </c>
      <c r="Q58" s="204">
        <v>517</v>
      </c>
      <c r="R58" s="125"/>
      <c r="S58" s="125"/>
      <c r="T58" s="125"/>
      <c r="U58" s="125"/>
    </row>
    <row r="59" spans="1:21" x14ac:dyDescent="0.25">
      <c r="A59" s="36"/>
      <c r="B59" s="36" t="s">
        <v>48</v>
      </c>
      <c r="C59" s="202">
        <v>374</v>
      </c>
      <c r="D59" s="202">
        <v>319.39999999999998</v>
      </c>
      <c r="E59" s="202">
        <v>428.5</v>
      </c>
      <c r="F59" s="203">
        <v>167</v>
      </c>
      <c r="G59" s="7"/>
      <c r="H59" s="7"/>
      <c r="I59" s="202">
        <v>273.39999999999998</v>
      </c>
      <c r="J59" s="202">
        <v>226.2</v>
      </c>
      <c r="K59" s="202">
        <v>320.60000000000002</v>
      </c>
      <c r="L59" s="204">
        <v>120.5</v>
      </c>
      <c r="M59" s="213"/>
      <c r="N59" s="202">
        <v>100.6</v>
      </c>
      <c r="O59" s="202">
        <v>73</v>
      </c>
      <c r="P59" s="202">
        <v>128.19999999999999</v>
      </c>
      <c r="Q59" s="204">
        <v>46.5</v>
      </c>
      <c r="R59" s="125"/>
      <c r="S59" s="125"/>
      <c r="T59" s="125"/>
      <c r="U59" s="125"/>
    </row>
    <row r="60" spans="1:21" x14ac:dyDescent="0.25">
      <c r="A60" s="36"/>
      <c r="B60" s="36" t="s">
        <v>11</v>
      </c>
      <c r="C60" s="202">
        <v>365.9</v>
      </c>
      <c r="D60" s="202">
        <v>346.7</v>
      </c>
      <c r="E60" s="202">
        <v>385.1</v>
      </c>
      <c r="F60" s="203">
        <v>1282</v>
      </c>
      <c r="G60" s="7"/>
      <c r="H60" s="7"/>
      <c r="I60" s="202">
        <v>269.3</v>
      </c>
      <c r="J60" s="202">
        <v>252.8</v>
      </c>
      <c r="K60" s="202">
        <v>285.89999999999998</v>
      </c>
      <c r="L60" s="204">
        <v>936</v>
      </c>
      <c r="M60" s="213"/>
      <c r="N60" s="202">
        <v>96.6</v>
      </c>
      <c r="O60" s="202">
        <v>86.8</v>
      </c>
      <c r="P60" s="202">
        <v>106.3</v>
      </c>
      <c r="Q60" s="204">
        <v>346</v>
      </c>
      <c r="R60" s="125"/>
      <c r="S60" s="125"/>
      <c r="T60" s="125"/>
      <c r="U60" s="125"/>
    </row>
    <row r="61" spans="1:21" x14ac:dyDescent="0.25">
      <c r="A61" s="36"/>
      <c r="B61" s="36" t="s">
        <v>42</v>
      </c>
      <c r="C61" s="202">
        <v>361.9</v>
      </c>
      <c r="D61" s="202">
        <v>338.7</v>
      </c>
      <c r="E61" s="202">
        <v>385</v>
      </c>
      <c r="F61" s="203">
        <v>851</v>
      </c>
      <c r="G61" s="7"/>
      <c r="H61" s="7"/>
      <c r="I61" s="202">
        <v>265.7</v>
      </c>
      <c r="J61" s="202">
        <v>245.8</v>
      </c>
      <c r="K61" s="202">
        <v>285.60000000000002</v>
      </c>
      <c r="L61" s="204">
        <v>625.5</v>
      </c>
      <c r="M61" s="213"/>
      <c r="N61" s="202">
        <v>96.2</v>
      </c>
      <c r="O61" s="202">
        <v>84.2</v>
      </c>
      <c r="P61" s="202">
        <v>108.2</v>
      </c>
      <c r="Q61" s="204">
        <v>225.5</v>
      </c>
      <c r="R61" s="125"/>
      <c r="S61" s="125"/>
      <c r="T61" s="125"/>
      <c r="U61" s="125"/>
    </row>
    <row r="62" spans="1:21" x14ac:dyDescent="0.25">
      <c r="A62" s="36"/>
      <c r="B62" s="36" t="s">
        <v>81</v>
      </c>
      <c r="C62" s="202">
        <v>361.8</v>
      </c>
      <c r="D62" s="202">
        <v>330.8</v>
      </c>
      <c r="E62" s="202">
        <v>392.8</v>
      </c>
      <c r="F62" s="203">
        <v>494</v>
      </c>
      <c r="G62" s="7"/>
      <c r="H62" s="7"/>
      <c r="I62" s="202">
        <v>264.10000000000002</v>
      </c>
      <c r="J62" s="202">
        <v>237.3</v>
      </c>
      <c r="K62" s="202">
        <v>291</v>
      </c>
      <c r="L62" s="204">
        <v>354.5</v>
      </c>
      <c r="M62" s="213"/>
      <c r="N62" s="202">
        <v>97.7</v>
      </c>
      <c r="O62" s="202">
        <v>82</v>
      </c>
      <c r="P62" s="202">
        <v>113.3</v>
      </c>
      <c r="Q62" s="204">
        <v>139.5</v>
      </c>
      <c r="R62" s="125"/>
      <c r="S62" s="125"/>
      <c r="T62" s="125"/>
      <c r="U62" s="125"/>
    </row>
    <row r="63" spans="1:21" x14ac:dyDescent="0.25">
      <c r="A63" s="36"/>
      <c r="B63" s="36" t="s">
        <v>30</v>
      </c>
      <c r="C63" s="202">
        <v>359.6</v>
      </c>
      <c r="D63" s="202">
        <v>327.7</v>
      </c>
      <c r="E63" s="202">
        <v>391.5</v>
      </c>
      <c r="F63" s="203">
        <v>441</v>
      </c>
      <c r="G63" s="7"/>
      <c r="H63" s="7"/>
      <c r="I63" s="202">
        <v>269.10000000000002</v>
      </c>
      <c r="J63" s="202">
        <v>241.4</v>
      </c>
      <c r="K63" s="202">
        <v>296.8</v>
      </c>
      <c r="L63" s="204">
        <v>328.5</v>
      </c>
      <c r="M63" s="213"/>
      <c r="N63" s="202">
        <v>90.5</v>
      </c>
      <c r="O63" s="202">
        <v>74.599999999999994</v>
      </c>
      <c r="P63" s="202">
        <v>106.5</v>
      </c>
      <c r="Q63" s="204">
        <v>112.5</v>
      </c>
      <c r="R63" s="125"/>
      <c r="S63" s="125"/>
      <c r="T63" s="125"/>
      <c r="U63" s="125"/>
    </row>
    <row r="64" spans="1:21" x14ac:dyDescent="0.25">
      <c r="A64" s="36"/>
      <c r="B64" s="36" t="s">
        <v>47</v>
      </c>
      <c r="C64" s="202">
        <v>351</v>
      </c>
      <c r="D64" s="202">
        <v>336.5</v>
      </c>
      <c r="E64" s="202">
        <v>365.5</v>
      </c>
      <c r="F64" s="203">
        <v>2072</v>
      </c>
      <c r="G64" s="7"/>
      <c r="H64" s="7"/>
      <c r="I64" s="202">
        <v>254.9</v>
      </c>
      <c r="J64" s="202">
        <v>242.6</v>
      </c>
      <c r="K64" s="202">
        <v>267.2</v>
      </c>
      <c r="L64" s="204">
        <v>1517</v>
      </c>
      <c r="M64" s="213"/>
      <c r="N64" s="202">
        <v>96.1</v>
      </c>
      <c r="O64" s="202">
        <v>88.5</v>
      </c>
      <c r="P64" s="202">
        <v>103.8</v>
      </c>
      <c r="Q64" s="204">
        <v>555</v>
      </c>
      <c r="R64" s="125"/>
      <c r="S64" s="125"/>
      <c r="T64" s="125"/>
      <c r="U64" s="125"/>
    </row>
    <row r="65" spans="1:21" x14ac:dyDescent="0.25">
      <c r="A65" s="36"/>
      <c r="B65" s="36" t="s">
        <v>40</v>
      </c>
      <c r="C65" s="202">
        <v>337</v>
      </c>
      <c r="D65" s="202">
        <v>306.2</v>
      </c>
      <c r="E65" s="202">
        <v>367.7</v>
      </c>
      <c r="F65" s="203">
        <v>421</v>
      </c>
      <c r="G65" s="7"/>
      <c r="H65" s="7"/>
      <c r="I65" s="202">
        <v>253.9</v>
      </c>
      <c r="J65" s="202">
        <v>227.1</v>
      </c>
      <c r="K65" s="202">
        <v>280.7</v>
      </c>
      <c r="L65" s="204">
        <v>316.5</v>
      </c>
      <c r="M65" s="213"/>
      <c r="N65" s="202">
        <v>83.1</v>
      </c>
      <c r="O65" s="202">
        <v>67.8</v>
      </c>
      <c r="P65" s="202">
        <v>98.3</v>
      </c>
      <c r="Q65" s="204">
        <v>104.5</v>
      </c>
      <c r="R65" s="125"/>
      <c r="S65" s="125"/>
      <c r="T65" s="125"/>
      <c r="U65" s="125"/>
    </row>
    <row r="66" spans="1:21" x14ac:dyDescent="0.25">
      <c r="A66" s="36"/>
      <c r="B66" s="36" t="s">
        <v>6</v>
      </c>
      <c r="C66" s="202">
        <v>331.3</v>
      </c>
      <c r="D66" s="202">
        <v>308.2</v>
      </c>
      <c r="E66" s="202">
        <v>354.3</v>
      </c>
      <c r="F66" s="203">
        <v>764</v>
      </c>
      <c r="G66" s="7"/>
      <c r="H66" s="7"/>
      <c r="I66" s="202">
        <v>242.1</v>
      </c>
      <c r="J66" s="202">
        <v>222.2</v>
      </c>
      <c r="K66" s="202">
        <v>262.10000000000002</v>
      </c>
      <c r="L66" s="204">
        <v>547.5</v>
      </c>
      <c r="M66" s="213"/>
      <c r="N66" s="202">
        <v>89.1</v>
      </c>
      <c r="O66" s="202">
        <v>77.599999999999994</v>
      </c>
      <c r="P66" s="202">
        <v>100.7</v>
      </c>
      <c r="Q66" s="204">
        <v>216.5</v>
      </c>
      <c r="R66" s="125"/>
      <c r="S66" s="125"/>
      <c r="T66" s="125"/>
      <c r="U66" s="125"/>
    </row>
    <row r="67" spans="1:21" x14ac:dyDescent="0.25">
      <c r="A67" s="36"/>
      <c r="B67" s="36" t="s">
        <v>20</v>
      </c>
      <c r="C67" s="202">
        <v>310.89999999999998</v>
      </c>
      <c r="D67" s="202">
        <v>285.7</v>
      </c>
      <c r="E67" s="202">
        <v>336.2</v>
      </c>
      <c r="F67" s="203">
        <v>538</v>
      </c>
      <c r="G67" s="7"/>
      <c r="H67" s="7"/>
      <c r="I67" s="202">
        <v>227.7</v>
      </c>
      <c r="J67" s="202">
        <v>205.9</v>
      </c>
      <c r="K67" s="202">
        <v>249.5</v>
      </c>
      <c r="L67" s="204">
        <v>389</v>
      </c>
      <c r="M67" s="213"/>
      <c r="N67" s="202">
        <v>83.2</v>
      </c>
      <c r="O67" s="202">
        <v>70.400000000000006</v>
      </c>
      <c r="P67" s="202">
        <v>96.1</v>
      </c>
      <c r="Q67" s="204">
        <v>149</v>
      </c>
      <c r="R67" s="125"/>
      <c r="S67" s="125"/>
      <c r="T67" s="125"/>
      <c r="U67" s="125"/>
    </row>
    <row r="68" spans="1:21" x14ac:dyDescent="0.25">
      <c r="A68" s="36"/>
      <c r="B68" s="36" t="s">
        <v>82</v>
      </c>
      <c r="C68" s="202">
        <v>306.39999999999998</v>
      </c>
      <c r="D68" s="202">
        <v>284.39999999999998</v>
      </c>
      <c r="E68" s="202">
        <v>328.5</v>
      </c>
      <c r="F68" s="203">
        <v>682</v>
      </c>
      <c r="G68" s="7"/>
      <c r="H68" s="7"/>
      <c r="I68" s="202">
        <v>242.2</v>
      </c>
      <c r="J68" s="202">
        <v>222.4</v>
      </c>
      <c r="K68" s="202">
        <v>261.89999999999998</v>
      </c>
      <c r="L68" s="204">
        <v>534</v>
      </c>
      <c r="M68" s="213"/>
      <c r="N68" s="202">
        <v>64.2</v>
      </c>
      <c r="O68" s="202">
        <v>54.3</v>
      </c>
      <c r="P68" s="202">
        <v>74.2</v>
      </c>
      <c r="Q68" s="204">
        <v>148</v>
      </c>
      <c r="R68" s="125"/>
      <c r="S68" s="125"/>
      <c r="T68" s="125"/>
      <c r="U68" s="125"/>
    </row>
    <row r="69" spans="1:21" x14ac:dyDescent="0.25">
      <c r="A69" s="36"/>
      <c r="B69" s="36" t="s">
        <v>31</v>
      </c>
      <c r="C69" s="202">
        <v>296.39999999999998</v>
      </c>
      <c r="D69" s="202">
        <v>268.89999999999998</v>
      </c>
      <c r="E69" s="202">
        <v>323.8</v>
      </c>
      <c r="F69" s="203">
        <v>406</v>
      </c>
      <c r="G69" s="7"/>
      <c r="H69" s="7"/>
      <c r="I69" s="202">
        <v>207.9</v>
      </c>
      <c r="J69" s="202">
        <v>184.8</v>
      </c>
      <c r="K69" s="202">
        <v>231</v>
      </c>
      <c r="L69" s="204">
        <v>283</v>
      </c>
      <c r="M69" s="213"/>
      <c r="N69" s="202">
        <v>88.5</v>
      </c>
      <c r="O69" s="202">
        <v>73.5</v>
      </c>
      <c r="P69" s="202">
        <v>103.4</v>
      </c>
      <c r="Q69" s="204">
        <v>123</v>
      </c>
      <c r="R69" s="125"/>
      <c r="S69" s="125"/>
      <c r="T69" s="125"/>
      <c r="U69" s="125"/>
    </row>
    <row r="70" spans="1:21" x14ac:dyDescent="0.25">
      <c r="A70" s="36"/>
      <c r="B70" s="36" t="s">
        <v>36</v>
      </c>
      <c r="C70" s="202">
        <v>296.39999999999998</v>
      </c>
      <c r="D70" s="202">
        <v>271.8</v>
      </c>
      <c r="E70" s="202">
        <v>321</v>
      </c>
      <c r="F70" s="203">
        <v>535</v>
      </c>
      <c r="G70" s="7"/>
      <c r="H70" s="7"/>
      <c r="I70" s="202">
        <v>216.1</v>
      </c>
      <c r="J70" s="202">
        <v>194.9</v>
      </c>
      <c r="K70" s="202">
        <v>237.3</v>
      </c>
      <c r="L70" s="204">
        <v>384.5</v>
      </c>
      <c r="M70" s="213"/>
      <c r="N70" s="202">
        <v>80.3</v>
      </c>
      <c r="O70" s="202">
        <v>67.8</v>
      </c>
      <c r="P70" s="202">
        <v>92.8</v>
      </c>
      <c r="Q70" s="204">
        <v>150.5</v>
      </c>
      <c r="R70" s="125"/>
      <c r="S70" s="125"/>
      <c r="T70" s="125"/>
      <c r="U70" s="125"/>
    </row>
    <row r="71" spans="1:21" x14ac:dyDescent="0.25">
      <c r="A71" s="36"/>
      <c r="B71" s="36" t="s">
        <v>34</v>
      </c>
      <c r="C71" s="202">
        <v>288.8</v>
      </c>
      <c r="D71" s="202">
        <v>234.9</v>
      </c>
      <c r="E71" s="202">
        <v>342.6</v>
      </c>
      <c r="F71" s="203">
        <v>102</v>
      </c>
      <c r="G71" s="7"/>
      <c r="H71" s="7"/>
      <c r="I71" s="202">
        <v>213.4</v>
      </c>
      <c r="J71" s="202">
        <v>166.7</v>
      </c>
      <c r="K71" s="202">
        <v>260.10000000000002</v>
      </c>
      <c r="L71" s="204">
        <v>74.5</v>
      </c>
      <c r="M71" s="213"/>
      <c r="N71" s="202">
        <v>75.400000000000006</v>
      </c>
      <c r="O71" s="202">
        <v>48.4</v>
      </c>
      <c r="P71" s="202">
        <v>102.4</v>
      </c>
      <c r="Q71" s="204">
        <v>27.5</v>
      </c>
      <c r="R71" s="125"/>
      <c r="S71" s="125"/>
      <c r="T71" s="125"/>
      <c r="U71" s="125"/>
    </row>
    <row r="72" spans="1:21" x14ac:dyDescent="0.25">
      <c r="A72" s="36"/>
      <c r="B72" s="36" t="s">
        <v>19</v>
      </c>
      <c r="C72" s="202">
        <v>288.5</v>
      </c>
      <c r="D72" s="202">
        <v>272.10000000000002</v>
      </c>
      <c r="E72" s="202">
        <v>304.8</v>
      </c>
      <c r="F72" s="203">
        <v>1079</v>
      </c>
      <c r="G72" s="7"/>
      <c r="H72" s="7"/>
      <c r="I72" s="202">
        <v>203.1</v>
      </c>
      <c r="J72" s="202">
        <v>189.3</v>
      </c>
      <c r="K72" s="202">
        <v>216.9</v>
      </c>
      <c r="L72" s="204">
        <v>755</v>
      </c>
      <c r="M72" s="213"/>
      <c r="N72" s="202">
        <v>85.4</v>
      </c>
      <c r="O72" s="202">
        <v>76.5</v>
      </c>
      <c r="P72" s="202">
        <v>94.2</v>
      </c>
      <c r="Q72" s="204">
        <v>324</v>
      </c>
      <c r="R72" s="125"/>
      <c r="S72" s="125"/>
      <c r="T72" s="125"/>
      <c r="U72" s="125"/>
    </row>
    <row r="73" spans="1:21" x14ac:dyDescent="0.25">
      <c r="A73" s="36"/>
      <c r="B73" s="36" t="s">
        <v>25</v>
      </c>
      <c r="C73" s="202">
        <v>276.39999999999998</v>
      </c>
      <c r="D73" s="202">
        <v>250.7</v>
      </c>
      <c r="E73" s="202">
        <v>302.10000000000002</v>
      </c>
      <c r="F73" s="203">
        <v>405</v>
      </c>
      <c r="G73" s="7"/>
      <c r="H73" s="7"/>
      <c r="I73" s="202">
        <v>195.3</v>
      </c>
      <c r="J73" s="202">
        <v>173.6</v>
      </c>
      <c r="K73" s="202">
        <v>217</v>
      </c>
      <c r="L73" s="204">
        <v>285</v>
      </c>
      <c r="M73" s="213"/>
      <c r="N73" s="202">
        <v>81</v>
      </c>
      <c r="O73" s="202">
        <v>67.2</v>
      </c>
      <c r="P73" s="202">
        <v>94.9</v>
      </c>
      <c r="Q73" s="204">
        <v>120</v>
      </c>
      <c r="R73" s="125"/>
      <c r="S73" s="125"/>
      <c r="T73" s="125"/>
      <c r="U73" s="125"/>
    </row>
    <row r="74" spans="1:21" x14ac:dyDescent="0.25">
      <c r="A74" s="36"/>
      <c r="B74" s="36" t="s">
        <v>26</v>
      </c>
      <c r="C74" s="202">
        <v>269</v>
      </c>
      <c r="D74" s="202">
        <v>241.4</v>
      </c>
      <c r="E74" s="202">
        <v>296.60000000000002</v>
      </c>
      <c r="F74" s="203">
        <v>333</v>
      </c>
      <c r="G74" s="7"/>
      <c r="H74" s="7"/>
      <c r="I74" s="202">
        <v>180.5</v>
      </c>
      <c r="J74" s="202">
        <v>157.80000000000001</v>
      </c>
      <c r="K74" s="202">
        <v>203.2</v>
      </c>
      <c r="L74" s="204">
        <v>222</v>
      </c>
      <c r="M74" s="213"/>
      <c r="N74" s="202">
        <v>88.5</v>
      </c>
      <c r="O74" s="202">
        <v>72.8</v>
      </c>
      <c r="P74" s="202">
        <v>104.3</v>
      </c>
      <c r="Q74" s="204">
        <v>111</v>
      </c>
      <c r="R74" s="125"/>
      <c r="S74" s="125"/>
      <c r="T74" s="125"/>
      <c r="U74" s="125"/>
    </row>
    <row r="75" spans="1:21" x14ac:dyDescent="0.25">
      <c r="A75" s="36"/>
      <c r="B75" s="36" t="s">
        <v>37</v>
      </c>
      <c r="C75" s="202">
        <v>266.39999999999998</v>
      </c>
      <c r="D75" s="202">
        <v>214.6</v>
      </c>
      <c r="E75" s="202">
        <v>318.3</v>
      </c>
      <c r="F75" s="203">
        <v>92</v>
      </c>
      <c r="G75" s="7"/>
      <c r="H75" s="7"/>
      <c r="I75" s="202">
        <v>181.2</v>
      </c>
      <c r="J75" s="202">
        <v>138.4</v>
      </c>
      <c r="K75" s="202">
        <v>224.1</v>
      </c>
      <c r="L75" s="204">
        <v>62.5</v>
      </c>
      <c r="M75" s="213"/>
      <c r="N75" s="202">
        <v>85.2</v>
      </c>
      <c r="O75" s="202">
        <v>55.8</v>
      </c>
      <c r="P75" s="202">
        <v>114.6</v>
      </c>
      <c r="Q75" s="204">
        <v>29.5</v>
      </c>
      <c r="R75" s="125"/>
      <c r="S75" s="125"/>
      <c r="T75" s="125"/>
      <c r="U75" s="125"/>
    </row>
    <row r="76" spans="1:21" x14ac:dyDescent="0.25">
      <c r="A76" s="36"/>
      <c r="B76" s="36" t="s">
        <v>24</v>
      </c>
      <c r="C76" s="202">
        <v>249.3</v>
      </c>
      <c r="D76" s="202">
        <v>225</v>
      </c>
      <c r="E76" s="202">
        <v>273.5</v>
      </c>
      <c r="F76" s="203">
        <v>374</v>
      </c>
      <c r="G76" s="7"/>
      <c r="H76" s="7"/>
      <c r="I76" s="202">
        <v>177.3</v>
      </c>
      <c r="J76" s="202">
        <v>156.69999999999999</v>
      </c>
      <c r="K76" s="202">
        <v>197.9</v>
      </c>
      <c r="L76" s="204">
        <v>263</v>
      </c>
      <c r="M76" s="213"/>
      <c r="N76" s="202">
        <v>71.900000000000006</v>
      </c>
      <c r="O76" s="202">
        <v>59.1</v>
      </c>
      <c r="P76" s="202">
        <v>84.7</v>
      </c>
      <c r="Q76" s="204">
        <v>111</v>
      </c>
      <c r="R76" s="125"/>
      <c r="S76" s="125"/>
      <c r="T76" s="125"/>
      <c r="U76" s="125"/>
    </row>
    <row r="77" spans="1:21" x14ac:dyDescent="0.25">
      <c r="A77" s="36"/>
      <c r="B77" s="36"/>
      <c r="C77" s="11"/>
      <c r="D77" s="11"/>
      <c r="E77" s="11"/>
      <c r="F77" s="7"/>
      <c r="G77" s="7"/>
      <c r="H77" s="7"/>
      <c r="I77" s="11"/>
      <c r="J77" s="11"/>
      <c r="K77" s="195"/>
      <c r="L77" s="196"/>
      <c r="M77" s="194"/>
      <c r="N77" s="195"/>
      <c r="O77" s="195"/>
      <c r="P77" s="195"/>
      <c r="Q77" s="196"/>
      <c r="R77" s="102"/>
      <c r="S77" s="102"/>
      <c r="T77" s="102"/>
      <c r="U77" s="102"/>
    </row>
    <row r="78" spans="1:21" x14ac:dyDescent="0.25">
      <c r="A78" s="126" t="s">
        <v>2</v>
      </c>
      <c r="B78" s="126"/>
      <c r="C78" s="11"/>
      <c r="D78" s="11"/>
      <c r="E78" s="11"/>
      <c r="F78" s="7"/>
      <c r="G78" s="7"/>
      <c r="H78" s="7"/>
      <c r="I78" s="11"/>
      <c r="J78" s="11"/>
      <c r="K78" s="195"/>
      <c r="L78" s="196"/>
      <c r="M78" s="194"/>
      <c r="N78" s="195"/>
      <c r="O78" s="195"/>
      <c r="P78" s="195"/>
      <c r="Q78" s="196"/>
      <c r="R78" s="102"/>
      <c r="S78" s="102"/>
      <c r="T78" s="102"/>
      <c r="U78" s="102"/>
    </row>
    <row r="79" spans="1:21" x14ac:dyDescent="0.25">
      <c r="A79" s="40"/>
      <c r="B79" s="36" t="s">
        <v>45</v>
      </c>
      <c r="G79" s="7"/>
      <c r="H79" s="7"/>
      <c r="M79" s="194"/>
      <c r="R79" s="125"/>
      <c r="S79" s="125"/>
      <c r="T79" s="125"/>
      <c r="U79" s="125"/>
    </row>
    <row r="80" spans="1:21" x14ac:dyDescent="0.25">
      <c r="A80" s="36"/>
      <c r="B80" s="36" t="s">
        <v>28</v>
      </c>
      <c r="C80" s="202">
        <v>360.5</v>
      </c>
      <c r="D80" s="202">
        <v>347.3</v>
      </c>
      <c r="E80" s="202">
        <v>373.8</v>
      </c>
      <c r="F80" s="203">
        <v>2627</v>
      </c>
      <c r="G80" s="7"/>
      <c r="H80" s="7"/>
      <c r="I80" s="202">
        <v>249.1</v>
      </c>
      <c r="J80" s="202">
        <v>238.1</v>
      </c>
      <c r="K80" s="202">
        <v>260.10000000000002</v>
      </c>
      <c r="L80" s="204">
        <v>1822</v>
      </c>
      <c r="M80" s="213"/>
      <c r="N80" s="202">
        <v>111.4</v>
      </c>
      <c r="O80" s="202">
        <v>104</v>
      </c>
      <c r="P80" s="202">
        <v>118.8</v>
      </c>
      <c r="Q80" s="204">
        <v>805</v>
      </c>
      <c r="R80" s="125"/>
      <c r="S80" s="125"/>
      <c r="T80" s="125"/>
      <c r="U80" s="125"/>
    </row>
    <row r="81" spans="1:21" x14ac:dyDescent="0.25">
      <c r="A81" s="36"/>
      <c r="B81" s="36" t="s">
        <v>29</v>
      </c>
      <c r="C81" s="202">
        <v>328.2</v>
      </c>
      <c r="D81" s="202">
        <v>297.60000000000002</v>
      </c>
      <c r="E81" s="202">
        <v>358.8</v>
      </c>
      <c r="F81" s="203">
        <v>404</v>
      </c>
      <c r="G81" s="7"/>
      <c r="H81" s="7"/>
      <c r="I81" s="202">
        <v>224.1</v>
      </c>
      <c r="J81" s="202">
        <v>198.7</v>
      </c>
      <c r="K81" s="202">
        <v>249.5</v>
      </c>
      <c r="L81" s="204">
        <v>274.5</v>
      </c>
      <c r="M81" s="213"/>
      <c r="N81" s="202">
        <v>104.2</v>
      </c>
      <c r="O81" s="202">
        <v>87</v>
      </c>
      <c r="P81" s="202">
        <v>121.4</v>
      </c>
      <c r="Q81" s="204">
        <v>129.5</v>
      </c>
      <c r="R81" s="125"/>
      <c r="S81" s="125"/>
      <c r="T81" s="125"/>
      <c r="U81" s="125"/>
    </row>
    <row r="82" spans="1:21" x14ac:dyDescent="0.25">
      <c r="A82" s="36"/>
      <c r="B82" s="36" t="s">
        <v>41</v>
      </c>
      <c r="C82" s="202">
        <v>318.5</v>
      </c>
      <c r="D82" s="202">
        <v>289.60000000000002</v>
      </c>
      <c r="E82" s="202">
        <v>347.3</v>
      </c>
      <c r="F82" s="203">
        <v>426</v>
      </c>
      <c r="G82" s="7"/>
      <c r="H82" s="7"/>
      <c r="I82" s="202">
        <v>220.7</v>
      </c>
      <c r="J82" s="202">
        <v>196.6</v>
      </c>
      <c r="K82" s="202">
        <v>244.7</v>
      </c>
      <c r="L82" s="204">
        <v>295.5</v>
      </c>
      <c r="M82" s="213"/>
      <c r="N82" s="202">
        <v>97.8</v>
      </c>
      <c r="O82" s="202">
        <v>81.8</v>
      </c>
      <c r="P82" s="202">
        <v>113.9</v>
      </c>
      <c r="Q82" s="204">
        <v>130.5</v>
      </c>
      <c r="R82" s="125"/>
      <c r="S82" s="125"/>
      <c r="T82" s="125"/>
      <c r="U82" s="125"/>
    </row>
    <row r="83" spans="1:21" x14ac:dyDescent="0.25">
      <c r="A83" s="36"/>
      <c r="B83" s="36" t="s">
        <v>22</v>
      </c>
      <c r="C83" s="202">
        <v>309.7</v>
      </c>
      <c r="D83" s="202">
        <v>286</v>
      </c>
      <c r="E83" s="202">
        <v>333.5</v>
      </c>
      <c r="F83" s="203">
        <v>599</v>
      </c>
      <c r="G83" s="7"/>
      <c r="H83" s="7"/>
      <c r="I83" s="202">
        <v>212.5</v>
      </c>
      <c r="J83" s="202">
        <v>192.8</v>
      </c>
      <c r="K83" s="202">
        <v>232.3</v>
      </c>
      <c r="L83" s="204">
        <v>409</v>
      </c>
      <c r="M83" s="213"/>
      <c r="N83" s="202">
        <v>97.2</v>
      </c>
      <c r="O83" s="202">
        <v>84</v>
      </c>
      <c r="P83" s="202">
        <v>110.5</v>
      </c>
      <c r="Q83" s="204">
        <v>190</v>
      </c>
      <c r="R83" s="125"/>
      <c r="S83" s="125"/>
      <c r="T83" s="125"/>
      <c r="U83" s="125"/>
    </row>
    <row r="84" spans="1:21" x14ac:dyDescent="0.25">
      <c r="A84" s="36"/>
      <c r="B84" s="36" t="s">
        <v>33</v>
      </c>
      <c r="C84" s="202">
        <v>300.10000000000002</v>
      </c>
      <c r="D84" s="202">
        <v>285.39999999999998</v>
      </c>
      <c r="E84" s="202">
        <v>314.8</v>
      </c>
      <c r="F84" s="203">
        <v>1449</v>
      </c>
      <c r="G84" s="7"/>
      <c r="H84" s="7"/>
      <c r="I84" s="202">
        <v>198.9</v>
      </c>
      <c r="J84" s="202">
        <v>186.9</v>
      </c>
      <c r="K84" s="202">
        <v>210.9</v>
      </c>
      <c r="L84" s="204">
        <v>958.5</v>
      </c>
      <c r="M84" s="213"/>
      <c r="N84" s="202">
        <v>101.3</v>
      </c>
      <c r="O84" s="202">
        <v>92.7</v>
      </c>
      <c r="P84" s="202">
        <v>109.8</v>
      </c>
      <c r="Q84" s="204">
        <v>490.5</v>
      </c>
      <c r="R84" s="125"/>
      <c r="S84" s="125"/>
      <c r="T84" s="125"/>
      <c r="U84" s="125"/>
    </row>
    <row r="85" spans="1:21" x14ac:dyDescent="0.25">
      <c r="A85" s="36"/>
      <c r="B85" s="36" t="s">
        <v>32</v>
      </c>
      <c r="C85" s="202">
        <v>285.60000000000002</v>
      </c>
      <c r="D85" s="202">
        <v>264.2</v>
      </c>
      <c r="E85" s="202">
        <v>307</v>
      </c>
      <c r="F85" s="203">
        <v>633</v>
      </c>
      <c r="G85" s="7"/>
      <c r="H85" s="7"/>
      <c r="I85" s="202">
        <v>189.5</v>
      </c>
      <c r="J85" s="202">
        <v>172</v>
      </c>
      <c r="K85" s="202">
        <v>207</v>
      </c>
      <c r="L85" s="204">
        <v>418</v>
      </c>
      <c r="M85" s="213"/>
      <c r="N85" s="202">
        <v>96.1</v>
      </c>
      <c r="O85" s="202">
        <v>83.8</v>
      </c>
      <c r="P85" s="202">
        <v>108.5</v>
      </c>
      <c r="Q85" s="204">
        <v>215</v>
      </c>
      <c r="R85" s="125"/>
      <c r="S85" s="125"/>
      <c r="T85" s="125"/>
      <c r="U85" s="125"/>
    </row>
    <row r="86" spans="1:21" x14ac:dyDescent="0.25">
      <c r="A86" s="36"/>
      <c r="B86" s="36" t="s">
        <v>23</v>
      </c>
      <c r="C86" s="202">
        <v>281</v>
      </c>
      <c r="D86" s="202">
        <v>258</v>
      </c>
      <c r="E86" s="202">
        <v>304</v>
      </c>
      <c r="F86" s="203">
        <v>523</v>
      </c>
      <c r="G86" s="7"/>
      <c r="H86" s="7"/>
      <c r="I86" s="202">
        <v>186.7</v>
      </c>
      <c r="J86" s="202">
        <v>167.9</v>
      </c>
      <c r="K86" s="202">
        <v>205.5</v>
      </c>
      <c r="L86" s="204">
        <v>345.5</v>
      </c>
      <c r="M86" s="213"/>
      <c r="N86" s="202">
        <v>94.3</v>
      </c>
      <c r="O86" s="202">
        <v>81</v>
      </c>
      <c r="P86" s="202">
        <v>107.6</v>
      </c>
      <c r="Q86" s="204">
        <v>177.5</v>
      </c>
      <c r="R86" s="125"/>
      <c r="S86" s="125"/>
      <c r="T86" s="125"/>
      <c r="U86" s="125"/>
    </row>
    <row r="87" spans="1:21" x14ac:dyDescent="0.25">
      <c r="A87" s="36"/>
      <c r="B87" s="36" t="s">
        <v>21</v>
      </c>
      <c r="C87" s="202">
        <v>275.8</v>
      </c>
      <c r="D87" s="202">
        <v>241.1</v>
      </c>
      <c r="E87" s="202">
        <v>310.5</v>
      </c>
      <c r="F87" s="203">
        <v>221</v>
      </c>
      <c r="G87" s="7"/>
      <c r="H87" s="7"/>
      <c r="I87" s="202">
        <v>181.4</v>
      </c>
      <c r="J87" s="202">
        <v>153.19999999999999</v>
      </c>
      <c r="K87" s="202">
        <v>209.6</v>
      </c>
      <c r="L87" s="204">
        <v>145.5</v>
      </c>
      <c r="M87" s="213"/>
      <c r="N87" s="202">
        <v>94.4</v>
      </c>
      <c r="O87" s="202">
        <v>74</v>
      </c>
      <c r="P87" s="202">
        <v>114.7</v>
      </c>
      <c r="Q87" s="204">
        <v>75.5</v>
      </c>
      <c r="R87" s="125"/>
      <c r="S87" s="125"/>
      <c r="T87" s="125"/>
      <c r="U87" s="125"/>
    </row>
    <row r="88" spans="1:21" x14ac:dyDescent="0.25">
      <c r="A88" s="36"/>
      <c r="B88" s="36" t="s">
        <v>27</v>
      </c>
      <c r="C88" s="202">
        <v>260.10000000000002</v>
      </c>
      <c r="D88" s="202">
        <v>240.5</v>
      </c>
      <c r="E88" s="202">
        <v>279.8</v>
      </c>
      <c r="F88" s="203">
        <v>610</v>
      </c>
      <c r="G88" s="7"/>
      <c r="H88" s="7"/>
      <c r="I88" s="202">
        <v>167.3</v>
      </c>
      <c r="J88" s="202">
        <v>151.5</v>
      </c>
      <c r="K88" s="202">
        <v>183.1</v>
      </c>
      <c r="L88" s="204">
        <v>391.5</v>
      </c>
      <c r="M88" s="213"/>
      <c r="N88" s="202">
        <v>92.8</v>
      </c>
      <c r="O88" s="202">
        <v>81.099999999999994</v>
      </c>
      <c r="P88" s="202">
        <v>104.5</v>
      </c>
      <c r="Q88" s="204">
        <v>218.5</v>
      </c>
      <c r="R88" s="125"/>
      <c r="S88" s="125"/>
      <c r="T88" s="125"/>
      <c r="U88" s="125"/>
    </row>
    <row r="89" spans="1:21" x14ac:dyDescent="0.25">
      <c r="A89" s="36"/>
      <c r="B89" s="36" t="s">
        <v>42</v>
      </c>
      <c r="C89" s="202">
        <v>259.7</v>
      </c>
      <c r="D89" s="202">
        <v>240.8</v>
      </c>
      <c r="E89" s="202">
        <v>278.60000000000002</v>
      </c>
      <c r="F89" s="203">
        <v>655</v>
      </c>
      <c r="G89" s="7"/>
      <c r="H89" s="7"/>
      <c r="I89" s="202">
        <v>173.3</v>
      </c>
      <c r="J89" s="202">
        <v>157.80000000000001</v>
      </c>
      <c r="K89" s="202">
        <v>188.8</v>
      </c>
      <c r="L89" s="204">
        <v>436</v>
      </c>
      <c r="M89" s="213"/>
      <c r="N89" s="202">
        <v>86.4</v>
      </c>
      <c r="O89" s="202">
        <v>75.5</v>
      </c>
      <c r="P89" s="202">
        <v>97.3</v>
      </c>
      <c r="Q89" s="204">
        <v>219</v>
      </c>
      <c r="R89" s="125"/>
      <c r="S89" s="125"/>
      <c r="T89" s="125"/>
      <c r="U89" s="125"/>
    </row>
    <row r="90" spans="1:21" x14ac:dyDescent="0.25">
      <c r="A90" s="36"/>
      <c r="B90" s="36" t="s">
        <v>35</v>
      </c>
      <c r="C90" s="202">
        <v>258.3</v>
      </c>
      <c r="D90" s="202">
        <v>239.7</v>
      </c>
      <c r="E90" s="202">
        <v>276.8</v>
      </c>
      <c r="F90" s="203">
        <v>675</v>
      </c>
      <c r="G90" s="7"/>
      <c r="H90" s="7"/>
      <c r="I90" s="202">
        <v>173.2</v>
      </c>
      <c r="J90" s="202">
        <v>158</v>
      </c>
      <c r="K90" s="202">
        <v>188.5</v>
      </c>
      <c r="L90" s="204">
        <v>450.5</v>
      </c>
      <c r="M90" s="213"/>
      <c r="N90" s="202">
        <v>85.1</v>
      </c>
      <c r="O90" s="202">
        <v>74.400000000000006</v>
      </c>
      <c r="P90" s="202">
        <v>95.7</v>
      </c>
      <c r="Q90" s="204">
        <v>224.5</v>
      </c>
      <c r="R90" s="125"/>
      <c r="S90" s="125"/>
      <c r="T90" s="125"/>
      <c r="U90" s="125"/>
    </row>
    <row r="91" spans="1:21" x14ac:dyDescent="0.25">
      <c r="A91" s="36"/>
      <c r="B91" s="36" t="s">
        <v>39</v>
      </c>
      <c r="C91" s="202">
        <v>249.8</v>
      </c>
      <c r="D91" s="202">
        <v>236.4</v>
      </c>
      <c r="E91" s="202">
        <v>263.3</v>
      </c>
      <c r="F91" s="203">
        <v>1205</v>
      </c>
      <c r="G91" s="7"/>
      <c r="H91" s="7"/>
      <c r="I91" s="202">
        <v>159.4</v>
      </c>
      <c r="J91" s="202">
        <v>148.6</v>
      </c>
      <c r="K91" s="202">
        <v>170.1</v>
      </c>
      <c r="L91" s="204">
        <v>766.5</v>
      </c>
      <c r="M91" s="213"/>
      <c r="N91" s="202">
        <v>90.5</v>
      </c>
      <c r="O91" s="202">
        <v>82.4</v>
      </c>
      <c r="P91" s="202">
        <v>98.6</v>
      </c>
      <c r="Q91" s="204">
        <v>438.5</v>
      </c>
      <c r="R91" s="125"/>
      <c r="S91" s="125"/>
      <c r="T91" s="125"/>
      <c r="U91" s="125"/>
    </row>
    <row r="92" spans="1:21" x14ac:dyDescent="0.25">
      <c r="A92" s="36"/>
      <c r="B92" s="36" t="s">
        <v>18</v>
      </c>
      <c r="C92" s="202">
        <v>241.9</v>
      </c>
      <c r="D92" s="202">
        <v>224.5</v>
      </c>
      <c r="E92" s="202">
        <v>259.3</v>
      </c>
      <c r="F92" s="202">
        <v>675</v>
      </c>
      <c r="G92" s="7"/>
      <c r="H92" s="7"/>
      <c r="I92" s="202">
        <v>156.19999999999999</v>
      </c>
      <c r="J92" s="202">
        <v>142.19999999999999</v>
      </c>
      <c r="K92" s="202">
        <v>170.1</v>
      </c>
      <c r="L92" s="202">
        <v>439</v>
      </c>
      <c r="M92" s="241"/>
      <c r="N92" s="202">
        <v>85.7</v>
      </c>
      <c r="O92" s="202">
        <v>75.3</v>
      </c>
      <c r="P92" s="202">
        <v>96.1</v>
      </c>
      <c r="Q92" s="202">
        <v>236</v>
      </c>
      <c r="R92" s="125"/>
      <c r="S92" s="125"/>
      <c r="T92" s="125"/>
      <c r="U92" s="125"/>
    </row>
    <row r="93" spans="1:21" x14ac:dyDescent="0.25">
      <c r="A93" s="36"/>
      <c r="B93" s="36" t="s">
        <v>7</v>
      </c>
      <c r="C93" s="202">
        <v>236.2</v>
      </c>
      <c r="D93" s="202">
        <v>224.1</v>
      </c>
      <c r="E93" s="202">
        <v>248.4</v>
      </c>
      <c r="F93" s="203">
        <v>1333</v>
      </c>
      <c r="G93" s="7"/>
      <c r="H93" s="7"/>
      <c r="I93" s="202">
        <v>151.5</v>
      </c>
      <c r="J93" s="202">
        <v>141.69999999999999</v>
      </c>
      <c r="K93" s="202">
        <v>161.19999999999999</v>
      </c>
      <c r="L93" s="204">
        <v>853</v>
      </c>
      <c r="M93" s="213"/>
      <c r="N93" s="202">
        <v>84.8</v>
      </c>
      <c r="O93" s="202">
        <v>77.5</v>
      </c>
      <c r="P93" s="202">
        <v>92</v>
      </c>
      <c r="Q93" s="204">
        <v>480</v>
      </c>
      <c r="R93" s="125"/>
      <c r="S93" s="125"/>
      <c r="T93" s="125"/>
      <c r="U93" s="125"/>
    </row>
    <row r="94" spans="1:21" x14ac:dyDescent="0.25">
      <c r="A94" s="36"/>
      <c r="B94" s="36" t="s">
        <v>30</v>
      </c>
      <c r="C94" s="202">
        <v>230.2</v>
      </c>
      <c r="D94" s="202">
        <v>205.9</v>
      </c>
      <c r="E94" s="202">
        <v>254.5</v>
      </c>
      <c r="F94" s="203">
        <v>312</v>
      </c>
      <c r="G94" s="7"/>
      <c r="H94" s="7"/>
      <c r="I94" s="202">
        <v>142.1</v>
      </c>
      <c r="J94" s="202">
        <v>122.9</v>
      </c>
      <c r="K94" s="202">
        <v>161.19999999999999</v>
      </c>
      <c r="L94" s="204">
        <v>192</v>
      </c>
      <c r="M94" s="213"/>
      <c r="N94" s="202">
        <v>88.1</v>
      </c>
      <c r="O94" s="202">
        <v>73.099999999999994</v>
      </c>
      <c r="P94" s="202">
        <v>103.2</v>
      </c>
      <c r="Q94" s="204">
        <v>120</v>
      </c>
      <c r="R94" s="125"/>
      <c r="S94" s="125"/>
      <c r="T94" s="125"/>
      <c r="U94" s="125"/>
    </row>
    <row r="95" spans="1:21" x14ac:dyDescent="0.25">
      <c r="A95" s="36"/>
      <c r="B95" s="36" t="s">
        <v>6</v>
      </c>
      <c r="C95" s="202">
        <v>228.9</v>
      </c>
      <c r="D95" s="202">
        <v>210.7</v>
      </c>
      <c r="E95" s="202">
        <v>247.1</v>
      </c>
      <c r="F95" s="203">
        <v>572</v>
      </c>
      <c r="G95" s="7"/>
      <c r="H95" s="7"/>
      <c r="I95" s="202">
        <v>144.30000000000001</v>
      </c>
      <c r="J95" s="202">
        <v>129.80000000000001</v>
      </c>
      <c r="K95" s="202">
        <v>158.80000000000001</v>
      </c>
      <c r="L95" s="204">
        <v>359.5</v>
      </c>
      <c r="M95" s="213"/>
      <c r="N95" s="202">
        <v>84.6</v>
      </c>
      <c r="O95" s="202">
        <v>73.5</v>
      </c>
      <c r="P95" s="202">
        <v>95.7</v>
      </c>
      <c r="Q95" s="204">
        <v>212.5</v>
      </c>
      <c r="R95" s="125"/>
      <c r="S95" s="125"/>
      <c r="T95" s="125"/>
      <c r="U95" s="125"/>
    </row>
    <row r="96" spans="1:21" x14ac:dyDescent="0.25">
      <c r="A96" s="36"/>
      <c r="B96" s="36" t="s">
        <v>38</v>
      </c>
      <c r="C96" s="202">
        <v>227.8</v>
      </c>
      <c r="D96" s="202">
        <v>207</v>
      </c>
      <c r="E96" s="202">
        <v>248.5</v>
      </c>
      <c r="F96" s="203">
        <v>436</v>
      </c>
      <c r="G96" s="7"/>
      <c r="H96" s="7"/>
      <c r="I96" s="202">
        <v>134.6</v>
      </c>
      <c r="J96" s="202">
        <v>118.6</v>
      </c>
      <c r="K96" s="202">
        <v>150.6</v>
      </c>
      <c r="L96" s="204">
        <v>256.5</v>
      </c>
      <c r="M96" s="213"/>
      <c r="N96" s="202">
        <v>93.1</v>
      </c>
      <c r="O96" s="202">
        <v>79.900000000000006</v>
      </c>
      <c r="P96" s="202">
        <v>106.4</v>
      </c>
      <c r="Q96" s="204">
        <v>179.5</v>
      </c>
      <c r="R96" s="125"/>
      <c r="S96" s="125"/>
      <c r="T96" s="125"/>
      <c r="U96" s="125"/>
    </row>
    <row r="97" spans="1:21" x14ac:dyDescent="0.25">
      <c r="A97" s="36"/>
      <c r="B97" s="36" t="s">
        <v>31</v>
      </c>
      <c r="C97" s="202">
        <v>221.9</v>
      </c>
      <c r="D97" s="202">
        <v>198.7</v>
      </c>
      <c r="E97" s="202">
        <v>245.1</v>
      </c>
      <c r="F97" s="203">
        <v>323</v>
      </c>
      <c r="G97" s="7"/>
      <c r="H97" s="7"/>
      <c r="I97" s="202">
        <v>138.5</v>
      </c>
      <c r="J97" s="202">
        <v>120.2</v>
      </c>
      <c r="K97" s="202">
        <v>156.9</v>
      </c>
      <c r="L97" s="204">
        <v>201.5</v>
      </c>
      <c r="M97" s="213"/>
      <c r="N97" s="202">
        <v>83.4</v>
      </c>
      <c r="O97" s="202">
        <v>69.2</v>
      </c>
      <c r="P97" s="202">
        <v>97.7</v>
      </c>
      <c r="Q97" s="204">
        <v>121.5</v>
      </c>
      <c r="R97" s="125"/>
      <c r="S97" s="125"/>
      <c r="T97" s="125"/>
      <c r="U97" s="125"/>
    </row>
    <row r="98" spans="1:21" x14ac:dyDescent="0.25">
      <c r="A98" s="36"/>
      <c r="B98" s="36" t="s">
        <v>40</v>
      </c>
      <c r="C98" s="202">
        <v>214.6</v>
      </c>
      <c r="D98" s="202">
        <v>190.8</v>
      </c>
      <c r="E98" s="202">
        <v>238.4</v>
      </c>
      <c r="F98" s="203">
        <v>286</v>
      </c>
      <c r="G98" s="7"/>
      <c r="H98" s="7"/>
      <c r="I98" s="202">
        <v>138.1</v>
      </c>
      <c r="J98" s="202">
        <v>119</v>
      </c>
      <c r="K98" s="202">
        <v>157.1</v>
      </c>
      <c r="L98" s="204">
        <v>184.5</v>
      </c>
      <c r="M98" s="213"/>
      <c r="N98" s="202">
        <v>76.599999999999994</v>
      </c>
      <c r="O98" s="202">
        <v>62.3</v>
      </c>
      <c r="P98" s="202">
        <v>90.8</v>
      </c>
      <c r="Q98" s="204">
        <v>101.5</v>
      </c>
      <c r="R98" s="125"/>
      <c r="S98" s="125"/>
      <c r="T98" s="125"/>
      <c r="U98" s="125"/>
    </row>
    <row r="99" spans="1:21" x14ac:dyDescent="0.25">
      <c r="A99" s="36"/>
      <c r="B99" s="36" t="s">
        <v>81</v>
      </c>
      <c r="C99" s="202">
        <v>210.6</v>
      </c>
      <c r="D99" s="202">
        <v>187.6</v>
      </c>
      <c r="E99" s="202">
        <v>233.6</v>
      </c>
      <c r="F99" s="203">
        <v>308</v>
      </c>
      <c r="G99" s="7"/>
      <c r="H99" s="7"/>
      <c r="I99" s="202">
        <v>136.80000000000001</v>
      </c>
      <c r="J99" s="202">
        <v>118.2</v>
      </c>
      <c r="K99" s="202">
        <v>155.30000000000001</v>
      </c>
      <c r="L99" s="204">
        <v>200</v>
      </c>
      <c r="M99" s="213"/>
      <c r="N99" s="202">
        <v>73.8</v>
      </c>
      <c r="O99" s="202">
        <v>60.1</v>
      </c>
      <c r="P99" s="202">
        <v>87.5</v>
      </c>
      <c r="Q99" s="204">
        <v>108</v>
      </c>
      <c r="R99" s="125"/>
      <c r="S99" s="125"/>
      <c r="T99" s="125"/>
      <c r="U99" s="125"/>
    </row>
    <row r="100" spans="1:21" x14ac:dyDescent="0.25">
      <c r="A100" s="36"/>
      <c r="B100" s="36" t="s">
        <v>36</v>
      </c>
      <c r="C100" s="202">
        <v>208.3</v>
      </c>
      <c r="D100" s="202">
        <v>188.5</v>
      </c>
      <c r="E100" s="202">
        <v>228.1</v>
      </c>
      <c r="F100" s="203">
        <v>401</v>
      </c>
      <c r="G100" s="7"/>
      <c r="H100" s="7"/>
      <c r="I100" s="202">
        <v>139.6</v>
      </c>
      <c r="J100" s="202">
        <v>123.4</v>
      </c>
      <c r="K100" s="202">
        <v>155.80000000000001</v>
      </c>
      <c r="L100" s="204">
        <v>269</v>
      </c>
      <c r="M100" s="213"/>
      <c r="N100" s="202">
        <v>68.7</v>
      </c>
      <c r="O100" s="202">
        <v>57.3</v>
      </c>
      <c r="P100" s="202">
        <v>80.099999999999994</v>
      </c>
      <c r="Q100" s="204">
        <v>132</v>
      </c>
      <c r="R100" s="125"/>
      <c r="S100" s="125"/>
      <c r="T100" s="125"/>
      <c r="U100" s="125"/>
    </row>
    <row r="101" spans="1:21" x14ac:dyDescent="0.25">
      <c r="A101" s="36"/>
      <c r="B101" s="36" t="s">
        <v>11</v>
      </c>
      <c r="C101" s="202">
        <v>208.2</v>
      </c>
      <c r="D101" s="202">
        <v>194.1</v>
      </c>
      <c r="E101" s="202">
        <v>222.3</v>
      </c>
      <c r="F101" s="203">
        <v>773</v>
      </c>
      <c r="G101" s="7"/>
      <c r="H101" s="7"/>
      <c r="I101" s="202">
        <v>130.5</v>
      </c>
      <c r="J101" s="202">
        <v>119.3</v>
      </c>
      <c r="K101" s="202">
        <v>141.69999999999999</v>
      </c>
      <c r="L101" s="204">
        <v>483</v>
      </c>
      <c r="M101" s="213"/>
      <c r="N101" s="202">
        <v>77.8</v>
      </c>
      <c r="O101" s="202">
        <v>69.2</v>
      </c>
      <c r="P101" s="202">
        <v>86.4</v>
      </c>
      <c r="Q101" s="204">
        <v>290</v>
      </c>
      <c r="R101" s="125"/>
      <c r="S101" s="125"/>
      <c r="T101" s="125"/>
      <c r="U101" s="125"/>
    </row>
    <row r="102" spans="1:21" x14ac:dyDescent="0.25">
      <c r="A102" s="36"/>
      <c r="B102" s="36" t="s">
        <v>47</v>
      </c>
      <c r="C102" s="202">
        <v>203.6</v>
      </c>
      <c r="D102" s="202">
        <v>192.9</v>
      </c>
      <c r="E102" s="202">
        <v>214.4</v>
      </c>
      <c r="F102" s="203">
        <v>1267</v>
      </c>
      <c r="G102" s="7"/>
      <c r="H102" s="7"/>
      <c r="I102" s="202">
        <v>127.8</v>
      </c>
      <c r="J102" s="202">
        <v>119.3</v>
      </c>
      <c r="K102" s="202">
        <v>136.30000000000001</v>
      </c>
      <c r="L102" s="204">
        <v>800</v>
      </c>
      <c r="M102" s="213"/>
      <c r="N102" s="202">
        <v>75.900000000000006</v>
      </c>
      <c r="O102" s="202">
        <v>69.3</v>
      </c>
      <c r="P102" s="202">
        <v>82.4</v>
      </c>
      <c r="Q102" s="204">
        <v>467</v>
      </c>
      <c r="R102" s="125"/>
      <c r="S102" s="125"/>
      <c r="T102" s="125"/>
      <c r="U102" s="125"/>
    </row>
    <row r="103" spans="1:21" x14ac:dyDescent="0.25">
      <c r="A103" s="36"/>
      <c r="B103" s="36" t="s">
        <v>20</v>
      </c>
      <c r="C103" s="202">
        <v>202.3</v>
      </c>
      <c r="D103" s="202">
        <v>182.7</v>
      </c>
      <c r="E103" s="202">
        <v>222</v>
      </c>
      <c r="F103" s="203">
        <v>379</v>
      </c>
      <c r="G103" s="7"/>
      <c r="H103" s="7"/>
      <c r="I103" s="202">
        <v>130.9</v>
      </c>
      <c r="J103" s="202">
        <v>115.1</v>
      </c>
      <c r="K103" s="202">
        <v>146.80000000000001</v>
      </c>
      <c r="L103" s="204">
        <v>244.5</v>
      </c>
      <c r="M103" s="213"/>
      <c r="N103" s="202">
        <v>71.400000000000006</v>
      </c>
      <c r="O103" s="202">
        <v>59.8</v>
      </c>
      <c r="P103" s="202">
        <v>83.1</v>
      </c>
      <c r="Q103" s="204">
        <v>134.5</v>
      </c>
      <c r="R103" s="125"/>
      <c r="S103" s="125"/>
      <c r="T103" s="125"/>
      <c r="U103" s="125"/>
    </row>
    <row r="104" spans="1:21" x14ac:dyDescent="0.25">
      <c r="A104" s="36"/>
      <c r="B104" s="36" t="s">
        <v>82</v>
      </c>
      <c r="C104" s="202">
        <v>196.3</v>
      </c>
      <c r="D104" s="202">
        <v>179.1</v>
      </c>
      <c r="E104" s="202">
        <v>213.4</v>
      </c>
      <c r="F104" s="203">
        <v>466</v>
      </c>
      <c r="G104" s="7"/>
      <c r="H104" s="7"/>
      <c r="I104" s="202">
        <v>116.5</v>
      </c>
      <c r="J104" s="202">
        <v>103.3</v>
      </c>
      <c r="K104" s="202">
        <v>129.69999999999999</v>
      </c>
      <c r="L104" s="204">
        <v>277.5</v>
      </c>
      <c r="M104" s="213"/>
      <c r="N104" s="202">
        <v>79.8</v>
      </c>
      <c r="O104" s="202">
        <v>68.8</v>
      </c>
      <c r="P104" s="202">
        <v>90.8</v>
      </c>
      <c r="Q104" s="204">
        <v>188.5</v>
      </c>
      <c r="R104" s="125"/>
      <c r="S104" s="125"/>
      <c r="T104" s="125"/>
      <c r="U104" s="125"/>
    </row>
    <row r="105" spans="1:21" x14ac:dyDescent="0.25">
      <c r="A105" s="36"/>
      <c r="B105" s="36" t="s">
        <v>48</v>
      </c>
      <c r="C105" s="202">
        <v>188.4</v>
      </c>
      <c r="D105" s="202">
        <v>148.80000000000001</v>
      </c>
      <c r="E105" s="202">
        <v>228.1</v>
      </c>
      <c r="F105" s="203">
        <v>81</v>
      </c>
      <c r="G105" s="7"/>
      <c r="H105" s="7"/>
      <c r="I105" s="202">
        <v>116.4</v>
      </c>
      <c r="J105" s="202">
        <v>85.4</v>
      </c>
      <c r="K105" s="202">
        <v>147.4</v>
      </c>
      <c r="L105" s="204">
        <v>50.5</v>
      </c>
      <c r="M105" s="213"/>
      <c r="N105" s="202">
        <v>72</v>
      </c>
      <c r="O105" s="202">
        <v>47.2</v>
      </c>
      <c r="P105" s="202">
        <v>96.8</v>
      </c>
      <c r="Q105" s="204">
        <v>30.5</v>
      </c>
      <c r="R105" s="125"/>
      <c r="S105" s="125"/>
      <c r="T105" s="125"/>
      <c r="U105" s="125"/>
    </row>
    <row r="106" spans="1:21" x14ac:dyDescent="0.25">
      <c r="A106" s="36"/>
      <c r="B106" s="36" t="s">
        <v>25</v>
      </c>
      <c r="C106" s="202">
        <v>186.7</v>
      </c>
      <c r="D106" s="202">
        <v>166.6</v>
      </c>
      <c r="E106" s="202">
        <v>206.8</v>
      </c>
      <c r="F106" s="203">
        <v>302</v>
      </c>
      <c r="G106" s="7"/>
      <c r="H106" s="7"/>
      <c r="I106" s="202">
        <v>125.1</v>
      </c>
      <c r="J106" s="202">
        <v>108.6</v>
      </c>
      <c r="K106" s="202">
        <v>141.5</v>
      </c>
      <c r="L106" s="204">
        <v>202.5</v>
      </c>
      <c r="M106" s="213"/>
      <c r="N106" s="202">
        <v>61.7</v>
      </c>
      <c r="O106" s="202">
        <v>50.1</v>
      </c>
      <c r="P106" s="202">
        <v>73.3</v>
      </c>
      <c r="Q106" s="204">
        <v>99.5</v>
      </c>
      <c r="R106" s="125"/>
      <c r="S106" s="125"/>
      <c r="T106" s="125"/>
      <c r="U106" s="125"/>
    </row>
    <row r="107" spans="1:21" x14ac:dyDescent="0.25">
      <c r="A107" s="36"/>
      <c r="B107" s="36" t="s">
        <v>19</v>
      </c>
      <c r="C107" s="202">
        <v>185.2</v>
      </c>
      <c r="D107" s="202">
        <v>172.2</v>
      </c>
      <c r="E107" s="202">
        <v>198.2</v>
      </c>
      <c r="F107" s="203">
        <v>711</v>
      </c>
      <c r="G107" s="7"/>
      <c r="H107" s="7"/>
      <c r="I107" s="202">
        <v>111.2</v>
      </c>
      <c r="J107" s="202">
        <v>101</v>
      </c>
      <c r="K107" s="202">
        <v>121.3</v>
      </c>
      <c r="L107" s="204">
        <v>424</v>
      </c>
      <c r="M107" s="213"/>
      <c r="N107" s="202">
        <v>74.099999999999994</v>
      </c>
      <c r="O107" s="202">
        <v>65.900000000000006</v>
      </c>
      <c r="P107" s="202">
        <v>82.2</v>
      </c>
      <c r="Q107" s="204">
        <v>287</v>
      </c>
      <c r="R107" s="125"/>
      <c r="S107" s="125"/>
      <c r="T107" s="125"/>
      <c r="U107" s="125"/>
    </row>
    <row r="108" spans="1:21" x14ac:dyDescent="0.25">
      <c r="A108" s="36"/>
      <c r="B108" s="36" t="s">
        <v>37</v>
      </c>
      <c r="C108" s="202">
        <v>176.2</v>
      </c>
      <c r="D108" s="202">
        <v>132.5</v>
      </c>
      <c r="E108" s="202">
        <v>219.9</v>
      </c>
      <c r="F108" s="203">
        <v>57</v>
      </c>
      <c r="G108" s="7"/>
      <c r="H108" s="7"/>
      <c r="I108" s="202">
        <v>86.7</v>
      </c>
      <c r="J108" s="202">
        <v>56</v>
      </c>
      <c r="K108" s="202">
        <v>117.5</v>
      </c>
      <c r="L108" s="204">
        <v>28</v>
      </c>
      <c r="M108" s="213"/>
      <c r="N108" s="202">
        <v>89.5</v>
      </c>
      <c r="O108" s="202">
        <v>58.4</v>
      </c>
      <c r="P108" s="202">
        <v>120.6</v>
      </c>
      <c r="Q108" s="204">
        <v>29</v>
      </c>
      <c r="R108" s="125"/>
      <c r="S108" s="125"/>
      <c r="T108" s="125"/>
      <c r="U108" s="125"/>
    </row>
    <row r="109" spans="1:21" x14ac:dyDescent="0.25">
      <c r="A109" s="36"/>
      <c r="B109" s="36" t="s">
        <v>34</v>
      </c>
      <c r="C109" s="202">
        <v>171.8</v>
      </c>
      <c r="D109" s="202">
        <v>129.69999999999999</v>
      </c>
      <c r="E109" s="202">
        <v>213.8</v>
      </c>
      <c r="F109" s="203">
        <v>60</v>
      </c>
      <c r="G109" s="7"/>
      <c r="H109" s="7"/>
      <c r="I109" s="202">
        <v>94.9</v>
      </c>
      <c r="J109" s="202">
        <v>63.1</v>
      </c>
      <c r="K109" s="202">
        <v>126.7</v>
      </c>
      <c r="L109" s="204">
        <v>32.5</v>
      </c>
      <c r="M109" s="213"/>
      <c r="N109" s="202">
        <v>76.900000000000006</v>
      </c>
      <c r="O109" s="202">
        <v>49.3</v>
      </c>
      <c r="P109" s="202">
        <v>104.5</v>
      </c>
      <c r="Q109" s="204">
        <v>27.5</v>
      </c>
      <c r="R109" s="125"/>
      <c r="S109" s="125"/>
      <c r="T109" s="125"/>
      <c r="U109" s="125"/>
    </row>
    <row r="110" spans="1:21" x14ac:dyDescent="0.25">
      <c r="A110" s="36"/>
      <c r="B110" s="36" t="s">
        <v>26</v>
      </c>
      <c r="C110" s="202">
        <v>159</v>
      </c>
      <c r="D110" s="202">
        <v>139.1</v>
      </c>
      <c r="E110" s="202">
        <v>178.9</v>
      </c>
      <c r="F110" s="203">
        <v>224</v>
      </c>
      <c r="G110" s="7"/>
      <c r="H110" s="7"/>
      <c r="I110" s="202">
        <v>85.6</v>
      </c>
      <c r="J110" s="202">
        <v>71</v>
      </c>
      <c r="K110" s="202">
        <v>100.2</v>
      </c>
      <c r="L110" s="204">
        <v>120.5</v>
      </c>
      <c r="M110" s="213"/>
      <c r="N110" s="202">
        <v>73.400000000000006</v>
      </c>
      <c r="O110" s="202">
        <v>59.9</v>
      </c>
      <c r="P110" s="202">
        <v>87</v>
      </c>
      <c r="Q110" s="204">
        <v>103.5</v>
      </c>
      <c r="R110" s="125"/>
      <c r="S110" s="125"/>
      <c r="T110" s="125"/>
      <c r="U110" s="125"/>
    </row>
    <row r="111" spans="1:21" x14ac:dyDescent="0.25">
      <c r="A111" s="36"/>
      <c r="B111" s="36" t="s">
        <v>24</v>
      </c>
      <c r="C111" s="202">
        <v>158.6</v>
      </c>
      <c r="D111" s="202">
        <v>140.5</v>
      </c>
      <c r="E111" s="202">
        <v>176.7</v>
      </c>
      <c r="F111" s="203">
        <v>271</v>
      </c>
      <c r="G111" s="7"/>
      <c r="H111" s="7"/>
      <c r="I111" s="202">
        <v>95.9</v>
      </c>
      <c r="J111" s="202">
        <v>81.900000000000006</v>
      </c>
      <c r="K111" s="202">
        <v>110</v>
      </c>
      <c r="L111" s="204">
        <v>164.5</v>
      </c>
      <c r="M111" s="213"/>
      <c r="N111" s="202">
        <v>62.6</v>
      </c>
      <c r="O111" s="202">
        <v>51.2</v>
      </c>
      <c r="P111" s="202">
        <v>74.099999999999994</v>
      </c>
      <c r="Q111" s="204">
        <v>106.5</v>
      </c>
      <c r="R111" s="125"/>
      <c r="S111" s="125"/>
      <c r="T111" s="125"/>
      <c r="U111" s="125"/>
    </row>
    <row r="112" spans="1:21" ht="13.8" thickBot="1" x14ac:dyDescent="0.3">
      <c r="A112" s="127"/>
      <c r="B112" s="127"/>
      <c r="C112" s="127"/>
      <c r="D112" s="127"/>
      <c r="E112" s="127"/>
      <c r="F112" s="128"/>
      <c r="G112" s="127"/>
      <c r="H112" s="127"/>
      <c r="I112" s="127"/>
      <c r="J112" s="127"/>
      <c r="K112" s="127"/>
      <c r="L112" s="127"/>
      <c r="M112" s="127"/>
      <c r="N112" s="129"/>
      <c r="O112" s="129"/>
      <c r="P112" s="129"/>
      <c r="Q112" s="127"/>
      <c r="R112" s="127"/>
      <c r="S112" s="127"/>
      <c r="T112" s="127"/>
      <c r="U112" s="130"/>
    </row>
    <row r="113" spans="1:21" x14ac:dyDescent="0.25">
      <c r="A113" s="102"/>
      <c r="B113" s="102"/>
      <c r="C113" s="102"/>
      <c r="D113" s="102"/>
      <c r="E113" s="102"/>
      <c r="F113" s="102"/>
      <c r="G113" s="102"/>
      <c r="H113" s="102"/>
      <c r="I113" s="102"/>
      <c r="J113" s="102"/>
      <c r="K113" s="102"/>
      <c r="L113" s="102"/>
      <c r="M113" s="102"/>
      <c r="N113" s="102"/>
      <c r="O113" s="102"/>
      <c r="P113" s="102"/>
      <c r="Q113" s="102"/>
      <c r="R113" s="102"/>
      <c r="S113" s="102"/>
      <c r="T113" s="102"/>
      <c r="U113" s="102"/>
    </row>
    <row r="114" spans="1:21" ht="12.75" customHeight="1" x14ac:dyDescent="0.25">
      <c r="A114" s="243" t="s">
        <v>79</v>
      </c>
      <c r="B114" s="243"/>
      <c r="C114" s="131"/>
      <c r="D114" s="131"/>
      <c r="E114" s="131"/>
      <c r="F114" s="131"/>
      <c r="G114" s="131"/>
      <c r="H114" s="131"/>
      <c r="I114" s="131"/>
      <c r="J114" s="131"/>
      <c r="K114" s="131"/>
      <c r="L114" s="131"/>
      <c r="M114" s="131"/>
      <c r="N114" s="131"/>
      <c r="O114" s="131"/>
      <c r="P114" s="131"/>
      <c r="Q114" s="131"/>
      <c r="R114" s="131"/>
    </row>
    <row r="115" spans="1:21" x14ac:dyDescent="0.25">
      <c r="A115" s="216" t="s">
        <v>360</v>
      </c>
      <c r="B115" s="216"/>
      <c r="C115" s="216"/>
      <c r="D115" s="216"/>
      <c r="E115" s="216"/>
      <c r="F115" s="131"/>
      <c r="G115" s="131"/>
      <c r="H115" s="131"/>
      <c r="I115" s="131"/>
      <c r="J115" s="131"/>
      <c r="K115" s="131"/>
      <c r="L115" s="131"/>
      <c r="M115" s="131"/>
      <c r="N115" s="131"/>
      <c r="O115" s="131"/>
      <c r="P115" s="131"/>
      <c r="Q115" s="131"/>
      <c r="R115" s="131"/>
    </row>
    <row r="116" spans="1:21" ht="13.2" customHeight="1" x14ac:dyDescent="0.25">
      <c r="A116" s="95" t="s">
        <v>86</v>
      </c>
      <c r="B116" s="95"/>
      <c r="C116" s="95"/>
      <c r="D116" s="95"/>
      <c r="E116" s="95"/>
      <c r="F116" s="95"/>
      <c r="G116" s="95"/>
      <c r="H116" s="95"/>
      <c r="I116" s="95"/>
      <c r="J116" s="95"/>
      <c r="K116" s="95"/>
      <c r="L116" s="144"/>
      <c r="M116" s="144"/>
      <c r="N116" s="144"/>
      <c r="O116" s="144"/>
      <c r="P116" s="144"/>
      <c r="Q116" s="144"/>
      <c r="R116" s="144"/>
    </row>
    <row r="117" spans="1:21" ht="13.2" customHeight="1" x14ac:dyDescent="0.25">
      <c r="A117" s="111" t="s">
        <v>83</v>
      </c>
      <c r="B117" s="111"/>
      <c r="C117" s="111"/>
      <c r="D117" s="111"/>
      <c r="E117" s="111"/>
      <c r="F117" s="111"/>
      <c r="G117" s="111"/>
      <c r="H117" s="111"/>
      <c r="I117" s="111"/>
      <c r="J117" s="111"/>
      <c r="K117" s="144"/>
      <c r="L117" s="144"/>
      <c r="M117" s="144"/>
      <c r="N117" s="144"/>
      <c r="O117" s="144"/>
      <c r="P117" s="144"/>
      <c r="Q117" s="144"/>
      <c r="R117" s="144"/>
    </row>
    <row r="118" spans="1:21" ht="13.2" customHeight="1" x14ac:dyDescent="0.25">
      <c r="A118" s="95" t="s">
        <v>87</v>
      </c>
      <c r="B118" s="95"/>
      <c r="C118" s="95"/>
      <c r="D118" s="95"/>
      <c r="E118" s="95"/>
      <c r="F118" s="95"/>
      <c r="G118" s="95"/>
      <c r="H118" s="95"/>
      <c r="I118" s="95"/>
      <c r="J118" s="95"/>
      <c r="K118" s="95"/>
      <c r="L118" s="144"/>
      <c r="M118" s="144"/>
      <c r="N118" s="144"/>
      <c r="O118" s="144"/>
      <c r="P118" s="144"/>
      <c r="Q118" s="144"/>
      <c r="R118" s="144"/>
    </row>
    <row r="119" spans="1:21" x14ac:dyDescent="0.25">
      <c r="A119" s="96" t="s">
        <v>84</v>
      </c>
      <c r="B119" s="96"/>
      <c r="C119" s="96"/>
      <c r="D119" s="96"/>
      <c r="E119" s="96"/>
      <c r="F119" s="96"/>
      <c r="G119" s="96"/>
      <c r="H119" s="96"/>
      <c r="I119" s="96"/>
      <c r="J119" s="96"/>
      <c r="K119" s="145"/>
      <c r="L119" s="145"/>
      <c r="M119" s="145"/>
      <c r="N119" s="145"/>
      <c r="O119" s="145"/>
      <c r="P119" s="145"/>
      <c r="Q119" s="145"/>
      <c r="R119" s="145"/>
    </row>
    <row r="120" spans="1:21" x14ac:dyDescent="0.25">
      <c r="A120" s="131"/>
      <c r="B120" s="131"/>
      <c r="C120" s="131"/>
      <c r="D120" s="131"/>
      <c r="E120" s="131"/>
      <c r="F120" s="131"/>
      <c r="G120" s="131"/>
      <c r="H120" s="131"/>
      <c r="I120" s="131"/>
      <c r="J120" s="131"/>
      <c r="K120" s="131"/>
      <c r="L120" s="131"/>
      <c r="M120" s="131"/>
      <c r="N120" s="131"/>
      <c r="O120" s="131"/>
      <c r="P120" s="131"/>
      <c r="Q120" s="131"/>
      <c r="R120" s="131"/>
    </row>
    <row r="121" spans="1:21" x14ac:dyDescent="0.25">
      <c r="A121" s="31" t="s">
        <v>354</v>
      </c>
      <c r="B121" s="31"/>
      <c r="C121" s="131"/>
      <c r="D121" s="131"/>
      <c r="E121" s="131"/>
      <c r="F121" s="131"/>
      <c r="G121" s="131"/>
      <c r="H121" s="131"/>
      <c r="I121" s="131"/>
      <c r="J121" s="131"/>
      <c r="K121" s="131"/>
      <c r="L121" s="131"/>
      <c r="M121" s="131"/>
      <c r="N121" s="131"/>
      <c r="O121" s="131"/>
      <c r="P121" s="131"/>
      <c r="Q121" s="131"/>
      <c r="R121" s="131"/>
    </row>
    <row r="122" spans="1:21" x14ac:dyDescent="0.25">
      <c r="A122" s="131"/>
      <c r="B122" s="131"/>
      <c r="C122" s="131"/>
      <c r="D122" s="131"/>
      <c r="E122" s="131"/>
      <c r="F122" s="131"/>
      <c r="G122" s="131"/>
      <c r="H122" s="131"/>
      <c r="I122" s="131"/>
      <c r="J122" s="131"/>
      <c r="K122" s="131"/>
      <c r="L122" s="131"/>
      <c r="M122" s="131"/>
      <c r="N122" s="131"/>
      <c r="O122" s="131"/>
      <c r="P122" s="131"/>
      <c r="Q122" s="131"/>
      <c r="R122" s="131"/>
    </row>
    <row r="123" spans="1:21" x14ac:dyDescent="0.25">
      <c r="A123" s="131"/>
      <c r="B123" s="131"/>
      <c r="C123" s="131"/>
      <c r="D123" s="131"/>
      <c r="E123" s="131"/>
      <c r="F123" s="131"/>
      <c r="G123" s="131"/>
      <c r="H123" s="131"/>
      <c r="I123" s="131"/>
      <c r="J123" s="131"/>
      <c r="K123" s="131"/>
      <c r="L123" s="131"/>
      <c r="M123" s="131"/>
      <c r="N123" s="131"/>
      <c r="O123" s="131"/>
      <c r="P123" s="131"/>
      <c r="Q123" s="131"/>
      <c r="R123" s="131"/>
    </row>
  </sheetData>
  <sortState ref="B80:Q111">
    <sortCondition descending="1" ref="C80:C111"/>
  </sortState>
  <mergeCells count="22">
    <mergeCell ref="A121:B121"/>
    <mergeCell ref="A78:B78"/>
    <mergeCell ref="J1:L1"/>
    <mergeCell ref="C4:C7"/>
    <mergeCell ref="F4:F7"/>
    <mergeCell ref="D5:E6"/>
    <mergeCell ref="I4:I7"/>
    <mergeCell ref="L4:L7"/>
    <mergeCell ref="J5:K6"/>
    <mergeCell ref="C3:F3"/>
    <mergeCell ref="A1:F1"/>
    <mergeCell ref="A114:B114"/>
    <mergeCell ref="A115:E115"/>
    <mergeCell ref="A116:K116"/>
    <mergeCell ref="A117:J117"/>
    <mergeCell ref="I3:L3"/>
    <mergeCell ref="N4:N7"/>
    <mergeCell ref="Q4:Q7"/>
    <mergeCell ref="O5:P6"/>
    <mergeCell ref="N3:Q3"/>
    <mergeCell ref="A118:K118"/>
    <mergeCell ref="A119:J119"/>
  </mergeCells>
  <hyperlinks>
    <hyperlink ref="J1" location="Contents!A1" display="back to contents"/>
    <hyperlink ref="A117" r:id="rId1"/>
    <hyperlink ref="A119" r:id="rId2"/>
  </hyperlinks>
  <pageMargins left="0.23622047244094491" right="0.23622047244094491" top="0.74803149606299213" bottom="0.74803149606299213" header="0.31496062992125984" footer="0.31496062992125984"/>
  <pageSetup paperSize="9" scale="71" fitToHeight="4"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8"/>
  <sheetViews>
    <sheetView showGridLines="0" zoomScaleNormal="100" workbookViewId="0">
      <selection sqref="A1:N1"/>
    </sheetView>
  </sheetViews>
  <sheetFormatPr defaultRowHeight="13.2" x14ac:dyDescent="0.25"/>
  <cols>
    <col min="1" max="1" width="8.88671875" style="99"/>
    <col min="2" max="2" width="17.77734375" style="99" customWidth="1"/>
    <col min="3" max="3" width="8.77734375" style="99"/>
    <col min="4" max="4" width="8.88671875" style="99"/>
    <col min="5" max="5" width="18" style="99" customWidth="1"/>
    <col min="6" max="9" width="8.88671875" style="99"/>
    <col min="10" max="10" width="16.77734375" style="99" customWidth="1"/>
    <col min="11" max="14" width="8.88671875" style="99"/>
    <col min="15" max="15" width="19.5546875" style="99" customWidth="1"/>
    <col min="16" max="16384" width="8.88671875" style="99"/>
  </cols>
  <sheetData>
    <row r="1" spans="1:19" ht="18" customHeight="1" x14ac:dyDescent="0.3">
      <c r="A1" s="97" t="s">
        <v>392</v>
      </c>
      <c r="B1" s="97"/>
      <c r="C1" s="97"/>
      <c r="D1" s="97"/>
      <c r="E1" s="97"/>
      <c r="F1" s="97"/>
      <c r="G1" s="97"/>
      <c r="H1" s="97"/>
      <c r="I1" s="97"/>
      <c r="J1" s="97"/>
      <c r="K1" s="97"/>
      <c r="L1" s="97"/>
      <c r="M1" s="97"/>
      <c r="N1" s="97"/>
      <c r="O1" s="101"/>
      <c r="P1" s="244" t="s">
        <v>85</v>
      </c>
      <c r="Q1" s="244"/>
      <c r="R1" s="244"/>
    </row>
    <row r="2" spans="1:19" ht="15" customHeight="1" x14ac:dyDescent="0.25">
      <c r="A2" s="102"/>
      <c r="B2" s="102"/>
      <c r="C2" s="102"/>
      <c r="D2" s="102"/>
      <c r="E2" s="102"/>
      <c r="F2" s="102"/>
      <c r="G2" s="102"/>
      <c r="H2" s="102"/>
      <c r="I2" s="102"/>
      <c r="J2" s="102"/>
      <c r="K2" s="102"/>
      <c r="L2" s="102"/>
      <c r="M2" s="102"/>
      <c r="N2" s="102"/>
      <c r="O2" s="102"/>
      <c r="P2" s="102"/>
      <c r="Q2" s="102"/>
      <c r="R2" s="102"/>
    </row>
    <row r="3" spans="1:19" x14ac:dyDescent="0.25">
      <c r="A3" s="98" t="s">
        <v>100</v>
      </c>
      <c r="B3" s="102"/>
      <c r="C3" s="102"/>
      <c r="D3" s="102"/>
      <c r="E3" s="102"/>
      <c r="F3" s="102"/>
      <c r="G3" s="102"/>
      <c r="H3" s="102"/>
      <c r="I3" s="102"/>
      <c r="J3" s="102"/>
      <c r="K3" s="102"/>
      <c r="L3" s="102"/>
      <c r="M3" s="102"/>
      <c r="N3" s="102"/>
      <c r="O3" s="102"/>
      <c r="P3" s="102"/>
      <c r="Q3" s="102"/>
      <c r="R3" s="102"/>
    </row>
    <row r="4" spans="1:19" ht="13.8" thickBot="1" x14ac:dyDescent="0.3"/>
    <row r="5" spans="1:19" x14ac:dyDescent="0.25">
      <c r="E5" s="100" t="s">
        <v>75</v>
      </c>
      <c r="F5" s="100"/>
      <c r="G5" s="100"/>
      <c r="H5" s="100"/>
      <c r="I5" s="101"/>
      <c r="J5" s="100" t="s">
        <v>337</v>
      </c>
      <c r="K5" s="100"/>
      <c r="L5" s="100"/>
      <c r="M5" s="100"/>
      <c r="N5" s="102"/>
      <c r="O5" s="100" t="s">
        <v>338</v>
      </c>
      <c r="P5" s="100"/>
      <c r="Q5" s="100"/>
      <c r="R5" s="100"/>
    </row>
    <row r="6" spans="1:19" x14ac:dyDescent="0.25">
      <c r="E6" s="56" t="s">
        <v>98</v>
      </c>
      <c r="F6" s="57"/>
      <c r="G6" s="57"/>
      <c r="H6" s="58" t="s">
        <v>99</v>
      </c>
      <c r="I6" s="101"/>
      <c r="J6" s="56" t="s">
        <v>98</v>
      </c>
      <c r="K6" s="57"/>
      <c r="L6" s="57"/>
      <c r="M6" s="58" t="s">
        <v>99</v>
      </c>
      <c r="N6" s="102"/>
      <c r="O6" s="56" t="s">
        <v>98</v>
      </c>
      <c r="P6" s="57"/>
      <c r="Q6" s="57"/>
      <c r="R6" s="58" t="s">
        <v>99</v>
      </c>
    </row>
    <row r="7" spans="1:19" ht="13.05" customHeight="1" x14ac:dyDescent="0.25">
      <c r="A7" s="103"/>
      <c r="B7" s="103"/>
      <c r="E7" s="30"/>
      <c r="F7" s="30" t="s">
        <v>333</v>
      </c>
      <c r="G7" s="30"/>
      <c r="H7" s="60"/>
      <c r="I7" s="101"/>
      <c r="J7" s="30"/>
      <c r="K7" s="30" t="s">
        <v>333</v>
      </c>
      <c r="L7" s="30"/>
      <c r="M7" s="60"/>
      <c r="N7" s="102"/>
      <c r="O7" s="30"/>
      <c r="P7" s="30" t="s">
        <v>333</v>
      </c>
      <c r="Q7" s="30"/>
      <c r="R7" s="60"/>
    </row>
    <row r="8" spans="1:19" x14ac:dyDescent="0.25">
      <c r="A8" s="104"/>
      <c r="B8" s="104"/>
      <c r="C8" s="16"/>
      <c r="E8" s="30"/>
      <c r="F8" s="30"/>
      <c r="G8" s="30"/>
      <c r="H8" s="60"/>
      <c r="I8" s="101"/>
      <c r="J8" s="30"/>
      <c r="K8" s="30"/>
      <c r="L8" s="30"/>
      <c r="M8" s="60"/>
      <c r="N8" s="102"/>
      <c r="O8" s="30"/>
      <c r="P8" s="30"/>
      <c r="Q8" s="30"/>
      <c r="R8" s="60"/>
    </row>
    <row r="9" spans="1:19" ht="13.8" thickBot="1" x14ac:dyDescent="0.3">
      <c r="A9" s="105" t="s">
        <v>43</v>
      </c>
      <c r="B9" s="105" t="s">
        <v>77</v>
      </c>
      <c r="C9" s="105" t="s">
        <v>78</v>
      </c>
      <c r="D9" s="106"/>
      <c r="E9" s="62"/>
      <c r="F9" s="63" t="s">
        <v>97</v>
      </c>
      <c r="G9" s="63" t="s">
        <v>80</v>
      </c>
      <c r="H9" s="64"/>
      <c r="I9" s="102"/>
      <c r="J9" s="62"/>
      <c r="K9" s="63" t="s">
        <v>97</v>
      </c>
      <c r="L9" s="63" t="s">
        <v>80</v>
      </c>
      <c r="M9" s="64"/>
      <c r="N9" s="107"/>
      <c r="O9" s="62"/>
      <c r="P9" s="63" t="s">
        <v>97</v>
      </c>
      <c r="Q9" s="63" t="s">
        <v>80</v>
      </c>
      <c r="R9" s="64"/>
    </row>
    <row r="10" spans="1:19" x14ac:dyDescent="0.25">
      <c r="A10" s="16" t="s">
        <v>101</v>
      </c>
      <c r="B10" s="108" t="s">
        <v>95</v>
      </c>
      <c r="C10" s="114">
        <v>2001</v>
      </c>
      <c r="E10" s="202">
        <v>830.4</v>
      </c>
      <c r="F10" s="202">
        <v>803.9</v>
      </c>
      <c r="G10" s="202">
        <v>856.8</v>
      </c>
      <c r="H10" s="203">
        <v>3413</v>
      </c>
      <c r="I10" s="189"/>
      <c r="J10" s="202">
        <v>556.70000000000005</v>
      </c>
      <c r="K10" s="202">
        <v>535.1</v>
      </c>
      <c r="L10" s="202">
        <v>578.4</v>
      </c>
      <c r="M10" s="204">
        <v>2302.5</v>
      </c>
      <c r="N10" s="202"/>
      <c r="O10" s="202">
        <v>273.60000000000002</v>
      </c>
      <c r="P10" s="202">
        <v>258.3</v>
      </c>
      <c r="Q10" s="202">
        <v>289</v>
      </c>
      <c r="R10" s="204">
        <v>1110.5</v>
      </c>
      <c r="S10" s="190"/>
    </row>
    <row r="11" spans="1:19" x14ac:dyDescent="0.25">
      <c r="B11" s="109"/>
      <c r="C11" s="114">
        <v>2002</v>
      </c>
      <c r="E11" s="202">
        <v>848.7</v>
      </c>
      <c r="F11" s="202">
        <v>821.8</v>
      </c>
      <c r="G11" s="202">
        <v>875.6</v>
      </c>
      <c r="H11" s="203">
        <v>3437</v>
      </c>
      <c r="I11" s="189"/>
      <c r="J11" s="202">
        <v>583.29999999999995</v>
      </c>
      <c r="K11" s="202">
        <v>561</v>
      </c>
      <c r="L11" s="202">
        <v>605.70000000000005</v>
      </c>
      <c r="M11" s="204">
        <v>2373</v>
      </c>
      <c r="N11" s="202"/>
      <c r="O11" s="202">
        <v>265.39999999999998</v>
      </c>
      <c r="P11" s="202">
        <v>250.1</v>
      </c>
      <c r="Q11" s="202">
        <v>280.60000000000002</v>
      </c>
      <c r="R11" s="204">
        <v>1064</v>
      </c>
      <c r="S11" s="190"/>
    </row>
    <row r="12" spans="1:19" x14ac:dyDescent="0.25">
      <c r="C12" s="114">
        <v>2003</v>
      </c>
      <c r="E12" s="202">
        <v>833.5</v>
      </c>
      <c r="F12" s="202">
        <v>806.7</v>
      </c>
      <c r="G12" s="202">
        <v>860.4</v>
      </c>
      <c r="H12" s="203">
        <v>3325</v>
      </c>
      <c r="I12" s="189"/>
      <c r="J12" s="202">
        <v>576.9</v>
      </c>
      <c r="K12" s="202">
        <v>554.5</v>
      </c>
      <c r="L12" s="202">
        <v>599.20000000000005</v>
      </c>
      <c r="M12" s="204">
        <v>2309</v>
      </c>
      <c r="N12" s="202"/>
      <c r="O12" s="202">
        <v>256.7</v>
      </c>
      <c r="P12" s="202">
        <v>241.6</v>
      </c>
      <c r="Q12" s="202">
        <v>271.7</v>
      </c>
      <c r="R12" s="204">
        <v>1016</v>
      </c>
      <c r="S12" s="190"/>
    </row>
    <row r="13" spans="1:19" x14ac:dyDescent="0.25">
      <c r="C13" s="114">
        <v>2004</v>
      </c>
      <c r="E13" s="202">
        <v>786.5</v>
      </c>
      <c r="F13" s="202">
        <v>759.9</v>
      </c>
      <c r="G13" s="202">
        <v>813</v>
      </c>
      <c r="H13" s="203">
        <v>3040</v>
      </c>
      <c r="I13" s="189"/>
      <c r="J13" s="202">
        <v>528.9</v>
      </c>
      <c r="K13" s="202">
        <v>507.1</v>
      </c>
      <c r="L13" s="202">
        <v>550.70000000000005</v>
      </c>
      <c r="M13" s="204">
        <v>2056.5</v>
      </c>
      <c r="N13" s="202"/>
      <c r="O13" s="202">
        <v>257.60000000000002</v>
      </c>
      <c r="P13" s="202">
        <v>242.2</v>
      </c>
      <c r="Q13" s="202">
        <v>273</v>
      </c>
      <c r="R13" s="204">
        <v>983.5</v>
      </c>
      <c r="S13" s="190"/>
    </row>
    <row r="14" spans="1:19" x14ac:dyDescent="0.25">
      <c r="C14" s="114">
        <v>2005</v>
      </c>
      <c r="E14" s="202">
        <v>750.6</v>
      </c>
      <c r="F14" s="202">
        <v>724.6</v>
      </c>
      <c r="G14" s="202">
        <v>776.7</v>
      </c>
      <c r="H14" s="203">
        <v>2882</v>
      </c>
      <c r="I14" s="189"/>
      <c r="J14" s="202">
        <v>524.5</v>
      </c>
      <c r="K14" s="202">
        <v>502.7</v>
      </c>
      <c r="L14" s="202">
        <v>546.29999999999995</v>
      </c>
      <c r="M14" s="204">
        <v>2022</v>
      </c>
      <c r="N14" s="202"/>
      <c r="O14" s="202">
        <v>226.2</v>
      </c>
      <c r="P14" s="202">
        <v>211.7</v>
      </c>
      <c r="Q14" s="202">
        <v>240.6</v>
      </c>
      <c r="R14" s="204">
        <v>860</v>
      </c>
      <c r="S14" s="190"/>
    </row>
    <row r="15" spans="1:19" x14ac:dyDescent="0.25">
      <c r="C15" s="114">
        <v>2006</v>
      </c>
      <c r="E15" s="202">
        <v>778.9</v>
      </c>
      <c r="F15" s="202">
        <v>752.4</v>
      </c>
      <c r="G15" s="202">
        <v>805.4</v>
      </c>
      <c r="H15" s="203">
        <v>2997</v>
      </c>
      <c r="I15" s="189"/>
      <c r="J15" s="202">
        <v>553.70000000000005</v>
      </c>
      <c r="K15" s="202">
        <v>531.29999999999995</v>
      </c>
      <c r="L15" s="202">
        <v>576.1</v>
      </c>
      <c r="M15" s="204">
        <v>2141</v>
      </c>
      <c r="N15" s="202"/>
      <c r="O15" s="202">
        <v>225.2</v>
      </c>
      <c r="P15" s="202">
        <v>210.7</v>
      </c>
      <c r="Q15" s="202">
        <v>239.6</v>
      </c>
      <c r="R15" s="204">
        <v>856</v>
      </c>
      <c r="S15" s="190"/>
    </row>
    <row r="16" spans="1:19" x14ac:dyDescent="0.25">
      <c r="C16" s="114">
        <v>2007</v>
      </c>
      <c r="E16" s="202">
        <v>754.7</v>
      </c>
      <c r="F16" s="202">
        <v>728.6</v>
      </c>
      <c r="G16" s="202">
        <v>780.8</v>
      </c>
      <c r="H16" s="203">
        <v>2910</v>
      </c>
      <c r="I16" s="189"/>
      <c r="J16" s="202">
        <v>516.4</v>
      </c>
      <c r="K16" s="202">
        <v>494.8</v>
      </c>
      <c r="L16" s="202">
        <v>538</v>
      </c>
      <c r="M16" s="204">
        <v>1999.5</v>
      </c>
      <c r="N16" s="202"/>
      <c r="O16" s="202">
        <v>238.3</v>
      </c>
      <c r="P16" s="202">
        <v>223.4</v>
      </c>
      <c r="Q16" s="202">
        <v>253.1</v>
      </c>
      <c r="R16" s="204">
        <v>910.5</v>
      </c>
      <c r="S16" s="190"/>
    </row>
    <row r="17" spans="2:19" x14ac:dyDescent="0.25">
      <c r="C17" s="114">
        <v>2008</v>
      </c>
      <c r="E17" s="202">
        <v>725.8</v>
      </c>
      <c r="F17" s="202">
        <v>700.3</v>
      </c>
      <c r="G17" s="202">
        <v>751.4</v>
      </c>
      <c r="H17" s="203">
        <v>2810</v>
      </c>
      <c r="I17" s="189"/>
      <c r="J17" s="202">
        <v>506.2</v>
      </c>
      <c r="K17" s="202">
        <v>484.9</v>
      </c>
      <c r="L17" s="202">
        <v>527.6</v>
      </c>
      <c r="M17" s="204">
        <v>1973</v>
      </c>
      <c r="N17" s="202"/>
      <c r="O17" s="202">
        <v>219.6</v>
      </c>
      <c r="P17" s="202">
        <v>205.3</v>
      </c>
      <c r="Q17" s="202">
        <v>233.9</v>
      </c>
      <c r="R17" s="204">
        <v>837</v>
      </c>
      <c r="S17" s="190"/>
    </row>
    <row r="18" spans="2:19" x14ac:dyDescent="0.25">
      <c r="C18" s="114">
        <v>2009</v>
      </c>
      <c r="E18" s="202">
        <v>696</v>
      </c>
      <c r="F18" s="202">
        <v>671</v>
      </c>
      <c r="G18" s="202">
        <v>721.1</v>
      </c>
      <c r="H18" s="203">
        <v>2700</v>
      </c>
      <c r="I18" s="189"/>
      <c r="J18" s="202">
        <v>492.2</v>
      </c>
      <c r="K18" s="202">
        <v>471.2</v>
      </c>
      <c r="L18" s="202">
        <v>513.29999999999995</v>
      </c>
      <c r="M18" s="204">
        <v>1926</v>
      </c>
      <c r="N18" s="202"/>
      <c r="O18" s="202">
        <v>203.8</v>
      </c>
      <c r="P18" s="202">
        <v>190</v>
      </c>
      <c r="Q18" s="202">
        <v>217.5</v>
      </c>
      <c r="R18" s="204">
        <v>774</v>
      </c>
      <c r="S18" s="190"/>
    </row>
    <row r="19" spans="2:19" x14ac:dyDescent="0.25">
      <c r="C19" s="114">
        <v>2010</v>
      </c>
      <c r="E19" s="202">
        <v>673.8</v>
      </c>
      <c r="F19" s="202">
        <v>649.4</v>
      </c>
      <c r="G19" s="202">
        <v>698.1</v>
      </c>
      <c r="H19" s="203">
        <v>2675</v>
      </c>
      <c r="I19" s="189"/>
      <c r="J19" s="202">
        <v>471.6</v>
      </c>
      <c r="K19" s="202">
        <v>451.2</v>
      </c>
      <c r="L19" s="202">
        <v>491.9</v>
      </c>
      <c r="M19" s="204">
        <v>1885.5</v>
      </c>
      <c r="N19" s="202"/>
      <c r="O19" s="202">
        <v>202.2</v>
      </c>
      <c r="P19" s="202">
        <v>188.7</v>
      </c>
      <c r="Q19" s="202">
        <v>215.7</v>
      </c>
      <c r="R19" s="204">
        <v>789.5</v>
      </c>
      <c r="S19" s="190"/>
    </row>
    <row r="20" spans="2:19" x14ac:dyDescent="0.25">
      <c r="C20" s="114">
        <v>2011</v>
      </c>
      <c r="E20" s="202">
        <v>647.4</v>
      </c>
      <c r="F20" s="202">
        <v>623.5</v>
      </c>
      <c r="G20" s="202">
        <v>671.3</v>
      </c>
      <c r="H20" s="203">
        <v>2577</v>
      </c>
      <c r="I20" s="189"/>
      <c r="J20" s="202">
        <v>462.3</v>
      </c>
      <c r="K20" s="202">
        <v>442.1</v>
      </c>
      <c r="L20" s="202">
        <v>482.5</v>
      </c>
      <c r="M20" s="204">
        <v>1848</v>
      </c>
      <c r="N20" s="202"/>
      <c r="O20" s="202">
        <v>185.2</v>
      </c>
      <c r="P20" s="202">
        <v>172.2</v>
      </c>
      <c r="Q20" s="202">
        <v>198.1</v>
      </c>
      <c r="R20" s="204">
        <v>729</v>
      </c>
      <c r="S20" s="190"/>
    </row>
    <row r="21" spans="2:19" x14ac:dyDescent="0.25">
      <c r="C21" s="114">
        <v>2012</v>
      </c>
      <c r="E21" s="202">
        <v>614.20000000000005</v>
      </c>
      <c r="F21" s="202">
        <v>590.9</v>
      </c>
      <c r="G21" s="202">
        <v>637.5</v>
      </c>
      <c r="H21" s="203">
        <v>2427</v>
      </c>
      <c r="I21" s="189"/>
      <c r="J21" s="202">
        <v>430.6</v>
      </c>
      <c r="K21" s="202">
        <v>411.1</v>
      </c>
      <c r="L21" s="202">
        <v>450.2</v>
      </c>
      <c r="M21" s="204">
        <v>1711.5</v>
      </c>
      <c r="N21" s="202"/>
      <c r="O21" s="202">
        <v>183.6</v>
      </c>
      <c r="P21" s="202">
        <v>170.6</v>
      </c>
      <c r="Q21" s="202">
        <v>196.5</v>
      </c>
      <c r="R21" s="204">
        <v>715.5</v>
      </c>
      <c r="S21" s="190"/>
    </row>
    <row r="22" spans="2:19" x14ac:dyDescent="0.25">
      <c r="C22" s="114">
        <v>2013</v>
      </c>
      <c r="E22" s="202">
        <v>605.29999999999995</v>
      </c>
      <c r="F22" s="202">
        <v>582.1</v>
      </c>
      <c r="G22" s="202">
        <v>628.5</v>
      </c>
      <c r="H22" s="203">
        <v>2393</v>
      </c>
      <c r="I22" s="189"/>
      <c r="J22" s="202">
        <v>435.7</v>
      </c>
      <c r="K22" s="202">
        <v>416</v>
      </c>
      <c r="L22" s="202">
        <v>455.4</v>
      </c>
      <c r="M22" s="204">
        <v>1727</v>
      </c>
      <c r="N22" s="202"/>
      <c r="O22" s="202">
        <v>169.6</v>
      </c>
      <c r="P22" s="202">
        <v>157.19999999999999</v>
      </c>
      <c r="Q22" s="202">
        <v>182</v>
      </c>
      <c r="R22" s="204">
        <v>666</v>
      </c>
      <c r="S22" s="190"/>
    </row>
    <row r="23" spans="2:19" x14ac:dyDescent="0.25">
      <c r="C23" s="114">
        <v>2014</v>
      </c>
      <c r="E23" s="202">
        <v>599.6</v>
      </c>
      <c r="F23" s="202">
        <v>576.9</v>
      </c>
      <c r="G23" s="202">
        <v>622.20000000000005</v>
      </c>
      <c r="H23" s="203">
        <v>2453</v>
      </c>
      <c r="I23" s="189"/>
      <c r="J23" s="202">
        <v>429</v>
      </c>
      <c r="K23" s="202">
        <v>409.8</v>
      </c>
      <c r="L23" s="202">
        <v>448.2</v>
      </c>
      <c r="M23" s="204">
        <v>1760</v>
      </c>
      <c r="N23" s="202"/>
      <c r="O23" s="202">
        <v>170.5</v>
      </c>
      <c r="P23" s="202">
        <v>158.30000000000001</v>
      </c>
      <c r="Q23" s="202">
        <v>182.7</v>
      </c>
      <c r="R23" s="204">
        <v>693</v>
      </c>
      <c r="S23" s="190"/>
    </row>
    <row r="24" spans="2:19" x14ac:dyDescent="0.25">
      <c r="C24" s="114">
        <v>2015</v>
      </c>
      <c r="E24" s="202">
        <v>641.9</v>
      </c>
      <c r="F24" s="202">
        <v>618.4</v>
      </c>
      <c r="G24" s="202">
        <v>665.4</v>
      </c>
      <c r="H24" s="203">
        <v>2624</v>
      </c>
      <c r="I24" s="189"/>
      <c r="J24" s="202">
        <v>461.7</v>
      </c>
      <c r="K24" s="202">
        <v>441.8</v>
      </c>
      <c r="L24" s="202">
        <v>481.6</v>
      </c>
      <c r="M24" s="204">
        <v>1899.5</v>
      </c>
      <c r="N24" s="202"/>
      <c r="O24" s="202">
        <v>180.2</v>
      </c>
      <c r="P24" s="202">
        <v>167.6</v>
      </c>
      <c r="Q24" s="202">
        <v>192.8</v>
      </c>
      <c r="R24" s="204">
        <v>724.5</v>
      </c>
      <c r="S24" s="190"/>
    </row>
    <row r="25" spans="2:19" x14ac:dyDescent="0.25">
      <c r="C25" s="114">
        <v>2016</v>
      </c>
      <c r="E25" s="202">
        <v>648.70000000000005</v>
      </c>
      <c r="F25" s="202">
        <v>625.29999999999995</v>
      </c>
      <c r="G25" s="202">
        <v>672.1</v>
      </c>
      <c r="H25" s="203">
        <v>2697</v>
      </c>
      <c r="I25" s="189"/>
      <c r="J25" s="202">
        <v>469.4</v>
      </c>
      <c r="K25" s="202">
        <v>449.5</v>
      </c>
      <c r="L25" s="202">
        <v>489.3</v>
      </c>
      <c r="M25" s="204">
        <v>1965.5</v>
      </c>
      <c r="N25" s="202"/>
      <c r="O25" s="202">
        <v>179.3</v>
      </c>
      <c r="P25" s="202">
        <v>166.8</v>
      </c>
      <c r="Q25" s="202">
        <v>191.8</v>
      </c>
      <c r="R25" s="204">
        <v>731.5</v>
      </c>
      <c r="S25" s="190"/>
    </row>
    <row r="26" spans="2:19" x14ac:dyDescent="0.25">
      <c r="C26" s="114">
        <v>2017</v>
      </c>
      <c r="E26" s="202">
        <v>640.70000000000005</v>
      </c>
      <c r="F26" s="202">
        <v>617.6</v>
      </c>
      <c r="G26" s="202">
        <v>663.8</v>
      </c>
      <c r="H26" s="203">
        <v>2685</v>
      </c>
      <c r="I26" s="189"/>
      <c r="J26" s="202">
        <v>471.9</v>
      </c>
      <c r="K26" s="202">
        <v>452</v>
      </c>
      <c r="L26" s="202">
        <v>491.7</v>
      </c>
      <c r="M26" s="204">
        <v>1986.5</v>
      </c>
      <c r="N26" s="202"/>
      <c r="O26" s="202">
        <v>168.8</v>
      </c>
      <c r="P26" s="202">
        <v>156.80000000000001</v>
      </c>
      <c r="Q26" s="202">
        <v>180.8</v>
      </c>
      <c r="R26" s="204">
        <v>698.5</v>
      </c>
      <c r="S26" s="190"/>
    </row>
    <row r="27" spans="2:19" x14ac:dyDescent="0.25">
      <c r="C27" s="114">
        <v>2018</v>
      </c>
      <c r="E27" s="202">
        <v>639.1</v>
      </c>
      <c r="F27" s="202">
        <v>616.1</v>
      </c>
      <c r="G27" s="202">
        <v>662.1</v>
      </c>
      <c r="H27" s="203">
        <v>2700</v>
      </c>
      <c r="I27" s="189"/>
      <c r="J27" s="202">
        <v>469.3</v>
      </c>
      <c r="K27" s="202">
        <v>449.6</v>
      </c>
      <c r="L27" s="202">
        <v>489.1</v>
      </c>
      <c r="M27" s="204">
        <v>1990.5</v>
      </c>
      <c r="N27" s="202"/>
      <c r="O27" s="202">
        <v>169.8</v>
      </c>
      <c r="P27" s="202">
        <v>157.80000000000001</v>
      </c>
      <c r="Q27" s="202">
        <v>181.7</v>
      </c>
      <c r="R27" s="204">
        <v>709.5</v>
      </c>
      <c r="S27" s="190"/>
    </row>
    <row r="28" spans="2:19" x14ac:dyDescent="0.25">
      <c r="C28" s="114">
        <v>2019</v>
      </c>
      <c r="E28" s="202">
        <v>643.20000000000005</v>
      </c>
      <c r="F28" s="202">
        <v>620.20000000000005</v>
      </c>
      <c r="G28" s="202">
        <v>666.2</v>
      </c>
      <c r="H28" s="203">
        <v>2732</v>
      </c>
      <c r="I28" s="189"/>
      <c r="J28" s="202">
        <v>486</v>
      </c>
      <c r="K28" s="202">
        <v>466</v>
      </c>
      <c r="L28" s="202">
        <v>506.1</v>
      </c>
      <c r="M28" s="204">
        <v>2072</v>
      </c>
      <c r="N28" s="202"/>
      <c r="O28" s="202">
        <v>157.1</v>
      </c>
      <c r="P28" s="202">
        <v>145.6</v>
      </c>
      <c r="Q28" s="202">
        <v>168.6</v>
      </c>
      <c r="R28" s="204">
        <v>660</v>
      </c>
      <c r="S28" s="190"/>
    </row>
    <row r="29" spans="2:19" x14ac:dyDescent="0.25">
      <c r="C29" s="114">
        <v>2020</v>
      </c>
      <c r="E29" s="202">
        <v>709.6</v>
      </c>
      <c r="F29" s="202">
        <v>685.6</v>
      </c>
      <c r="G29" s="202">
        <v>733.5</v>
      </c>
      <c r="H29" s="203">
        <v>3054</v>
      </c>
      <c r="I29" s="189"/>
      <c r="J29" s="202">
        <v>529.79999999999995</v>
      </c>
      <c r="K29" s="202">
        <v>509.1</v>
      </c>
      <c r="L29" s="202">
        <v>550.5</v>
      </c>
      <c r="M29" s="204">
        <v>2289.5</v>
      </c>
      <c r="N29" s="202"/>
      <c r="O29" s="202">
        <v>179.8</v>
      </c>
      <c r="P29" s="202">
        <v>167.6</v>
      </c>
      <c r="Q29" s="202">
        <v>192</v>
      </c>
      <c r="R29" s="204">
        <v>764.5</v>
      </c>
      <c r="S29" s="190"/>
    </row>
    <row r="30" spans="2:19" x14ac:dyDescent="0.25">
      <c r="B30" s="110">
        <v>2</v>
      </c>
      <c r="C30" s="114">
        <v>2001</v>
      </c>
      <c r="E30" s="202">
        <v>626.6</v>
      </c>
      <c r="F30" s="202">
        <v>603.79999999999995</v>
      </c>
      <c r="G30" s="202">
        <v>649.4</v>
      </c>
      <c r="H30" s="203">
        <v>2600</v>
      </c>
      <c r="I30" s="189"/>
      <c r="J30" s="202">
        <v>407.1</v>
      </c>
      <c r="K30" s="202">
        <v>388.6</v>
      </c>
      <c r="L30" s="202">
        <v>425.5</v>
      </c>
      <c r="M30" s="204">
        <v>1695.5</v>
      </c>
      <c r="N30" s="202"/>
      <c r="O30" s="202">
        <v>219.5</v>
      </c>
      <c r="P30" s="202">
        <v>205.9</v>
      </c>
      <c r="Q30" s="202">
        <v>233.1</v>
      </c>
      <c r="R30" s="204">
        <v>904.5</v>
      </c>
      <c r="S30" s="190"/>
    </row>
    <row r="31" spans="2:19" x14ac:dyDescent="0.25">
      <c r="C31" s="114">
        <v>2002</v>
      </c>
      <c r="E31" s="202">
        <v>628</v>
      </c>
      <c r="F31" s="202">
        <v>605.1</v>
      </c>
      <c r="G31" s="202">
        <v>650.9</v>
      </c>
      <c r="H31" s="203">
        <v>2597</v>
      </c>
      <c r="I31" s="189"/>
      <c r="J31" s="202">
        <v>413.9</v>
      </c>
      <c r="K31" s="202">
        <v>395.3</v>
      </c>
      <c r="L31" s="202">
        <v>432.5</v>
      </c>
      <c r="M31" s="204">
        <v>1717</v>
      </c>
      <c r="N31" s="202"/>
      <c r="O31" s="202">
        <v>214.1</v>
      </c>
      <c r="P31" s="202">
        <v>200.6</v>
      </c>
      <c r="Q31" s="202">
        <v>227.6</v>
      </c>
      <c r="R31" s="204">
        <v>880</v>
      </c>
      <c r="S31" s="190"/>
    </row>
    <row r="32" spans="2:19" x14ac:dyDescent="0.25">
      <c r="C32" s="114">
        <v>2003</v>
      </c>
      <c r="E32" s="202">
        <v>633.1</v>
      </c>
      <c r="F32" s="202">
        <v>610.1</v>
      </c>
      <c r="G32" s="202">
        <v>656.1</v>
      </c>
      <c r="H32" s="203">
        <v>2609</v>
      </c>
      <c r="I32" s="189"/>
      <c r="J32" s="202">
        <v>412.4</v>
      </c>
      <c r="K32" s="202">
        <v>393.8</v>
      </c>
      <c r="L32" s="202">
        <v>431.1</v>
      </c>
      <c r="M32" s="204">
        <v>1701.5</v>
      </c>
      <c r="N32" s="202"/>
      <c r="O32" s="202">
        <v>220.7</v>
      </c>
      <c r="P32" s="202">
        <v>207</v>
      </c>
      <c r="Q32" s="202">
        <v>234.4</v>
      </c>
      <c r="R32" s="204">
        <v>907.5</v>
      </c>
      <c r="S32" s="190"/>
    </row>
    <row r="33" spans="3:26" x14ac:dyDescent="0.25">
      <c r="C33" s="114">
        <v>2004</v>
      </c>
      <c r="E33" s="202">
        <v>607.1</v>
      </c>
      <c r="F33" s="202">
        <v>584.70000000000005</v>
      </c>
      <c r="G33" s="202">
        <v>629.5</v>
      </c>
      <c r="H33" s="203">
        <v>2537</v>
      </c>
      <c r="I33" s="189"/>
      <c r="J33" s="202">
        <v>397.7</v>
      </c>
      <c r="K33" s="202">
        <v>379.5</v>
      </c>
      <c r="L33" s="202">
        <v>415.8</v>
      </c>
      <c r="M33" s="204">
        <v>1668</v>
      </c>
      <c r="N33" s="202"/>
      <c r="O33" s="202">
        <v>209.4</v>
      </c>
      <c r="P33" s="202">
        <v>196.1</v>
      </c>
      <c r="Q33" s="202">
        <v>222.7</v>
      </c>
      <c r="R33" s="204">
        <v>869</v>
      </c>
      <c r="S33" s="190"/>
    </row>
    <row r="34" spans="3:26" x14ac:dyDescent="0.25">
      <c r="C34" s="114">
        <v>2005</v>
      </c>
      <c r="E34" s="202">
        <v>586.29999999999995</v>
      </c>
      <c r="F34" s="202">
        <v>564.20000000000005</v>
      </c>
      <c r="G34" s="202">
        <v>608.29999999999995</v>
      </c>
      <c r="H34" s="203">
        <v>2441</v>
      </c>
      <c r="I34" s="189"/>
      <c r="J34" s="202">
        <v>390.8</v>
      </c>
      <c r="K34" s="202">
        <v>372.7</v>
      </c>
      <c r="L34" s="202">
        <v>408.8</v>
      </c>
      <c r="M34" s="204">
        <v>1632</v>
      </c>
      <c r="N34" s="202"/>
      <c r="O34" s="202">
        <v>195.5</v>
      </c>
      <c r="P34" s="202">
        <v>182.7</v>
      </c>
      <c r="Q34" s="202">
        <v>208.4</v>
      </c>
      <c r="R34" s="204">
        <v>809</v>
      </c>
      <c r="S34" s="190"/>
    </row>
    <row r="35" spans="3:26" x14ac:dyDescent="0.25">
      <c r="C35" s="114">
        <v>2006</v>
      </c>
      <c r="E35" s="202">
        <v>587.4</v>
      </c>
      <c r="F35" s="202">
        <v>565.29999999999995</v>
      </c>
      <c r="G35" s="202">
        <v>609.5</v>
      </c>
      <c r="H35" s="203">
        <v>2440</v>
      </c>
      <c r="I35" s="189"/>
      <c r="J35" s="202">
        <v>393.1</v>
      </c>
      <c r="K35" s="202">
        <v>375</v>
      </c>
      <c r="L35" s="202">
        <v>411.2</v>
      </c>
      <c r="M35" s="204">
        <v>1636.5</v>
      </c>
      <c r="N35" s="202"/>
      <c r="O35" s="202">
        <v>194.3</v>
      </c>
      <c r="P35" s="202">
        <v>181.5</v>
      </c>
      <c r="Q35" s="202">
        <v>207.1</v>
      </c>
      <c r="R35" s="204">
        <v>803.5</v>
      </c>
      <c r="S35" s="190"/>
    </row>
    <row r="36" spans="3:26" x14ac:dyDescent="0.25">
      <c r="C36" s="114">
        <v>2007</v>
      </c>
      <c r="E36" s="202">
        <v>571.70000000000005</v>
      </c>
      <c r="F36" s="202">
        <v>549.79999999999995</v>
      </c>
      <c r="G36" s="202">
        <v>593.6</v>
      </c>
      <c r="H36" s="203">
        <v>2362</v>
      </c>
      <c r="I36" s="189"/>
      <c r="J36" s="202">
        <v>389.1</v>
      </c>
      <c r="K36" s="202">
        <v>371</v>
      </c>
      <c r="L36" s="202">
        <v>407.2</v>
      </c>
      <c r="M36" s="204">
        <v>1611</v>
      </c>
      <c r="N36" s="202"/>
      <c r="O36" s="202">
        <v>182.6</v>
      </c>
      <c r="P36" s="202">
        <v>170.1</v>
      </c>
      <c r="Q36" s="202">
        <v>195</v>
      </c>
      <c r="R36" s="204">
        <v>751</v>
      </c>
      <c r="S36" s="190"/>
      <c r="Z36" s="114"/>
    </row>
    <row r="37" spans="3:26" x14ac:dyDescent="0.25">
      <c r="C37" s="114">
        <v>2008</v>
      </c>
      <c r="E37" s="202">
        <v>563.6</v>
      </c>
      <c r="F37" s="202">
        <v>541.79999999999995</v>
      </c>
      <c r="G37" s="202">
        <v>585.29999999999995</v>
      </c>
      <c r="H37" s="203">
        <v>2325</v>
      </c>
      <c r="I37" s="189"/>
      <c r="J37" s="202">
        <v>376.8</v>
      </c>
      <c r="K37" s="202">
        <v>359</v>
      </c>
      <c r="L37" s="202">
        <v>394.6</v>
      </c>
      <c r="M37" s="204">
        <v>1561.5</v>
      </c>
      <c r="N37" s="202"/>
      <c r="O37" s="202">
        <v>186.8</v>
      </c>
      <c r="P37" s="202">
        <v>174.2</v>
      </c>
      <c r="Q37" s="202">
        <v>199.4</v>
      </c>
      <c r="R37" s="204">
        <v>763.5</v>
      </c>
      <c r="S37" s="190"/>
    </row>
    <row r="38" spans="3:26" x14ac:dyDescent="0.25">
      <c r="C38" s="114">
        <v>2009</v>
      </c>
      <c r="E38" s="202">
        <v>530</v>
      </c>
      <c r="F38" s="202">
        <v>508.9</v>
      </c>
      <c r="G38" s="202">
        <v>551</v>
      </c>
      <c r="H38" s="203">
        <v>2198</v>
      </c>
      <c r="I38" s="189"/>
      <c r="J38" s="202">
        <v>365.3</v>
      </c>
      <c r="K38" s="202">
        <v>347.8</v>
      </c>
      <c r="L38" s="202">
        <v>382.8</v>
      </c>
      <c r="M38" s="204">
        <v>1520</v>
      </c>
      <c r="N38" s="202"/>
      <c r="O38" s="202">
        <v>164.6</v>
      </c>
      <c r="P38" s="202">
        <v>152.80000000000001</v>
      </c>
      <c r="Q38" s="202">
        <v>176.5</v>
      </c>
      <c r="R38" s="204">
        <v>678</v>
      </c>
      <c r="S38" s="190"/>
    </row>
    <row r="39" spans="3:26" x14ac:dyDescent="0.25">
      <c r="C39" s="114">
        <v>2010</v>
      </c>
      <c r="E39" s="202">
        <v>514.20000000000005</v>
      </c>
      <c r="F39" s="202">
        <v>493.4</v>
      </c>
      <c r="G39" s="202">
        <v>535</v>
      </c>
      <c r="H39" s="203">
        <v>2125</v>
      </c>
      <c r="I39" s="189"/>
      <c r="J39" s="202">
        <v>352.1</v>
      </c>
      <c r="K39" s="202">
        <v>334.8</v>
      </c>
      <c r="L39" s="202">
        <v>369.3</v>
      </c>
      <c r="M39" s="204">
        <v>1459.5</v>
      </c>
      <c r="N39" s="202"/>
      <c r="O39" s="202">
        <v>162.1</v>
      </c>
      <c r="P39" s="202">
        <v>150.4</v>
      </c>
      <c r="Q39" s="202">
        <v>173.9</v>
      </c>
      <c r="R39" s="204">
        <v>665.5</v>
      </c>
      <c r="S39" s="190"/>
    </row>
    <row r="40" spans="3:26" x14ac:dyDescent="0.25">
      <c r="C40" s="114">
        <v>2011</v>
      </c>
      <c r="E40" s="202">
        <v>503.7</v>
      </c>
      <c r="F40" s="202">
        <v>483.1</v>
      </c>
      <c r="G40" s="202">
        <v>524.29999999999995</v>
      </c>
      <c r="H40" s="203">
        <v>2086</v>
      </c>
      <c r="I40" s="189"/>
      <c r="J40" s="202">
        <v>348.3</v>
      </c>
      <c r="K40" s="202">
        <v>331.1</v>
      </c>
      <c r="L40" s="202">
        <v>365.4</v>
      </c>
      <c r="M40" s="204">
        <v>1443</v>
      </c>
      <c r="N40" s="202"/>
      <c r="O40" s="202">
        <v>155.4</v>
      </c>
      <c r="P40" s="202">
        <v>143.9</v>
      </c>
      <c r="Q40" s="202">
        <v>166.9</v>
      </c>
      <c r="R40" s="204">
        <v>643</v>
      </c>
      <c r="S40" s="190"/>
    </row>
    <row r="41" spans="3:26" x14ac:dyDescent="0.25">
      <c r="C41" s="114">
        <v>2012</v>
      </c>
      <c r="E41" s="202">
        <v>483.2</v>
      </c>
      <c r="F41" s="202">
        <v>463.1</v>
      </c>
      <c r="G41" s="202">
        <v>503.4</v>
      </c>
      <c r="H41" s="203">
        <v>2005</v>
      </c>
      <c r="I41" s="189"/>
      <c r="J41" s="202">
        <v>338</v>
      </c>
      <c r="K41" s="202">
        <v>321.2</v>
      </c>
      <c r="L41" s="202">
        <v>354.9</v>
      </c>
      <c r="M41" s="204">
        <v>1406.5</v>
      </c>
      <c r="N41" s="202"/>
      <c r="O41" s="202">
        <v>145.19999999999999</v>
      </c>
      <c r="P41" s="202">
        <v>134.1</v>
      </c>
      <c r="Q41" s="202">
        <v>156.4</v>
      </c>
      <c r="R41" s="204">
        <v>598.5</v>
      </c>
      <c r="S41" s="190"/>
    </row>
    <row r="42" spans="3:26" x14ac:dyDescent="0.25">
      <c r="C42" s="114">
        <v>2013</v>
      </c>
      <c r="E42" s="202">
        <v>486.3</v>
      </c>
      <c r="F42" s="202">
        <v>466.2</v>
      </c>
      <c r="G42" s="202">
        <v>506.5</v>
      </c>
      <c r="H42" s="203">
        <v>2017</v>
      </c>
      <c r="I42" s="189"/>
      <c r="J42" s="202">
        <v>340</v>
      </c>
      <c r="K42" s="202">
        <v>323.10000000000002</v>
      </c>
      <c r="L42" s="202">
        <v>356.9</v>
      </c>
      <c r="M42" s="204">
        <v>1409.5</v>
      </c>
      <c r="N42" s="202"/>
      <c r="O42" s="202">
        <v>146.30000000000001</v>
      </c>
      <c r="P42" s="202">
        <v>135.19999999999999</v>
      </c>
      <c r="Q42" s="202">
        <v>157.4</v>
      </c>
      <c r="R42" s="204">
        <v>607.5</v>
      </c>
      <c r="S42" s="190"/>
    </row>
    <row r="43" spans="3:26" x14ac:dyDescent="0.25">
      <c r="C43" s="114">
        <v>2014</v>
      </c>
      <c r="E43" s="202">
        <v>475.7</v>
      </c>
      <c r="F43" s="202">
        <v>456.2</v>
      </c>
      <c r="G43" s="202">
        <v>495.2</v>
      </c>
      <c r="H43" s="203">
        <v>2079</v>
      </c>
      <c r="I43" s="189"/>
      <c r="J43" s="202">
        <v>342.7</v>
      </c>
      <c r="K43" s="202">
        <v>326.10000000000002</v>
      </c>
      <c r="L43" s="202">
        <v>359.2</v>
      </c>
      <c r="M43" s="204">
        <v>1503</v>
      </c>
      <c r="N43" s="202"/>
      <c r="O43" s="202">
        <v>133</v>
      </c>
      <c r="P43" s="202">
        <v>122.6</v>
      </c>
      <c r="Q43" s="202">
        <v>143.4</v>
      </c>
      <c r="R43" s="204">
        <v>576</v>
      </c>
      <c r="S43" s="190"/>
    </row>
    <row r="44" spans="3:26" x14ac:dyDescent="0.25">
      <c r="C44" s="114">
        <v>2015</v>
      </c>
      <c r="E44" s="202">
        <v>483.7</v>
      </c>
      <c r="F44" s="202">
        <v>464.1</v>
      </c>
      <c r="G44" s="202">
        <v>503.4</v>
      </c>
      <c r="H44" s="203">
        <v>2108</v>
      </c>
      <c r="I44" s="189"/>
      <c r="J44" s="202">
        <v>337.8</v>
      </c>
      <c r="K44" s="202">
        <v>321.3</v>
      </c>
      <c r="L44" s="202">
        <v>354.2</v>
      </c>
      <c r="M44" s="204">
        <v>1477</v>
      </c>
      <c r="N44" s="202"/>
      <c r="O44" s="202">
        <v>146</v>
      </c>
      <c r="P44" s="202">
        <v>135.1</v>
      </c>
      <c r="Q44" s="202">
        <v>156.9</v>
      </c>
      <c r="R44" s="204">
        <v>631</v>
      </c>
      <c r="S44" s="190"/>
    </row>
    <row r="45" spans="3:26" x14ac:dyDescent="0.25">
      <c r="C45" s="114">
        <v>2016</v>
      </c>
      <c r="E45" s="202">
        <v>482.7</v>
      </c>
      <c r="F45" s="202">
        <v>463.1</v>
      </c>
      <c r="G45" s="202">
        <v>502.2</v>
      </c>
      <c r="H45" s="203">
        <v>2133</v>
      </c>
      <c r="I45" s="189"/>
      <c r="J45" s="202">
        <v>341.2</v>
      </c>
      <c r="K45" s="202">
        <v>324.8</v>
      </c>
      <c r="L45" s="202">
        <v>357.7</v>
      </c>
      <c r="M45" s="204">
        <v>1511</v>
      </c>
      <c r="N45" s="202"/>
      <c r="O45" s="202">
        <v>141.4</v>
      </c>
      <c r="P45" s="202">
        <v>130.80000000000001</v>
      </c>
      <c r="Q45" s="202">
        <v>152.1</v>
      </c>
      <c r="R45" s="204">
        <v>622</v>
      </c>
      <c r="S45" s="190"/>
    </row>
    <row r="46" spans="3:26" x14ac:dyDescent="0.25">
      <c r="C46" s="114">
        <v>2017</v>
      </c>
      <c r="E46" s="202">
        <v>499.5</v>
      </c>
      <c r="F46" s="202">
        <v>479.9</v>
      </c>
      <c r="G46" s="202">
        <v>519.1</v>
      </c>
      <c r="H46" s="203">
        <v>2263</v>
      </c>
      <c r="I46" s="189"/>
      <c r="J46" s="202">
        <v>352.3</v>
      </c>
      <c r="K46" s="202">
        <v>335.8</v>
      </c>
      <c r="L46" s="202">
        <v>368.8</v>
      </c>
      <c r="M46" s="204">
        <v>1598.5</v>
      </c>
      <c r="N46" s="202"/>
      <c r="O46" s="202">
        <v>147.19999999999999</v>
      </c>
      <c r="P46" s="202">
        <v>136.5</v>
      </c>
      <c r="Q46" s="202">
        <v>157.9</v>
      </c>
      <c r="R46" s="204">
        <v>664.5</v>
      </c>
      <c r="S46" s="190"/>
    </row>
    <row r="47" spans="3:26" x14ac:dyDescent="0.25">
      <c r="C47" s="114">
        <v>2018</v>
      </c>
      <c r="E47" s="202">
        <v>515.9</v>
      </c>
      <c r="F47" s="202">
        <v>496.1</v>
      </c>
      <c r="G47" s="202">
        <v>535.70000000000005</v>
      </c>
      <c r="H47" s="203">
        <v>2349</v>
      </c>
      <c r="I47" s="189"/>
      <c r="J47" s="202">
        <v>369.5</v>
      </c>
      <c r="K47" s="202">
        <v>352.7</v>
      </c>
      <c r="L47" s="202">
        <v>386.3</v>
      </c>
      <c r="M47" s="204">
        <v>1685</v>
      </c>
      <c r="N47" s="202"/>
      <c r="O47" s="202">
        <v>146.4</v>
      </c>
      <c r="P47" s="202">
        <v>135.69999999999999</v>
      </c>
      <c r="Q47" s="202">
        <v>157</v>
      </c>
      <c r="R47" s="204">
        <v>664</v>
      </c>
      <c r="S47" s="190"/>
    </row>
    <row r="48" spans="3:26" x14ac:dyDescent="0.25">
      <c r="C48" s="114">
        <v>2019</v>
      </c>
      <c r="E48" s="202">
        <v>514.79999999999995</v>
      </c>
      <c r="F48" s="202">
        <v>495.1</v>
      </c>
      <c r="G48" s="202">
        <v>534.5</v>
      </c>
      <c r="H48" s="203">
        <v>2360</v>
      </c>
      <c r="I48" s="189"/>
      <c r="J48" s="202">
        <v>371.7</v>
      </c>
      <c r="K48" s="202">
        <v>354.9</v>
      </c>
      <c r="L48" s="202">
        <v>388.5</v>
      </c>
      <c r="M48" s="204">
        <v>1707.5</v>
      </c>
      <c r="N48" s="202"/>
      <c r="O48" s="202">
        <v>143.1</v>
      </c>
      <c r="P48" s="202">
        <v>132.6</v>
      </c>
      <c r="Q48" s="202">
        <v>153.6</v>
      </c>
      <c r="R48" s="204">
        <v>652.5</v>
      </c>
      <c r="S48" s="190"/>
    </row>
    <row r="49" spans="2:19" x14ac:dyDescent="0.25">
      <c r="C49" s="114">
        <v>2020</v>
      </c>
      <c r="E49" s="202">
        <v>561.6</v>
      </c>
      <c r="F49" s="202">
        <v>541.1</v>
      </c>
      <c r="G49" s="202">
        <v>582.20000000000005</v>
      </c>
      <c r="H49" s="203">
        <v>2587</v>
      </c>
      <c r="I49" s="189"/>
      <c r="J49" s="202">
        <v>421.4</v>
      </c>
      <c r="K49" s="202">
        <v>403.5</v>
      </c>
      <c r="L49" s="202">
        <v>439.2</v>
      </c>
      <c r="M49" s="204">
        <v>1943</v>
      </c>
      <c r="N49" s="202"/>
      <c r="O49" s="202">
        <v>140.19999999999999</v>
      </c>
      <c r="P49" s="202">
        <v>129.9</v>
      </c>
      <c r="Q49" s="202">
        <v>150.6</v>
      </c>
      <c r="R49" s="204">
        <v>644</v>
      </c>
      <c r="S49" s="190"/>
    </row>
    <row r="50" spans="2:19" x14ac:dyDescent="0.25">
      <c r="B50" s="110">
        <v>3</v>
      </c>
      <c r="C50" s="114">
        <v>2001</v>
      </c>
      <c r="E50" s="202">
        <v>569.5</v>
      </c>
      <c r="F50" s="202">
        <v>547.79999999999995</v>
      </c>
      <c r="G50" s="202">
        <v>591.20000000000005</v>
      </c>
      <c r="H50" s="203">
        <v>2375</v>
      </c>
      <c r="I50" s="189"/>
      <c r="J50" s="202">
        <v>371.9</v>
      </c>
      <c r="K50" s="202">
        <v>354.3</v>
      </c>
      <c r="L50" s="202">
        <v>389.4</v>
      </c>
      <c r="M50" s="204">
        <v>1555</v>
      </c>
      <c r="N50" s="202"/>
      <c r="O50" s="202">
        <v>197.6</v>
      </c>
      <c r="P50" s="202">
        <v>184.8</v>
      </c>
      <c r="Q50" s="202">
        <v>210.5</v>
      </c>
      <c r="R50" s="204">
        <v>820</v>
      </c>
      <c r="S50" s="190"/>
    </row>
    <row r="51" spans="2:19" x14ac:dyDescent="0.25">
      <c r="C51" s="114">
        <v>2002</v>
      </c>
      <c r="E51" s="202">
        <v>556.29999999999995</v>
      </c>
      <c r="F51" s="202">
        <v>534.9</v>
      </c>
      <c r="G51" s="202">
        <v>577.70000000000005</v>
      </c>
      <c r="H51" s="203">
        <v>2330</v>
      </c>
      <c r="I51" s="189"/>
      <c r="J51" s="202">
        <v>374.4</v>
      </c>
      <c r="K51" s="202">
        <v>356.8</v>
      </c>
      <c r="L51" s="202">
        <v>392</v>
      </c>
      <c r="M51" s="204">
        <v>1574</v>
      </c>
      <c r="N51" s="202"/>
      <c r="O51" s="202">
        <v>182</v>
      </c>
      <c r="P51" s="202">
        <v>169.6</v>
      </c>
      <c r="Q51" s="202">
        <v>194.3</v>
      </c>
      <c r="R51" s="204">
        <v>756</v>
      </c>
      <c r="S51" s="190"/>
    </row>
    <row r="52" spans="2:19" x14ac:dyDescent="0.25">
      <c r="C52" s="114">
        <v>2003</v>
      </c>
      <c r="E52" s="202">
        <v>536.1</v>
      </c>
      <c r="F52" s="202">
        <v>515</v>
      </c>
      <c r="G52" s="202">
        <v>557.1</v>
      </c>
      <c r="H52" s="203">
        <v>2239</v>
      </c>
      <c r="I52" s="189"/>
      <c r="J52" s="202">
        <v>344.2</v>
      </c>
      <c r="K52" s="202">
        <v>327.3</v>
      </c>
      <c r="L52" s="202">
        <v>361.1</v>
      </c>
      <c r="M52" s="204">
        <v>1443.5</v>
      </c>
      <c r="N52" s="202"/>
      <c r="O52" s="202">
        <v>191.9</v>
      </c>
      <c r="P52" s="202">
        <v>179.2</v>
      </c>
      <c r="Q52" s="202">
        <v>204.5</v>
      </c>
      <c r="R52" s="204">
        <v>795.5</v>
      </c>
      <c r="S52" s="190"/>
    </row>
    <row r="53" spans="2:19" x14ac:dyDescent="0.25">
      <c r="C53" s="114">
        <v>2004</v>
      </c>
      <c r="E53" s="202">
        <v>534.4</v>
      </c>
      <c r="F53" s="202">
        <v>513.4</v>
      </c>
      <c r="G53" s="202">
        <v>555.4</v>
      </c>
      <c r="H53" s="203">
        <v>2241</v>
      </c>
      <c r="I53" s="189"/>
      <c r="J53" s="202">
        <v>354.2</v>
      </c>
      <c r="K53" s="202">
        <v>337.1</v>
      </c>
      <c r="L53" s="202">
        <v>371.3</v>
      </c>
      <c r="M53" s="204">
        <v>1490</v>
      </c>
      <c r="N53" s="202"/>
      <c r="O53" s="202">
        <v>180.2</v>
      </c>
      <c r="P53" s="202">
        <v>167.9</v>
      </c>
      <c r="Q53" s="202">
        <v>192.5</v>
      </c>
      <c r="R53" s="204">
        <v>751</v>
      </c>
      <c r="S53" s="190"/>
    </row>
    <row r="54" spans="2:19" x14ac:dyDescent="0.25">
      <c r="C54" s="114">
        <v>2005</v>
      </c>
      <c r="E54" s="202">
        <v>521.9</v>
      </c>
      <c r="F54" s="202">
        <v>501.2</v>
      </c>
      <c r="G54" s="202">
        <v>542.6</v>
      </c>
      <c r="H54" s="203">
        <v>2188</v>
      </c>
      <c r="I54" s="189"/>
      <c r="J54" s="202">
        <v>341.6</v>
      </c>
      <c r="K54" s="202">
        <v>324.8</v>
      </c>
      <c r="L54" s="202">
        <v>358.4</v>
      </c>
      <c r="M54" s="204">
        <v>1436.5</v>
      </c>
      <c r="N54" s="202"/>
      <c r="O54" s="202">
        <v>180.3</v>
      </c>
      <c r="P54" s="202">
        <v>168</v>
      </c>
      <c r="Q54" s="202">
        <v>192.6</v>
      </c>
      <c r="R54" s="204">
        <v>751.5</v>
      </c>
      <c r="S54" s="190"/>
    </row>
    <row r="55" spans="2:19" x14ac:dyDescent="0.25">
      <c r="C55" s="114">
        <v>2006</v>
      </c>
      <c r="E55" s="202">
        <v>501.1</v>
      </c>
      <c r="F55" s="202">
        <v>480.8</v>
      </c>
      <c r="G55" s="202">
        <v>521.4</v>
      </c>
      <c r="H55" s="203">
        <v>2110</v>
      </c>
      <c r="I55" s="189"/>
      <c r="J55" s="202">
        <v>333.4</v>
      </c>
      <c r="K55" s="202">
        <v>316.8</v>
      </c>
      <c r="L55" s="202">
        <v>350</v>
      </c>
      <c r="M55" s="204">
        <v>1405.5</v>
      </c>
      <c r="N55" s="202"/>
      <c r="O55" s="202">
        <v>167.7</v>
      </c>
      <c r="P55" s="202">
        <v>155.9</v>
      </c>
      <c r="Q55" s="202">
        <v>179.5</v>
      </c>
      <c r="R55" s="204">
        <v>704.5</v>
      </c>
      <c r="S55" s="190"/>
    </row>
    <row r="56" spans="2:19" x14ac:dyDescent="0.25">
      <c r="C56" s="114">
        <v>2007</v>
      </c>
      <c r="E56" s="202">
        <v>492.8</v>
      </c>
      <c r="F56" s="202">
        <v>472.7</v>
      </c>
      <c r="G56" s="202">
        <v>512.9</v>
      </c>
      <c r="H56" s="203">
        <v>2087</v>
      </c>
      <c r="I56" s="189"/>
      <c r="J56" s="202">
        <v>323.2</v>
      </c>
      <c r="K56" s="202">
        <v>306.89999999999998</v>
      </c>
      <c r="L56" s="202">
        <v>339.4</v>
      </c>
      <c r="M56" s="204">
        <v>1373.5</v>
      </c>
      <c r="N56" s="202"/>
      <c r="O56" s="202">
        <v>169.7</v>
      </c>
      <c r="P56" s="202">
        <v>157.80000000000001</v>
      </c>
      <c r="Q56" s="202">
        <v>181.5</v>
      </c>
      <c r="R56" s="204">
        <v>713.5</v>
      </c>
      <c r="S56" s="190"/>
    </row>
    <row r="57" spans="2:19" x14ac:dyDescent="0.25">
      <c r="C57" s="114">
        <v>2008</v>
      </c>
      <c r="E57" s="202">
        <v>490.5</v>
      </c>
      <c r="F57" s="202">
        <v>470.6</v>
      </c>
      <c r="G57" s="202">
        <v>510.5</v>
      </c>
      <c r="H57" s="203">
        <v>2088</v>
      </c>
      <c r="I57" s="189"/>
      <c r="J57" s="202">
        <v>322.60000000000002</v>
      </c>
      <c r="K57" s="202">
        <v>306.3</v>
      </c>
      <c r="L57" s="202">
        <v>338.8</v>
      </c>
      <c r="M57" s="204">
        <v>1376</v>
      </c>
      <c r="N57" s="202"/>
      <c r="O57" s="202">
        <v>168</v>
      </c>
      <c r="P57" s="202">
        <v>156.19999999999999</v>
      </c>
      <c r="Q57" s="202">
        <v>179.7</v>
      </c>
      <c r="R57" s="204">
        <v>712</v>
      </c>
      <c r="S57" s="190"/>
    </row>
    <row r="58" spans="2:19" x14ac:dyDescent="0.25">
      <c r="C58" s="114">
        <v>2009</v>
      </c>
      <c r="E58" s="202">
        <v>465.6</v>
      </c>
      <c r="F58" s="202">
        <v>446.2</v>
      </c>
      <c r="G58" s="202">
        <v>485</v>
      </c>
      <c r="H58" s="203">
        <v>1990</v>
      </c>
      <c r="I58" s="189"/>
      <c r="J58" s="202">
        <v>314.7</v>
      </c>
      <c r="K58" s="202">
        <v>298.7</v>
      </c>
      <c r="L58" s="202">
        <v>330.7</v>
      </c>
      <c r="M58" s="204">
        <v>1351.5</v>
      </c>
      <c r="N58" s="202"/>
      <c r="O58" s="202">
        <v>150.9</v>
      </c>
      <c r="P58" s="202">
        <v>139.69999999999999</v>
      </c>
      <c r="Q58" s="202">
        <v>162</v>
      </c>
      <c r="R58" s="204">
        <v>638.5</v>
      </c>
      <c r="S58" s="190"/>
    </row>
    <row r="59" spans="2:19" x14ac:dyDescent="0.25">
      <c r="C59" s="114">
        <v>2010</v>
      </c>
      <c r="E59" s="202">
        <v>446.9</v>
      </c>
      <c r="F59" s="202">
        <v>427.9</v>
      </c>
      <c r="G59" s="202">
        <v>465.9</v>
      </c>
      <c r="H59" s="203">
        <v>1923</v>
      </c>
      <c r="I59" s="189"/>
      <c r="J59" s="202">
        <v>298.8</v>
      </c>
      <c r="K59" s="202">
        <v>283.3</v>
      </c>
      <c r="L59" s="202">
        <v>314.39999999999998</v>
      </c>
      <c r="M59" s="204">
        <v>1290</v>
      </c>
      <c r="N59" s="202"/>
      <c r="O59" s="202">
        <v>148</v>
      </c>
      <c r="P59" s="202">
        <v>137</v>
      </c>
      <c r="Q59" s="202">
        <v>159</v>
      </c>
      <c r="R59" s="204">
        <v>633</v>
      </c>
      <c r="S59" s="190"/>
    </row>
    <row r="60" spans="2:19" x14ac:dyDescent="0.25">
      <c r="C60" s="114">
        <v>2011</v>
      </c>
      <c r="E60" s="202">
        <v>446.4</v>
      </c>
      <c r="F60" s="202">
        <v>427.5</v>
      </c>
      <c r="G60" s="202">
        <v>465.4</v>
      </c>
      <c r="H60" s="203">
        <v>1920</v>
      </c>
      <c r="I60" s="189"/>
      <c r="J60" s="202">
        <v>300.2</v>
      </c>
      <c r="K60" s="202">
        <v>284.60000000000002</v>
      </c>
      <c r="L60" s="202">
        <v>315.8</v>
      </c>
      <c r="M60" s="204">
        <v>1292.5</v>
      </c>
      <c r="N60" s="202"/>
      <c r="O60" s="202">
        <v>146.19999999999999</v>
      </c>
      <c r="P60" s="202">
        <v>135.30000000000001</v>
      </c>
      <c r="Q60" s="202">
        <v>157.1</v>
      </c>
      <c r="R60" s="204">
        <v>627.5</v>
      </c>
      <c r="S60" s="190"/>
    </row>
    <row r="61" spans="2:19" x14ac:dyDescent="0.25">
      <c r="C61" s="114">
        <v>2012</v>
      </c>
      <c r="E61" s="202">
        <v>443.7</v>
      </c>
      <c r="F61" s="202">
        <v>424.9</v>
      </c>
      <c r="G61" s="202">
        <v>462.6</v>
      </c>
      <c r="H61" s="203">
        <v>1926</v>
      </c>
      <c r="I61" s="189"/>
      <c r="J61" s="202">
        <v>306.3</v>
      </c>
      <c r="K61" s="202">
        <v>290.60000000000002</v>
      </c>
      <c r="L61" s="202">
        <v>322</v>
      </c>
      <c r="M61" s="204">
        <v>1330.5</v>
      </c>
      <c r="N61" s="202"/>
      <c r="O61" s="202">
        <v>137.4</v>
      </c>
      <c r="P61" s="202">
        <v>126.9</v>
      </c>
      <c r="Q61" s="202">
        <v>147.9</v>
      </c>
      <c r="R61" s="204">
        <v>595.5</v>
      </c>
      <c r="S61" s="190"/>
    </row>
    <row r="62" spans="2:19" x14ac:dyDescent="0.25">
      <c r="C62" s="114">
        <v>2013</v>
      </c>
      <c r="E62" s="202">
        <v>425.3</v>
      </c>
      <c r="F62" s="202">
        <v>406.9</v>
      </c>
      <c r="G62" s="202">
        <v>443.8</v>
      </c>
      <c r="H62" s="203">
        <v>1847</v>
      </c>
      <c r="I62" s="189"/>
      <c r="J62" s="202">
        <v>293</v>
      </c>
      <c r="K62" s="202">
        <v>277.60000000000002</v>
      </c>
      <c r="L62" s="202">
        <v>308.3</v>
      </c>
      <c r="M62" s="204">
        <v>1273.5</v>
      </c>
      <c r="N62" s="202"/>
      <c r="O62" s="202">
        <v>132.4</v>
      </c>
      <c r="P62" s="202">
        <v>122</v>
      </c>
      <c r="Q62" s="202">
        <v>142.69999999999999</v>
      </c>
      <c r="R62" s="204">
        <v>573.5</v>
      </c>
      <c r="S62" s="190"/>
    </row>
    <row r="63" spans="2:19" x14ac:dyDescent="0.25">
      <c r="C63" s="114">
        <v>2014</v>
      </c>
      <c r="E63" s="202">
        <v>398.1</v>
      </c>
      <c r="F63" s="202">
        <v>380.7</v>
      </c>
      <c r="G63" s="202">
        <v>415.5</v>
      </c>
      <c r="H63" s="203">
        <v>1814</v>
      </c>
      <c r="I63" s="189"/>
      <c r="J63" s="202">
        <v>271.7</v>
      </c>
      <c r="K63" s="202">
        <v>257.3</v>
      </c>
      <c r="L63" s="202">
        <v>286.10000000000002</v>
      </c>
      <c r="M63" s="204">
        <v>1237.5</v>
      </c>
      <c r="N63" s="202"/>
      <c r="O63" s="202">
        <v>126.4</v>
      </c>
      <c r="P63" s="202">
        <v>116.6</v>
      </c>
      <c r="Q63" s="202">
        <v>136.30000000000001</v>
      </c>
      <c r="R63" s="204">
        <v>576.5</v>
      </c>
      <c r="S63" s="190"/>
    </row>
    <row r="64" spans="2:19" x14ac:dyDescent="0.25">
      <c r="C64" s="114">
        <v>2015</v>
      </c>
      <c r="E64" s="202">
        <v>415.4</v>
      </c>
      <c r="F64" s="202">
        <v>397.6</v>
      </c>
      <c r="G64" s="202">
        <v>433.1</v>
      </c>
      <c r="H64" s="203">
        <v>1897</v>
      </c>
      <c r="I64" s="189"/>
      <c r="J64" s="202">
        <v>283.2</v>
      </c>
      <c r="K64" s="202">
        <v>268.5</v>
      </c>
      <c r="L64" s="202">
        <v>297.89999999999998</v>
      </c>
      <c r="M64" s="204">
        <v>1294.5</v>
      </c>
      <c r="N64" s="202"/>
      <c r="O64" s="202">
        <v>132.19999999999999</v>
      </c>
      <c r="P64" s="202">
        <v>122.1</v>
      </c>
      <c r="Q64" s="202">
        <v>142.30000000000001</v>
      </c>
      <c r="R64" s="204">
        <v>602.5</v>
      </c>
      <c r="S64" s="190"/>
    </row>
    <row r="65" spans="2:19" x14ac:dyDescent="0.25">
      <c r="C65" s="114">
        <v>2016</v>
      </c>
      <c r="E65" s="202">
        <v>444.6</v>
      </c>
      <c r="F65" s="202">
        <v>426.3</v>
      </c>
      <c r="G65" s="202">
        <v>462.9</v>
      </c>
      <c r="H65" s="203">
        <v>2051</v>
      </c>
      <c r="I65" s="189"/>
      <c r="J65" s="202">
        <v>308.7</v>
      </c>
      <c r="K65" s="202">
        <v>293.39999999999998</v>
      </c>
      <c r="L65" s="202">
        <v>324</v>
      </c>
      <c r="M65" s="204">
        <v>1422.5</v>
      </c>
      <c r="N65" s="202"/>
      <c r="O65" s="202">
        <v>135.9</v>
      </c>
      <c r="P65" s="202">
        <v>125.8</v>
      </c>
      <c r="Q65" s="202">
        <v>146.1</v>
      </c>
      <c r="R65" s="204">
        <v>628.5</v>
      </c>
      <c r="S65" s="190"/>
    </row>
    <row r="66" spans="2:19" x14ac:dyDescent="0.25">
      <c r="C66" s="114">
        <v>2017</v>
      </c>
      <c r="E66" s="202">
        <v>410.8</v>
      </c>
      <c r="F66" s="202">
        <v>393.3</v>
      </c>
      <c r="G66" s="202">
        <v>428.4</v>
      </c>
      <c r="H66" s="203">
        <v>1893</v>
      </c>
      <c r="I66" s="189"/>
      <c r="J66" s="202">
        <v>284.7</v>
      </c>
      <c r="K66" s="202">
        <v>270</v>
      </c>
      <c r="L66" s="202">
        <v>299.39999999999998</v>
      </c>
      <c r="M66" s="204">
        <v>1311</v>
      </c>
      <c r="N66" s="202"/>
      <c r="O66" s="202">
        <v>126.1</v>
      </c>
      <c r="P66" s="202">
        <v>116.4</v>
      </c>
      <c r="Q66" s="202">
        <v>135.9</v>
      </c>
      <c r="R66" s="204">
        <v>582</v>
      </c>
      <c r="S66" s="190"/>
    </row>
    <row r="67" spans="2:19" x14ac:dyDescent="0.25">
      <c r="C67" s="114">
        <v>2018</v>
      </c>
      <c r="E67" s="202">
        <v>426.4</v>
      </c>
      <c r="F67" s="202">
        <v>408.6</v>
      </c>
      <c r="G67" s="202">
        <v>444.3</v>
      </c>
      <c r="H67" s="203">
        <v>1979</v>
      </c>
      <c r="I67" s="189"/>
      <c r="J67" s="202">
        <v>298.60000000000002</v>
      </c>
      <c r="K67" s="202">
        <v>283.60000000000002</v>
      </c>
      <c r="L67" s="202">
        <v>313.60000000000002</v>
      </c>
      <c r="M67" s="204">
        <v>1384</v>
      </c>
      <c r="N67" s="202"/>
      <c r="O67" s="202">
        <v>127.8</v>
      </c>
      <c r="P67" s="202">
        <v>118</v>
      </c>
      <c r="Q67" s="202">
        <v>137.6</v>
      </c>
      <c r="R67" s="204">
        <v>595</v>
      </c>
      <c r="S67" s="190"/>
    </row>
    <row r="68" spans="2:19" x14ac:dyDescent="0.25">
      <c r="C68" s="114">
        <v>2019</v>
      </c>
      <c r="E68" s="202">
        <v>413.6</v>
      </c>
      <c r="F68" s="202">
        <v>396</v>
      </c>
      <c r="G68" s="202">
        <v>431.1</v>
      </c>
      <c r="H68" s="203">
        <v>1928</v>
      </c>
      <c r="I68" s="189"/>
      <c r="J68" s="202">
        <v>294</v>
      </c>
      <c r="K68" s="202">
        <v>279.10000000000002</v>
      </c>
      <c r="L68" s="202">
        <v>308.8</v>
      </c>
      <c r="M68" s="204">
        <v>1370.5</v>
      </c>
      <c r="N68" s="202"/>
      <c r="O68" s="202">
        <v>119.6</v>
      </c>
      <c r="P68" s="202">
        <v>110.1</v>
      </c>
      <c r="Q68" s="202">
        <v>129</v>
      </c>
      <c r="R68" s="204">
        <v>557.5</v>
      </c>
      <c r="S68" s="190"/>
    </row>
    <row r="69" spans="2:19" x14ac:dyDescent="0.25">
      <c r="C69" s="114">
        <v>2020</v>
      </c>
      <c r="E69" s="202">
        <v>439.9</v>
      </c>
      <c r="F69" s="202">
        <v>421.9</v>
      </c>
      <c r="G69" s="202">
        <v>457.9</v>
      </c>
      <c r="H69" s="203">
        <v>2066</v>
      </c>
      <c r="I69" s="189"/>
      <c r="J69" s="202">
        <v>324.2</v>
      </c>
      <c r="K69" s="202">
        <v>308.60000000000002</v>
      </c>
      <c r="L69" s="202">
        <v>339.7</v>
      </c>
      <c r="M69" s="204">
        <v>1520</v>
      </c>
      <c r="N69" s="202"/>
      <c r="O69" s="202">
        <v>115.8</v>
      </c>
      <c r="P69" s="202">
        <v>106.5</v>
      </c>
      <c r="Q69" s="202">
        <v>125</v>
      </c>
      <c r="R69" s="204">
        <v>546</v>
      </c>
      <c r="S69" s="190"/>
    </row>
    <row r="70" spans="2:19" x14ac:dyDescent="0.25">
      <c r="B70" s="110">
        <v>4</v>
      </c>
      <c r="C70" s="114">
        <v>2001</v>
      </c>
      <c r="E70" s="202">
        <v>497.1</v>
      </c>
      <c r="F70" s="202">
        <v>476.8</v>
      </c>
      <c r="G70" s="202">
        <v>517.4</v>
      </c>
      <c r="H70" s="203">
        <v>2070</v>
      </c>
      <c r="I70" s="189"/>
      <c r="J70" s="202">
        <v>323</v>
      </c>
      <c r="K70" s="202">
        <v>306.7</v>
      </c>
      <c r="L70" s="202">
        <v>339.4</v>
      </c>
      <c r="M70" s="204">
        <v>1351</v>
      </c>
      <c r="N70" s="202"/>
      <c r="O70" s="202">
        <v>174.1</v>
      </c>
      <c r="P70" s="202">
        <v>161.9</v>
      </c>
      <c r="Q70" s="202">
        <v>186.2</v>
      </c>
      <c r="R70" s="204">
        <v>719</v>
      </c>
      <c r="S70" s="190"/>
    </row>
    <row r="71" spans="2:19" x14ac:dyDescent="0.25">
      <c r="C71" s="114">
        <v>2002</v>
      </c>
      <c r="E71" s="202">
        <v>502.1</v>
      </c>
      <c r="F71" s="202">
        <v>481.7</v>
      </c>
      <c r="G71" s="202">
        <v>522.4</v>
      </c>
      <c r="H71" s="203">
        <v>2104</v>
      </c>
      <c r="I71" s="189"/>
      <c r="J71" s="202">
        <v>324.89999999999998</v>
      </c>
      <c r="K71" s="202">
        <v>308.5</v>
      </c>
      <c r="L71" s="202">
        <v>341.2</v>
      </c>
      <c r="M71" s="204">
        <v>1366</v>
      </c>
      <c r="N71" s="202"/>
      <c r="O71" s="202">
        <v>177.2</v>
      </c>
      <c r="P71" s="202">
        <v>165</v>
      </c>
      <c r="Q71" s="202">
        <v>189.4</v>
      </c>
      <c r="R71" s="204">
        <v>738</v>
      </c>
      <c r="S71" s="190"/>
    </row>
    <row r="72" spans="2:19" x14ac:dyDescent="0.25">
      <c r="C72" s="114">
        <v>2003</v>
      </c>
      <c r="E72" s="202">
        <v>491.5</v>
      </c>
      <c r="F72" s="202">
        <v>471.4</v>
      </c>
      <c r="G72" s="202">
        <v>511.6</v>
      </c>
      <c r="H72" s="203">
        <v>2065</v>
      </c>
      <c r="I72" s="189"/>
      <c r="J72" s="202">
        <v>317.60000000000002</v>
      </c>
      <c r="K72" s="202">
        <v>301.39999999999998</v>
      </c>
      <c r="L72" s="202">
        <v>333.8</v>
      </c>
      <c r="M72" s="204">
        <v>1340</v>
      </c>
      <c r="N72" s="202"/>
      <c r="O72" s="202">
        <v>173.9</v>
      </c>
      <c r="P72" s="202">
        <v>161.80000000000001</v>
      </c>
      <c r="Q72" s="202">
        <v>185.9</v>
      </c>
      <c r="R72" s="204">
        <v>725</v>
      </c>
      <c r="S72" s="190"/>
    </row>
    <row r="73" spans="2:19" x14ac:dyDescent="0.25">
      <c r="C73" s="114">
        <v>2004</v>
      </c>
      <c r="E73" s="202">
        <v>450.6</v>
      </c>
      <c r="F73" s="202">
        <v>431.5</v>
      </c>
      <c r="G73" s="202">
        <v>469.8</v>
      </c>
      <c r="H73" s="203">
        <v>1913</v>
      </c>
      <c r="I73" s="189"/>
      <c r="J73" s="202">
        <v>299.7</v>
      </c>
      <c r="K73" s="202">
        <v>284</v>
      </c>
      <c r="L73" s="202">
        <v>315.3</v>
      </c>
      <c r="M73" s="204">
        <v>1277</v>
      </c>
      <c r="N73" s="202"/>
      <c r="O73" s="202">
        <v>151</v>
      </c>
      <c r="P73" s="202">
        <v>139.80000000000001</v>
      </c>
      <c r="Q73" s="202">
        <v>162.1</v>
      </c>
      <c r="R73" s="204">
        <v>636</v>
      </c>
      <c r="S73" s="190"/>
    </row>
    <row r="74" spans="2:19" x14ac:dyDescent="0.25">
      <c r="C74" s="114">
        <v>2005</v>
      </c>
      <c r="E74" s="202">
        <v>458</v>
      </c>
      <c r="F74" s="202">
        <v>438.7</v>
      </c>
      <c r="G74" s="202">
        <v>477.3</v>
      </c>
      <c r="H74" s="203">
        <v>1950</v>
      </c>
      <c r="I74" s="189"/>
      <c r="J74" s="202">
        <v>300.5</v>
      </c>
      <c r="K74" s="202">
        <v>284.8</v>
      </c>
      <c r="L74" s="202">
        <v>316.10000000000002</v>
      </c>
      <c r="M74" s="204">
        <v>1282.5</v>
      </c>
      <c r="N74" s="202"/>
      <c r="O74" s="202">
        <v>157.5</v>
      </c>
      <c r="P74" s="202">
        <v>146.1</v>
      </c>
      <c r="Q74" s="202">
        <v>168.9</v>
      </c>
      <c r="R74" s="204">
        <v>667.5</v>
      </c>
      <c r="S74" s="190"/>
    </row>
    <row r="75" spans="2:19" x14ac:dyDescent="0.25">
      <c r="C75" s="114">
        <v>2006</v>
      </c>
      <c r="E75" s="202">
        <v>432.9</v>
      </c>
      <c r="F75" s="202">
        <v>414.1</v>
      </c>
      <c r="G75" s="202">
        <v>451.6</v>
      </c>
      <c r="H75" s="203">
        <v>1853</v>
      </c>
      <c r="I75" s="189"/>
      <c r="J75" s="202">
        <v>286.3</v>
      </c>
      <c r="K75" s="202">
        <v>271</v>
      </c>
      <c r="L75" s="202">
        <v>301.5</v>
      </c>
      <c r="M75" s="204">
        <v>1230.5</v>
      </c>
      <c r="N75" s="202"/>
      <c r="O75" s="202">
        <v>146.6</v>
      </c>
      <c r="P75" s="202">
        <v>135.6</v>
      </c>
      <c r="Q75" s="202">
        <v>157.6</v>
      </c>
      <c r="R75" s="204">
        <v>622.5</v>
      </c>
      <c r="S75" s="190"/>
    </row>
    <row r="76" spans="2:19" x14ac:dyDescent="0.25">
      <c r="C76" s="114">
        <v>2007</v>
      </c>
      <c r="E76" s="202">
        <v>423.2</v>
      </c>
      <c r="F76" s="202">
        <v>404.9</v>
      </c>
      <c r="G76" s="202">
        <v>441.5</v>
      </c>
      <c r="H76" s="203">
        <v>1852</v>
      </c>
      <c r="I76" s="189"/>
      <c r="J76" s="202">
        <v>278.39999999999998</v>
      </c>
      <c r="K76" s="202">
        <v>263.60000000000002</v>
      </c>
      <c r="L76" s="202">
        <v>293.3</v>
      </c>
      <c r="M76" s="204">
        <v>1223</v>
      </c>
      <c r="N76" s="202"/>
      <c r="O76" s="202">
        <v>144.80000000000001</v>
      </c>
      <c r="P76" s="202">
        <v>134</v>
      </c>
      <c r="Q76" s="202">
        <v>155.6</v>
      </c>
      <c r="R76" s="204">
        <v>629</v>
      </c>
      <c r="S76" s="190"/>
    </row>
    <row r="77" spans="2:19" x14ac:dyDescent="0.25">
      <c r="C77" s="114">
        <v>2008</v>
      </c>
      <c r="E77" s="202">
        <v>425</v>
      </c>
      <c r="F77" s="202">
        <v>406.8</v>
      </c>
      <c r="G77" s="202">
        <v>443.3</v>
      </c>
      <c r="H77" s="203">
        <v>1884</v>
      </c>
      <c r="I77" s="189"/>
      <c r="J77" s="202">
        <v>280</v>
      </c>
      <c r="K77" s="202">
        <v>265.2</v>
      </c>
      <c r="L77" s="202">
        <v>294.8</v>
      </c>
      <c r="M77" s="204">
        <v>1245.5</v>
      </c>
      <c r="N77" s="202"/>
      <c r="O77" s="202">
        <v>145</v>
      </c>
      <c r="P77" s="202">
        <v>134.30000000000001</v>
      </c>
      <c r="Q77" s="202">
        <v>155.80000000000001</v>
      </c>
      <c r="R77" s="204">
        <v>638.5</v>
      </c>
      <c r="S77" s="190"/>
    </row>
    <row r="78" spans="2:19" x14ac:dyDescent="0.25">
      <c r="C78" s="114">
        <v>2009</v>
      </c>
      <c r="E78" s="202">
        <v>396.5</v>
      </c>
      <c r="F78" s="202">
        <v>379</v>
      </c>
      <c r="G78" s="202">
        <v>414.1</v>
      </c>
      <c r="H78" s="203">
        <v>1769</v>
      </c>
      <c r="I78" s="189"/>
      <c r="J78" s="202">
        <v>260.89999999999998</v>
      </c>
      <c r="K78" s="202">
        <v>246.6</v>
      </c>
      <c r="L78" s="202">
        <v>275.2</v>
      </c>
      <c r="M78" s="204">
        <v>1166.5</v>
      </c>
      <c r="N78" s="202"/>
      <c r="O78" s="202">
        <v>135.6</v>
      </c>
      <c r="P78" s="202">
        <v>125.3</v>
      </c>
      <c r="Q78" s="202">
        <v>146</v>
      </c>
      <c r="R78" s="204">
        <v>602.5</v>
      </c>
      <c r="S78" s="190"/>
    </row>
    <row r="79" spans="2:19" x14ac:dyDescent="0.25">
      <c r="C79" s="114">
        <v>2010</v>
      </c>
      <c r="E79" s="202">
        <v>396.9</v>
      </c>
      <c r="F79" s="202">
        <v>379.3</v>
      </c>
      <c r="G79" s="202">
        <v>414.6</v>
      </c>
      <c r="H79" s="203">
        <v>1756</v>
      </c>
      <c r="I79" s="189"/>
      <c r="J79" s="202">
        <v>263.39999999999998</v>
      </c>
      <c r="K79" s="202">
        <v>249</v>
      </c>
      <c r="L79" s="202">
        <v>277.8</v>
      </c>
      <c r="M79" s="204">
        <v>1165.5</v>
      </c>
      <c r="N79" s="202"/>
      <c r="O79" s="202">
        <v>133.6</v>
      </c>
      <c r="P79" s="202">
        <v>123.3</v>
      </c>
      <c r="Q79" s="202">
        <v>143.9</v>
      </c>
      <c r="R79" s="204">
        <v>590.5</v>
      </c>
      <c r="S79" s="190"/>
    </row>
    <row r="80" spans="2:19" x14ac:dyDescent="0.25">
      <c r="C80" s="114">
        <v>2011</v>
      </c>
      <c r="E80" s="202">
        <v>398</v>
      </c>
      <c r="F80" s="202">
        <v>380.4</v>
      </c>
      <c r="G80" s="202">
        <v>415.7</v>
      </c>
      <c r="H80" s="203">
        <v>1772</v>
      </c>
      <c r="I80" s="189"/>
      <c r="J80" s="202">
        <v>263.39999999999998</v>
      </c>
      <c r="K80" s="202">
        <v>249</v>
      </c>
      <c r="L80" s="202">
        <v>277.7</v>
      </c>
      <c r="M80" s="204">
        <v>1174</v>
      </c>
      <c r="N80" s="202"/>
      <c r="O80" s="202">
        <v>134.69999999999999</v>
      </c>
      <c r="P80" s="202">
        <v>124.4</v>
      </c>
      <c r="Q80" s="202">
        <v>145</v>
      </c>
      <c r="R80" s="204">
        <v>598</v>
      </c>
      <c r="S80" s="190"/>
    </row>
    <row r="81" spans="2:19" x14ac:dyDescent="0.25">
      <c r="C81" s="114">
        <v>2012</v>
      </c>
      <c r="E81" s="202">
        <v>380.5</v>
      </c>
      <c r="F81" s="202">
        <v>363.4</v>
      </c>
      <c r="G81" s="202">
        <v>397.6</v>
      </c>
      <c r="H81" s="203">
        <v>1716</v>
      </c>
      <c r="I81" s="189"/>
      <c r="J81" s="202">
        <v>258.3</v>
      </c>
      <c r="K81" s="202">
        <v>244.1</v>
      </c>
      <c r="L81" s="202">
        <v>272.39999999999998</v>
      </c>
      <c r="M81" s="204">
        <v>1167</v>
      </c>
      <c r="N81" s="202"/>
      <c r="O81" s="202">
        <v>122.2</v>
      </c>
      <c r="P81" s="202">
        <v>112.4</v>
      </c>
      <c r="Q81" s="202">
        <v>132</v>
      </c>
      <c r="R81" s="204">
        <v>549</v>
      </c>
      <c r="S81" s="190"/>
    </row>
    <row r="82" spans="2:19" x14ac:dyDescent="0.25">
      <c r="C82" s="114">
        <v>2013</v>
      </c>
      <c r="E82" s="202">
        <v>371.2</v>
      </c>
      <c r="F82" s="202">
        <v>354.3</v>
      </c>
      <c r="G82" s="202">
        <v>388</v>
      </c>
      <c r="H82" s="203">
        <v>1686</v>
      </c>
      <c r="I82" s="189"/>
      <c r="J82" s="202">
        <v>252.7</v>
      </c>
      <c r="K82" s="202">
        <v>238.8</v>
      </c>
      <c r="L82" s="202">
        <v>266.60000000000002</v>
      </c>
      <c r="M82" s="204">
        <v>1151</v>
      </c>
      <c r="N82" s="202"/>
      <c r="O82" s="202">
        <v>118.4</v>
      </c>
      <c r="P82" s="202">
        <v>108.9</v>
      </c>
      <c r="Q82" s="202">
        <v>128</v>
      </c>
      <c r="R82" s="204">
        <v>535</v>
      </c>
      <c r="S82" s="190"/>
    </row>
    <row r="83" spans="2:19" x14ac:dyDescent="0.25">
      <c r="C83" s="114">
        <v>2014</v>
      </c>
      <c r="E83" s="202">
        <v>349.8</v>
      </c>
      <c r="F83" s="202">
        <v>333.6</v>
      </c>
      <c r="G83" s="202">
        <v>366</v>
      </c>
      <c r="H83" s="203">
        <v>1618</v>
      </c>
      <c r="I83" s="189"/>
      <c r="J83" s="202">
        <v>238.6</v>
      </c>
      <c r="K83" s="202">
        <v>225.2</v>
      </c>
      <c r="L83" s="202">
        <v>252</v>
      </c>
      <c r="M83" s="204">
        <v>1107</v>
      </c>
      <c r="N83" s="202"/>
      <c r="O83" s="202">
        <v>111.2</v>
      </c>
      <c r="P83" s="202">
        <v>102</v>
      </c>
      <c r="Q83" s="202">
        <v>120.4</v>
      </c>
      <c r="R83" s="204">
        <v>511</v>
      </c>
      <c r="S83" s="190"/>
    </row>
    <row r="84" spans="2:19" x14ac:dyDescent="0.25">
      <c r="C84" s="114">
        <v>2015</v>
      </c>
      <c r="E84" s="202">
        <v>339.8</v>
      </c>
      <c r="F84" s="202">
        <v>323.89999999999998</v>
      </c>
      <c r="G84" s="202">
        <v>355.8</v>
      </c>
      <c r="H84" s="203">
        <v>1585</v>
      </c>
      <c r="I84" s="189"/>
      <c r="J84" s="202">
        <v>235.5</v>
      </c>
      <c r="K84" s="202">
        <v>222.2</v>
      </c>
      <c r="L84" s="202">
        <v>248.8</v>
      </c>
      <c r="M84" s="204">
        <v>1098</v>
      </c>
      <c r="N84" s="202"/>
      <c r="O84" s="202">
        <v>104.3</v>
      </c>
      <c r="P84" s="202">
        <v>95.5</v>
      </c>
      <c r="Q84" s="202">
        <v>113.2</v>
      </c>
      <c r="R84" s="204">
        <v>487</v>
      </c>
      <c r="S84" s="190"/>
    </row>
    <row r="85" spans="2:19" x14ac:dyDescent="0.25">
      <c r="C85" s="114">
        <v>2016</v>
      </c>
      <c r="E85" s="202">
        <v>360.8</v>
      </c>
      <c r="F85" s="202">
        <v>344.5</v>
      </c>
      <c r="G85" s="202">
        <v>377.1</v>
      </c>
      <c r="H85" s="203">
        <v>1705</v>
      </c>
      <c r="I85" s="189"/>
      <c r="J85" s="202">
        <v>246.5</v>
      </c>
      <c r="K85" s="202">
        <v>233</v>
      </c>
      <c r="L85" s="202">
        <v>260</v>
      </c>
      <c r="M85" s="204">
        <v>1168</v>
      </c>
      <c r="N85" s="202"/>
      <c r="O85" s="202">
        <v>114.3</v>
      </c>
      <c r="P85" s="202">
        <v>105</v>
      </c>
      <c r="Q85" s="202">
        <v>123.5</v>
      </c>
      <c r="R85" s="204">
        <v>537</v>
      </c>
      <c r="S85" s="190"/>
    </row>
    <row r="86" spans="2:19" x14ac:dyDescent="0.25">
      <c r="C86" s="114">
        <v>2017</v>
      </c>
      <c r="E86" s="202">
        <v>342.6</v>
      </c>
      <c r="F86" s="202">
        <v>327</v>
      </c>
      <c r="G86" s="202">
        <v>358.3</v>
      </c>
      <c r="H86" s="203">
        <v>1658</v>
      </c>
      <c r="I86" s="189"/>
      <c r="J86" s="202">
        <v>236.8</v>
      </c>
      <c r="K86" s="202">
        <v>223.7</v>
      </c>
      <c r="L86" s="202">
        <v>249.8</v>
      </c>
      <c r="M86" s="204">
        <v>1145.5</v>
      </c>
      <c r="N86" s="202"/>
      <c r="O86" s="202">
        <v>105.9</v>
      </c>
      <c r="P86" s="202">
        <v>97.1</v>
      </c>
      <c r="Q86" s="202">
        <v>114.6</v>
      </c>
      <c r="R86" s="204">
        <v>512.5</v>
      </c>
      <c r="S86" s="190"/>
    </row>
    <row r="87" spans="2:19" x14ac:dyDescent="0.25">
      <c r="C87" s="114">
        <v>2018</v>
      </c>
      <c r="E87" s="202">
        <v>365.5</v>
      </c>
      <c r="F87" s="202">
        <v>349.4</v>
      </c>
      <c r="G87" s="202">
        <v>381.7</v>
      </c>
      <c r="H87" s="203">
        <v>1776</v>
      </c>
      <c r="I87" s="189"/>
      <c r="J87" s="202">
        <v>249.8</v>
      </c>
      <c r="K87" s="202">
        <v>236.4</v>
      </c>
      <c r="L87" s="202">
        <v>263.2</v>
      </c>
      <c r="M87" s="204">
        <v>1212</v>
      </c>
      <c r="N87" s="202"/>
      <c r="O87" s="202">
        <v>115.7</v>
      </c>
      <c r="P87" s="202">
        <v>106.6</v>
      </c>
      <c r="Q87" s="202">
        <v>124.9</v>
      </c>
      <c r="R87" s="204">
        <v>564</v>
      </c>
      <c r="S87" s="190"/>
    </row>
    <row r="88" spans="2:19" x14ac:dyDescent="0.25">
      <c r="C88" s="114">
        <v>2019</v>
      </c>
      <c r="E88" s="202">
        <v>346</v>
      </c>
      <c r="F88" s="202">
        <v>330.3</v>
      </c>
      <c r="G88" s="202">
        <v>361.6</v>
      </c>
      <c r="H88" s="203">
        <v>1696</v>
      </c>
      <c r="I88" s="189"/>
      <c r="J88" s="202">
        <v>247.1</v>
      </c>
      <c r="K88" s="202">
        <v>233.8</v>
      </c>
      <c r="L88" s="202">
        <v>260.3</v>
      </c>
      <c r="M88" s="204">
        <v>1209</v>
      </c>
      <c r="N88" s="202"/>
      <c r="O88" s="202">
        <v>98.9</v>
      </c>
      <c r="P88" s="202">
        <v>90.5</v>
      </c>
      <c r="Q88" s="202">
        <v>107.3</v>
      </c>
      <c r="R88" s="204">
        <v>487</v>
      </c>
      <c r="S88" s="190"/>
    </row>
    <row r="89" spans="2:19" x14ac:dyDescent="0.25">
      <c r="C89" s="114">
        <v>2020</v>
      </c>
      <c r="E89" s="202">
        <v>394.6</v>
      </c>
      <c r="F89" s="202">
        <v>377.9</v>
      </c>
      <c r="G89" s="202">
        <v>411.2</v>
      </c>
      <c r="H89" s="203">
        <v>1952</v>
      </c>
      <c r="I89" s="189"/>
      <c r="J89" s="202">
        <v>285.89999999999998</v>
      </c>
      <c r="K89" s="202">
        <v>271.7</v>
      </c>
      <c r="L89" s="202">
        <v>300.10000000000002</v>
      </c>
      <c r="M89" s="204">
        <v>1413</v>
      </c>
      <c r="N89" s="202"/>
      <c r="O89" s="202">
        <v>108.6</v>
      </c>
      <c r="P89" s="202">
        <v>99.9</v>
      </c>
      <c r="Q89" s="202">
        <v>117.4</v>
      </c>
      <c r="R89" s="204">
        <v>539</v>
      </c>
      <c r="S89" s="190"/>
    </row>
    <row r="90" spans="2:19" x14ac:dyDescent="0.25">
      <c r="B90" s="110">
        <v>5</v>
      </c>
      <c r="C90" s="114">
        <v>2001</v>
      </c>
      <c r="E90" s="202">
        <v>439.4</v>
      </c>
      <c r="F90" s="202">
        <v>420.3</v>
      </c>
      <c r="G90" s="202">
        <v>458.5</v>
      </c>
      <c r="H90" s="203">
        <v>1833</v>
      </c>
      <c r="I90" s="189"/>
      <c r="J90" s="202">
        <v>280.7</v>
      </c>
      <c r="K90" s="202">
        <v>265.5</v>
      </c>
      <c r="L90" s="202">
        <v>296</v>
      </c>
      <c r="M90" s="204">
        <v>1176.5</v>
      </c>
      <c r="N90" s="202"/>
      <c r="O90" s="202">
        <v>158.6</v>
      </c>
      <c r="P90" s="202">
        <v>147.1</v>
      </c>
      <c r="Q90" s="202">
        <v>170.2</v>
      </c>
      <c r="R90" s="204">
        <v>656.5</v>
      </c>
      <c r="S90" s="190"/>
    </row>
    <row r="91" spans="2:19" x14ac:dyDescent="0.25">
      <c r="C91" s="114">
        <v>2002</v>
      </c>
      <c r="E91" s="202">
        <v>432.4</v>
      </c>
      <c r="F91" s="202">
        <v>413.6</v>
      </c>
      <c r="G91" s="202">
        <v>451.3</v>
      </c>
      <c r="H91" s="203">
        <v>1826</v>
      </c>
      <c r="I91" s="189"/>
      <c r="J91" s="202">
        <v>277.8</v>
      </c>
      <c r="K91" s="202">
        <v>262.7</v>
      </c>
      <c r="L91" s="202">
        <v>292.89999999999998</v>
      </c>
      <c r="M91" s="204">
        <v>1177.5</v>
      </c>
      <c r="N91" s="202"/>
      <c r="O91" s="202">
        <v>154.6</v>
      </c>
      <c r="P91" s="202">
        <v>143.30000000000001</v>
      </c>
      <c r="Q91" s="202">
        <v>165.9</v>
      </c>
      <c r="R91" s="204">
        <v>648.5</v>
      </c>
      <c r="S91" s="190"/>
    </row>
    <row r="92" spans="2:19" x14ac:dyDescent="0.25">
      <c r="C92" s="114">
        <v>2003</v>
      </c>
      <c r="E92" s="202">
        <v>424.3</v>
      </c>
      <c r="F92" s="202">
        <v>405.7</v>
      </c>
      <c r="G92" s="202">
        <v>442.8</v>
      </c>
      <c r="H92" s="203">
        <v>1808</v>
      </c>
      <c r="I92" s="189"/>
      <c r="J92" s="202">
        <v>269.2</v>
      </c>
      <c r="K92" s="202">
        <v>254.4</v>
      </c>
      <c r="L92" s="202">
        <v>284</v>
      </c>
      <c r="M92" s="204">
        <v>1151</v>
      </c>
      <c r="N92" s="202"/>
      <c r="O92" s="202">
        <v>155.1</v>
      </c>
      <c r="P92" s="202">
        <v>143.80000000000001</v>
      </c>
      <c r="Q92" s="202">
        <v>166.4</v>
      </c>
      <c r="R92" s="204">
        <v>657</v>
      </c>
      <c r="S92" s="190"/>
    </row>
    <row r="93" spans="2:19" x14ac:dyDescent="0.25">
      <c r="C93" s="114">
        <v>2004</v>
      </c>
      <c r="E93" s="202">
        <v>404.9</v>
      </c>
      <c r="F93" s="202">
        <v>387</v>
      </c>
      <c r="G93" s="202">
        <v>422.9</v>
      </c>
      <c r="H93" s="203">
        <v>1761</v>
      </c>
      <c r="I93" s="189"/>
      <c r="J93" s="202">
        <v>263.60000000000002</v>
      </c>
      <c r="K93" s="202">
        <v>249.1</v>
      </c>
      <c r="L93" s="202">
        <v>278.10000000000002</v>
      </c>
      <c r="M93" s="204">
        <v>1150</v>
      </c>
      <c r="N93" s="202"/>
      <c r="O93" s="202">
        <v>141.4</v>
      </c>
      <c r="P93" s="202">
        <v>130.69999999999999</v>
      </c>
      <c r="Q93" s="202">
        <v>152.1</v>
      </c>
      <c r="R93" s="204">
        <v>611</v>
      </c>
      <c r="S93" s="190"/>
    </row>
    <row r="94" spans="2:19" x14ac:dyDescent="0.25">
      <c r="C94" s="114">
        <v>2005</v>
      </c>
      <c r="E94" s="202">
        <v>405.7</v>
      </c>
      <c r="F94" s="202">
        <v>387.7</v>
      </c>
      <c r="G94" s="202">
        <v>423.6</v>
      </c>
      <c r="H94" s="203">
        <v>1774</v>
      </c>
      <c r="I94" s="189"/>
      <c r="J94" s="202">
        <v>256.10000000000002</v>
      </c>
      <c r="K94" s="202">
        <v>241.8</v>
      </c>
      <c r="L94" s="202">
        <v>270.39999999999998</v>
      </c>
      <c r="M94" s="204">
        <v>1122.5</v>
      </c>
      <c r="N94" s="202"/>
      <c r="O94" s="202">
        <v>149.5</v>
      </c>
      <c r="P94" s="202">
        <v>138.6</v>
      </c>
      <c r="Q94" s="202">
        <v>160.5</v>
      </c>
      <c r="R94" s="204">
        <v>651.5</v>
      </c>
      <c r="S94" s="190"/>
    </row>
    <row r="95" spans="2:19" x14ac:dyDescent="0.25">
      <c r="C95" s="114">
        <v>2006</v>
      </c>
      <c r="E95" s="202">
        <v>392.1</v>
      </c>
      <c r="F95" s="202">
        <v>374.6</v>
      </c>
      <c r="G95" s="202">
        <v>409.7</v>
      </c>
      <c r="H95" s="203">
        <v>1734</v>
      </c>
      <c r="I95" s="189"/>
      <c r="J95" s="202">
        <v>249.9</v>
      </c>
      <c r="K95" s="202">
        <v>235.9</v>
      </c>
      <c r="L95" s="202">
        <v>263.89999999999998</v>
      </c>
      <c r="M95" s="204">
        <v>1110</v>
      </c>
      <c r="N95" s="202"/>
      <c r="O95" s="202">
        <v>142.19999999999999</v>
      </c>
      <c r="P95" s="202">
        <v>131.6</v>
      </c>
      <c r="Q95" s="202">
        <v>152.9</v>
      </c>
      <c r="R95" s="204">
        <v>624</v>
      </c>
      <c r="S95" s="190"/>
    </row>
    <row r="96" spans="2:19" x14ac:dyDescent="0.25">
      <c r="C96" s="114">
        <v>2007</v>
      </c>
      <c r="E96" s="202">
        <v>374.7</v>
      </c>
      <c r="F96" s="202">
        <v>357.6</v>
      </c>
      <c r="G96" s="202">
        <v>391.8</v>
      </c>
      <c r="H96" s="203">
        <v>1672</v>
      </c>
      <c r="I96" s="189"/>
      <c r="J96" s="202">
        <v>240.2</v>
      </c>
      <c r="K96" s="202">
        <v>226.6</v>
      </c>
      <c r="L96" s="202">
        <v>253.9</v>
      </c>
      <c r="M96" s="204">
        <v>1075.5</v>
      </c>
      <c r="N96" s="202"/>
      <c r="O96" s="202">
        <v>134.5</v>
      </c>
      <c r="P96" s="202">
        <v>124.2</v>
      </c>
      <c r="Q96" s="202">
        <v>144.80000000000001</v>
      </c>
      <c r="R96" s="204">
        <v>596.5</v>
      </c>
      <c r="S96" s="190"/>
    </row>
    <row r="97" spans="2:19" x14ac:dyDescent="0.25">
      <c r="C97" s="114">
        <v>2008</v>
      </c>
      <c r="E97" s="202">
        <v>378.9</v>
      </c>
      <c r="F97" s="202">
        <v>361.8</v>
      </c>
      <c r="G97" s="202">
        <v>395.9</v>
      </c>
      <c r="H97" s="203">
        <v>1715</v>
      </c>
      <c r="I97" s="189"/>
      <c r="J97" s="202">
        <v>237.3</v>
      </c>
      <c r="K97" s="202">
        <v>223.8</v>
      </c>
      <c r="L97" s="202">
        <v>250.8</v>
      </c>
      <c r="M97" s="204">
        <v>1076.5</v>
      </c>
      <c r="N97" s="202"/>
      <c r="O97" s="202">
        <v>141.6</v>
      </c>
      <c r="P97" s="202">
        <v>131.1</v>
      </c>
      <c r="Q97" s="202">
        <v>152.1</v>
      </c>
      <c r="R97" s="204">
        <v>638.5</v>
      </c>
      <c r="S97" s="190"/>
    </row>
    <row r="98" spans="2:19" x14ac:dyDescent="0.25">
      <c r="C98" s="114">
        <v>2009</v>
      </c>
      <c r="E98" s="202">
        <v>353.5</v>
      </c>
      <c r="F98" s="202">
        <v>337.1</v>
      </c>
      <c r="G98" s="202">
        <v>369.9</v>
      </c>
      <c r="H98" s="203">
        <v>1615</v>
      </c>
      <c r="I98" s="189"/>
      <c r="J98" s="202">
        <v>233.4</v>
      </c>
      <c r="K98" s="202">
        <v>220.1</v>
      </c>
      <c r="L98" s="202">
        <v>246.7</v>
      </c>
      <c r="M98" s="204">
        <v>1070</v>
      </c>
      <c r="N98" s="202"/>
      <c r="O98" s="202">
        <v>120.1</v>
      </c>
      <c r="P98" s="202">
        <v>110.5</v>
      </c>
      <c r="Q98" s="202">
        <v>129.69999999999999</v>
      </c>
      <c r="R98" s="204">
        <v>545</v>
      </c>
      <c r="S98" s="190"/>
    </row>
    <row r="99" spans="2:19" x14ac:dyDescent="0.25">
      <c r="C99" s="114">
        <v>2010</v>
      </c>
      <c r="E99" s="202">
        <v>360.1</v>
      </c>
      <c r="F99" s="202">
        <v>343.5</v>
      </c>
      <c r="G99" s="202">
        <v>376.6</v>
      </c>
      <c r="H99" s="203">
        <v>1647</v>
      </c>
      <c r="I99" s="189"/>
      <c r="J99" s="202">
        <v>238.8</v>
      </c>
      <c r="K99" s="202">
        <v>225.3</v>
      </c>
      <c r="L99" s="202">
        <v>252.3</v>
      </c>
      <c r="M99" s="204">
        <v>1097.5</v>
      </c>
      <c r="N99" s="202"/>
      <c r="O99" s="202">
        <v>121.3</v>
      </c>
      <c r="P99" s="202">
        <v>111.6</v>
      </c>
      <c r="Q99" s="202">
        <v>130.9</v>
      </c>
      <c r="R99" s="204">
        <v>549.5</v>
      </c>
      <c r="S99" s="190"/>
    </row>
    <row r="100" spans="2:19" x14ac:dyDescent="0.25">
      <c r="C100" s="114">
        <v>2011</v>
      </c>
      <c r="E100" s="202">
        <v>328.5</v>
      </c>
      <c r="F100" s="202">
        <v>312.7</v>
      </c>
      <c r="G100" s="202">
        <v>344.2</v>
      </c>
      <c r="H100" s="203">
        <v>1510</v>
      </c>
      <c r="I100" s="189"/>
      <c r="J100" s="202">
        <v>216.1</v>
      </c>
      <c r="K100" s="202">
        <v>203.2</v>
      </c>
      <c r="L100" s="202">
        <v>228.9</v>
      </c>
      <c r="M100" s="204">
        <v>994</v>
      </c>
      <c r="N100" s="202"/>
      <c r="O100" s="202">
        <v>112.4</v>
      </c>
      <c r="P100" s="202">
        <v>103.1</v>
      </c>
      <c r="Q100" s="202">
        <v>121.7</v>
      </c>
      <c r="R100" s="204">
        <v>516</v>
      </c>
      <c r="S100" s="190"/>
    </row>
    <row r="101" spans="2:19" x14ac:dyDescent="0.25">
      <c r="C101" s="114">
        <v>2012</v>
      </c>
      <c r="E101" s="202">
        <v>324.8</v>
      </c>
      <c r="F101" s="202">
        <v>309.2</v>
      </c>
      <c r="G101" s="202">
        <v>340.4</v>
      </c>
      <c r="H101" s="203">
        <v>1511</v>
      </c>
      <c r="I101" s="189"/>
      <c r="J101" s="202">
        <v>210.9</v>
      </c>
      <c r="K101" s="202">
        <v>198.3</v>
      </c>
      <c r="L101" s="202">
        <v>223.4</v>
      </c>
      <c r="M101" s="204">
        <v>980.5</v>
      </c>
      <c r="N101" s="202"/>
      <c r="O101" s="202">
        <v>114</v>
      </c>
      <c r="P101" s="202">
        <v>104.7</v>
      </c>
      <c r="Q101" s="202">
        <v>123.2</v>
      </c>
      <c r="R101" s="204">
        <v>530.5</v>
      </c>
      <c r="S101" s="190"/>
    </row>
    <row r="102" spans="2:19" x14ac:dyDescent="0.25">
      <c r="C102" s="114">
        <v>2013</v>
      </c>
      <c r="E102" s="202">
        <v>313.10000000000002</v>
      </c>
      <c r="F102" s="202">
        <v>297.89999999999998</v>
      </c>
      <c r="G102" s="202">
        <v>328.3</v>
      </c>
      <c r="H102" s="203">
        <v>1476</v>
      </c>
      <c r="I102" s="189"/>
      <c r="J102" s="202">
        <v>214.4</v>
      </c>
      <c r="K102" s="202">
        <v>201.8</v>
      </c>
      <c r="L102" s="202">
        <v>227</v>
      </c>
      <c r="M102" s="204">
        <v>1013</v>
      </c>
      <c r="N102" s="202"/>
      <c r="O102" s="202">
        <v>98.7</v>
      </c>
      <c r="P102" s="202">
        <v>90.1</v>
      </c>
      <c r="Q102" s="202">
        <v>107.3</v>
      </c>
      <c r="R102" s="204">
        <v>463</v>
      </c>
      <c r="S102" s="190"/>
    </row>
    <row r="103" spans="2:19" x14ac:dyDescent="0.25">
      <c r="C103" s="114">
        <v>2014</v>
      </c>
      <c r="E103" s="202">
        <v>304</v>
      </c>
      <c r="F103" s="202">
        <v>289.2</v>
      </c>
      <c r="G103" s="202">
        <v>318.7</v>
      </c>
      <c r="H103" s="203">
        <v>1481</v>
      </c>
      <c r="I103" s="189"/>
      <c r="J103" s="202">
        <v>208</v>
      </c>
      <c r="K103" s="202">
        <v>195.8</v>
      </c>
      <c r="L103" s="202">
        <v>220.2</v>
      </c>
      <c r="M103" s="204">
        <v>1014.5</v>
      </c>
      <c r="N103" s="202"/>
      <c r="O103" s="202">
        <v>96</v>
      </c>
      <c r="P103" s="202">
        <v>87.7</v>
      </c>
      <c r="Q103" s="202">
        <v>104.3</v>
      </c>
      <c r="R103" s="204">
        <v>466.5</v>
      </c>
      <c r="S103" s="190"/>
    </row>
    <row r="104" spans="2:19" x14ac:dyDescent="0.25">
      <c r="C104" s="114">
        <v>2015</v>
      </c>
      <c r="E104" s="202">
        <v>306</v>
      </c>
      <c r="F104" s="202">
        <v>291.3</v>
      </c>
      <c r="G104" s="202">
        <v>320.8</v>
      </c>
      <c r="H104" s="203">
        <v>1501</v>
      </c>
      <c r="I104" s="189"/>
      <c r="J104" s="202">
        <v>200.7</v>
      </c>
      <c r="K104" s="202">
        <v>188.8</v>
      </c>
      <c r="L104" s="202">
        <v>212.7</v>
      </c>
      <c r="M104" s="204">
        <v>987.5</v>
      </c>
      <c r="N104" s="202"/>
      <c r="O104" s="202">
        <v>105.3</v>
      </c>
      <c r="P104" s="202">
        <v>96.6</v>
      </c>
      <c r="Q104" s="202">
        <v>114</v>
      </c>
      <c r="R104" s="204">
        <v>513.5</v>
      </c>
      <c r="S104" s="190"/>
    </row>
    <row r="105" spans="2:19" x14ac:dyDescent="0.25">
      <c r="C105" s="114">
        <v>2016</v>
      </c>
      <c r="E105" s="202">
        <v>313.7</v>
      </c>
      <c r="F105" s="202">
        <v>298.89999999999998</v>
      </c>
      <c r="G105" s="202">
        <v>328.6</v>
      </c>
      <c r="H105" s="203">
        <v>1561</v>
      </c>
      <c r="I105" s="189"/>
      <c r="J105" s="202">
        <v>217.8</v>
      </c>
      <c r="K105" s="202">
        <v>205.5</v>
      </c>
      <c r="L105" s="202">
        <v>230.2</v>
      </c>
      <c r="M105" s="204">
        <v>1083.5</v>
      </c>
      <c r="N105" s="202"/>
      <c r="O105" s="202">
        <v>95.9</v>
      </c>
      <c r="P105" s="202">
        <v>87.7</v>
      </c>
      <c r="Q105" s="202">
        <v>104.1</v>
      </c>
      <c r="R105" s="204">
        <v>477.5</v>
      </c>
      <c r="S105" s="190"/>
    </row>
    <row r="106" spans="2:19" x14ac:dyDescent="0.25">
      <c r="C106" s="114">
        <v>2017</v>
      </c>
      <c r="E106" s="202">
        <v>304.7</v>
      </c>
      <c r="F106" s="202">
        <v>290.3</v>
      </c>
      <c r="G106" s="202">
        <v>319.10000000000002</v>
      </c>
      <c r="H106" s="203">
        <v>1557</v>
      </c>
      <c r="I106" s="189"/>
      <c r="J106" s="202">
        <v>209.7</v>
      </c>
      <c r="K106" s="202">
        <v>197.7</v>
      </c>
      <c r="L106" s="202">
        <v>221.6</v>
      </c>
      <c r="M106" s="204">
        <v>1069.5</v>
      </c>
      <c r="N106" s="202"/>
      <c r="O106" s="202">
        <v>95</v>
      </c>
      <c r="P106" s="202">
        <v>87</v>
      </c>
      <c r="Q106" s="202">
        <v>103</v>
      </c>
      <c r="R106" s="204">
        <v>487.5</v>
      </c>
      <c r="S106" s="190"/>
    </row>
    <row r="107" spans="2:19" x14ac:dyDescent="0.25">
      <c r="C107" s="114">
        <v>2018</v>
      </c>
      <c r="E107" s="202">
        <v>298.2</v>
      </c>
      <c r="F107" s="202">
        <v>284</v>
      </c>
      <c r="G107" s="202">
        <v>312.39999999999998</v>
      </c>
      <c r="H107" s="203">
        <v>1533</v>
      </c>
      <c r="I107" s="189"/>
      <c r="J107" s="202">
        <v>203.7</v>
      </c>
      <c r="K107" s="202">
        <v>191.9</v>
      </c>
      <c r="L107" s="202">
        <v>215.5</v>
      </c>
      <c r="M107" s="204">
        <v>1045</v>
      </c>
      <c r="N107" s="202"/>
      <c r="O107" s="202">
        <v>94.5</v>
      </c>
      <c r="P107" s="202">
        <v>86.5</v>
      </c>
      <c r="Q107" s="202">
        <v>102.5</v>
      </c>
      <c r="R107" s="204">
        <v>488</v>
      </c>
      <c r="S107" s="190"/>
    </row>
    <row r="108" spans="2:19" x14ac:dyDescent="0.25">
      <c r="C108" s="114">
        <v>2019</v>
      </c>
      <c r="E108" s="202">
        <v>303.7</v>
      </c>
      <c r="F108" s="202">
        <v>289.39999999999998</v>
      </c>
      <c r="G108" s="202">
        <v>318</v>
      </c>
      <c r="H108" s="203">
        <v>1577</v>
      </c>
      <c r="I108" s="189"/>
      <c r="J108" s="202">
        <v>203.2</v>
      </c>
      <c r="K108" s="202">
        <v>191.5</v>
      </c>
      <c r="L108" s="202">
        <v>215</v>
      </c>
      <c r="M108" s="204">
        <v>1051</v>
      </c>
      <c r="N108" s="202"/>
      <c r="O108" s="202">
        <v>100.4</v>
      </c>
      <c r="P108" s="202">
        <v>92.3</v>
      </c>
      <c r="Q108" s="202">
        <v>108.6</v>
      </c>
      <c r="R108" s="204">
        <v>526</v>
      </c>
      <c r="S108" s="190"/>
    </row>
    <row r="109" spans="2:19" x14ac:dyDescent="0.25">
      <c r="C109" s="114">
        <v>2020</v>
      </c>
      <c r="E109" s="202">
        <v>326.3</v>
      </c>
      <c r="F109" s="202">
        <v>311.5</v>
      </c>
      <c r="G109" s="202">
        <v>341.1</v>
      </c>
      <c r="H109" s="203">
        <v>1702</v>
      </c>
      <c r="I109" s="189"/>
      <c r="J109" s="202">
        <v>236.6</v>
      </c>
      <c r="K109" s="202">
        <v>223.9</v>
      </c>
      <c r="L109" s="202">
        <v>249.2</v>
      </c>
      <c r="M109" s="204">
        <v>1231</v>
      </c>
      <c r="N109" s="202"/>
      <c r="O109" s="202">
        <v>89.7</v>
      </c>
      <c r="P109" s="202">
        <v>82</v>
      </c>
      <c r="Q109" s="202">
        <v>97.5</v>
      </c>
      <c r="R109" s="204">
        <v>471</v>
      </c>
      <c r="S109" s="190"/>
    </row>
    <row r="110" spans="2:19" x14ac:dyDescent="0.25">
      <c r="B110" s="110">
        <v>6</v>
      </c>
      <c r="C110" s="114">
        <v>2001</v>
      </c>
      <c r="E110" s="202">
        <v>402</v>
      </c>
      <c r="F110" s="202">
        <v>383.5</v>
      </c>
      <c r="G110" s="202">
        <v>420.4</v>
      </c>
      <c r="H110" s="203">
        <v>1635</v>
      </c>
      <c r="I110" s="189"/>
      <c r="J110" s="202">
        <v>249.2</v>
      </c>
      <c r="K110" s="202">
        <v>234.6</v>
      </c>
      <c r="L110" s="202">
        <v>263.8</v>
      </c>
      <c r="M110" s="204">
        <v>1019</v>
      </c>
      <c r="N110" s="202"/>
      <c r="O110" s="202">
        <v>152.80000000000001</v>
      </c>
      <c r="P110" s="202">
        <v>141.30000000000001</v>
      </c>
      <c r="Q110" s="202">
        <v>164.3</v>
      </c>
      <c r="R110" s="204">
        <v>616</v>
      </c>
      <c r="S110" s="190"/>
    </row>
    <row r="111" spans="2:19" x14ac:dyDescent="0.25">
      <c r="C111" s="114">
        <v>2002</v>
      </c>
      <c r="E111" s="202">
        <v>408</v>
      </c>
      <c r="F111" s="202">
        <v>389.5</v>
      </c>
      <c r="G111" s="202">
        <v>426.5</v>
      </c>
      <c r="H111" s="203">
        <v>1682</v>
      </c>
      <c r="I111" s="189"/>
      <c r="J111" s="202">
        <v>256.8</v>
      </c>
      <c r="K111" s="202">
        <v>242.1</v>
      </c>
      <c r="L111" s="202">
        <v>271.5</v>
      </c>
      <c r="M111" s="204">
        <v>1063</v>
      </c>
      <c r="N111" s="202"/>
      <c r="O111" s="202">
        <v>151.19999999999999</v>
      </c>
      <c r="P111" s="202">
        <v>139.9</v>
      </c>
      <c r="Q111" s="202">
        <v>162.6</v>
      </c>
      <c r="R111" s="204">
        <v>619</v>
      </c>
      <c r="S111" s="190"/>
    </row>
    <row r="112" spans="2:19" x14ac:dyDescent="0.25">
      <c r="C112" s="114">
        <v>2003</v>
      </c>
      <c r="E112" s="202">
        <v>375.7</v>
      </c>
      <c r="F112" s="202">
        <v>358.1</v>
      </c>
      <c r="G112" s="202">
        <v>393.4</v>
      </c>
      <c r="H112" s="203">
        <v>1567</v>
      </c>
      <c r="I112" s="189"/>
      <c r="J112" s="202">
        <v>237.6</v>
      </c>
      <c r="K112" s="202">
        <v>223.5</v>
      </c>
      <c r="L112" s="202">
        <v>251.7</v>
      </c>
      <c r="M112" s="204">
        <v>996</v>
      </c>
      <c r="N112" s="202"/>
      <c r="O112" s="202">
        <v>138.19999999999999</v>
      </c>
      <c r="P112" s="202">
        <v>127.3</v>
      </c>
      <c r="Q112" s="202">
        <v>149</v>
      </c>
      <c r="R112" s="204">
        <v>571</v>
      </c>
      <c r="S112" s="190"/>
    </row>
    <row r="113" spans="3:19" x14ac:dyDescent="0.25">
      <c r="C113" s="114">
        <v>2004</v>
      </c>
      <c r="E113" s="202">
        <v>352.5</v>
      </c>
      <c r="F113" s="202">
        <v>335.5</v>
      </c>
      <c r="G113" s="202">
        <v>369.5</v>
      </c>
      <c r="H113" s="203">
        <v>1497</v>
      </c>
      <c r="I113" s="189"/>
      <c r="J113" s="202">
        <v>222.5</v>
      </c>
      <c r="K113" s="202">
        <v>209</v>
      </c>
      <c r="L113" s="202">
        <v>236</v>
      </c>
      <c r="M113" s="204">
        <v>948.5</v>
      </c>
      <c r="N113" s="202"/>
      <c r="O113" s="202">
        <v>130</v>
      </c>
      <c r="P113" s="202">
        <v>119.7</v>
      </c>
      <c r="Q113" s="202">
        <v>140.4</v>
      </c>
      <c r="R113" s="204">
        <v>548.5</v>
      </c>
      <c r="S113" s="190"/>
    </row>
    <row r="114" spans="3:19" x14ac:dyDescent="0.25">
      <c r="C114" s="114">
        <v>2005</v>
      </c>
      <c r="E114" s="202">
        <v>358.2</v>
      </c>
      <c r="F114" s="202">
        <v>341.2</v>
      </c>
      <c r="G114" s="202">
        <v>375.2</v>
      </c>
      <c r="H114" s="203">
        <v>1547</v>
      </c>
      <c r="I114" s="189"/>
      <c r="J114" s="202">
        <v>225.2</v>
      </c>
      <c r="K114" s="202">
        <v>211.7</v>
      </c>
      <c r="L114" s="202">
        <v>238.6</v>
      </c>
      <c r="M114" s="204">
        <v>975.5</v>
      </c>
      <c r="N114" s="202"/>
      <c r="O114" s="202">
        <v>133.1</v>
      </c>
      <c r="P114" s="202">
        <v>122.7</v>
      </c>
      <c r="Q114" s="202">
        <v>143.5</v>
      </c>
      <c r="R114" s="204">
        <v>571.5</v>
      </c>
      <c r="S114" s="190"/>
    </row>
    <row r="115" spans="3:19" x14ac:dyDescent="0.25">
      <c r="C115" s="114">
        <v>2006</v>
      </c>
      <c r="E115" s="202">
        <v>327.5</v>
      </c>
      <c r="F115" s="202">
        <v>311.3</v>
      </c>
      <c r="G115" s="202">
        <v>343.6</v>
      </c>
      <c r="H115" s="203">
        <v>1436</v>
      </c>
      <c r="I115" s="189"/>
      <c r="J115" s="202">
        <v>209.9</v>
      </c>
      <c r="K115" s="202">
        <v>197</v>
      </c>
      <c r="L115" s="202">
        <v>222.8</v>
      </c>
      <c r="M115" s="204">
        <v>925</v>
      </c>
      <c r="N115" s="202"/>
      <c r="O115" s="202">
        <v>117.6</v>
      </c>
      <c r="P115" s="202">
        <v>107.8</v>
      </c>
      <c r="Q115" s="202">
        <v>127.3</v>
      </c>
      <c r="R115" s="204">
        <v>511</v>
      </c>
      <c r="S115" s="190"/>
    </row>
    <row r="116" spans="3:19" x14ac:dyDescent="0.25">
      <c r="C116" s="114">
        <v>2007</v>
      </c>
      <c r="E116" s="202">
        <v>333.9</v>
      </c>
      <c r="F116" s="202">
        <v>317.60000000000002</v>
      </c>
      <c r="G116" s="202">
        <v>350.1</v>
      </c>
      <c r="H116" s="203">
        <v>1474</v>
      </c>
      <c r="I116" s="189"/>
      <c r="J116" s="202">
        <v>217.3</v>
      </c>
      <c r="K116" s="202">
        <v>204.2</v>
      </c>
      <c r="L116" s="202">
        <v>230.4</v>
      </c>
      <c r="M116" s="204">
        <v>963.5</v>
      </c>
      <c r="N116" s="202"/>
      <c r="O116" s="202">
        <v>116.6</v>
      </c>
      <c r="P116" s="202">
        <v>106.9</v>
      </c>
      <c r="Q116" s="202">
        <v>126.2</v>
      </c>
      <c r="R116" s="204">
        <v>510.5</v>
      </c>
      <c r="S116" s="190"/>
    </row>
    <row r="117" spans="3:19" x14ac:dyDescent="0.25">
      <c r="C117" s="114">
        <v>2008</v>
      </c>
      <c r="E117" s="202">
        <v>328.7</v>
      </c>
      <c r="F117" s="202">
        <v>312.7</v>
      </c>
      <c r="G117" s="202">
        <v>344.7</v>
      </c>
      <c r="H117" s="203">
        <v>1474</v>
      </c>
      <c r="I117" s="189"/>
      <c r="J117" s="202">
        <v>210</v>
      </c>
      <c r="K117" s="202">
        <v>197.2</v>
      </c>
      <c r="L117" s="202">
        <v>222.8</v>
      </c>
      <c r="M117" s="204">
        <v>946.5</v>
      </c>
      <c r="N117" s="202"/>
      <c r="O117" s="202">
        <v>118.7</v>
      </c>
      <c r="P117" s="202">
        <v>109</v>
      </c>
      <c r="Q117" s="202">
        <v>128.4</v>
      </c>
      <c r="R117" s="204">
        <v>527.5</v>
      </c>
      <c r="S117" s="190"/>
    </row>
    <row r="118" spans="3:19" x14ac:dyDescent="0.25">
      <c r="C118" s="114">
        <v>2009</v>
      </c>
      <c r="E118" s="202">
        <v>311</v>
      </c>
      <c r="F118" s="202">
        <v>295.60000000000002</v>
      </c>
      <c r="G118" s="202">
        <v>326.39999999999998</v>
      </c>
      <c r="H118" s="203">
        <v>1423</v>
      </c>
      <c r="I118" s="189"/>
      <c r="J118" s="202">
        <v>206.2</v>
      </c>
      <c r="K118" s="202">
        <v>193.6</v>
      </c>
      <c r="L118" s="202">
        <v>218.8</v>
      </c>
      <c r="M118" s="204">
        <v>944.5</v>
      </c>
      <c r="N118" s="202"/>
      <c r="O118" s="202">
        <v>104.9</v>
      </c>
      <c r="P118" s="202">
        <v>95.9</v>
      </c>
      <c r="Q118" s="202">
        <v>113.8</v>
      </c>
      <c r="R118" s="204">
        <v>478.5</v>
      </c>
      <c r="S118" s="190"/>
    </row>
    <row r="119" spans="3:19" x14ac:dyDescent="0.25">
      <c r="C119" s="114">
        <v>2010</v>
      </c>
      <c r="E119" s="202">
        <v>284.60000000000002</v>
      </c>
      <c r="F119" s="202">
        <v>270.10000000000002</v>
      </c>
      <c r="G119" s="202">
        <v>299.2</v>
      </c>
      <c r="H119" s="203">
        <v>1342</v>
      </c>
      <c r="I119" s="189"/>
      <c r="J119" s="202">
        <v>185.8</v>
      </c>
      <c r="K119" s="202">
        <v>174.1</v>
      </c>
      <c r="L119" s="202">
        <v>197.6</v>
      </c>
      <c r="M119" s="204">
        <v>878.5</v>
      </c>
      <c r="N119" s="202"/>
      <c r="O119" s="202">
        <v>98.8</v>
      </c>
      <c r="P119" s="202">
        <v>90.2</v>
      </c>
      <c r="Q119" s="202">
        <v>107.4</v>
      </c>
      <c r="R119" s="204">
        <v>463.5</v>
      </c>
      <c r="S119" s="190"/>
    </row>
    <row r="120" spans="3:19" x14ac:dyDescent="0.25">
      <c r="C120" s="114">
        <v>2011</v>
      </c>
      <c r="E120" s="202">
        <v>284.10000000000002</v>
      </c>
      <c r="F120" s="202">
        <v>269.7</v>
      </c>
      <c r="G120" s="202">
        <v>298.60000000000002</v>
      </c>
      <c r="H120" s="203">
        <v>1353</v>
      </c>
      <c r="I120" s="189"/>
      <c r="J120" s="202">
        <v>183.3</v>
      </c>
      <c r="K120" s="202">
        <v>171.7</v>
      </c>
      <c r="L120" s="202">
        <v>194.9</v>
      </c>
      <c r="M120" s="204">
        <v>874</v>
      </c>
      <c r="N120" s="202"/>
      <c r="O120" s="202">
        <v>100.8</v>
      </c>
      <c r="P120" s="202">
        <v>92.2</v>
      </c>
      <c r="Q120" s="202">
        <v>109.5</v>
      </c>
      <c r="R120" s="204">
        <v>479</v>
      </c>
      <c r="S120" s="190"/>
    </row>
    <row r="121" spans="3:19" x14ac:dyDescent="0.25">
      <c r="C121" s="114">
        <v>2012</v>
      </c>
      <c r="E121" s="202">
        <v>283.39999999999998</v>
      </c>
      <c r="F121" s="202">
        <v>269.2</v>
      </c>
      <c r="G121" s="202">
        <v>297.7</v>
      </c>
      <c r="H121" s="203">
        <v>1380</v>
      </c>
      <c r="I121" s="189"/>
      <c r="J121" s="202">
        <v>187.1</v>
      </c>
      <c r="K121" s="202">
        <v>175.5</v>
      </c>
      <c r="L121" s="202">
        <v>198.7</v>
      </c>
      <c r="M121" s="204">
        <v>913.5</v>
      </c>
      <c r="N121" s="202"/>
      <c r="O121" s="202">
        <v>96.3</v>
      </c>
      <c r="P121" s="202">
        <v>88</v>
      </c>
      <c r="Q121" s="202">
        <v>104.7</v>
      </c>
      <c r="R121" s="204">
        <v>466.5</v>
      </c>
      <c r="S121" s="190"/>
    </row>
    <row r="122" spans="3:19" x14ac:dyDescent="0.25">
      <c r="C122" s="114">
        <v>2013</v>
      </c>
      <c r="E122" s="202">
        <v>278.10000000000002</v>
      </c>
      <c r="F122" s="202">
        <v>264.10000000000002</v>
      </c>
      <c r="G122" s="202">
        <v>292.2</v>
      </c>
      <c r="H122" s="203">
        <v>1371</v>
      </c>
      <c r="I122" s="189"/>
      <c r="J122" s="202">
        <v>184</v>
      </c>
      <c r="K122" s="202">
        <v>172.6</v>
      </c>
      <c r="L122" s="202">
        <v>195.4</v>
      </c>
      <c r="M122" s="204">
        <v>909</v>
      </c>
      <c r="N122" s="202"/>
      <c r="O122" s="202">
        <v>94.1</v>
      </c>
      <c r="P122" s="202">
        <v>85.9</v>
      </c>
      <c r="Q122" s="202">
        <v>102.3</v>
      </c>
      <c r="R122" s="204">
        <v>462</v>
      </c>
      <c r="S122" s="190"/>
    </row>
    <row r="123" spans="3:19" x14ac:dyDescent="0.25">
      <c r="C123" s="114">
        <v>2014</v>
      </c>
      <c r="E123" s="202">
        <v>246.8</v>
      </c>
      <c r="F123" s="202">
        <v>233.7</v>
      </c>
      <c r="G123" s="202">
        <v>259.89999999999998</v>
      </c>
      <c r="H123" s="203">
        <v>1239</v>
      </c>
      <c r="I123" s="189"/>
      <c r="J123" s="202">
        <v>166.1</v>
      </c>
      <c r="K123" s="202">
        <v>155.30000000000001</v>
      </c>
      <c r="L123" s="202">
        <v>176.8</v>
      </c>
      <c r="M123" s="204">
        <v>835</v>
      </c>
      <c r="N123" s="202"/>
      <c r="O123" s="202">
        <v>80.7</v>
      </c>
      <c r="P123" s="202">
        <v>73.2</v>
      </c>
      <c r="Q123" s="202">
        <v>88.3</v>
      </c>
      <c r="R123" s="204">
        <v>404</v>
      </c>
      <c r="S123" s="190"/>
    </row>
    <row r="124" spans="3:19" x14ac:dyDescent="0.25">
      <c r="C124" s="114">
        <v>2015</v>
      </c>
      <c r="E124" s="202">
        <v>265.89999999999998</v>
      </c>
      <c r="F124" s="202">
        <v>252.5</v>
      </c>
      <c r="G124" s="202">
        <v>279.39999999999998</v>
      </c>
      <c r="H124" s="203">
        <v>1357</v>
      </c>
      <c r="I124" s="189"/>
      <c r="J124" s="202">
        <v>178.3</v>
      </c>
      <c r="K124" s="202">
        <v>167.2</v>
      </c>
      <c r="L124" s="202">
        <v>189.4</v>
      </c>
      <c r="M124" s="204">
        <v>909</v>
      </c>
      <c r="N124" s="202"/>
      <c r="O124" s="202">
        <v>87.6</v>
      </c>
      <c r="P124" s="202">
        <v>79.900000000000006</v>
      </c>
      <c r="Q124" s="202">
        <v>95.4</v>
      </c>
      <c r="R124" s="204">
        <v>448</v>
      </c>
      <c r="S124" s="190"/>
    </row>
    <row r="125" spans="3:19" x14ac:dyDescent="0.25">
      <c r="C125" s="114">
        <v>2016</v>
      </c>
      <c r="E125" s="202">
        <v>253.7</v>
      </c>
      <c r="F125" s="202">
        <v>240.5</v>
      </c>
      <c r="G125" s="202">
        <v>266.8</v>
      </c>
      <c r="H125" s="203">
        <v>1305</v>
      </c>
      <c r="I125" s="189"/>
      <c r="J125" s="202">
        <v>167.8</v>
      </c>
      <c r="K125" s="202">
        <v>157.1</v>
      </c>
      <c r="L125" s="202">
        <v>178.5</v>
      </c>
      <c r="M125" s="204">
        <v>862.5</v>
      </c>
      <c r="N125" s="202"/>
      <c r="O125" s="202">
        <v>85.8</v>
      </c>
      <c r="P125" s="202">
        <v>78.2</v>
      </c>
      <c r="Q125" s="202">
        <v>93.5</v>
      </c>
      <c r="R125" s="204">
        <v>442.5</v>
      </c>
      <c r="S125" s="190"/>
    </row>
    <row r="126" spans="3:19" x14ac:dyDescent="0.25">
      <c r="C126" s="114">
        <v>2017</v>
      </c>
      <c r="E126" s="202">
        <v>254.4</v>
      </c>
      <c r="F126" s="202">
        <v>241.3</v>
      </c>
      <c r="G126" s="202">
        <v>267.5</v>
      </c>
      <c r="H126" s="203">
        <v>1323</v>
      </c>
      <c r="I126" s="189"/>
      <c r="J126" s="202">
        <v>173.1</v>
      </c>
      <c r="K126" s="202">
        <v>162.30000000000001</v>
      </c>
      <c r="L126" s="202">
        <v>183.9</v>
      </c>
      <c r="M126" s="204">
        <v>899</v>
      </c>
      <c r="N126" s="202"/>
      <c r="O126" s="202">
        <v>81.3</v>
      </c>
      <c r="P126" s="202">
        <v>73.900000000000006</v>
      </c>
      <c r="Q126" s="202">
        <v>88.7</v>
      </c>
      <c r="R126" s="204">
        <v>424</v>
      </c>
      <c r="S126" s="190"/>
    </row>
    <row r="127" spans="3:19" x14ac:dyDescent="0.25">
      <c r="C127" s="114">
        <v>2018</v>
      </c>
      <c r="E127" s="202">
        <v>268.7</v>
      </c>
      <c r="F127" s="202">
        <v>255.3</v>
      </c>
      <c r="G127" s="202">
        <v>282</v>
      </c>
      <c r="H127" s="203">
        <v>1419</v>
      </c>
      <c r="I127" s="189"/>
      <c r="J127" s="202">
        <v>183.8</v>
      </c>
      <c r="K127" s="202">
        <v>172.8</v>
      </c>
      <c r="L127" s="202">
        <v>194.9</v>
      </c>
      <c r="M127" s="204">
        <v>969.5</v>
      </c>
      <c r="N127" s="202"/>
      <c r="O127" s="202">
        <v>84.8</v>
      </c>
      <c r="P127" s="202">
        <v>77.3</v>
      </c>
      <c r="Q127" s="202">
        <v>92.3</v>
      </c>
      <c r="R127" s="204">
        <v>449.5</v>
      </c>
      <c r="S127" s="190"/>
    </row>
    <row r="128" spans="3:19" x14ac:dyDescent="0.25">
      <c r="C128" s="114">
        <v>2019</v>
      </c>
      <c r="E128" s="202">
        <v>260.7</v>
      </c>
      <c r="F128" s="202">
        <v>247.6</v>
      </c>
      <c r="G128" s="202">
        <v>273.8</v>
      </c>
      <c r="H128" s="203">
        <v>1386</v>
      </c>
      <c r="I128" s="189"/>
      <c r="J128" s="202">
        <v>175</v>
      </c>
      <c r="K128" s="202">
        <v>164.3</v>
      </c>
      <c r="L128" s="202">
        <v>185.8</v>
      </c>
      <c r="M128" s="204">
        <v>928</v>
      </c>
      <c r="N128" s="202"/>
      <c r="O128" s="202">
        <v>85.7</v>
      </c>
      <c r="P128" s="202">
        <v>78.2</v>
      </c>
      <c r="Q128" s="202">
        <v>93.2</v>
      </c>
      <c r="R128" s="204">
        <v>458</v>
      </c>
      <c r="S128" s="190"/>
    </row>
    <row r="129" spans="2:19" x14ac:dyDescent="0.25">
      <c r="C129" s="114">
        <v>2020</v>
      </c>
      <c r="E129" s="202">
        <v>278.89999999999998</v>
      </c>
      <c r="F129" s="202">
        <v>265.39999999999998</v>
      </c>
      <c r="G129" s="202">
        <v>292.39999999999998</v>
      </c>
      <c r="H129" s="203">
        <v>1500</v>
      </c>
      <c r="I129" s="189"/>
      <c r="J129" s="202">
        <v>194.3</v>
      </c>
      <c r="K129" s="202">
        <v>183.1</v>
      </c>
      <c r="L129" s="202">
        <v>205.6</v>
      </c>
      <c r="M129" s="204">
        <v>1044</v>
      </c>
      <c r="N129" s="202"/>
      <c r="O129" s="202">
        <v>84.6</v>
      </c>
      <c r="P129" s="202">
        <v>77.099999999999994</v>
      </c>
      <c r="Q129" s="202">
        <v>92</v>
      </c>
      <c r="R129" s="204">
        <v>456</v>
      </c>
      <c r="S129" s="190"/>
    </row>
    <row r="130" spans="2:19" x14ac:dyDescent="0.25">
      <c r="B130" s="110">
        <v>7</v>
      </c>
      <c r="C130" s="114">
        <v>2001</v>
      </c>
      <c r="E130" s="202">
        <v>363.7</v>
      </c>
      <c r="F130" s="202">
        <v>345.8</v>
      </c>
      <c r="G130" s="202">
        <v>381.6</v>
      </c>
      <c r="H130" s="203">
        <v>1444</v>
      </c>
      <c r="I130" s="189"/>
      <c r="J130" s="202">
        <v>226</v>
      </c>
      <c r="K130" s="202">
        <v>211.9</v>
      </c>
      <c r="L130" s="202">
        <v>240.1</v>
      </c>
      <c r="M130" s="204">
        <v>899.5</v>
      </c>
      <c r="N130" s="202"/>
      <c r="O130" s="202">
        <v>137.69999999999999</v>
      </c>
      <c r="P130" s="202">
        <v>126.6</v>
      </c>
      <c r="Q130" s="202">
        <v>148.80000000000001</v>
      </c>
      <c r="R130" s="204">
        <v>544.5</v>
      </c>
      <c r="S130" s="190"/>
    </row>
    <row r="131" spans="2:19" x14ac:dyDescent="0.25">
      <c r="C131" s="114">
        <v>2002</v>
      </c>
      <c r="E131" s="202">
        <v>345.9</v>
      </c>
      <c r="F131" s="202">
        <v>328.7</v>
      </c>
      <c r="G131" s="202">
        <v>363.2</v>
      </c>
      <c r="H131" s="203">
        <v>1399</v>
      </c>
      <c r="I131" s="189"/>
      <c r="J131" s="202">
        <v>208.3</v>
      </c>
      <c r="K131" s="202">
        <v>194.9</v>
      </c>
      <c r="L131" s="202">
        <v>221.7</v>
      </c>
      <c r="M131" s="204">
        <v>848</v>
      </c>
      <c r="N131" s="202"/>
      <c r="O131" s="202">
        <v>137.6</v>
      </c>
      <c r="P131" s="202">
        <v>126.6</v>
      </c>
      <c r="Q131" s="202">
        <v>148.6</v>
      </c>
      <c r="R131" s="204">
        <v>551</v>
      </c>
      <c r="S131" s="190"/>
    </row>
    <row r="132" spans="2:19" x14ac:dyDescent="0.25">
      <c r="C132" s="114">
        <v>2003</v>
      </c>
      <c r="E132" s="202">
        <v>351.1</v>
      </c>
      <c r="F132" s="202">
        <v>333.8</v>
      </c>
      <c r="G132" s="202">
        <v>368.3</v>
      </c>
      <c r="H132" s="203">
        <v>1449</v>
      </c>
      <c r="I132" s="189"/>
      <c r="J132" s="202">
        <v>214.9</v>
      </c>
      <c r="K132" s="202">
        <v>201.4</v>
      </c>
      <c r="L132" s="202">
        <v>228.3</v>
      </c>
      <c r="M132" s="204">
        <v>892.5</v>
      </c>
      <c r="N132" s="202"/>
      <c r="O132" s="202">
        <v>136.19999999999999</v>
      </c>
      <c r="P132" s="202">
        <v>125.4</v>
      </c>
      <c r="Q132" s="202">
        <v>147</v>
      </c>
      <c r="R132" s="204">
        <v>556.5</v>
      </c>
      <c r="S132" s="190"/>
    </row>
    <row r="133" spans="2:19" x14ac:dyDescent="0.25">
      <c r="C133" s="114">
        <v>2004</v>
      </c>
      <c r="E133" s="202">
        <v>319.8</v>
      </c>
      <c r="F133" s="202">
        <v>303.7</v>
      </c>
      <c r="G133" s="202">
        <v>335.8</v>
      </c>
      <c r="H133" s="203">
        <v>1384</v>
      </c>
      <c r="I133" s="189"/>
      <c r="J133" s="202">
        <v>200.2</v>
      </c>
      <c r="K133" s="202">
        <v>187.5</v>
      </c>
      <c r="L133" s="202">
        <v>212.9</v>
      </c>
      <c r="M133" s="204">
        <v>871.5</v>
      </c>
      <c r="N133" s="202"/>
      <c r="O133" s="202">
        <v>119.6</v>
      </c>
      <c r="P133" s="202">
        <v>109.7</v>
      </c>
      <c r="Q133" s="202">
        <v>129.5</v>
      </c>
      <c r="R133" s="204">
        <v>512.5</v>
      </c>
      <c r="S133" s="190"/>
    </row>
    <row r="134" spans="2:19" x14ac:dyDescent="0.25">
      <c r="C134" s="114">
        <v>2005</v>
      </c>
      <c r="E134" s="202">
        <v>315.10000000000002</v>
      </c>
      <c r="F134" s="202">
        <v>299.3</v>
      </c>
      <c r="G134" s="202">
        <v>330.9</v>
      </c>
      <c r="H134" s="203">
        <v>1382</v>
      </c>
      <c r="I134" s="189"/>
      <c r="J134" s="202">
        <v>195.2</v>
      </c>
      <c r="K134" s="202">
        <v>182.7</v>
      </c>
      <c r="L134" s="202">
        <v>207.6</v>
      </c>
      <c r="M134" s="204">
        <v>858</v>
      </c>
      <c r="N134" s="202"/>
      <c r="O134" s="202">
        <v>119.9</v>
      </c>
      <c r="P134" s="202">
        <v>110.1</v>
      </c>
      <c r="Q134" s="202">
        <v>129.80000000000001</v>
      </c>
      <c r="R134" s="204">
        <v>524</v>
      </c>
      <c r="S134" s="190"/>
    </row>
    <row r="135" spans="2:19" x14ac:dyDescent="0.25">
      <c r="C135" s="114">
        <v>2006</v>
      </c>
      <c r="E135" s="202">
        <v>316.7</v>
      </c>
      <c r="F135" s="202">
        <v>301</v>
      </c>
      <c r="G135" s="202">
        <v>332.5</v>
      </c>
      <c r="H135" s="203">
        <v>1416</v>
      </c>
      <c r="I135" s="189"/>
      <c r="J135" s="202">
        <v>197</v>
      </c>
      <c r="K135" s="202">
        <v>184.5</v>
      </c>
      <c r="L135" s="202">
        <v>209.4</v>
      </c>
      <c r="M135" s="204">
        <v>881.5</v>
      </c>
      <c r="N135" s="202"/>
      <c r="O135" s="202">
        <v>119.8</v>
      </c>
      <c r="P135" s="202">
        <v>110.1</v>
      </c>
      <c r="Q135" s="202">
        <v>129.5</v>
      </c>
      <c r="R135" s="204">
        <v>534.5</v>
      </c>
      <c r="S135" s="190"/>
    </row>
    <row r="136" spans="2:19" x14ac:dyDescent="0.25">
      <c r="C136" s="114">
        <v>2007</v>
      </c>
      <c r="E136" s="202">
        <v>311.39999999999998</v>
      </c>
      <c r="F136" s="202">
        <v>296</v>
      </c>
      <c r="G136" s="202">
        <v>326.8</v>
      </c>
      <c r="H136" s="203">
        <v>1430</v>
      </c>
      <c r="I136" s="189"/>
      <c r="J136" s="202">
        <v>197.4</v>
      </c>
      <c r="K136" s="202">
        <v>185.1</v>
      </c>
      <c r="L136" s="202">
        <v>209.6</v>
      </c>
      <c r="M136" s="204">
        <v>907</v>
      </c>
      <c r="N136" s="202"/>
      <c r="O136" s="202">
        <v>114</v>
      </c>
      <c r="P136" s="202">
        <v>104.7</v>
      </c>
      <c r="Q136" s="202">
        <v>123.4</v>
      </c>
      <c r="R136" s="204">
        <v>523</v>
      </c>
      <c r="S136" s="190"/>
    </row>
    <row r="137" spans="2:19" x14ac:dyDescent="0.25">
      <c r="C137" s="114">
        <v>2008</v>
      </c>
      <c r="E137" s="202">
        <v>279.7</v>
      </c>
      <c r="F137" s="202">
        <v>265.2</v>
      </c>
      <c r="G137" s="202">
        <v>294.10000000000002</v>
      </c>
      <c r="H137" s="203">
        <v>1319</v>
      </c>
      <c r="I137" s="189"/>
      <c r="J137" s="202">
        <v>176.8</v>
      </c>
      <c r="K137" s="202">
        <v>165.3</v>
      </c>
      <c r="L137" s="202">
        <v>188.3</v>
      </c>
      <c r="M137" s="204">
        <v>834</v>
      </c>
      <c r="N137" s="202"/>
      <c r="O137" s="202">
        <v>102.9</v>
      </c>
      <c r="P137" s="202">
        <v>94.1</v>
      </c>
      <c r="Q137" s="202">
        <v>111.6</v>
      </c>
      <c r="R137" s="204">
        <v>485</v>
      </c>
      <c r="S137" s="190"/>
    </row>
    <row r="138" spans="2:19" x14ac:dyDescent="0.25">
      <c r="C138" s="114">
        <v>2009</v>
      </c>
      <c r="E138" s="202">
        <v>268.10000000000002</v>
      </c>
      <c r="F138" s="202">
        <v>254.2</v>
      </c>
      <c r="G138" s="202">
        <v>282.10000000000002</v>
      </c>
      <c r="H138" s="203">
        <v>1294</v>
      </c>
      <c r="I138" s="189"/>
      <c r="J138" s="202">
        <v>175.5</v>
      </c>
      <c r="K138" s="202">
        <v>164.2</v>
      </c>
      <c r="L138" s="202">
        <v>186.8</v>
      </c>
      <c r="M138" s="204">
        <v>847.5</v>
      </c>
      <c r="N138" s="202"/>
      <c r="O138" s="202">
        <v>92.7</v>
      </c>
      <c r="P138" s="202">
        <v>84.4</v>
      </c>
      <c r="Q138" s="202">
        <v>100.9</v>
      </c>
      <c r="R138" s="204">
        <v>446.5</v>
      </c>
      <c r="S138" s="190"/>
    </row>
    <row r="139" spans="2:19" x14ac:dyDescent="0.25">
      <c r="C139" s="114">
        <v>2010</v>
      </c>
      <c r="E139" s="202">
        <v>257</v>
      </c>
      <c r="F139" s="202">
        <v>243.4</v>
      </c>
      <c r="G139" s="202">
        <v>270.5</v>
      </c>
      <c r="H139" s="203">
        <v>1256</v>
      </c>
      <c r="I139" s="189"/>
      <c r="J139" s="202">
        <v>163.5</v>
      </c>
      <c r="K139" s="202">
        <v>152.6</v>
      </c>
      <c r="L139" s="202">
        <v>174.3</v>
      </c>
      <c r="M139" s="204">
        <v>800</v>
      </c>
      <c r="N139" s="202"/>
      <c r="O139" s="202">
        <v>93.5</v>
      </c>
      <c r="P139" s="202">
        <v>85.3</v>
      </c>
      <c r="Q139" s="202">
        <v>101.7</v>
      </c>
      <c r="R139" s="204">
        <v>456</v>
      </c>
      <c r="S139" s="190"/>
    </row>
    <row r="140" spans="2:19" x14ac:dyDescent="0.25">
      <c r="C140" s="114">
        <v>2011</v>
      </c>
      <c r="E140" s="202">
        <v>251.9</v>
      </c>
      <c r="F140" s="202">
        <v>238.6</v>
      </c>
      <c r="G140" s="202">
        <v>265.3</v>
      </c>
      <c r="H140" s="203">
        <v>1247</v>
      </c>
      <c r="I140" s="189"/>
      <c r="J140" s="202">
        <v>167.4</v>
      </c>
      <c r="K140" s="202">
        <v>156.5</v>
      </c>
      <c r="L140" s="202">
        <v>178.3</v>
      </c>
      <c r="M140" s="204">
        <v>829</v>
      </c>
      <c r="N140" s="202"/>
      <c r="O140" s="202">
        <v>84.5</v>
      </c>
      <c r="P140" s="202">
        <v>76.8</v>
      </c>
      <c r="Q140" s="202">
        <v>92.3</v>
      </c>
      <c r="R140" s="204">
        <v>418</v>
      </c>
      <c r="S140" s="190"/>
    </row>
    <row r="141" spans="2:19" x14ac:dyDescent="0.25">
      <c r="C141" s="114">
        <v>2012</v>
      </c>
      <c r="E141" s="202">
        <v>240.9</v>
      </c>
      <c r="F141" s="202">
        <v>228</v>
      </c>
      <c r="G141" s="202">
        <v>253.9</v>
      </c>
      <c r="H141" s="203">
        <v>1216</v>
      </c>
      <c r="I141" s="189"/>
      <c r="J141" s="202">
        <v>157.19999999999999</v>
      </c>
      <c r="K141" s="202">
        <v>146.80000000000001</v>
      </c>
      <c r="L141" s="202">
        <v>167.7</v>
      </c>
      <c r="M141" s="204">
        <v>793.5</v>
      </c>
      <c r="N141" s="202"/>
      <c r="O141" s="202">
        <v>83.7</v>
      </c>
      <c r="P141" s="202">
        <v>76.099999999999994</v>
      </c>
      <c r="Q141" s="202">
        <v>91.4</v>
      </c>
      <c r="R141" s="204">
        <v>422.5</v>
      </c>
      <c r="S141" s="190"/>
    </row>
    <row r="142" spans="2:19" x14ac:dyDescent="0.25">
      <c r="C142" s="114">
        <v>2013</v>
      </c>
      <c r="E142" s="202">
        <v>247.7</v>
      </c>
      <c r="F142" s="202">
        <v>234.7</v>
      </c>
      <c r="G142" s="202">
        <v>260.7</v>
      </c>
      <c r="H142" s="203">
        <v>1277</v>
      </c>
      <c r="I142" s="189"/>
      <c r="J142" s="202">
        <v>160.69999999999999</v>
      </c>
      <c r="K142" s="202">
        <v>150.19999999999999</v>
      </c>
      <c r="L142" s="202">
        <v>171.1</v>
      </c>
      <c r="M142" s="204">
        <v>828</v>
      </c>
      <c r="N142" s="202"/>
      <c r="O142" s="202">
        <v>87</v>
      </c>
      <c r="P142" s="202">
        <v>79.3</v>
      </c>
      <c r="Q142" s="202">
        <v>94.7</v>
      </c>
      <c r="R142" s="204">
        <v>449</v>
      </c>
      <c r="S142" s="190"/>
    </row>
    <row r="143" spans="2:19" x14ac:dyDescent="0.25">
      <c r="C143" s="114">
        <v>2014</v>
      </c>
      <c r="E143" s="202">
        <v>230.7</v>
      </c>
      <c r="F143" s="202">
        <v>218</v>
      </c>
      <c r="G143" s="202">
        <v>243.4</v>
      </c>
      <c r="H143" s="203">
        <v>1160</v>
      </c>
      <c r="I143" s="189"/>
      <c r="J143" s="202">
        <v>149.30000000000001</v>
      </c>
      <c r="K143" s="202">
        <v>139</v>
      </c>
      <c r="L143" s="202">
        <v>159.5</v>
      </c>
      <c r="M143" s="204">
        <v>750.5</v>
      </c>
      <c r="N143" s="202"/>
      <c r="O143" s="202">
        <v>81.5</v>
      </c>
      <c r="P143" s="202">
        <v>73.900000000000006</v>
      </c>
      <c r="Q143" s="202">
        <v>89</v>
      </c>
      <c r="R143" s="204">
        <v>409.5</v>
      </c>
      <c r="S143" s="190"/>
    </row>
    <row r="144" spans="2:19" x14ac:dyDescent="0.25">
      <c r="C144" s="114">
        <v>2015</v>
      </c>
      <c r="E144" s="202">
        <v>237.1</v>
      </c>
      <c r="F144" s="202">
        <v>224.4</v>
      </c>
      <c r="G144" s="202">
        <v>249.8</v>
      </c>
      <c r="H144" s="203">
        <v>1216</v>
      </c>
      <c r="I144" s="189"/>
      <c r="J144" s="202">
        <v>155.69999999999999</v>
      </c>
      <c r="K144" s="202">
        <v>145.30000000000001</v>
      </c>
      <c r="L144" s="202">
        <v>166</v>
      </c>
      <c r="M144" s="204">
        <v>798.5</v>
      </c>
      <c r="N144" s="202"/>
      <c r="O144" s="202">
        <v>81.400000000000006</v>
      </c>
      <c r="P144" s="202">
        <v>73.900000000000006</v>
      </c>
      <c r="Q144" s="202">
        <v>88.9</v>
      </c>
      <c r="R144" s="204">
        <v>417.5</v>
      </c>
      <c r="S144" s="190"/>
    </row>
    <row r="145" spans="2:19" x14ac:dyDescent="0.25">
      <c r="C145" s="114">
        <v>2016</v>
      </c>
      <c r="E145" s="202">
        <v>238.2</v>
      </c>
      <c r="F145" s="202">
        <v>225.6</v>
      </c>
      <c r="G145" s="202">
        <v>250.9</v>
      </c>
      <c r="H145" s="203">
        <v>1246</v>
      </c>
      <c r="I145" s="189"/>
      <c r="J145" s="202">
        <v>158.4</v>
      </c>
      <c r="K145" s="202">
        <v>148.1</v>
      </c>
      <c r="L145" s="202">
        <v>168.7</v>
      </c>
      <c r="M145" s="204">
        <v>828</v>
      </c>
      <c r="N145" s="202"/>
      <c r="O145" s="202">
        <v>79.900000000000006</v>
      </c>
      <c r="P145" s="202">
        <v>72.5</v>
      </c>
      <c r="Q145" s="202">
        <v>87.2</v>
      </c>
      <c r="R145" s="204">
        <v>418</v>
      </c>
      <c r="S145" s="190"/>
    </row>
    <row r="146" spans="2:19" x14ac:dyDescent="0.25">
      <c r="C146" s="114">
        <v>2017</v>
      </c>
      <c r="E146" s="202">
        <v>212.7</v>
      </c>
      <c r="F146" s="202">
        <v>200.9</v>
      </c>
      <c r="G146" s="202">
        <v>224.5</v>
      </c>
      <c r="H146" s="203">
        <v>1136</v>
      </c>
      <c r="I146" s="189"/>
      <c r="J146" s="202">
        <v>137.1</v>
      </c>
      <c r="K146" s="202">
        <v>127.6</v>
      </c>
      <c r="L146" s="202">
        <v>146.5</v>
      </c>
      <c r="M146" s="204">
        <v>730.5</v>
      </c>
      <c r="N146" s="202"/>
      <c r="O146" s="202">
        <v>75.599999999999994</v>
      </c>
      <c r="P146" s="202">
        <v>68.599999999999994</v>
      </c>
      <c r="Q146" s="202">
        <v>82.7</v>
      </c>
      <c r="R146" s="204">
        <v>405.5</v>
      </c>
      <c r="S146" s="190"/>
    </row>
    <row r="147" spans="2:19" x14ac:dyDescent="0.25">
      <c r="C147" s="114">
        <v>2018</v>
      </c>
      <c r="E147" s="202">
        <v>213.2</v>
      </c>
      <c r="F147" s="202">
        <v>201.5</v>
      </c>
      <c r="G147" s="202">
        <v>225</v>
      </c>
      <c r="H147" s="203">
        <v>1150</v>
      </c>
      <c r="I147" s="189"/>
      <c r="J147" s="202">
        <v>141.19999999999999</v>
      </c>
      <c r="K147" s="202">
        <v>131.6</v>
      </c>
      <c r="L147" s="202">
        <v>150.80000000000001</v>
      </c>
      <c r="M147" s="204">
        <v>760</v>
      </c>
      <c r="N147" s="202"/>
      <c r="O147" s="202">
        <v>72</v>
      </c>
      <c r="P147" s="202">
        <v>65.2</v>
      </c>
      <c r="Q147" s="202">
        <v>78.8</v>
      </c>
      <c r="R147" s="204">
        <v>390</v>
      </c>
      <c r="S147" s="190"/>
    </row>
    <row r="148" spans="2:19" x14ac:dyDescent="0.25">
      <c r="C148" s="114">
        <v>2019</v>
      </c>
      <c r="E148" s="202">
        <v>217.9</v>
      </c>
      <c r="F148" s="202">
        <v>206.1</v>
      </c>
      <c r="G148" s="202">
        <v>229.7</v>
      </c>
      <c r="H148" s="203">
        <v>1190</v>
      </c>
      <c r="I148" s="189"/>
      <c r="J148" s="202">
        <v>144.69999999999999</v>
      </c>
      <c r="K148" s="202">
        <v>135</v>
      </c>
      <c r="L148" s="202">
        <v>154.30000000000001</v>
      </c>
      <c r="M148" s="204">
        <v>786</v>
      </c>
      <c r="N148" s="202"/>
      <c r="O148" s="202">
        <v>73.3</v>
      </c>
      <c r="P148" s="202">
        <v>66.400000000000006</v>
      </c>
      <c r="Q148" s="202">
        <v>80.099999999999994</v>
      </c>
      <c r="R148" s="204">
        <v>404</v>
      </c>
      <c r="S148" s="190"/>
    </row>
    <row r="149" spans="2:19" x14ac:dyDescent="0.25">
      <c r="C149" s="114">
        <v>2020</v>
      </c>
      <c r="E149" s="202">
        <v>244.4</v>
      </c>
      <c r="F149" s="202">
        <v>232</v>
      </c>
      <c r="G149" s="202">
        <v>256.8</v>
      </c>
      <c r="H149" s="203">
        <v>1356</v>
      </c>
      <c r="I149" s="189"/>
      <c r="J149" s="202">
        <v>166.8</v>
      </c>
      <c r="K149" s="202">
        <v>156.5</v>
      </c>
      <c r="L149" s="202">
        <v>177.1</v>
      </c>
      <c r="M149" s="204">
        <v>925</v>
      </c>
      <c r="N149" s="202"/>
      <c r="O149" s="202">
        <v>77.599999999999994</v>
      </c>
      <c r="P149" s="202">
        <v>70.599999999999994</v>
      </c>
      <c r="Q149" s="202">
        <v>84.6</v>
      </c>
      <c r="R149" s="204">
        <v>431</v>
      </c>
      <c r="S149" s="190"/>
    </row>
    <row r="150" spans="2:19" x14ac:dyDescent="0.25">
      <c r="B150" s="110">
        <v>8</v>
      </c>
      <c r="C150" s="114">
        <v>2001</v>
      </c>
      <c r="E150" s="202">
        <v>352.1</v>
      </c>
      <c r="F150" s="202">
        <v>334.4</v>
      </c>
      <c r="G150" s="202">
        <v>369.8</v>
      </c>
      <c r="H150" s="203">
        <v>1387</v>
      </c>
      <c r="I150" s="189"/>
      <c r="J150" s="202">
        <v>212.6</v>
      </c>
      <c r="K150" s="202">
        <v>198.9</v>
      </c>
      <c r="L150" s="202">
        <v>226.4</v>
      </c>
      <c r="M150" s="204">
        <v>840.5</v>
      </c>
      <c r="N150" s="202"/>
      <c r="O150" s="202">
        <v>139.5</v>
      </c>
      <c r="P150" s="202">
        <v>128.30000000000001</v>
      </c>
      <c r="Q150" s="202">
        <v>150.69999999999999</v>
      </c>
      <c r="R150" s="204">
        <v>546.5</v>
      </c>
      <c r="S150" s="190"/>
    </row>
    <row r="151" spans="2:19" x14ac:dyDescent="0.25">
      <c r="C151" s="114">
        <v>2002</v>
      </c>
      <c r="E151" s="202">
        <v>320.5</v>
      </c>
      <c r="F151" s="202">
        <v>303.8</v>
      </c>
      <c r="G151" s="202">
        <v>337.2</v>
      </c>
      <c r="H151" s="203">
        <v>1287</v>
      </c>
      <c r="I151" s="189"/>
      <c r="J151" s="202">
        <v>194.9</v>
      </c>
      <c r="K151" s="202">
        <v>181.8</v>
      </c>
      <c r="L151" s="202">
        <v>207.9</v>
      </c>
      <c r="M151" s="204">
        <v>785</v>
      </c>
      <c r="N151" s="202"/>
      <c r="O151" s="202">
        <v>125.6</v>
      </c>
      <c r="P151" s="202">
        <v>115.1</v>
      </c>
      <c r="Q151" s="202">
        <v>136.1</v>
      </c>
      <c r="R151" s="204">
        <v>502</v>
      </c>
      <c r="S151" s="190"/>
    </row>
    <row r="152" spans="2:19" x14ac:dyDescent="0.25">
      <c r="C152" s="114">
        <v>2003</v>
      </c>
      <c r="E152" s="202">
        <v>309.3</v>
      </c>
      <c r="F152" s="202">
        <v>293</v>
      </c>
      <c r="G152" s="202">
        <v>325.5</v>
      </c>
      <c r="H152" s="203">
        <v>1267</v>
      </c>
      <c r="I152" s="189"/>
      <c r="J152" s="202">
        <v>186.5</v>
      </c>
      <c r="K152" s="202">
        <v>173.9</v>
      </c>
      <c r="L152" s="202">
        <v>199.1</v>
      </c>
      <c r="M152" s="204">
        <v>769</v>
      </c>
      <c r="N152" s="202"/>
      <c r="O152" s="202">
        <v>122.8</v>
      </c>
      <c r="P152" s="202">
        <v>112.4</v>
      </c>
      <c r="Q152" s="202">
        <v>133.1</v>
      </c>
      <c r="R152" s="204">
        <v>498</v>
      </c>
      <c r="S152" s="190"/>
    </row>
    <row r="153" spans="2:19" x14ac:dyDescent="0.25">
      <c r="C153" s="114">
        <v>2004</v>
      </c>
      <c r="E153" s="202">
        <v>277.3</v>
      </c>
      <c r="F153" s="202">
        <v>262.2</v>
      </c>
      <c r="G153" s="202">
        <v>292.5</v>
      </c>
      <c r="H153" s="203">
        <v>1177</v>
      </c>
      <c r="I153" s="189"/>
      <c r="J153" s="202">
        <v>176.7</v>
      </c>
      <c r="K153" s="202">
        <v>164.6</v>
      </c>
      <c r="L153" s="202">
        <v>188.8</v>
      </c>
      <c r="M153" s="204">
        <v>754</v>
      </c>
      <c r="N153" s="202"/>
      <c r="O153" s="202">
        <v>100.7</v>
      </c>
      <c r="P153" s="202">
        <v>91.5</v>
      </c>
      <c r="Q153" s="202">
        <v>109.9</v>
      </c>
      <c r="R153" s="204">
        <v>423</v>
      </c>
      <c r="S153" s="190"/>
    </row>
    <row r="154" spans="2:19" x14ac:dyDescent="0.25">
      <c r="C154" s="114">
        <v>2005</v>
      </c>
      <c r="E154" s="202">
        <v>274.60000000000002</v>
      </c>
      <c r="F154" s="202">
        <v>259.7</v>
      </c>
      <c r="G154" s="202">
        <v>289.5</v>
      </c>
      <c r="H154" s="203">
        <v>1199</v>
      </c>
      <c r="I154" s="189"/>
      <c r="J154" s="202">
        <v>166.3</v>
      </c>
      <c r="K154" s="202">
        <v>154.80000000000001</v>
      </c>
      <c r="L154" s="202">
        <v>177.9</v>
      </c>
      <c r="M154" s="204">
        <v>729</v>
      </c>
      <c r="N154" s="202"/>
      <c r="O154" s="202">
        <v>108.3</v>
      </c>
      <c r="P154" s="202">
        <v>98.9</v>
      </c>
      <c r="Q154" s="202">
        <v>117.7</v>
      </c>
      <c r="R154" s="204">
        <v>470</v>
      </c>
      <c r="S154" s="190"/>
    </row>
    <row r="155" spans="2:19" x14ac:dyDescent="0.25">
      <c r="C155" s="114">
        <v>2006</v>
      </c>
      <c r="E155" s="202">
        <v>269.3</v>
      </c>
      <c r="F155" s="202">
        <v>254.6</v>
      </c>
      <c r="G155" s="202">
        <v>283.89999999999998</v>
      </c>
      <c r="H155" s="203">
        <v>1194</v>
      </c>
      <c r="I155" s="189"/>
      <c r="J155" s="202">
        <v>171.5</v>
      </c>
      <c r="K155" s="202">
        <v>159.9</v>
      </c>
      <c r="L155" s="202">
        <v>183.2</v>
      </c>
      <c r="M155" s="204">
        <v>764</v>
      </c>
      <c r="N155" s="202"/>
      <c r="O155" s="202">
        <v>97.7</v>
      </c>
      <c r="P155" s="202">
        <v>88.9</v>
      </c>
      <c r="Q155" s="202">
        <v>106.6</v>
      </c>
      <c r="R155" s="204">
        <v>430</v>
      </c>
      <c r="S155" s="190"/>
    </row>
    <row r="156" spans="2:19" x14ac:dyDescent="0.25">
      <c r="C156" s="114">
        <v>2007</v>
      </c>
      <c r="E156" s="202">
        <v>268.5</v>
      </c>
      <c r="F156" s="202">
        <v>253.9</v>
      </c>
      <c r="G156" s="202">
        <v>283.10000000000002</v>
      </c>
      <c r="H156" s="203">
        <v>1194</v>
      </c>
      <c r="I156" s="189"/>
      <c r="J156" s="202">
        <v>163.6</v>
      </c>
      <c r="K156" s="202">
        <v>152.19999999999999</v>
      </c>
      <c r="L156" s="202">
        <v>175</v>
      </c>
      <c r="M156" s="204">
        <v>732</v>
      </c>
      <c r="N156" s="202"/>
      <c r="O156" s="202">
        <v>104.9</v>
      </c>
      <c r="P156" s="202">
        <v>95.7</v>
      </c>
      <c r="Q156" s="202">
        <v>114.1</v>
      </c>
      <c r="R156" s="204">
        <v>462</v>
      </c>
      <c r="S156" s="190"/>
    </row>
    <row r="157" spans="2:19" x14ac:dyDescent="0.25">
      <c r="C157" s="114">
        <v>2008</v>
      </c>
      <c r="E157" s="202">
        <v>245.3</v>
      </c>
      <c r="F157" s="202">
        <v>231.5</v>
      </c>
      <c r="G157" s="202">
        <v>259</v>
      </c>
      <c r="H157" s="203">
        <v>1124</v>
      </c>
      <c r="I157" s="189"/>
      <c r="J157" s="202">
        <v>155.69999999999999</v>
      </c>
      <c r="K157" s="202">
        <v>144.80000000000001</v>
      </c>
      <c r="L157" s="202">
        <v>166.6</v>
      </c>
      <c r="M157" s="204">
        <v>719.5</v>
      </c>
      <c r="N157" s="202"/>
      <c r="O157" s="202">
        <v>89.5</v>
      </c>
      <c r="P157" s="202">
        <v>81.099999999999994</v>
      </c>
      <c r="Q157" s="202">
        <v>97.9</v>
      </c>
      <c r="R157" s="204">
        <v>404.5</v>
      </c>
      <c r="S157" s="190"/>
    </row>
    <row r="158" spans="2:19" x14ac:dyDescent="0.25">
      <c r="C158" s="114">
        <v>2009</v>
      </c>
      <c r="E158" s="202">
        <v>239.4</v>
      </c>
      <c r="F158" s="202">
        <v>226</v>
      </c>
      <c r="G158" s="202">
        <v>252.8</v>
      </c>
      <c r="H158" s="203">
        <v>1123</v>
      </c>
      <c r="I158" s="189"/>
      <c r="J158" s="202">
        <v>149.30000000000001</v>
      </c>
      <c r="K158" s="202">
        <v>138.69999999999999</v>
      </c>
      <c r="L158" s="202">
        <v>159.80000000000001</v>
      </c>
      <c r="M158" s="204">
        <v>702</v>
      </c>
      <c r="N158" s="202"/>
      <c r="O158" s="202">
        <v>90.1</v>
      </c>
      <c r="P158" s="202">
        <v>81.900000000000006</v>
      </c>
      <c r="Q158" s="202">
        <v>98.4</v>
      </c>
      <c r="R158" s="204">
        <v>421</v>
      </c>
      <c r="S158" s="190"/>
    </row>
    <row r="159" spans="2:19" x14ac:dyDescent="0.25">
      <c r="C159" s="114">
        <v>2010</v>
      </c>
      <c r="E159" s="202">
        <v>236.3</v>
      </c>
      <c r="F159" s="202">
        <v>223.1</v>
      </c>
      <c r="G159" s="202">
        <v>249.4</v>
      </c>
      <c r="H159" s="203">
        <v>1136</v>
      </c>
      <c r="I159" s="189"/>
      <c r="J159" s="202">
        <v>150.19999999999999</v>
      </c>
      <c r="K159" s="202">
        <v>139.69999999999999</v>
      </c>
      <c r="L159" s="202">
        <v>160.69999999999999</v>
      </c>
      <c r="M159" s="204">
        <v>721.5</v>
      </c>
      <c r="N159" s="202"/>
      <c r="O159" s="202">
        <v>86.1</v>
      </c>
      <c r="P159" s="202">
        <v>78.099999999999994</v>
      </c>
      <c r="Q159" s="202">
        <v>94</v>
      </c>
      <c r="R159" s="204">
        <v>414.5</v>
      </c>
      <c r="S159" s="190"/>
    </row>
    <row r="160" spans="2:19" x14ac:dyDescent="0.25">
      <c r="C160" s="114">
        <v>2011</v>
      </c>
      <c r="E160" s="202">
        <v>219.6</v>
      </c>
      <c r="F160" s="202">
        <v>207.1</v>
      </c>
      <c r="G160" s="202">
        <v>232.1</v>
      </c>
      <c r="H160" s="203">
        <v>1079</v>
      </c>
      <c r="I160" s="189"/>
      <c r="J160" s="202">
        <v>142.80000000000001</v>
      </c>
      <c r="K160" s="202">
        <v>132.69999999999999</v>
      </c>
      <c r="L160" s="202">
        <v>153</v>
      </c>
      <c r="M160" s="204">
        <v>699</v>
      </c>
      <c r="N160" s="202"/>
      <c r="O160" s="202">
        <v>76.7</v>
      </c>
      <c r="P160" s="202">
        <v>69.3</v>
      </c>
      <c r="Q160" s="202">
        <v>84.1</v>
      </c>
      <c r="R160" s="204">
        <v>380</v>
      </c>
      <c r="S160" s="190"/>
    </row>
    <row r="161" spans="2:19" x14ac:dyDescent="0.25">
      <c r="C161" s="114">
        <v>2012</v>
      </c>
      <c r="E161" s="202">
        <v>218</v>
      </c>
      <c r="F161" s="202">
        <v>205.7</v>
      </c>
      <c r="G161" s="202">
        <v>230.4</v>
      </c>
      <c r="H161" s="203">
        <v>1089</v>
      </c>
      <c r="I161" s="189"/>
      <c r="J161" s="202">
        <v>136.9</v>
      </c>
      <c r="K161" s="202">
        <v>127.1</v>
      </c>
      <c r="L161" s="202">
        <v>146.69999999999999</v>
      </c>
      <c r="M161" s="204">
        <v>685.5</v>
      </c>
      <c r="N161" s="202"/>
      <c r="O161" s="202">
        <v>81.2</v>
      </c>
      <c r="P161" s="202">
        <v>73.599999999999994</v>
      </c>
      <c r="Q161" s="202">
        <v>88.8</v>
      </c>
      <c r="R161" s="204">
        <v>403.5</v>
      </c>
      <c r="S161" s="190"/>
    </row>
    <row r="162" spans="2:19" x14ac:dyDescent="0.25">
      <c r="C162" s="114">
        <v>2013</v>
      </c>
      <c r="E162" s="202">
        <v>207.8</v>
      </c>
      <c r="F162" s="202">
        <v>195.8</v>
      </c>
      <c r="G162" s="202">
        <v>219.7</v>
      </c>
      <c r="H162" s="203">
        <v>1058</v>
      </c>
      <c r="I162" s="189"/>
      <c r="J162" s="202">
        <v>128.9</v>
      </c>
      <c r="K162" s="202">
        <v>119.5</v>
      </c>
      <c r="L162" s="202">
        <v>138.4</v>
      </c>
      <c r="M162" s="204">
        <v>657.5</v>
      </c>
      <c r="N162" s="202"/>
      <c r="O162" s="202">
        <v>78.900000000000006</v>
      </c>
      <c r="P162" s="202">
        <v>71.5</v>
      </c>
      <c r="Q162" s="202">
        <v>86.3</v>
      </c>
      <c r="R162" s="204">
        <v>400.5</v>
      </c>
      <c r="S162" s="190"/>
    </row>
    <row r="163" spans="2:19" x14ac:dyDescent="0.25">
      <c r="C163" s="114">
        <v>2014</v>
      </c>
      <c r="E163" s="202">
        <v>196.8</v>
      </c>
      <c r="F163" s="202">
        <v>184.9</v>
      </c>
      <c r="G163" s="202">
        <v>208.7</v>
      </c>
      <c r="H163" s="203">
        <v>963</v>
      </c>
      <c r="I163" s="189"/>
      <c r="J163" s="202">
        <v>126.3</v>
      </c>
      <c r="K163" s="202">
        <v>116.8</v>
      </c>
      <c r="L163" s="202">
        <v>135.80000000000001</v>
      </c>
      <c r="M163" s="204">
        <v>617.5</v>
      </c>
      <c r="N163" s="202"/>
      <c r="O163" s="202">
        <v>70.5</v>
      </c>
      <c r="P163" s="202">
        <v>63.4</v>
      </c>
      <c r="Q163" s="202">
        <v>77.599999999999994</v>
      </c>
      <c r="R163" s="204">
        <v>345.5</v>
      </c>
      <c r="S163" s="190"/>
    </row>
    <row r="164" spans="2:19" x14ac:dyDescent="0.25">
      <c r="C164" s="114">
        <v>2015</v>
      </c>
      <c r="E164" s="202">
        <v>204</v>
      </c>
      <c r="F164" s="202">
        <v>191.9</v>
      </c>
      <c r="G164" s="202">
        <v>216</v>
      </c>
      <c r="H164" s="203">
        <v>1011</v>
      </c>
      <c r="I164" s="189"/>
      <c r="J164" s="202">
        <v>132</v>
      </c>
      <c r="K164" s="202">
        <v>122.3</v>
      </c>
      <c r="L164" s="202">
        <v>141.69999999999999</v>
      </c>
      <c r="M164" s="204">
        <v>654.5</v>
      </c>
      <c r="N164" s="202"/>
      <c r="O164" s="202">
        <v>71.900000000000006</v>
      </c>
      <c r="P164" s="202">
        <v>64.8</v>
      </c>
      <c r="Q164" s="202">
        <v>79.099999999999994</v>
      </c>
      <c r="R164" s="204">
        <v>356.5</v>
      </c>
      <c r="S164" s="190"/>
    </row>
    <row r="165" spans="2:19" x14ac:dyDescent="0.25">
      <c r="C165" s="114">
        <v>2016</v>
      </c>
      <c r="E165" s="202">
        <v>209.3</v>
      </c>
      <c r="F165" s="202">
        <v>197.3</v>
      </c>
      <c r="G165" s="202">
        <v>221.3</v>
      </c>
      <c r="H165" s="203">
        <v>1067</v>
      </c>
      <c r="I165" s="189"/>
      <c r="J165" s="202">
        <v>135.5</v>
      </c>
      <c r="K165" s="202">
        <v>125.8</v>
      </c>
      <c r="L165" s="202">
        <v>145.1</v>
      </c>
      <c r="M165" s="204">
        <v>691</v>
      </c>
      <c r="N165" s="202"/>
      <c r="O165" s="202">
        <v>73.8</v>
      </c>
      <c r="P165" s="202">
        <v>66.7</v>
      </c>
      <c r="Q165" s="202">
        <v>81</v>
      </c>
      <c r="R165" s="204">
        <v>376</v>
      </c>
      <c r="S165" s="190"/>
    </row>
    <row r="166" spans="2:19" x14ac:dyDescent="0.25">
      <c r="C166" s="114">
        <v>2017</v>
      </c>
      <c r="E166" s="202">
        <v>195.9</v>
      </c>
      <c r="F166" s="202">
        <v>184.6</v>
      </c>
      <c r="G166" s="202">
        <v>207.2</v>
      </c>
      <c r="H166" s="203">
        <v>1041</v>
      </c>
      <c r="I166" s="189"/>
      <c r="J166" s="202">
        <v>127.8</v>
      </c>
      <c r="K166" s="202">
        <v>118.7</v>
      </c>
      <c r="L166" s="202">
        <v>137</v>
      </c>
      <c r="M166" s="204">
        <v>679</v>
      </c>
      <c r="N166" s="202"/>
      <c r="O166" s="202">
        <v>68.099999999999994</v>
      </c>
      <c r="P166" s="202">
        <v>61.4</v>
      </c>
      <c r="Q166" s="202">
        <v>74.8</v>
      </c>
      <c r="R166" s="204">
        <v>362</v>
      </c>
      <c r="S166" s="190"/>
    </row>
    <row r="167" spans="2:19" x14ac:dyDescent="0.25">
      <c r="C167" s="114">
        <v>2018</v>
      </c>
      <c r="E167" s="202">
        <v>190.8</v>
      </c>
      <c r="F167" s="202">
        <v>179.8</v>
      </c>
      <c r="G167" s="202">
        <v>201.9</v>
      </c>
      <c r="H167" s="203">
        <v>1038</v>
      </c>
      <c r="I167" s="189"/>
      <c r="J167" s="202">
        <v>125.1</v>
      </c>
      <c r="K167" s="202">
        <v>116.1</v>
      </c>
      <c r="L167" s="202">
        <v>134.1</v>
      </c>
      <c r="M167" s="204">
        <v>679</v>
      </c>
      <c r="N167" s="202"/>
      <c r="O167" s="202">
        <v>65.7</v>
      </c>
      <c r="P167" s="202">
        <v>59.2</v>
      </c>
      <c r="Q167" s="202">
        <v>72.2</v>
      </c>
      <c r="R167" s="204">
        <v>359</v>
      </c>
      <c r="S167" s="190"/>
    </row>
    <row r="168" spans="2:19" x14ac:dyDescent="0.25">
      <c r="C168" s="114">
        <v>2019</v>
      </c>
      <c r="E168" s="202">
        <v>189</v>
      </c>
      <c r="F168" s="202">
        <v>178.1</v>
      </c>
      <c r="G168" s="202">
        <v>199.9</v>
      </c>
      <c r="H168" s="203">
        <v>1047</v>
      </c>
      <c r="I168" s="189"/>
      <c r="J168" s="202">
        <v>121.1</v>
      </c>
      <c r="K168" s="202">
        <v>112.4</v>
      </c>
      <c r="L168" s="202">
        <v>129.9</v>
      </c>
      <c r="M168" s="204">
        <v>669.5</v>
      </c>
      <c r="N168" s="202"/>
      <c r="O168" s="202">
        <v>67.900000000000006</v>
      </c>
      <c r="P168" s="202">
        <v>61.3</v>
      </c>
      <c r="Q168" s="202">
        <v>74.400000000000006</v>
      </c>
      <c r="R168" s="204">
        <v>377.5</v>
      </c>
      <c r="S168" s="190"/>
    </row>
    <row r="169" spans="2:19" x14ac:dyDescent="0.25">
      <c r="C169" s="114">
        <v>2020</v>
      </c>
      <c r="E169" s="202">
        <v>208.8</v>
      </c>
      <c r="F169" s="202">
        <v>197.4</v>
      </c>
      <c r="G169" s="202">
        <v>220.1</v>
      </c>
      <c r="H169" s="203">
        <v>1177</v>
      </c>
      <c r="I169" s="189"/>
      <c r="J169" s="202">
        <v>139.1</v>
      </c>
      <c r="K169" s="202">
        <v>129.80000000000001</v>
      </c>
      <c r="L169" s="202">
        <v>148.4</v>
      </c>
      <c r="M169" s="204">
        <v>785</v>
      </c>
      <c r="N169" s="202"/>
      <c r="O169" s="202">
        <v>69.599999999999994</v>
      </c>
      <c r="P169" s="202">
        <v>63.1</v>
      </c>
      <c r="Q169" s="202">
        <v>76.2</v>
      </c>
      <c r="R169" s="204">
        <v>392</v>
      </c>
      <c r="S169" s="190"/>
    </row>
    <row r="170" spans="2:19" x14ac:dyDescent="0.25">
      <c r="B170" s="110">
        <v>9</v>
      </c>
      <c r="C170" s="114">
        <v>2001</v>
      </c>
      <c r="E170" s="202">
        <v>272</v>
      </c>
      <c r="F170" s="202">
        <v>256.10000000000002</v>
      </c>
      <c r="G170" s="202">
        <v>287.89999999999998</v>
      </c>
      <c r="H170" s="203">
        <v>1040</v>
      </c>
      <c r="I170" s="189"/>
      <c r="J170" s="202">
        <v>160.4</v>
      </c>
      <c r="K170" s="202">
        <v>148.19999999999999</v>
      </c>
      <c r="L170" s="202">
        <v>172.6</v>
      </c>
      <c r="M170" s="204">
        <v>617.5</v>
      </c>
      <c r="N170" s="202"/>
      <c r="O170" s="202">
        <v>111.6</v>
      </c>
      <c r="P170" s="202">
        <v>101.4</v>
      </c>
      <c r="Q170" s="202">
        <v>121.9</v>
      </c>
      <c r="R170" s="204">
        <v>422.5</v>
      </c>
      <c r="S170" s="190"/>
    </row>
    <row r="171" spans="2:19" x14ac:dyDescent="0.25">
      <c r="C171" s="114">
        <v>2002</v>
      </c>
      <c r="E171" s="202">
        <v>271.2</v>
      </c>
      <c r="F171" s="202">
        <v>255.6</v>
      </c>
      <c r="G171" s="202">
        <v>286.89999999999998</v>
      </c>
      <c r="H171" s="203">
        <v>1063</v>
      </c>
      <c r="I171" s="189"/>
      <c r="J171" s="202">
        <v>161.9</v>
      </c>
      <c r="K171" s="202">
        <v>149.80000000000001</v>
      </c>
      <c r="L171" s="202">
        <v>174</v>
      </c>
      <c r="M171" s="204">
        <v>636.5</v>
      </c>
      <c r="N171" s="202"/>
      <c r="O171" s="202">
        <v>109.4</v>
      </c>
      <c r="P171" s="202">
        <v>99.4</v>
      </c>
      <c r="Q171" s="202">
        <v>119.3</v>
      </c>
      <c r="R171" s="204">
        <v>426.5</v>
      </c>
      <c r="S171" s="190"/>
    </row>
    <row r="172" spans="2:19" x14ac:dyDescent="0.25">
      <c r="C172" s="114">
        <v>2003</v>
      </c>
      <c r="E172" s="202">
        <v>273.3</v>
      </c>
      <c r="F172" s="202">
        <v>257.8</v>
      </c>
      <c r="G172" s="202">
        <v>288.89999999999998</v>
      </c>
      <c r="H172" s="203">
        <v>1094</v>
      </c>
      <c r="I172" s="189"/>
      <c r="J172" s="202">
        <v>161.80000000000001</v>
      </c>
      <c r="K172" s="202">
        <v>149.80000000000001</v>
      </c>
      <c r="L172" s="202">
        <v>173.8</v>
      </c>
      <c r="M172" s="204">
        <v>649.5</v>
      </c>
      <c r="N172" s="202"/>
      <c r="O172" s="202">
        <v>111.5</v>
      </c>
      <c r="P172" s="202">
        <v>101.6</v>
      </c>
      <c r="Q172" s="202">
        <v>121.5</v>
      </c>
      <c r="R172" s="204">
        <v>444.5</v>
      </c>
      <c r="S172" s="190"/>
    </row>
    <row r="173" spans="2:19" x14ac:dyDescent="0.25">
      <c r="C173" s="114">
        <v>2004</v>
      </c>
      <c r="E173" s="202">
        <v>256.5</v>
      </c>
      <c r="F173" s="202">
        <v>241.4</v>
      </c>
      <c r="G173" s="202">
        <v>271.5</v>
      </c>
      <c r="H173" s="203">
        <v>1028</v>
      </c>
      <c r="I173" s="189"/>
      <c r="J173" s="202">
        <v>151.69999999999999</v>
      </c>
      <c r="K173" s="202">
        <v>140.1</v>
      </c>
      <c r="L173" s="202">
        <v>163.19999999999999</v>
      </c>
      <c r="M173" s="204">
        <v>611.5</v>
      </c>
      <c r="N173" s="202"/>
      <c r="O173" s="202">
        <v>104.8</v>
      </c>
      <c r="P173" s="202">
        <v>95.1</v>
      </c>
      <c r="Q173" s="202">
        <v>114.5</v>
      </c>
      <c r="R173" s="204">
        <v>416.5</v>
      </c>
      <c r="S173" s="190"/>
    </row>
    <row r="174" spans="2:19" x14ac:dyDescent="0.25">
      <c r="C174" s="114">
        <v>2005</v>
      </c>
      <c r="E174" s="202">
        <v>244.3</v>
      </c>
      <c r="F174" s="202">
        <v>229.7</v>
      </c>
      <c r="G174" s="202">
        <v>258.8</v>
      </c>
      <c r="H174" s="203">
        <v>1009</v>
      </c>
      <c r="I174" s="189"/>
      <c r="J174" s="202">
        <v>144.1</v>
      </c>
      <c r="K174" s="202">
        <v>133</v>
      </c>
      <c r="L174" s="202">
        <v>155.30000000000001</v>
      </c>
      <c r="M174" s="204">
        <v>596.5</v>
      </c>
      <c r="N174" s="202"/>
      <c r="O174" s="202">
        <v>100.1</v>
      </c>
      <c r="P174" s="202">
        <v>90.8</v>
      </c>
      <c r="Q174" s="202">
        <v>109.4</v>
      </c>
      <c r="R174" s="204">
        <v>412.5</v>
      </c>
      <c r="S174" s="190"/>
    </row>
    <row r="175" spans="2:19" x14ac:dyDescent="0.25">
      <c r="C175" s="114">
        <v>2006</v>
      </c>
      <c r="E175" s="202">
        <v>242.4</v>
      </c>
      <c r="F175" s="202">
        <v>228.1</v>
      </c>
      <c r="G175" s="202">
        <v>256.8</v>
      </c>
      <c r="H175" s="203">
        <v>1009</v>
      </c>
      <c r="I175" s="189"/>
      <c r="J175" s="202">
        <v>147.1</v>
      </c>
      <c r="K175" s="202">
        <v>135.9</v>
      </c>
      <c r="L175" s="202">
        <v>158.30000000000001</v>
      </c>
      <c r="M175" s="204">
        <v>613.5</v>
      </c>
      <c r="N175" s="202"/>
      <c r="O175" s="202">
        <v>95.3</v>
      </c>
      <c r="P175" s="202">
        <v>86.3</v>
      </c>
      <c r="Q175" s="202">
        <v>104.4</v>
      </c>
      <c r="R175" s="204">
        <v>395.5</v>
      </c>
      <c r="S175" s="190"/>
    </row>
    <row r="176" spans="2:19" x14ac:dyDescent="0.25">
      <c r="C176" s="114">
        <v>2007</v>
      </c>
      <c r="E176" s="202">
        <v>217.9</v>
      </c>
      <c r="F176" s="202">
        <v>204.6</v>
      </c>
      <c r="G176" s="202">
        <v>231.1</v>
      </c>
      <c r="H176" s="203">
        <v>961</v>
      </c>
      <c r="I176" s="189"/>
      <c r="J176" s="202">
        <v>125.2</v>
      </c>
      <c r="K176" s="202">
        <v>115.1</v>
      </c>
      <c r="L176" s="202">
        <v>135.19999999999999</v>
      </c>
      <c r="M176" s="204">
        <v>555</v>
      </c>
      <c r="N176" s="202"/>
      <c r="O176" s="202">
        <v>92.7</v>
      </c>
      <c r="P176" s="202">
        <v>84</v>
      </c>
      <c r="Q176" s="202">
        <v>101.4</v>
      </c>
      <c r="R176" s="204">
        <v>406</v>
      </c>
      <c r="S176" s="190"/>
    </row>
    <row r="177" spans="2:19" x14ac:dyDescent="0.25">
      <c r="C177" s="114">
        <v>2008</v>
      </c>
      <c r="E177" s="202">
        <v>220.2</v>
      </c>
      <c r="F177" s="202">
        <v>207</v>
      </c>
      <c r="G177" s="202">
        <v>233.4</v>
      </c>
      <c r="H177" s="203">
        <v>983</v>
      </c>
      <c r="I177" s="189"/>
      <c r="J177" s="202">
        <v>135.6</v>
      </c>
      <c r="K177" s="202">
        <v>125.2</v>
      </c>
      <c r="L177" s="202">
        <v>146</v>
      </c>
      <c r="M177" s="204">
        <v>606</v>
      </c>
      <c r="N177" s="202"/>
      <c r="O177" s="202">
        <v>84.6</v>
      </c>
      <c r="P177" s="202">
        <v>76.400000000000006</v>
      </c>
      <c r="Q177" s="202">
        <v>92.8</v>
      </c>
      <c r="R177" s="204">
        <v>377</v>
      </c>
      <c r="S177" s="190"/>
    </row>
    <row r="178" spans="2:19" x14ac:dyDescent="0.25">
      <c r="C178" s="114">
        <v>2009</v>
      </c>
      <c r="E178" s="202">
        <v>207.4</v>
      </c>
      <c r="F178" s="202">
        <v>194.8</v>
      </c>
      <c r="G178" s="202">
        <v>220</v>
      </c>
      <c r="H178" s="203">
        <v>961</v>
      </c>
      <c r="I178" s="189"/>
      <c r="J178" s="202">
        <v>125.3</v>
      </c>
      <c r="K178" s="202">
        <v>115.5</v>
      </c>
      <c r="L178" s="202">
        <v>135.1</v>
      </c>
      <c r="M178" s="204">
        <v>580</v>
      </c>
      <c r="N178" s="202"/>
      <c r="O178" s="202">
        <v>82.1</v>
      </c>
      <c r="P178" s="202">
        <v>74.2</v>
      </c>
      <c r="Q178" s="202">
        <v>90</v>
      </c>
      <c r="R178" s="204">
        <v>381</v>
      </c>
      <c r="S178" s="190"/>
    </row>
    <row r="179" spans="2:19" x14ac:dyDescent="0.25">
      <c r="C179" s="114">
        <v>2010</v>
      </c>
      <c r="E179" s="202">
        <v>207</v>
      </c>
      <c r="F179" s="202">
        <v>194.5</v>
      </c>
      <c r="G179" s="202">
        <v>219.6</v>
      </c>
      <c r="H179" s="203">
        <v>962</v>
      </c>
      <c r="I179" s="189"/>
      <c r="J179" s="202">
        <v>127.3</v>
      </c>
      <c r="K179" s="202">
        <v>117.5</v>
      </c>
      <c r="L179" s="202">
        <v>137.1</v>
      </c>
      <c r="M179" s="204">
        <v>595.5</v>
      </c>
      <c r="N179" s="202"/>
      <c r="O179" s="202">
        <v>79.8</v>
      </c>
      <c r="P179" s="202">
        <v>71.900000000000006</v>
      </c>
      <c r="Q179" s="202">
        <v>87.6</v>
      </c>
      <c r="R179" s="204">
        <v>366.5</v>
      </c>
      <c r="S179" s="190"/>
    </row>
    <row r="180" spans="2:19" x14ac:dyDescent="0.25">
      <c r="C180" s="114">
        <v>2011</v>
      </c>
      <c r="E180" s="202">
        <v>203.3</v>
      </c>
      <c r="F180" s="202">
        <v>191</v>
      </c>
      <c r="G180" s="202">
        <v>215.6</v>
      </c>
      <c r="H180" s="203">
        <v>963</v>
      </c>
      <c r="I180" s="189"/>
      <c r="J180" s="202">
        <v>127.8</v>
      </c>
      <c r="K180" s="202">
        <v>118</v>
      </c>
      <c r="L180" s="202">
        <v>137.5</v>
      </c>
      <c r="M180" s="204">
        <v>604.5</v>
      </c>
      <c r="N180" s="202"/>
      <c r="O180" s="202">
        <v>75.599999999999994</v>
      </c>
      <c r="P180" s="202">
        <v>68.099999999999994</v>
      </c>
      <c r="Q180" s="202">
        <v>83.1</v>
      </c>
      <c r="R180" s="204">
        <v>358.5</v>
      </c>
      <c r="S180" s="190"/>
    </row>
    <row r="181" spans="2:19" x14ac:dyDescent="0.25">
      <c r="C181" s="114">
        <v>2012</v>
      </c>
      <c r="E181" s="202">
        <v>190</v>
      </c>
      <c r="F181" s="202">
        <v>178.2</v>
      </c>
      <c r="G181" s="202">
        <v>201.7</v>
      </c>
      <c r="H181" s="203">
        <v>918</v>
      </c>
      <c r="I181" s="189"/>
      <c r="J181" s="202">
        <v>115.4</v>
      </c>
      <c r="K181" s="202">
        <v>106.2</v>
      </c>
      <c r="L181" s="202">
        <v>124.6</v>
      </c>
      <c r="M181" s="204">
        <v>559</v>
      </c>
      <c r="N181" s="202"/>
      <c r="O181" s="202">
        <v>74.599999999999994</v>
      </c>
      <c r="P181" s="202">
        <v>67.099999999999994</v>
      </c>
      <c r="Q181" s="202">
        <v>82</v>
      </c>
      <c r="R181" s="204">
        <v>359</v>
      </c>
      <c r="S181" s="190"/>
    </row>
    <row r="182" spans="2:19" x14ac:dyDescent="0.25">
      <c r="C182" s="114">
        <v>2013</v>
      </c>
      <c r="E182" s="202">
        <v>184.7</v>
      </c>
      <c r="F182" s="202">
        <v>173.3</v>
      </c>
      <c r="G182" s="202">
        <v>196.1</v>
      </c>
      <c r="H182" s="203">
        <v>932</v>
      </c>
      <c r="I182" s="189"/>
      <c r="J182" s="202">
        <v>113.9</v>
      </c>
      <c r="K182" s="202">
        <v>105</v>
      </c>
      <c r="L182" s="202">
        <v>122.8</v>
      </c>
      <c r="M182" s="204">
        <v>575.5</v>
      </c>
      <c r="N182" s="202"/>
      <c r="O182" s="202">
        <v>70.8</v>
      </c>
      <c r="P182" s="202">
        <v>63.7</v>
      </c>
      <c r="Q182" s="202">
        <v>77.900000000000006</v>
      </c>
      <c r="R182" s="204">
        <v>356.5</v>
      </c>
      <c r="S182" s="190"/>
    </row>
    <row r="183" spans="2:19" x14ac:dyDescent="0.25">
      <c r="C183" s="114">
        <v>2014</v>
      </c>
      <c r="E183" s="202">
        <v>164.4</v>
      </c>
      <c r="F183" s="202">
        <v>153.5</v>
      </c>
      <c r="G183" s="202">
        <v>175.2</v>
      </c>
      <c r="H183" s="203">
        <v>805</v>
      </c>
      <c r="I183" s="189"/>
      <c r="J183" s="202">
        <v>106.4</v>
      </c>
      <c r="K183" s="202">
        <v>97.6</v>
      </c>
      <c r="L183" s="202">
        <v>115.2</v>
      </c>
      <c r="M183" s="204">
        <v>519</v>
      </c>
      <c r="N183" s="202"/>
      <c r="O183" s="202">
        <v>58</v>
      </c>
      <c r="P183" s="202">
        <v>51.5</v>
      </c>
      <c r="Q183" s="202">
        <v>64.400000000000006</v>
      </c>
      <c r="R183" s="204">
        <v>286</v>
      </c>
      <c r="S183" s="190"/>
    </row>
    <row r="184" spans="2:19" x14ac:dyDescent="0.25">
      <c r="C184" s="114">
        <v>2015</v>
      </c>
      <c r="E184" s="202">
        <v>187.1</v>
      </c>
      <c r="F184" s="202">
        <v>175.7</v>
      </c>
      <c r="G184" s="202">
        <v>198.5</v>
      </c>
      <c r="H184" s="203">
        <v>941</v>
      </c>
      <c r="I184" s="189"/>
      <c r="J184" s="202">
        <v>114.5</v>
      </c>
      <c r="K184" s="202">
        <v>105.6</v>
      </c>
      <c r="L184" s="202">
        <v>123.5</v>
      </c>
      <c r="M184" s="204">
        <v>577</v>
      </c>
      <c r="N184" s="202"/>
      <c r="O184" s="202">
        <v>72.599999999999994</v>
      </c>
      <c r="P184" s="202">
        <v>65.400000000000006</v>
      </c>
      <c r="Q184" s="202">
        <v>79.7</v>
      </c>
      <c r="R184" s="204">
        <v>364</v>
      </c>
      <c r="S184" s="190"/>
    </row>
    <row r="185" spans="2:19" x14ac:dyDescent="0.25">
      <c r="C185" s="114">
        <v>2016</v>
      </c>
      <c r="E185" s="202">
        <v>173.9</v>
      </c>
      <c r="F185" s="202">
        <v>163.1</v>
      </c>
      <c r="G185" s="202">
        <v>184.8</v>
      </c>
      <c r="H185" s="203">
        <v>895</v>
      </c>
      <c r="I185" s="189"/>
      <c r="J185" s="202">
        <v>105.5</v>
      </c>
      <c r="K185" s="202">
        <v>97.1</v>
      </c>
      <c r="L185" s="202">
        <v>114</v>
      </c>
      <c r="M185" s="204">
        <v>543.5</v>
      </c>
      <c r="N185" s="202"/>
      <c r="O185" s="202">
        <v>68.400000000000006</v>
      </c>
      <c r="P185" s="202">
        <v>61.6</v>
      </c>
      <c r="Q185" s="202">
        <v>75.2</v>
      </c>
      <c r="R185" s="204">
        <v>351.5</v>
      </c>
      <c r="S185" s="190"/>
    </row>
    <row r="186" spans="2:19" x14ac:dyDescent="0.25">
      <c r="C186" s="114">
        <v>2017</v>
      </c>
      <c r="E186" s="202">
        <v>170</v>
      </c>
      <c r="F186" s="202">
        <v>159.30000000000001</v>
      </c>
      <c r="G186" s="202">
        <v>180.6</v>
      </c>
      <c r="H186" s="203">
        <v>885</v>
      </c>
      <c r="I186" s="189"/>
      <c r="J186" s="202">
        <v>111</v>
      </c>
      <c r="K186" s="202">
        <v>102.4</v>
      </c>
      <c r="L186" s="202">
        <v>119.7</v>
      </c>
      <c r="M186" s="204">
        <v>579</v>
      </c>
      <c r="N186" s="202"/>
      <c r="O186" s="202">
        <v>58.9</v>
      </c>
      <c r="P186" s="202">
        <v>52.6</v>
      </c>
      <c r="Q186" s="202">
        <v>65.2</v>
      </c>
      <c r="R186" s="204">
        <v>306</v>
      </c>
      <c r="S186" s="190"/>
    </row>
    <row r="187" spans="2:19" x14ac:dyDescent="0.25">
      <c r="C187" s="114">
        <v>2018</v>
      </c>
      <c r="E187" s="202">
        <v>160.80000000000001</v>
      </c>
      <c r="F187" s="202">
        <v>150.5</v>
      </c>
      <c r="G187" s="202">
        <v>171.1</v>
      </c>
      <c r="H187" s="203">
        <v>856</v>
      </c>
      <c r="I187" s="189"/>
      <c r="J187" s="202">
        <v>97.3</v>
      </c>
      <c r="K187" s="202">
        <v>89.3</v>
      </c>
      <c r="L187" s="202">
        <v>105.3</v>
      </c>
      <c r="M187" s="204">
        <v>517</v>
      </c>
      <c r="N187" s="202"/>
      <c r="O187" s="202">
        <v>63.5</v>
      </c>
      <c r="P187" s="202">
        <v>57.1</v>
      </c>
      <c r="Q187" s="202">
        <v>70</v>
      </c>
      <c r="R187" s="204">
        <v>339</v>
      </c>
      <c r="S187" s="190"/>
    </row>
    <row r="188" spans="2:19" x14ac:dyDescent="0.25">
      <c r="C188" s="114">
        <v>2019</v>
      </c>
      <c r="E188" s="202">
        <v>165.2</v>
      </c>
      <c r="F188" s="202">
        <v>154.9</v>
      </c>
      <c r="G188" s="202">
        <v>175.5</v>
      </c>
      <c r="H188" s="203">
        <v>894</v>
      </c>
      <c r="I188" s="189"/>
      <c r="J188" s="202">
        <v>105.5</v>
      </c>
      <c r="K188" s="202">
        <v>97.3</v>
      </c>
      <c r="L188" s="202">
        <v>113.7</v>
      </c>
      <c r="M188" s="204">
        <v>571.5</v>
      </c>
      <c r="N188" s="202"/>
      <c r="O188" s="202">
        <v>59.7</v>
      </c>
      <c r="P188" s="202">
        <v>53.5</v>
      </c>
      <c r="Q188" s="202">
        <v>65.900000000000006</v>
      </c>
      <c r="R188" s="204">
        <v>322.5</v>
      </c>
      <c r="S188" s="190"/>
    </row>
    <row r="189" spans="2:19" x14ac:dyDescent="0.25">
      <c r="C189" s="114">
        <v>2020</v>
      </c>
      <c r="E189" s="202">
        <v>176.3</v>
      </c>
      <c r="F189" s="202">
        <v>165.7</v>
      </c>
      <c r="G189" s="202">
        <v>186.9</v>
      </c>
      <c r="H189" s="203">
        <v>967</v>
      </c>
      <c r="I189" s="189"/>
      <c r="J189" s="202">
        <v>112.2</v>
      </c>
      <c r="K189" s="202">
        <v>103.7</v>
      </c>
      <c r="L189" s="202">
        <v>120.6</v>
      </c>
      <c r="M189" s="204">
        <v>615.5</v>
      </c>
      <c r="N189" s="202"/>
      <c r="O189" s="202">
        <v>64.099999999999994</v>
      </c>
      <c r="P189" s="202">
        <v>57.7</v>
      </c>
      <c r="Q189" s="202">
        <v>70.5</v>
      </c>
      <c r="R189" s="204">
        <v>351.5</v>
      </c>
      <c r="S189" s="190"/>
    </row>
    <row r="190" spans="2:19" x14ac:dyDescent="0.25">
      <c r="B190" s="109" t="s">
        <v>96</v>
      </c>
      <c r="C190" s="114">
        <v>2001</v>
      </c>
      <c r="E190" s="202">
        <v>236.4</v>
      </c>
      <c r="F190" s="202">
        <v>222</v>
      </c>
      <c r="G190" s="202">
        <v>250.8</v>
      </c>
      <c r="H190" s="203">
        <v>947</v>
      </c>
      <c r="I190" s="189"/>
      <c r="J190" s="202">
        <v>140.19999999999999</v>
      </c>
      <c r="K190" s="202">
        <v>129</v>
      </c>
      <c r="L190" s="202">
        <v>151.30000000000001</v>
      </c>
      <c r="M190" s="204">
        <v>564.5</v>
      </c>
      <c r="N190" s="202"/>
      <c r="O190" s="202">
        <v>96.2</v>
      </c>
      <c r="P190" s="202">
        <v>87</v>
      </c>
      <c r="Q190" s="202">
        <v>105.5</v>
      </c>
      <c r="R190" s="204">
        <v>382.5</v>
      </c>
      <c r="S190" s="190"/>
    </row>
    <row r="191" spans="2:19" x14ac:dyDescent="0.25">
      <c r="B191" s="109"/>
      <c r="C191" s="114">
        <v>2002</v>
      </c>
      <c r="E191" s="202">
        <v>232.8</v>
      </c>
      <c r="F191" s="202">
        <v>218.6</v>
      </c>
      <c r="G191" s="202">
        <v>247.1</v>
      </c>
      <c r="H191" s="203">
        <v>939</v>
      </c>
      <c r="I191" s="189"/>
      <c r="J191" s="202">
        <v>132.6</v>
      </c>
      <c r="K191" s="202">
        <v>121.8</v>
      </c>
      <c r="L191" s="202">
        <v>143.4</v>
      </c>
      <c r="M191" s="204">
        <v>536</v>
      </c>
      <c r="N191" s="202"/>
      <c r="O191" s="202">
        <v>100.2</v>
      </c>
      <c r="P191" s="202">
        <v>90.8</v>
      </c>
      <c r="Q191" s="202">
        <v>109.6</v>
      </c>
      <c r="R191" s="204">
        <v>403</v>
      </c>
      <c r="S191" s="190"/>
    </row>
    <row r="192" spans="2:19" x14ac:dyDescent="0.25">
      <c r="C192" s="114">
        <v>2003</v>
      </c>
      <c r="E192" s="202">
        <v>215.6</v>
      </c>
      <c r="F192" s="202">
        <v>202.1</v>
      </c>
      <c r="G192" s="202">
        <v>229.2</v>
      </c>
      <c r="H192" s="203">
        <v>893</v>
      </c>
      <c r="I192" s="189"/>
      <c r="J192" s="202">
        <v>122.8</v>
      </c>
      <c r="K192" s="202">
        <v>112.5</v>
      </c>
      <c r="L192" s="202">
        <v>133</v>
      </c>
      <c r="M192" s="204">
        <v>510.5</v>
      </c>
      <c r="N192" s="202"/>
      <c r="O192" s="202">
        <v>92.9</v>
      </c>
      <c r="P192" s="202">
        <v>83.9</v>
      </c>
      <c r="Q192" s="202">
        <v>101.8</v>
      </c>
      <c r="R192" s="204">
        <v>382.5</v>
      </c>
      <c r="S192" s="190"/>
    </row>
    <row r="193" spans="3:19" x14ac:dyDescent="0.25">
      <c r="C193" s="114">
        <v>2004</v>
      </c>
      <c r="E193" s="202">
        <v>219.4</v>
      </c>
      <c r="F193" s="202">
        <v>205.6</v>
      </c>
      <c r="G193" s="202">
        <v>233.2</v>
      </c>
      <c r="H193" s="203">
        <v>894</v>
      </c>
      <c r="I193" s="189"/>
      <c r="J193" s="202">
        <v>132.19999999999999</v>
      </c>
      <c r="K193" s="202">
        <v>121.5</v>
      </c>
      <c r="L193" s="202">
        <v>142.9</v>
      </c>
      <c r="M193" s="204">
        <v>542.5</v>
      </c>
      <c r="N193" s="202"/>
      <c r="O193" s="202">
        <v>87.2</v>
      </c>
      <c r="P193" s="202">
        <v>78.5</v>
      </c>
      <c r="Q193" s="202">
        <v>96</v>
      </c>
      <c r="R193" s="204">
        <v>351.5</v>
      </c>
      <c r="S193" s="190"/>
    </row>
    <row r="194" spans="3:19" x14ac:dyDescent="0.25">
      <c r="C194" s="114">
        <v>2005</v>
      </c>
      <c r="E194" s="202">
        <v>195.7</v>
      </c>
      <c r="F194" s="202">
        <v>182.8</v>
      </c>
      <c r="G194" s="202">
        <v>208.7</v>
      </c>
      <c r="H194" s="203">
        <v>808</v>
      </c>
      <c r="I194" s="189"/>
      <c r="J194" s="202">
        <v>116</v>
      </c>
      <c r="K194" s="202">
        <v>106</v>
      </c>
      <c r="L194" s="202">
        <v>126</v>
      </c>
      <c r="M194" s="204">
        <v>476</v>
      </c>
      <c r="N194" s="202"/>
      <c r="O194" s="202">
        <v>79.7</v>
      </c>
      <c r="P194" s="202">
        <v>71.5</v>
      </c>
      <c r="Q194" s="202">
        <v>88</v>
      </c>
      <c r="R194" s="204">
        <v>332</v>
      </c>
      <c r="S194" s="190"/>
    </row>
    <row r="195" spans="3:19" x14ac:dyDescent="0.25">
      <c r="C195" s="114">
        <v>2006</v>
      </c>
      <c r="E195" s="202">
        <v>197</v>
      </c>
      <c r="F195" s="202">
        <v>184.1</v>
      </c>
      <c r="G195" s="202">
        <v>209.9</v>
      </c>
      <c r="H195" s="203">
        <v>820</v>
      </c>
      <c r="I195" s="189"/>
      <c r="J195" s="202">
        <v>111</v>
      </c>
      <c r="K195" s="202">
        <v>101.3</v>
      </c>
      <c r="L195" s="202">
        <v>120.7</v>
      </c>
      <c r="M195" s="204">
        <v>463.5</v>
      </c>
      <c r="N195" s="202"/>
      <c r="O195" s="202">
        <v>86</v>
      </c>
      <c r="P195" s="202">
        <v>77.400000000000006</v>
      </c>
      <c r="Q195" s="202">
        <v>94.6</v>
      </c>
      <c r="R195" s="204">
        <v>356.5</v>
      </c>
      <c r="S195" s="190"/>
    </row>
    <row r="196" spans="3:19" x14ac:dyDescent="0.25">
      <c r="C196" s="114">
        <v>2007</v>
      </c>
      <c r="E196" s="202">
        <v>190</v>
      </c>
      <c r="F196" s="202">
        <v>177.4</v>
      </c>
      <c r="G196" s="202">
        <v>202.6</v>
      </c>
      <c r="H196" s="203">
        <v>805</v>
      </c>
      <c r="I196" s="189"/>
      <c r="J196" s="202">
        <v>107.9</v>
      </c>
      <c r="K196" s="202">
        <v>98.4</v>
      </c>
      <c r="L196" s="202">
        <v>117.3</v>
      </c>
      <c r="M196" s="204">
        <v>459.5</v>
      </c>
      <c r="N196" s="202"/>
      <c r="O196" s="202">
        <v>82.2</v>
      </c>
      <c r="P196" s="202">
        <v>73.8</v>
      </c>
      <c r="Q196" s="202">
        <v>90.5</v>
      </c>
      <c r="R196" s="204">
        <v>345.5</v>
      </c>
      <c r="S196" s="190"/>
    </row>
    <row r="197" spans="3:19" x14ac:dyDescent="0.25">
      <c r="C197" s="114">
        <v>2008</v>
      </c>
      <c r="E197" s="202">
        <v>177.9</v>
      </c>
      <c r="F197" s="202">
        <v>165.9</v>
      </c>
      <c r="G197" s="202">
        <v>190</v>
      </c>
      <c r="H197" s="203">
        <v>772</v>
      </c>
      <c r="I197" s="189"/>
      <c r="J197" s="202">
        <v>107.4</v>
      </c>
      <c r="K197" s="202">
        <v>98</v>
      </c>
      <c r="L197" s="202">
        <v>116.7</v>
      </c>
      <c r="M197" s="204">
        <v>466.5</v>
      </c>
      <c r="N197" s="202"/>
      <c r="O197" s="202">
        <v>70.599999999999994</v>
      </c>
      <c r="P197" s="202">
        <v>63</v>
      </c>
      <c r="Q197" s="202">
        <v>78.2</v>
      </c>
      <c r="R197" s="204">
        <v>305.5</v>
      </c>
      <c r="S197" s="190"/>
    </row>
    <row r="198" spans="3:19" x14ac:dyDescent="0.25">
      <c r="C198" s="114">
        <v>2009</v>
      </c>
      <c r="E198" s="202">
        <v>172</v>
      </c>
      <c r="F198" s="202">
        <v>160.30000000000001</v>
      </c>
      <c r="G198" s="202">
        <v>183.6</v>
      </c>
      <c r="H198" s="203">
        <v>763</v>
      </c>
      <c r="I198" s="189"/>
      <c r="J198" s="202">
        <v>99.1</v>
      </c>
      <c r="K198" s="202">
        <v>90.3</v>
      </c>
      <c r="L198" s="202">
        <v>108</v>
      </c>
      <c r="M198" s="204">
        <v>441.5</v>
      </c>
      <c r="N198" s="202"/>
      <c r="O198" s="202">
        <v>72.8</v>
      </c>
      <c r="P198" s="202">
        <v>65.2</v>
      </c>
      <c r="Q198" s="202">
        <v>80.5</v>
      </c>
      <c r="R198" s="204">
        <v>321.5</v>
      </c>
      <c r="S198" s="190"/>
    </row>
    <row r="199" spans="3:19" x14ac:dyDescent="0.25">
      <c r="C199" s="114">
        <v>2010</v>
      </c>
      <c r="E199" s="202">
        <v>162.30000000000001</v>
      </c>
      <c r="F199" s="202">
        <v>150.9</v>
      </c>
      <c r="G199" s="202">
        <v>173.7</v>
      </c>
      <c r="H199" s="203">
        <v>718</v>
      </c>
      <c r="I199" s="189"/>
      <c r="J199" s="202">
        <v>103.7</v>
      </c>
      <c r="K199" s="202">
        <v>94.5</v>
      </c>
      <c r="L199" s="202">
        <v>112.8</v>
      </c>
      <c r="M199" s="204">
        <v>457</v>
      </c>
      <c r="N199" s="202"/>
      <c r="O199" s="202">
        <v>58.6</v>
      </c>
      <c r="P199" s="202">
        <v>51.8</v>
      </c>
      <c r="Q199" s="202">
        <v>65.400000000000006</v>
      </c>
      <c r="R199" s="204">
        <v>261</v>
      </c>
      <c r="S199" s="190"/>
    </row>
    <row r="200" spans="3:19" x14ac:dyDescent="0.25">
      <c r="C200" s="114">
        <v>2011</v>
      </c>
      <c r="E200" s="202">
        <v>168.5</v>
      </c>
      <c r="F200" s="202">
        <v>157</v>
      </c>
      <c r="G200" s="202">
        <v>180.1</v>
      </c>
      <c r="H200" s="203">
        <v>751</v>
      </c>
      <c r="I200" s="189"/>
      <c r="J200" s="202">
        <v>105.6</v>
      </c>
      <c r="K200" s="202">
        <v>96.4</v>
      </c>
      <c r="L200" s="202">
        <v>114.8</v>
      </c>
      <c r="M200" s="204">
        <v>468</v>
      </c>
      <c r="N200" s="202"/>
      <c r="O200" s="202">
        <v>63</v>
      </c>
      <c r="P200" s="202">
        <v>55.9</v>
      </c>
      <c r="Q200" s="202">
        <v>70</v>
      </c>
      <c r="R200" s="204">
        <v>283</v>
      </c>
      <c r="S200" s="190"/>
    </row>
    <row r="201" spans="3:19" x14ac:dyDescent="0.25">
      <c r="C201" s="114">
        <v>2012</v>
      </c>
      <c r="E201" s="202">
        <v>162.5</v>
      </c>
      <c r="F201" s="202">
        <v>151.30000000000001</v>
      </c>
      <c r="G201" s="202">
        <v>173.7</v>
      </c>
      <c r="H201" s="203">
        <v>744</v>
      </c>
      <c r="I201" s="189"/>
      <c r="J201" s="202">
        <v>96.4</v>
      </c>
      <c r="K201" s="202">
        <v>87.8</v>
      </c>
      <c r="L201" s="202">
        <v>105.1</v>
      </c>
      <c r="M201" s="204">
        <v>442.5</v>
      </c>
      <c r="N201" s="202"/>
      <c r="O201" s="202">
        <v>66.099999999999994</v>
      </c>
      <c r="P201" s="202">
        <v>58.9</v>
      </c>
      <c r="Q201" s="202">
        <v>73.2</v>
      </c>
      <c r="R201" s="204">
        <v>301.5</v>
      </c>
      <c r="S201" s="190"/>
    </row>
    <row r="202" spans="3:19" x14ac:dyDescent="0.25">
      <c r="C202" s="114">
        <v>2013</v>
      </c>
      <c r="E202" s="202">
        <v>160.69999999999999</v>
      </c>
      <c r="F202" s="202">
        <v>149.69999999999999</v>
      </c>
      <c r="G202" s="202">
        <v>171.8</v>
      </c>
      <c r="H202" s="203">
        <v>745</v>
      </c>
      <c r="I202" s="189"/>
      <c r="J202" s="202">
        <v>96.7</v>
      </c>
      <c r="K202" s="202">
        <v>88.1</v>
      </c>
      <c r="L202" s="202">
        <v>105.2</v>
      </c>
      <c r="M202" s="204">
        <v>449.5</v>
      </c>
      <c r="N202" s="202"/>
      <c r="O202" s="202">
        <v>64.099999999999994</v>
      </c>
      <c r="P202" s="202">
        <v>57.1</v>
      </c>
      <c r="Q202" s="202">
        <v>71.099999999999994</v>
      </c>
      <c r="R202" s="204">
        <v>295.5</v>
      </c>
      <c r="S202" s="190"/>
    </row>
    <row r="203" spans="3:19" x14ac:dyDescent="0.25">
      <c r="C203" s="114">
        <v>2014</v>
      </c>
      <c r="E203" s="202">
        <v>152.5</v>
      </c>
      <c r="F203" s="202">
        <v>142</v>
      </c>
      <c r="G203" s="202">
        <v>163</v>
      </c>
      <c r="H203" s="203">
        <v>741</v>
      </c>
      <c r="I203" s="189"/>
      <c r="J203" s="202">
        <v>94.3</v>
      </c>
      <c r="K203" s="202">
        <v>86.1</v>
      </c>
      <c r="L203" s="202">
        <v>102.6</v>
      </c>
      <c r="M203" s="204">
        <v>459.5</v>
      </c>
      <c r="N203" s="202"/>
      <c r="O203" s="202">
        <v>58.2</v>
      </c>
      <c r="P203" s="202">
        <v>51.7</v>
      </c>
      <c r="Q203" s="202">
        <v>64.7</v>
      </c>
      <c r="R203" s="204">
        <v>281.5</v>
      </c>
      <c r="S203" s="190"/>
    </row>
    <row r="204" spans="3:19" x14ac:dyDescent="0.25">
      <c r="C204" s="114">
        <v>2015</v>
      </c>
      <c r="E204" s="202">
        <v>146.19999999999999</v>
      </c>
      <c r="F204" s="202">
        <v>136</v>
      </c>
      <c r="G204" s="202">
        <v>156.4</v>
      </c>
      <c r="H204" s="203">
        <v>719</v>
      </c>
      <c r="I204" s="189"/>
      <c r="J204" s="202">
        <v>97.5</v>
      </c>
      <c r="K204" s="202">
        <v>89.1</v>
      </c>
      <c r="L204" s="202">
        <v>105.8</v>
      </c>
      <c r="M204" s="204">
        <v>479.5</v>
      </c>
      <c r="N204" s="202"/>
      <c r="O204" s="202">
        <v>48.7</v>
      </c>
      <c r="P204" s="202">
        <v>42.8</v>
      </c>
      <c r="Q204" s="202">
        <v>54.6</v>
      </c>
      <c r="R204" s="204">
        <v>239.5</v>
      </c>
      <c r="S204" s="190"/>
    </row>
    <row r="205" spans="3:19" x14ac:dyDescent="0.25">
      <c r="C205" s="114">
        <v>2016</v>
      </c>
      <c r="E205" s="202">
        <v>145.30000000000001</v>
      </c>
      <c r="F205" s="202">
        <v>135.19999999999999</v>
      </c>
      <c r="G205" s="202">
        <v>155.30000000000001</v>
      </c>
      <c r="H205" s="203">
        <v>732</v>
      </c>
      <c r="I205" s="189"/>
      <c r="J205" s="202">
        <v>89.2</v>
      </c>
      <c r="K205" s="202">
        <v>81.3</v>
      </c>
      <c r="L205" s="202">
        <v>97.1</v>
      </c>
      <c r="M205" s="204">
        <v>450.5</v>
      </c>
      <c r="N205" s="202"/>
      <c r="O205" s="202">
        <v>56.1</v>
      </c>
      <c r="P205" s="202">
        <v>49.8</v>
      </c>
      <c r="Q205" s="202">
        <v>62.4</v>
      </c>
      <c r="R205" s="204">
        <v>281.5</v>
      </c>
      <c r="S205" s="190"/>
    </row>
    <row r="206" spans="3:19" x14ac:dyDescent="0.25">
      <c r="C206" s="114">
        <v>2017</v>
      </c>
      <c r="E206" s="202">
        <v>135.69999999999999</v>
      </c>
      <c r="F206" s="202">
        <v>126.1</v>
      </c>
      <c r="G206" s="202">
        <v>145.30000000000001</v>
      </c>
      <c r="H206" s="203">
        <v>697</v>
      </c>
      <c r="I206" s="189"/>
      <c r="J206" s="202">
        <v>83</v>
      </c>
      <c r="K206" s="202">
        <v>75.5</v>
      </c>
      <c r="L206" s="202">
        <v>90.6</v>
      </c>
      <c r="M206" s="204">
        <v>425</v>
      </c>
      <c r="N206" s="202"/>
      <c r="O206" s="202">
        <v>52.7</v>
      </c>
      <c r="P206" s="202">
        <v>46.7</v>
      </c>
      <c r="Q206" s="202">
        <v>58.6</v>
      </c>
      <c r="R206" s="204">
        <v>272</v>
      </c>
      <c r="S206" s="190"/>
    </row>
    <row r="207" spans="3:19" x14ac:dyDescent="0.25">
      <c r="C207" s="114">
        <v>2018</v>
      </c>
      <c r="E207" s="202">
        <v>130.1</v>
      </c>
      <c r="F207" s="202">
        <v>120.8</v>
      </c>
      <c r="G207" s="202">
        <v>139.4</v>
      </c>
      <c r="H207" s="203">
        <v>680</v>
      </c>
      <c r="I207" s="189"/>
      <c r="J207" s="202">
        <v>80.400000000000006</v>
      </c>
      <c r="K207" s="202">
        <v>73.099999999999994</v>
      </c>
      <c r="L207" s="202">
        <v>87.8</v>
      </c>
      <c r="M207" s="204">
        <v>422.5</v>
      </c>
      <c r="N207" s="202"/>
      <c r="O207" s="202">
        <v>49.7</v>
      </c>
      <c r="P207" s="202">
        <v>43.9</v>
      </c>
      <c r="Q207" s="202">
        <v>55.5</v>
      </c>
      <c r="R207" s="204">
        <v>257.5</v>
      </c>
      <c r="S207" s="190"/>
    </row>
    <row r="208" spans="3:19" x14ac:dyDescent="0.25">
      <c r="C208" s="114">
        <v>2019</v>
      </c>
      <c r="E208" s="202">
        <v>133.80000000000001</v>
      </c>
      <c r="F208" s="202">
        <v>124.4</v>
      </c>
      <c r="G208" s="202">
        <v>143.1</v>
      </c>
      <c r="H208" s="203">
        <v>710</v>
      </c>
      <c r="I208" s="189"/>
      <c r="J208" s="202">
        <v>79.099999999999994</v>
      </c>
      <c r="K208" s="202">
        <v>71.900000000000006</v>
      </c>
      <c r="L208" s="202">
        <v>86.3</v>
      </c>
      <c r="M208" s="204">
        <v>422.5</v>
      </c>
      <c r="N208" s="202"/>
      <c r="O208" s="202">
        <v>54.7</v>
      </c>
      <c r="P208" s="202">
        <v>48.6</v>
      </c>
      <c r="Q208" s="202">
        <v>60.7</v>
      </c>
      <c r="R208" s="204">
        <v>287.5</v>
      </c>
      <c r="S208" s="190"/>
    </row>
    <row r="209" spans="1:18" x14ac:dyDescent="0.25">
      <c r="A209" s="191"/>
      <c r="B209" s="191"/>
      <c r="C209" s="115">
        <v>2020</v>
      </c>
      <c r="D209" s="191"/>
      <c r="E209" s="205">
        <v>147.19999999999999</v>
      </c>
      <c r="F209" s="205">
        <v>137.4</v>
      </c>
      <c r="G209" s="205">
        <v>157</v>
      </c>
      <c r="H209" s="206">
        <v>792</v>
      </c>
      <c r="I209" s="192"/>
      <c r="J209" s="205">
        <v>98.1</v>
      </c>
      <c r="K209" s="205">
        <v>90.1</v>
      </c>
      <c r="L209" s="205">
        <v>106.1</v>
      </c>
      <c r="M209" s="207">
        <v>527.5</v>
      </c>
      <c r="N209" s="205"/>
      <c r="O209" s="205">
        <v>49.1</v>
      </c>
      <c r="P209" s="205">
        <v>43.4</v>
      </c>
      <c r="Q209" s="205">
        <v>54.7</v>
      </c>
      <c r="R209" s="207">
        <v>264.5</v>
      </c>
    </row>
    <row r="210" spans="1:18" x14ac:dyDescent="0.25">
      <c r="A210" s="131"/>
      <c r="B210" s="131"/>
      <c r="C210" s="131"/>
      <c r="D210" s="131"/>
      <c r="E210" s="131"/>
      <c r="F210" s="131"/>
      <c r="G210" s="131"/>
      <c r="H210" s="131"/>
      <c r="I210" s="131"/>
      <c r="J210" s="131"/>
      <c r="K210" s="131"/>
      <c r="L210" s="131"/>
      <c r="M210" s="131"/>
      <c r="N210" s="131"/>
      <c r="O210" s="131"/>
      <c r="P210" s="131"/>
      <c r="Q210" s="131"/>
      <c r="R210" s="131"/>
    </row>
    <row r="211" spans="1:18" x14ac:dyDescent="0.25">
      <c r="A211" s="187" t="s">
        <v>79</v>
      </c>
      <c r="B211" s="131"/>
      <c r="C211" s="131"/>
      <c r="D211" s="131"/>
      <c r="E211" s="131"/>
      <c r="F211" s="131"/>
      <c r="G211" s="131"/>
      <c r="H211" s="131"/>
      <c r="I211" s="131"/>
      <c r="J211" s="131"/>
      <c r="K211" s="131"/>
      <c r="L211" s="131"/>
      <c r="M211" s="131"/>
      <c r="N211" s="131"/>
      <c r="O211" s="131"/>
      <c r="P211" s="131"/>
      <c r="Q211" s="131"/>
      <c r="R211" s="131"/>
    </row>
    <row r="212" spans="1:18" ht="13.2" customHeight="1" x14ac:dyDescent="0.25">
      <c r="A212" s="95" t="s">
        <v>76</v>
      </c>
      <c r="B212" s="95"/>
      <c r="C212" s="95"/>
      <c r="D212" s="95"/>
      <c r="E212" s="95"/>
      <c r="F212" s="95"/>
      <c r="G212" s="95"/>
      <c r="H212" s="95"/>
      <c r="I212" s="95"/>
      <c r="J212" s="95"/>
      <c r="K212" s="95"/>
      <c r="L212" s="95"/>
      <c r="M212" s="95"/>
      <c r="N212" s="95"/>
      <c r="O212" s="144"/>
      <c r="P212" s="144"/>
      <c r="Q212" s="144"/>
      <c r="R212" s="144"/>
    </row>
    <row r="213" spans="1:18" ht="13.2" customHeight="1" x14ac:dyDescent="0.25">
      <c r="A213" s="95" t="s">
        <v>86</v>
      </c>
      <c r="B213" s="95"/>
      <c r="C213" s="95"/>
      <c r="D213" s="95"/>
      <c r="E213" s="95"/>
      <c r="F213" s="95"/>
      <c r="G213" s="95"/>
      <c r="H213" s="95"/>
      <c r="I213" s="95"/>
      <c r="J213" s="95"/>
      <c r="K213" s="95"/>
      <c r="L213" s="95"/>
      <c r="M213" s="95"/>
      <c r="N213" s="95"/>
      <c r="O213" s="144"/>
      <c r="P213" s="144"/>
      <c r="Q213" s="144"/>
      <c r="R213" s="144"/>
    </row>
    <row r="214" spans="1:18" ht="13.2" customHeight="1" x14ac:dyDescent="0.25">
      <c r="A214" s="111" t="s">
        <v>83</v>
      </c>
      <c r="B214" s="111"/>
      <c r="C214" s="111"/>
      <c r="D214" s="111"/>
      <c r="E214" s="111"/>
      <c r="F214" s="111"/>
      <c r="G214" s="111"/>
      <c r="H214" s="111"/>
      <c r="I214" s="111"/>
      <c r="J214" s="111"/>
      <c r="K214" s="111"/>
      <c r="L214" s="111"/>
      <c r="M214" s="111"/>
      <c r="N214" s="111"/>
      <c r="O214" s="144"/>
      <c r="P214" s="144"/>
      <c r="Q214" s="144"/>
      <c r="R214" s="144"/>
    </row>
    <row r="215" spans="1:18" ht="13.2" customHeight="1" x14ac:dyDescent="0.25">
      <c r="A215" s="95" t="s">
        <v>87</v>
      </c>
      <c r="B215" s="95"/>
      <c r="C215" s="95"/>
      <c r="D215" s="95"/>
      <c r="E215" s="95"/>
      <c r="F215" s="95"/>
      <c r="G215" s="95"/>
      <c r="H215" s="95"/>
      <c r="I215" s="95"/>
      <c r="J215" s="95"/>
      <c r="K215" s="95"/>
      <c r="L215" s="95"/>
      <c r="M215" s="95"/>
      <c r="N215" s="95"/>
      <c r="O215" s="144"/>
      <c r="P215" s="144"/>
      <c r="Q215" s="144"/>
      <c r="R215" s="144"/>
    </row>
    <row r="216" spans="1:18" x14ac:dyDescent="0.25">
      <c r="A216" s="96" t="s">
        <v>84</v>
      </c>
      <c r="B216" s="96"/>
      <c r="C216" s="96"/>
      <c r="D216" s="96"/>
      <c r="E216" s="96"/>
      <c r="F216" s="96"/>
      <c r="G216" s="96"/>
      <c r="H216" s="96"/>
      <c r="I216" s="96"/>
      <c r="J216" s="96"/>
      <c r="K216" s="96"/>
      <c r="L216" s="96"/>
      <c r="M216" s="96"/>
      <c r="N216" s="96"/>
      <c r="O216" s="145"/>
      <c r="P216" s="145"/>
      <c r="Q216" s="145"/>
      <c r="R216" s="145"/>
    </row>
    <row r="217" spans="1:18" x14ac:dyDescent="0.25">
      <c r="A217" s="131"/>
      <c r="B217" s="131"/>
      <c r="C217" s="131"/>
      <c r="D217" s="131"/>
      <c r="E217" s="131"/>
      <c r="F217" s="131"/>
      <c r="G217" s="131"/>
      <c r="H217" s="131"/>
      <c r="I217" s="131"/>
      <c r="J217" s="131"/>
      <c r="K217" s="131"/>
      <c r="L217" s="131"/>
      <c r="M217" s="131"/>
      <c r="N217" s="131"/>
      <c r="O217" s="131"/>
      <c r="P217" s="131"/>
      <c r="Q217" s="131"/>
      <c r="R217" s="131"/>
    </row>
    <row r="218" spans="1:18" x14ac:dyDescent="0.25">
      <c r="A218" s="112" t="s">
        <v>354</v>
      </c>
      <c r="B218" s="112"/>
      <c r="C218" s="112"/>
      <c r="D218" s="131"/>
      <c r="E218" s="131"/>
      <c r="F218" s="131"/>
      <c r="G218" s="131"/>
      <c r="H218" s="131"/>
      <c r="I218" s="131"/>
      <c r="J218" s="131"/>
      <c r="K218" s="131"/>
      <c r="L218" s="131"/>
      <c r="M218" s="131"/>
      <c r="N218" s="131"/>
      <c r="O218" s="131"/>
      <c r="P218" s="131"/>
      <c r="Q218" s="131"/>
      <c r="R218" s="131"/>
    </row>
  </sheetData>
  <mergeCells count="23">
    <mergeCell ref="A212:N212"/>
    <mergeCell ref="A213:N213"/>
    <mergeCell ref="A214:N214"/>
    <mergeCell ref="A215:N215"/>
    <mergeCell ref="A216:N216"/>
    <mergeCell ref="O6:O9"/>
    <mergeCell ref="P1:R1"/>
    <mergeCell ref="E5:H5"/>
    <mergeCell ref="J5:M5"/>
    <mergeCell ref="O5:R5"/>
    <mergeCell ref="R6:R9"/>
    <mergeCell ref="A1:N1"/>
    <mergeCell ref="A218:C218"/>
    <mergeCell ref="A7:B7"/>
    <mergeCell ref="F7:G8"/>
    <mergeCell ref="K7:L8"/>
    <mergeCell ref="P7:Q8"/>
    <mergeCell ref="B10:B11"/>
    <mergeCell ref="B190:B191"/>
    <mergeCell ref="E6:E9"/>
    <mergeCell ref="H6:H9"/>
    <mergeCell ref="J6:J9"/>
    <mergeCell ref="M6:M9"/>
  </mergeCells>
  <hyperlinks>
    <hyperlink ref="A214" r:id="rId1"/>
    <hyperlink ref="A216" r:id="rId2"/>
    <hyperlink ref="P1" location="Contents!A1" display="back to content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0"/>
  <sheetViews>
    <sheetView showGridLines="0" zoomScaleNormal="100" workbookViewId="0">
      <selection sqref="A1:N1"/>
    </sheetView>
  </sheetViews>
  <sheetFormatPr defaultRowHeight="13.2" x14ac:dyDescent="0.25"/>
  <cols>
    <col min="1" max="1" width="8.88671875" style="99"/>
    <col min="2" max="2" width="17.21875" style="99" customWidth="1"/>
    <col min="3" max="4" width="8.88671875" style="99"/>
    <col min="5" max="5" width="16.5546875" style="99" customWidth="1"/>
    <col min="6" max="9" width="8.88671875" style="99"/>
    <col min="10" max="10" width="16.5546875" style="99" customWidth="1"/>
    <col min="11" max="13" width="8.88671875" style="99"/>
    <col min="14" max="14" width="10.33203125" style="99" customWidth="1"/>
    <col min="15" max="15" width="20.44140625" style="99" customWidth="1"/>
    <col min="16" max="16384" width="8.88671875" style="99"/>
  </cols>
  <sheetData>
    <row r="1" spans="1:19" ht="18" customHeight="1" x14ac:dyDescent="0.3">
      <c r="A1" s="113" t="s">
        <v>393</v>
      </c>
      <c r="B1" s="113"/>
      <c r="C1" s="113"/>
      <c r="D1" s="113"/>
      <c r="E1" s="113"/>
      <c r="F1" s="113"/>
      <c r="G1" s="113"/>
      <c r="H1" s="113"/>
      <c r="I1" s="113"/>
      <c r="J1" s="113"/>
      <c r="K1" s="113"/>
      <c r="L1" s="113"/>
      <c r="M1" s="113"/>
      <c r="N1" s="113"/>
      <c r="O1" s="104"/>
      <c r="P1" s="104"/>
      <c r="Q1" s="41" t="s">
        <v>85</v>
      </c>
      <c r="R1" s="41"/>
      <c r="S1" s="41"/>
    </row>
    <row r="2" spans="1:19" ht="15" customHeight="1" x14ac:dyDescent="0.25"/>
    <row r="3" spans="1:19" x14ac:dyDescent="0.25">
      <c r="A3" s="16" t="s">
        <v>93</v>
      </c>
    </row>
    <row r="4" spans="1:19" ht="13.8" thickBot="1" x14ac:dyDescent="0.3"/>
    <row r="5" spans="1:19" x14ac:dyDescent="0.25">
      <c r="E5" s="100" t="s">
        <v>75</v>
      </c>
      <c r="F5" s="100"/>
      <c r="G5" s="100"/>
      <c r="H5" s="100"/>
      <c r="I5" s="101"/>
      <c r="J5" s="100" t="s">
        <v>337</v>
      </c>
      <c r="K5" s="100"/>
      <c r="L5" s="100"/>
      <c r="M5" s="100"/>
      <c r="N5" s="102"/>
      <c r="O5" s="100" t="s">
        <v>338</v>
      </c>
      <c r="P5" s="100"/>
      <c r="Q5" s="100"/>
      <c r="R5" s="100"/>
    </row>
    <row r="6" spans="1:19" ht="13.05" customHeight="1" x14ac:dyDescent="0.25">
      <c r="E6" s="56" t="s">
        <v>98</v>
      </c>
      <c r="F6" s="57"/>
      <c r="G6" s="57"/>
      <c r="H6" s="58" t="s">
        <v>99</v>
      </c>
      <c r="I6" s="101"/>
      <c r="J6" s="56" t="s">
        <v>98</v>
      </c>
      <c r="K6" s="57"/>
      <c r="L6" s="57"/>
      <c r="M6" s="58" t="s">
        <v>99</v>
      </c>
      <c r="N6" s="102"/>
      <c r="O6" s="56" t="s">
        <v>98</v>
      </c>
      <c r="P6" s="57"/>
      <c r="Q6" s="57"/>
      <c r="R6" s="58" t="s">
        <v>99</v>
      </c>
    </row>
    <row r="7" spans="1:19" ht="13.05" customHeight="1" x14ac:dyDescent="0.25">
      <c r="A7" s="103"/>
      <c r="B7" s="103"/>
      <c r="E7" s="30"/>
      <c r="F7" s="30" t="s">
        <v>333</v>
      </c>
      <c r="G7" s="30"/>
      <c r="H7" s="60"/>
      <c r="I7" s="101"/>
      <c r="J7" s="30"/>
      <c r="K7" s="30" t="s">
        <v>333</v>
      </c>
      <c r="L7" s="30"/>
      <c r="M7" s="60"/>
      <c r="N7" s="102"/>
      <c r="O7" s="30"/>
      <c r="P7" s="30" t="s">
        <v>333</v>
      </c>
      <c r="Q7" s="30"/>
      <c r="R7" s="60"/>
    </row>
    <row r="8" spans="1:19" ht="13.05" customHeight="1" x14ac:dyDescent="0.25">
      <c r="A8" s="104"/>
      <c r="B8" s="104"/>
      <c r="C8" s="16"/>
      <c r="E8" s="30"/>
      <c r="F8" s="30"/>
      <c r="G8" s="30"/>
      <c r="H8" s="60"/>
      <c r="I8" s="101"/>
      <c r="J8" s="30"/>
      <c r="K8" s="30"/>
      <c r="L8" s="30"/>
      <c r="M8" s="60"/>
      <c r="N8" s="102"/>
      <c r="O8" s="30"/>
      <c r="P8" s="30"/>
      <c r="Q8" s="30"/>
      <c r="R8" s="60"/>
    </row>
    <row r="9" spans="1:19" ht="13.8" thickBot="1" x14ac:dyDescent="0.3">
      <c r="A9" s="105" t="s">
        <v>43</v>
      </c>
      <c r="B9" s="105" t="s">
        <v>77</v>
      </c>
      <c r="C9" s="105" t="s">
        <v>78</v>
      </c>
      <c r="D9" s="106"/>
      <c r="E9" s="62"/>
      <c r="F9" s="63" t="s">
        <v>97</v>
      </c>
      <c r="G9" s="63" t="s">
        <v>80</v>
      </c>
      <c r="H9" s="64"/>
      <c r="I9" s="102"/>
      <c r="J9" s="62"/>
      <c r="K9" s="63" t="s">
        <v>97</v>
      </c>
      <c r="L9" s="63" t="s">
        <v>80</v>
      </c>
      <c r="M9" s="64"/>
      <c r="N9" s="107"/>
      <c r="O9" s="62"/>
      <c r="P9" s="63" t="s">
        <v>97</v>
      </c>
      <c r="Q9" s="63" t="s">
        <v>80</v>
      </c>
      <c r="R9" s="64"/>
    </row>
    <row r="10" spans="1:19" ht="14.25" customHeight="1" x14ac:dyDescent="0.25">
      <c r="A10" s="16" t="s">
        <v>92</v>
      </c>
      <c r="B10" s="108" t="s">
        <v>95</v>
      </c>
      <c r="C10" s="114">
        <v>2001</v>
      </c>
      <c r="E10" s="202">
        <v>1138.5999999999999</v>
      </c>
      <c r="F10" s="202">
        <v>1093.2</v>
      </c>
      <c r="G10" s="202">
        <v>1184</v>
      </c>
      <c r="H10" s="203">
        <v>2167</v>
      </c>
      <c r="I10" s="189"/>
      <c r="J10" s="202">
        <v>794.2</v>
      </c>
      <c r="K10" s="202">
        <v>756.3</v>
      </c>
      <c r="L10" s="202">
        <v>832.2</v>
      </c>
      <c r="M10" s="204">
        <v>1527</v>
      </c>
      <c r="N10" s="202"/>
      <c r="O10" s="202">
        <v>344.4</v>
      </c>
      <c r="P10" s="202">
        <v>318.89999999999998</v>
      </c>
      <c r="Q10" s="202">
        <v>369.9</v>
      </c>
      <c r="R10" s="204">
        <v>640</v>
      </c>
      <c r="S10" s="190"/>
    </row>
    <row r="11" spans="1:19" x14ac:dyDescent="0.25">
      <c r="B11" s="109"/>
      <c r="C11" s="114">
        <v>2002</v>
      </c>
      <c r="E11" s="202">
        <v>1163.0999999999999</v>
      </c>
      <c r="F11" s="202">
        <v>1116.7</v>
      </c>
      <c r="G11" s="202">
        <v>1209.4000000000001</v>
      </c>
      <c r="H11" s="203">
        <v>2166</v>
      </c>
      <c r="I11" s="189"/>
      <c r="J11" s="202">
        <v>824.6</v>
      </c>
      <c r="K11" s="202">
        <v>785.6</v>
      </c>
      <c r="L11" s="202">
        <v>863.7</v>
      </c>
      <c r="M11" s="204">
        <v>1550.5</v>
      </c>
      <c r="N11" s="202"/>
      <c r="O11" s="202">
        <v>338.4</v>
      </c>
      <c r="P11" s="202">
        <v>312.89999999999998</v>
      </c>
      <c r="Q11" s="202">
        <v>364</v>
      </c>
      <c r="R11" s="204">
        <v>615.5</v>
      </c>
      <c r="S11" s="190"/>
    </row>
    <row r="12" spans="1:19" x14ac:dyDescent="0.25">
      <c r="C12" s="114">
        <v>2003</v>
      </c>
      <c r="E12" s="202">
        <v>1152.9000000000001</v>
      </c>
      <c r="F12" s="202">
        <v>1106.5</v>
      </c>
      <c r="G12" s="202">
        <v>1199.4000000000001</v>
      </c>
      <c r="H12" s="203">
        <v>2116</v>
      </c>
      <c r="I12" s="189"/>
      <c r="J12" s="202">
        <v>824.4</v>
      </c>
      <c r="K12" s="202">
        <v>785</v>
      </c>
      <c r="L12" s="202">
        <v>863.8</v>
      </c>
      <c r="M12" s="204">
        <v>1524</v>
      </c>
      <c r="N12" s="202"/>
      <c r="O12" s="202">
        <v>328.5</v>
      </c>
      <c r="P12" s="202">
        <v>303.2</v>
      </c>
      <c r="Q12" s="202">
        <v>353.8</v>
      </c>
      <c r="R12" s="204">
        <v>592</v>
      </c>
      <c r="S12" s="190"/>
    </row>
    <row r="13" spans="1:19" x14ac:dyDescent="0.25">
      <c r="C13" s="114">
        <v>2004</v>
      </c>
      <c r="E13" s="202">
        <v>1064.3</v>
      </c>
      <c r="F13" s="202">
        <v>1019</v>
      </c>
      <c r="G13" s="202">
        <v>1109.5999999999999</v>
      </c>
      <c r="H13" s="203">
        <v>1915</v>
      </c>
      <c r="I13" s="189"/>
      <c r="J13" s="202">
        <v>757.3</v>
      </c>
      <c r="K13" s="202">
        <v>719</v>
      </c>
      <c r="L13" s="202">
        <v>795.5</v>
      </c>
      <c r="M13" s="204">
        <v>1373</v>
      </c>
      <c r="N13" s="202"/>
      <c r="O13" s="202">
        <v>307.10000000000002</v>
      </c>
      <c r="P13" s="202">
        <v>282.3</v>
      </c>
      <c r="Q13" s="202">
        <v>331.9</v>
      </c>
      <c r="R13" s="204">
        <v>542</v>
      </c>
      <c r="S13" s="190"/>
    </row>
    <row r="14" spans="1:19" x14ac:dyDescent="0.25">
      <c r="C14" s="114">
        <v>2005</v>
      </c>
      <c r="E14" s="202">
        <v>1011.5</v>
      </c>
      <c r="F14" s="202">
        <v>967.2</v>
      </c>
      <c r="G14" s="202">
        <v>1055.9000000000001</v>
      </c>
      <c r="H14" s="203">
        <v>1806</v>
      </c>
      <c r="I14" s="189"/>
      <c r="J14" s="202">
        <v>729.4</v>
      </c>
      <c r="K14" s="202">
        <v>691.7</v>
      </c>
      <c r="L14" s="202">
        <v>767</v>
      </c>
      <c r="M14" s="204">
        <v>1311</v>
      </c>
      <c r="N14" s="202"/>
      <c r="O14" s="202">
        <v>282.2</v>
      </c>
      <c r="P14" s="202">
        <v>258.3</v>
      </c>
      <c r="Q14" s="202">
        <v>306</v>
      </c>
      <c r="R14" s="204">
        <v>495</v>
      </c>
      <c r="S14" s="190"/>
    </row>
    <row r="15" spans="1:19" x14ac:dyDescent="0.25">
      <c r="C15" s="114">
        <v>2006</v>
      </c>
      <c r="E15" s="202">
        <v>1024.4000000000001</v>
      </c>
      <c r="F15" s="202">
        <v>979.9</v>
      </c>
      <c r="G15" s="202">
        <v>1068.8</v>
      </c>
      <c r="H15" s="203">
        <v>1852</v>
      </c>
      <c r="I15" s="189"/>
      <c r="J15" s="202">
        <v>748.8</v>
      </c>
      <c r="K15" s="202">
        <v>710.8</v>
      </c>
      <c r="L15" s="202">
        <v>786.8</v>
      </c>
      <c r="M15" s="204">
        <v>1365</v>
      </c>
      <c r="N15" s="202"/>
      <c r="O15" s="202">
        <v>275.5</v>
      </c>
      <c r="P15" s="202">
        <v>252</v>
      </c>
      <c r="Q15" s="202">
        <v>299.10000000000002</v>
      </c>
      <c r="R15" s="204">
        <v>487</v>
      </c>
      <c r="S15" s="190"/>
    </row>
    <row r="16" spans="1:19" x14ac:dyDescent="0.25">
      <c r="C16" s="114">
        <v>2007</v>
      </c>
      <c r="E16" s="202">
        <v>1015.2</v>
      </c>
      <c r="F16" s="202">
        <v>971</v>
      </c>
      <c r="G16" s="202">
        <v>1059.5</v>
      </c>
      <c r="H16" s="203">
        <v>1834</v>
      </c>
      <c r="I16" s="189"/>
      <c r="J16" s="202">
        <v>711.4</v>
      </c>
      <c r="K16" s="202">
        <v>674.4</v>
      </c>
      <c r="L16" s="202">
        <v>748.4</v>
      </c>
      <c r="M16" s="204">
        <v>1296.5</v>
      </c>
      <c r="N16" s="202"/>
      <c r="O16" s="202">
        <v>303.8</v>
      </c>
      <c r="P16" s="202">
        <v>279.10000000000002</v>
      </c>
      <c r="Q16" s="202">
        <v>328.5</v>
      </c>
      <c r="R16" s="204">
        <v>537.5</v>
      </c>
      <c r="S16" s="190"/>
    </row>
    <row r="17" spans="2:19" x14ac:dyDescent="0.25">
      <c r="C17" s="114">
        <v>2008</v>
      </c>
      <c r="E17" s="202">
        <v>961.7</v>
      </c>
      <c r="F17" s="202">
        <v>918.8</v>
      </c>
      <c r="G17" s="202">
        <v>1004.6</v>
      </c>
      <c r="H17" s="203">
        <v>1753</v>
      </c>
      <c r="I17" s="189"/>
      <c r="J17" s="202">
        <v>694.2</v>
      </c>
      <c r="K17" s="202">
        <v>657.7</v>
      </c>
      <c r="L17" s="202">
        <v>730.6</v>
      </c>
      <c r="M17" s="204">
        <v>1281</v>
      </c>
      <c r="N17" s="202"/>
      <c r="O17" s="202">
        <v>267.5</v>
      </c>
      <c r="P17" s="202">
        <v>244.3</v>
      </c>
      <c r="Q17" s="202">
        <v>290.7</v>
      </c>
      <c r="R17" s="204">
        <v>472</v>
      </c>
      <c r="S17" s="190"/>
    </row>
    <row r="18" spans="2:19" x14ac:dyDescent="0.25">
      <c r="C18" s="114">
        <v>2009</v>
      </c>
      <c r="E18" s="202">
        <v>909.7</v>
      </c>
      <c r="F18" s="202">
        <v>868</v>
      </c>
      <c r="G18" s="202">
        <v>951.4</v>
      </c>
      <c r="H18" s="203">
        <v>1672</v>
      </c>
      <c r="I18" s="189"/>
      <c r="J18" s="202">
        <v>667.4</v>
      </c>
      <c r="K18" s="202">
        <v>631.79999999999995</v>
      </c>
      <c r="L18" s="202">
        <v>703.1</v>
      </c>
      <c r="M18" s="204">
        <v>1240.5</v>
      </c>
      <c r="N18" s="202"/>
      <c r="O18" s="202">
        <v>242.3</v>
      </c>
      <c r="P18" s="202">
        <v>220.3</v>
      </c>
      <c r="Q18" s="202">
        <v>264.3</v>
      </c>
      <c r="R18" s="204">
        <v>431.5</v>
      </c>
      <c r="S18" s="190"/>
    </row>
    <row r="19" spans="2:19" x14ac:dyDescent="0.25">
      <c r="C19" s="114">
        <v>2010</v>
      </c>
      <c r="E19" s="202">
        <v>877.6</v>
      </c>
      <c r="F19" s="202">
        <v>837.3</v>
      </c>
      <c r="G19" s="202">
        <v>918</v>
      </c>
      <c r="H19" s="203">
        <v>1662</v>
      </c>
      <c r="I19" s="189"/>
      <c r="J19" s="202">
        <v>629.20000000000005</v>
      </c>
      <c r="K19" s="202">
        <v>595</v>
      </c>
      <c r="L19" s="202">
        <v>663.3</v>
      </c>
      <c r="M19" s="204">
        <v>1205</v>
      </c>
      <c r="N19" s="202"/>
      <c r="O19" s="202">
        <v>248.5</v>
      </c>
      <c r="P19" s="202">
        <v>226.5</v>
      </c>
      <c r="Q19" s="202">
        <v>270.39999999999998</v>
      </c>
      <c r="R19" s="204">
        <v>457</v>
      </c>
      <c r="S19" s="190"/>
    </row>
    <row r="20" spans="2:19" x14ac:dyDescent="0.25">
      <c r="C20" s="114">
        <v>2011</v>
      </c>
      <c r="E20" s="202">
        <v>825.9</v>
      </c>
      <c r="F20" s="202">
        <v>786.7</v>
      </c>
      <c r="G20" s="202">
        <v>865.1</v>
      </c>
      <c r="H20" s="203">
        <v>1568</v>
      </c>
      <c r="I20" s="189"/>
      <c r="J20" s="202">
        <v>609.9</v>
      </c>
      <c r="K20" s="202">
        <v>576.20000000000005</v>
      </c>
      <c r="L20" s="202">
        <v>643.5</v>
      </c>
      <c r="M20" s="204">
        <v>1165</v>
      </c>
      <c r="N20" s="202"/>
      <c r="O20" s="202">
        <v>216</v>
      </c>
      <c r="P20" s="202">
        <v>195.6</v>
      </c>
      <c r="Q20" s="202">
        <v>236.5</v>
      </c>
      <c r="R20" s="204">
        <v>403</v>
      </c>
      <c r="S20" s="190"/>
    </row>
    <row r="21" spans="2:19" x14ac:dyDescent="0.25">
      <c r="C21" s="114">
        <v>2012</v>
      </c>
      <c r="E21" s="202">
        <v>787.1</v>
      </c>
      <c r="F21" s="202">
        <v>748.9</v>
      </c>
      <c r="G21" s="202">
        <v>825.3</v>
      </c>
      <c r="H21" s="203">
        <v>1495</v>
      </c>
      <c r="I21" s="189"/>
      <c r="J21" s="202">
        <v>563.5</v>
      </c>
      <c r="K21" s="202">
        <v>531.29999999999995</v>
      </c>
      <c r="L21" s="202">
        <v>595.79999999999995</v>
      </c>
      <c r="M21" s="204">
        <v>1080.5</v>
      </c>
      <c r="N21" s="202"/>
      <c r="O21" s="202">
        <v>223.6</v>
      </c>
      <c r="P21" s="202">
        <v>202.8</v>
      </c>
      <c r="Q21" s="202">
        <v>244.4</v>
      </c>
      <c r="R21" s="204">
        <v>414.5</v>
      </c>
      <c r="S21" s="190"/>
    </row>
    <row r="22" spans="2:19" x14ac:dyDescent="0.25">
      <c r="C22" s="114">
        <v>2013</v>
      </c>
      <c r="E22" s="202">
        <v>790.7</v>
      </c>
      <c r="F22" s="202">
        <v>752.4</v>
      </c>
      <c r="G22" s="202">
        <v>828.9</v>
      </c>
      <c r="H22" s="203">
        <v>1508</v>
      </c>
      <c r="I22" s="189"/>
      <c r="J22" s="202">
        <v>583.79999999999995</v>
      </c>
      <c r="K22" s="202">
        <v>551</v>
      </c>
      <c r="L22" s="202">
        <v>616.70000000000005</v>
      </c>
      <c r="M22" s="204">
        <v>1118</v>
      </c>
      <c r="N22" s="202"/>
      <c r="O22" s="202">
        <v>206.8</v>
      </c>
      <c r="P22" s="202">
        <v>187</v>
      </c>
      <c r="Q22" s="202">
        <v>226.6</v>
      </c>
      <c r="R22" s="204">
        <v>390</v>
      </c>
      <c r="S22" s="190"/>
    </row>
    <row r="23" spans="2:19" x14ac:dyDescent="0.25">
      <c r="C23" s="114">
        <v>2014</v>
      </c>
      <c r="E23" s="202">
        <v>767.9</v>
      </c>
      <c r="F23" s="202">
        <v>730.8</v>
      </c>
      <c r="G23" s="202">
        <v>804.9</v>
      </c>
      <c r="H23" s="203">
        <v>1509</v>
      </c>
      <c r="I23" s="189"/>
      <c r="J23" s="202">
        <v>567.20000000000005</v>
      </c>
      <c r="K23" s="202">
        <v>535.4</v>
      </c>
      <c r="L23" s="202">
        <v>599.1</v>
      </c>
      <c r="M23" s="204">
        <v>1120.5</v>
      </c>
      <c r="N23" s="202"/>
      <c r="O23" s="202">
        <v>200.6</v>
      </c>
      <c r="P23" s="202">
        <v>181.4</v>
      </c>
      <c r="Q23" s="202">
        <v>219.9</v>
      </c>
      <c r="R23" s="204">
        <v>388.5</v>
      </c>
      <c r="S23" s="190"/>
    </row>
    <row r="24" spans="2:19" x14ac:dyDescent="0.25">
      <c r="C24" s="114">
        <v>2015</v>
      </c>
      <c r="E24" s="202">
        <v>817.2</v>
      </c>
      <c r="F24" s="202">
        <v>779</v>
      </c>
      <c r="G24" s="202">
        <v>855.5</v>
      </c>
      <c r="H24" s="203">
        <v>1604</v>
      </c>
      <c r="I24" s="189"/>
      <c r="J24" s="202">
        <v>597.5</v>
      </c>
      <c r="K24" s="202">
        <v>564.79999999999995</v>
      </c>
      <c r="L24" s="202">
        <v>630.20000000000005</v>
      </c>
      <c r="M24" s="204">
        <v>1184</v>
      </c>
      <c r="N24" s="202"/>
      <c r="O24" s="202">
        <v>219.8</v>
      </c>
      <c r="P24" s="202">
        <v>199.5</v>
      </c>
      <c r="Q24" s="202">
        <v>240.1</v>
      </c>
      <c r="R24" s="204">
        <v>420</v>
      </c>
      <c r="S24" s="190"/>
    </row>
    <row r="25" spans="2:19" x14ac:dyDescent="0.25">
      <c r="C25" s="114">
        <v>2016</v>
      </c>
      <c r="E25" s="202">
        <v>838.4</v>
      </c>
      <c r="F25" s="202">
        <v>800</v>
      </c>
      <c r="G25" s="202">
        <v>876.7</v>
      </c>
      <c r="H25" s="203">
        <v>1682</v>
      </c>
      <c r="I25" s="189"/>
      <c r="J25" s="202">
        <v>620.1</v>
      </c>
      <c r="K25" s="202">
        <v>587.20000000000005</v>
      </c>
      <c r="L25" s="202">
        <v>653</v>
      </c>
      <c r="M25" s="204">
        <v>1256</v>
      </c>
      <c r="N25" s="202"/>
      <c r="O25" s="202">
        <v>218.3</v>
      </c>
      <c r="P25" s="202">
        <v>198.3</v>
      </c>
      <c r="Q25" s="202">
        <v>238.2</v>
      </c>
      <c r="R25" s="204">
        <v>426</v>
      </c>
      <c r="S25" s="190"/>
    </row>
    <row r="26" spans="2:19" x14ac:dyDescent="0.25">
      <c r="C26" s="114">
        <v>2017</v>
      </c>
      <c r="E26" s="202">
        <v>797.4</v>
      </c>
      <c r="F26" s="202">
        <v>760.4</v>
      </c>
      <c r="G26" s="202">
        <v>834.5</v>
      </c>
      <c r="H26" s="203">
        <v>1619</v>
      </c>
      <c r="I26" s="189"/>
      <c r="J26" s="202">
        <v>607</v>
      </c>
      <c r="K26" s="202">
        <v>574.70000000000005</v>
      </c>
      <c r="L26" s="202">
        <v>639.29999999999995</v>
      </c>
      <c r="M26" s="204">
        <v>1241</v>
      </c>
      <c r="N26" s="202"/>
      <c r="O26" s="202">
        <v>190.5</v>
      </c>
      <c r="P26" s="202">
        <v>172</v>
      </c>
      <c r="Q26" s="202">
        <v>208.9</v>
      </c>
      <c r="R26" s="204">
        <v>378</v>
      </c>
      <c r="S26" s="190"/>
    </row>
    <row r="27" spans="2:19" x14ac:dyDescent="0.25">
      <c r="C27" s="114">
        <v>2018</v>
      </c>
      <c r="E27" s="202">
        <v>798.8</v>
      </c>
      <c r="F27" s="202">
        <v>761.9</v>
      </c>
      <c r="G27" s="202">
        <v>835.8</v>
      </c>
      <c r="H27" s="203">
        <v>1633</v>
      </c>
      <c r="I27" s="189"/>
      <c r="J27" s="202">
        <v>606.6</v>
      </c>
      <c r="K27" s="202">
        <v>574.4</v>
      </c>
      <c r="L27" s="202">
        <v>638.79999999999995</v>
      </c>
      <c r="M27" s="204">
        <v>1249</v>
      </c>
      <c r="N27" s="202"/>
      <c r="O27" s="202">
        <v>192.3</v>
      </c>
      <c r="P27" s="202">
        <v>173.8</v>
      </c>
      <c r="Q27" s="202">
        <v>210.7</v>
      </c>
      <c r="R27" s="204">
        <v>384</v>
      </c>
      <c r="S27" s="190"/>
    </row>
    <row r="28" spans="2:19" x14ac:dyDescent="0.25">
      <c r="C28" s="114">
        <v>2019</v>
      </c>
      <c r="E28" s="202">
        <v>807.1</v>
      </c>
      <c r="F28" s="202">
        <v>770.1</v>
      </c>
      <c r="G28" s="202">
        <v>844.1</v>
      </c>
      <c r="H28" s="203">
        <v>1659</v>
      </c>
      <c r="I28" s="189"/>
      <c r="J28" s="202">
        <v>628.20000000000005</v>
      </c>
      <c r="K28" s="202">
        <v>595.5</v>
      </c>
      <c r="L28" s="202">
        <v>660.9</v>
      </c>
      <c r="M28" s="204">
        <v>1296.5</v>
      </c>
      <c r="N28" s="202"/>
      <c r="O28" s="202">
        <v>178.9</v>
      </c>
      <c r="P28" s="202">
        <v>161.19999999999999</v>
      </c>
      <c r="Q28" s="202">
        <v>196.6</v>
      </c>
      <c r="R28" s="204">
        <v>362.5</v>
      </c>
      <c r="S28" s="190"/>
    </row>
    <row r="29" spans="2:19" x14ac:dyDescent="0.25">
      <c r="C29" s="114">
        <v>2020</v>
      </c>
      <c r="E29" s="202">
        <v>904.7</v>
      </c>
      <c r="F29" s="202">
        <v>865.8</v>
      </c>
      <c r="G29" s="202">
        <v>943.6</v>
      </c>
      <c r="H29" s="203">
        <v>1880</v>
      </c>
      <c r="I29" s="189"/>
      <c r="J29" s="202">
        <v>697.9</v>
      </c>
      <c r="K29" s="202">
        <v>663.7</v>
      </c>
      <c r="L29" s="202">
        <v>732.1</v>
      </c>
      <c r="M29" s="204">
        <v>1458.5</v>
      </c>
      <c r="N29" s="202"/>
      <c r="O29" s="202">
        <v>206.8</v>
      </c>
      <c r="P29" s="202">
        <v>187.9</v>
      </c>
      <c r="Q29" s="202">
        <v>225.7</v>
      </c>
      <c r="R29" s="204">
        <v>421.5</v>
      </c>
      <c r="S29" s="190"/>
    </row>
    <row r="30" spans="2:19" x14ac:dyDescent="0.25">
      <c r="B30" s="110">
        <v>2</v>
      </c>
      <c r="C30" s="114">
        <v>2001</v>
      </c>
      <c r="E30" s="202">
        <v>854.9</v>
      </c>
      <c r="F30" s="202">
        <v>815.4</v>
      </c>
      <c r="G30" s="202">
        <v>894.3</v>
      </c>
      <c r="H30" s="203">
        <v>1618</v>
      </c>
      <c r="I30" s="189"/>
      <c r="J30" s="202">
        <v>577.70000000000005</v>
      </c>
      <c r="K30" s="202">
        <v>545.29999999999995</v>
      </c>
      <c r="L30" s="202">
        <v>610.20000000000005</v>
      </c>
      <c r="M30" s="204">
        <v>1101</v>
      </c>
      <c r="N30" s="202"/>
      <c r="O30" s="202">
        <v>277.10000000000002</v>
      </c>
      <c r="P30" s="202">
        <v>254.3</v>
      </c>
      <c r="Q30" s="202">
        <v>299.89999999999998</v>
      </c>
      <c r="R30" s="204">
        <v>517</v>
      </c>
      <c r="S30" s="190"/>
    </row>
    <row r="31" spans="2:19" x14ac:dyDescent="0.25">
      <c r="C31" s="114">
        <v>2002</v>
      </c>
      <c r="E31" s="202">
        <v>835.3</v>
      </c>
      <c r="F31" s="202">
        <v>796.4</v>
      </c>
      <c r="G31" s="202">
        <v>874.3</v>
      </c>
      <c r="H31" s="203">
        <v>1587</v>
      </c>
      <c r="I31" s="189"/>
      <c r="J31" s="202">
        <v>580.5</v>
      </c>
      <c r="K31" s="202">
        <v>548</v>
      </c>
      <c r="L31" s="202">
        <v>613</v>
      </c>
      <c r="M31" s="204">
        <v>1110.5</v>
      </c>
      <c r="N31" s="202"/>
      <c r="O31" s="202">
        <v>254.8</v>
      </c>
      <c r="P31" s="202">
        <v>233</v>
      </c>
      <c r="Q31" s="202">
        <v>276.7</v>
      </c>
      <c r="R31" s="204">
        <v>476.5</v>
      </c>
      <c r="S31" s="190"/>
    </row>
    <row r="32" spans="2:19" x14ac:dyDescent="0.25">
      <c r="C32" s="114">
        <v>2003</v>
      </c>
      <c r="E32" s="202">
        <v>827.4</v>
      </c>
      <c r="F32" s="202">
        <v>788.6</v>
      </c>
      <c r="G32" s="202">
        <v>866.2</v>
      </c>
      <c r="H32" s="203">
        <v>1569</v>
      </c>
      <c r="I32" s="189"/>
      <c r="J32" s="202">
        <v>563.6</v>
      </c>
      <c r="K32" s="202">
        <v>531.5</v>
      </c>
      <c r="L32" s="202">
        <v>595.70000000000005</v>
      </c>
      <c r="M32" s="204">
        <v>1073</v>
      </c>
      <c r="N32" s="202"/>
      <c r="O32" s="202">
        <v>263.89999999999998</v>
      </c>
      <c r="P32" s="202">
        <v>241.7</v>
      </c>
      <c r="Q32" s="202">
        <v>286</v>
      </c>
      <c r="R32" s="204">
        <v>496</v>
      </c>
      <c r="S32" s="190"/>
    </row>
    <row r="33" spans="3:19" x14ac:dyDescent="0.25">
      <c r="C33" s="114">
        <v>2004</v>
      </c>
      <c r="E33" s="202">
        <v>794.6</v>
      </c>
      <c r="F33" s="202">
        <v>756.8</v>
      </c>
      <c r="G33" s="202">
        <v>832.4</v>
      </c>
      <c r="H33" s="203">
        <v>1530</v>
      </c>
      <c r="I33" s="189"/>
      <c r="J33" s="202">
        <v>548.4</v>
      </c>
      <c r="K33" s="202">
        <v>517.1</v>
      </c>
      <c r="L33" s="202">
        <v>579.79999999999995</v>
      </c>
      <c r="M33" s="204">
        <v>1065</v>
      </c>
      <c r="N33" s="202"/>
      <c r="O33" s="202">
        <v>246.2</v>
      </c>
      <c r="P33" s="202">
        <v>224.8</v>
      </c>
      <c r="Q33" s="202">
        <v>267.5</v>
      </c>
      <c r="R33" s="204">
        <v>465</v>
      </c>
      <c r="S33" s="190"/>
    </row>
    <row r="34" spans="3:19" x14ac:dyDescent="0.25">
      <c r="C34" s="114">
        <v>2005</v>
      </c>
      <c r="E34" s="202">
        <v>783.2</v>
      </c>
      <c r="F34" s="202">
        <v>745.7</v>
      </c>
      <c r="G34" s="202">
        <v>820.7</v>
      </c>
      <c r="H34" s="203">
        <v>1506</v>
      </c>
      <c r="I34" s="189"/>
      <c r="J34" s="202">
        <v>539.9</v>
      </c>
      <c r="K34" s="202">
        <v>508.8</v>
      </c>
      <c r="L34" s="202">
        <v>571.1</v>
      </c>
      <c r="M34" s="204">
        <v>1046</v>
      </c>
      <c r="N34" s="202"/>
      <c r="O34" s="202">
        <v>243.3</v>
      </c>
      <c r="P34" s="202">
        <v>222.1</v>
      </c>
      <c r="Q34" s="202">
        <v>264.5</v>
      </c>
      <c r="R34" s="204">
        <v>460</v>
      </c>
      <c r="S34" s="190"/>
    </row>
    <row r="35" spans="3:19" x14ac:dyDescent="0.25">
      <c r="C35" s="114">
        <v>2006</v>
      </c>
      <c r="E35" s="202">
        <v>777.1</v>
      </c>
      <c r="F35" s="202">
        <v>739.8</v>
      </c>
      <c r="G35" s="202">
        <v>814.3</v>
      </c>
      <c r="H35" s="203">
        <v>1507</v>
      </c>
      <c r="I35" s="189"/>
      <c r="J35" s="202">
        <v>541.5</v>
      </c>
      <c r="K35" s="202">
        <v>510.4</v>
      </c>
      <c r="L35" s="202">
        <v>572.70000000000005</v>
      </c>
      <c r="M35" s="204">
        <v>1054.5</v>
      </c>
      <c r="N35" s="202"/>
      <c r="O35" s="202">
        <v>235.5</v>
      </c>
      <c r="P35" s="202">
        <v>214.8</v>
      </c>
      <c r="Q35" s="202">
        <v>256.3</v>
      </c>
      <c r="R35" s="204">
        <v>452.5</v>
      </c>
      <c r="S35" s="190"/>
    </row>
    <row r="36" spans="3:19" x14ac:dyDescent="0.25">
      <c r="C36" s="114">
        <v>2007</v>
      </c>
      <c r="E36" s="202">
        <v>759</v>
      </c>
      <c r="F36" s="202">
        <v>722.1</v>
      </c>
      <c r="G36" s="202">
        <v>796</v>
      </c>
      <c r="H36" s="203">
        <v>1464</v>
      </c>
      <c r="I36" s="189"/>
      <c r="J36" s="202">
        <v>535.70000000000005</v>
      </c>
      <c r="K36" s="202">
        <v>504.6</v>
      </c>
      <c r="L36" s="202">
        <v>566.70000000000005</v>
      </c>
      <c r="M36" s="204">
        <v>1040</v>
      </c>
      <c r="N36" s="202"/>
      <c r="O36" s="202">
        <v>223.4</v>
      </c>
      <c r="P36" s="202">
        <v>203</v>
      </c>
      <c r="Q36" s="202">
        <v>243.8</v>
      </c>
      <c r="R36" s="204">
        <v>424</v>
      </c>
      <c r="S36" s="190"/>
    </row>
    <row r="37" spans="3:19" x14ac:dyDescent="0.25">
      <c r="C37" s="114">
        <v>2008</v>
      </c>
      <c r="E37" s="202">
        <v>733.1</v>
      </c>
      <c r="F37" s="202">
        <v>696.8</v>
      </c>
      <c r="G37" s="202">
        <v>769.4</v>
      </c>
      <c r="H37" s="203">
        <v>1416</v>
      </c>
      <c r="I37" s="189"/>
      <c r="J37" s="202">
        <v>514.4</v>
      </c>
      <c r="K37" s="202">
        <v>484</v>
      </c>
      <c r="L37" s="202">
        <v>544.70000000000005</v>
      </c>
      <c r="M37" s="204">
        <v>1003</v>
      </c>
      <c r="N37" s="202"/>
      <c r="O37" s="202">
        <v>218.8</v>
      </c>
      <c r="P37" s="202">
        <v>198.6</v>
      </c>
      <c r="Q37" s="202">
        <v>239</v>
      </c>
      <c r="R37" s="204">
        <v>413</v>
      </c>
      <c r="S37" s="190"/>
    </row>
    <row r="38" spans="3:19" x14ac:dyDescent="0.25">
      <c r="C38" s="114">
        <v>2009</v>
      </c>
      <c r="E38" s="202">
        <v>677.1</v>
      </c>
      <c r="F38" s="202">
        <v>642.29999999999995</v>
      </c>
      <c r="G38" s="202">
        <v>711.8</v>
      </c>
      <c r="H38" s="203">
        <v>1323</v>
      </c>
      <c r="I38" s="189"/>
      <c r="J38" s="202">
        <v>486.9</v>
      </c>
      <c r="K38" s="202">
        <v>457.5</v>
      </c>
      <c r="L38" s="202">
        <v>516.4</v>
      </c>
      <c r="M38" s="204">
        <v>958</v>
      </c>
      <c r="N38" s="202"/>
      <c r="O38" s="202">
        <v>190.2</v>
      </c>
      <c r="P38" s="202">
        <v>171.5</v>
      </c>
      <c r="Q38" s="202">
        <v>208.8</v>
      </c>
      <c r="R38" s="204">
        <v>365</v>
      </c>
      <c r="S38" s="190"/>
    </row>
    <row r="39" spans="3:19" x14ac:dyDescent="0.25">
      <c r="C39" s="114">
        <v>2010</v>
      </c>
      <c r="E39" s="202">
        <v>653</v>
      </c>
      <c r="F39" s="202">
        <v>618.70000000000005</v>
      </c>
      <c r="G39" s="202">
        <v>687.2</v>
      </c>
      <c r="H39" s="203">
        <v>1269</v>
      </c>
      <c r="I39" s="189"/>
      <c r="J39" s="202">
        <v>460.8</v>
      </c>
      <c r="K39" s="202">
        <v>432</v>
      </c>
      <c r="L39" s="202">
        <v>489.5</v>
      </c>
      <c r="M39" s="204">
        <v>902</v>
      </c>
      <c r="N39" s="202"/>
      <c r="O39" s="202">
        <v>192.2</v>
      </c>
      <c r="P39" s="202">
        <v>173.3</v>
      </c>
      <c r="Q39" s="202">
        <v>211</v>
      </c>
      <c r="R39" s="204">
        <v>367</v>
      </c>
      <c r="S39" s="190"/>
    </row>
    <row r="40" spans="3:19" x14ac:dyDescent="0.25">
      <c r="C40" s="114">
        <v>2011</v>
      </c>
      <c r="E40" s="202">
        <v>647.5</v>
      </c>
      <c r="F40" s="202">
        <v>613.5</v>
      </c>
      <c r="G40" s="202">
        <v>681.5</v>
      </c>
      <c r="H40" s="203">
        <v>1266</v>
      </c>
      <c r="I40" s="189"/>
      <c r="J40" s="202">
        <v>463.3</v>
      </c>
      <c r="K40" s="202">
        <v>434.5</v>
      </c>
      <c r="L40" s="202">
        <v>492.1</v>
      </c>
      <c r="M40" s="204">
        <v>908</v>
      </c>
      <c r="N40" s="202"/>
      <c r="O40" s="202">
        <v>184.1</v>
      </c>
      <c r="P40" s="202">
        <v>165.8</v>
      </c>
      <c r="Q40" s="202">
        <v>202.5</v>
      </c>
      <c r="R40" s="204">
        <v>358</v>
      </c>
      <c r="S40" s="190"/>
    </row>
    <row r="41" spans="3:19" x14ac:dyDescent="0.25">
      <c r="C41" s="114">
        <v>2012</v>
      </c>
      <c r="E41" s="202">
        <v>607.29999999999995</v>
      </c>
      <c r="F41" s="202">
        <v>574.5</v>
      </c>
      <c r="G41" s="202">
        <v>640.1</v>
      </c>
      <c r="H41" s="203">
        <v>1194</v>
      </c>
      <c r="I41" s="189"/>
      <c r="J41" s="202">
        <v>431.5</v>
      </c>
      <c r="K41" s="202">
        <v>403.8</v>
      </c>
      <c r="L41" s="202">
        <v>459.1</v>
      </c>
      <c r="M41" s="204">
        <v>852</v>
      </c>
      <c r="N41" s="202"/>
      <c r="O41" s="202">
        <v>175.8</v>
      </c>
      <c r="P41" s="202">
        <v>158</v>
      </c>
      <c r="Q41" s="202">
        <v>193.7</v>
      </c>
      <c r="R41" s="204">
        <v>342</v>
      </c>
      <c r="S41" s="190"/>
    </row>
    <row r="42" spans="3:19" x14ac:dyDescent="0.25">
      <c r="C42" s="114">
        <v>2013</v>
      </c>
      <c r="E42" s="202">
        <v>610.5</v>
      </c>
      <c r="F42" s="202">
        <v>577.6</v>
      </c>
      <c r="G42" s="202">
        <v>643.5</v>
      </c>
      <c r="H42" s="203">
        <v>1200</v>
      </c>
      <c r="I42" s="189"/>
      <c r="J42" s="202">
        <v>438.7</v>
      </c>
      <c r="K42" s="202">
        <v>410.7</v>
      </c>
      <c r="L42" s="202">
        <v>466.6</v>
      </c>
      <c r="M42" s="204">
        <v>864.5</v>
      </c>
      <c r="N42" s="202"/>
      <c r="O42" s="202">
        <v>171.9</v>
      </c>
      <c r="P42" s="202">
        <v>154.19999999999999</v>
      </c>
      <c r="Q42" s="202">
        <v>189.5</v>
      </c>
      <c r="R42" s="204">
        <v>335.5</v>
      </c>
      <c r="S42" s="190"/>
    </row>
    <row r="43" spans="3:19" x14ac:dyDescent="0.25">
      <c r="C43" s="114">
        <v>2014</v>
      </c>
      <c r="E43" s="202">
        <v>592.79999999999995</v>
      </c>
      <c r="F43" s="202">
        <v>561.1</v>
      </c>
      <c r="G43" s="202">
        <v>624.5</v>
      </c>
      <c r="H43" s="203">
        <v>1222</v>
      </c>
      <c r="I43" s="189"/>
      <c r="J43" s="202">
        <v>444.5</v>
      </c>
      <c r="K43" s="202">
        <v>417</v>
      </c>
      <c r="L43" s="202">
        <v>471.9</v>
      </c>
      <c r="M43" s="204">
        <v>922</v>
      </c>
      <c r="N43" s="202"/>
      <c r="O43" s="202">
        <v>148.30000000000001</v>
      </c>
      <c r="P43" s="202">
        <v>132.19999999999999</v>
      </c>
      <c r="Q43" s="202">
        <v>164.4</v>
      </c>
      <c r="R43" s="204">
        <v>300</v>
      </c>
      <c r="S43" s="190"/>
    </row>
    <row r="44" spans="3:19" x14ac:dyDescent="0.25">
      <c r="C44" s="114">
        <v>2015</v>
      </c>
      <c r="E44" s="202">
        <v>595.29999999999995</v>
      </c>
      <c r="F44" s="202">
        <v>563.6</v>
      </c>
      <c r="G44" s="202">
        <v>627.1</v>
      </c>
      <c r="H44" s="203">
        <v>1227</v>
      </c>
      <c r="I44" s="189"/>
      <c r="J44" s="202">
        <v>427.5</v>
      </c>
      <c r="K44" s="202">
        <v>400.6</v>
      </c>
      <c r="L44" s="202">
        <v>454.4</v>
      </c>
      <c r="M44" s="204">
        <v>887</v>
      </c>
      <c r="N44" s="202"/>
      <c r="O44" s="202">
        <v>167.8</v>
      </c>
      <c r="P44" s="202">
        <v>150.69999999999999</v>
      </c>
      <c r="Q44" s="202">
        <v>185</v>
      </c>
      <c r="R44" s="204">
        <v>340</v>
      </c>
      <c r="S44" s="190"/>
    </row>
    <row r="45" spans="3:19" x14ac:dyDescent="0.25">
      <c r="C45" s="114">
        <v>2016</v>
      </c>
      <c r="E45" s="202">
        <v>605.6</v>
      </c>
      <c r="F45" s="202">
        <v>573.9</v>
      </c>
      <c r="G45" s="202">
        <v>637.29999999999995</v>
      </c>
      <c r="H45" s="203">
        <v>1276</v>
      </c>
      <c r="I45" s="189"/>
      <c r="J45" s="202">
        <v>443</v>
      </c>
      <c r="K45" s="202">
        <v>415.8</v>
      </c>
      <c r="L45" s="202">
        <v>470.2</v>
      </c>
      <c r="M45" s="204">
        <v>934.5</v>
      </c>
      <c r="N45" s="202"/>
      <c r="O45" s="202">
        <v>162.6</v>
      </c>
      <c r="P45" s="202">
        <v>146</v>
      </c>
      <c r="Q45" s="202">
        <v>179.2</v>
      </c>
      <c r="R45" s="204">
        <v>341.5</v>
      </c>
      <c r="S45" s="190"/>
    </row>
    <row r="46" spans="3:19" x14ac:dyDescent="0.25">
      <c r="C46" s="114">
        <v>2017</v>
      </c>
      <c r="E46" s="202">
        <v>621</v>
      </c>
      <c r="F46" s="202">
        <v>589.5</v>
      </c>
      <c r="G46" s="202">
        <v>652.6</v>
      </c>
      <c r="H46" s="203">
        <v>1348</v>
      </c>
      <c r="I46" s="189"/>
      <c r="J46" s="202">
        <v>454.4</v>
      </c>
      <c r="K46" s="202">
        <v>427.3</v>
      </c>
      <c r="L46" s="202">
        <v>481.4</v>
      </c>
      <c r="M46" s="204">
        <v>990</v>
      </c>
      <c r="N46" s="202"/>
      <c r="O46" s="202">
        <v>166.7</v>
      </c>
      <c r="P46" s="202">
        <v>150.19999999999999</v>
      </c>
      <c r="Q46" s="202">
        <v>183.2</v>
      </c>
      <c r="R46" s="204">
        <v>358</v>
      </c>
      <c r="S46" s="190"/>
    </row>
    <row r="47" spans="3:19" x14ac:dyDescent="0.25">
      <c r="C47" s="114">
        <v>2018</v>
      </c>
      <c r="E47" s="202">
        <v>645.4</v>
      </c>
      <c r="F47" s="202">
        <v>613.4</v>
      </c>
      <c r="G47" s="202">
        <v>677.4</v>
      </c>
      <c r="H47" s="203">
        <v>1410</v>
      </c>
      <c r="I47" s="189"/>
      <c r="J47" s="202">
        <v>474.3</v>
      </c>
      <c r="K47" s="202">
        <v>446.8</v>
      </c>
      <c r="L47" s="202">
        <v>501.7</v>
      </c>
      <c r="M47" s="204">
        <v>1040</v>
      </c>
      <c r="N47" s="202"/>
      <c r="O47" s="202">
        <v>171.2</v>
      </c>
      <c r="P47" s="202">
        <v>154.5</v>
      </c>
      <c r="Q47" s="202">
        <v>187.8</v>
      </c>
      <c r="R47" s="204">
        <v>370</v>
      </c>
      <c r="S47" s="190"/>
    </row>
    <row r="48" spans="3:19" x14ac:dyDescent="0.25">
      <c r="C48" s="114">
        <v>2019</v>
      </c>
      <c r="E48" s="202">
        <v>650.79999999999995</v>
      </c>
      <c r="F48" s="202">
        <v>618.70000000000005</v>
      </c>
      <c r="G48" s="202">
        <v>682.9</v>
      </c>
      <c r="H48" s="203">
        <v>1427</v>
      </c>
      <c r="I48" s="189"/>
      <c r="J48" s="202">
        <v>482.6</v>
      </c>
      <c r="K48" s="202">
        <v>454.9</v>
      </c>
      <c r="L48" s="202">
        <v>510.3</v>
      </c>
      <c r="M48" s="204">
        <v>1060.5</v>
      </c>
      <c r="N48" s="202"/>
      <c r="O48" s="202">
        <v>168.2</v>
      </c>
      <c r="P48" s="202">
        <v>151.80000000000001</v>
      </c>
      <c r="Q48" s="202">
        <v>184.6</v>
      </c>
      <c r="R48" s="204">
        <v>366.5</v>
      </c>
      <c r="S48" s="190"/>
    </row>
    <row r="49" spans="2:19" x14ac:dyDescent="0.25">
      <c r="C49" s="114">
        <v>2020</v>
      </c>
      <c r="E49" s="202">
        <v>709.9</v>
      </c>
      <c r="F49" s="202">
        <v>676.5</v>
      </c>
      <c r="G49" s="202">
        <v>743.4</v>
      </c>
      <c r="H49" s="203">
        <v>1562</v>
      </c>
      <c r="I49" s="189"/>
      <c r="J49" s="202">
        <v>545</v>
      </c>
      <c r="K49" s="202">
        <v>515.70000000000005</v>
      </c>
      <c r="L49" s="202">
        <v>574.4</v>
      </c>
      <c r="M49" s="204">
        <v>1202</v>
      </c>
      <c r="N49" s="202"/>
      <c r="O49" s="202">
        <v>164.9</v>
      </c>
      <c r="P49" s="202">
        <v>148.69999999999999</v>
      </c>
      <c r="Q49" s="202">
        <v>181.2</v>
      </c>
      <c r="R49" s="204">
        <v>360</v>
      </c>
      <c r="S49" s="190"/>
    </row>
    <row r="50" spans="2:19" x14ac:dyDescent="0.25">
      <c r="B50" s="110">
        <v>3</v>
      </c>
      <c r="C50" s="114">
        <v>2001</v>
      </c>
      <c r="E50" s="202">
        <v>755.1</v>
      </c>
      <c r="F50" s="202">
        <v>718.2</v>
      </c>
      <c r="G50" s="202">
        <v>792.1</v>
      </c>
      <c r="H50" s="203">
        <v>1441</v>
      </c>
      <c r="I50" s="189"/>
      <c r="J50" s="202">
        <v>519.79999999999995</v>
      </c>
      <c r="K50" s="202">
        <v>489.1</v>
      </c>
      <c r="L50" s="202">
        <v>550.5</v>
      </c>
      <c r="M50" s="204">
        <v>999</v>
      </c>
      <c r="N50" s="202"/>
      <c r="O50" s="202">
        <v>235.3</v>
      </c>
      <c r="P50" s="202">
        <v>214.4</v>
      </c>
      <c r="Q50" s="202">
        <v>256.2</v>
      </c>
      <c r="R50" s="204">
        <v>442</v>
      </c>
      <c r="S50" s="190"/>
    </row>
    <row r="51" spans="2:19" x14ac:dyDescent="0.25">
      <c r="C51" s="114">
        <v>2002</v>
      </c>
      <c r="E51" s="202">
        <v>765.7</v>
      </c>
      <c r="F51" s="202">
        <v>728.6</v>
      </c>
      <c r="G51" s="202">
        <v>802.8</v>
      </c>
      <c r="H51" s="203">
        <v>1468</v>
      </c>
      <c r="I51" s="189"/>
      <c r="J51" s="202">
        <v>532.6</v>
      </c>
      <c r="K51" s="202">
        <v>501.6</v>
      </c>
      <c r="L51" s="202">
        <v>563.5</v>
      </c>
      <c r="M51" s="204">
        <v>1029</v>
      </c>
      <c r="N51" s="202"/>
      <c r="O51" s="202">
        <v>233.1</v>
      </c>
      <c r="P51" s="202">
        <v>212.3</v>
      </c>
      <c r="Q51" s="202">
        <v>253.9</v>
      </c>
      <c r="R51" s="204">
        <v>439</v>
      </c>
      <c r="S51" s="190"/>
    </row>
    <row r="52" spans="2:19" x14ac:dyDescent="0.25">
      <c r="C52" s="114">
        <v>2003</v>
      </c>
      <c r="E52" s="202">
        <v>701.1</v>
      </c>
      <c r="F52" s="202">
        <v>665.5</v>
      </c>
      <c r="G52" s="202">
        <v>736.6</v>
      </c>
      <c r="H52" s="203">
        <v>1342</v>
      </c>
      <c r="I52" s="189"/>
      <c r="J52" s="202">
        <v>472.5</v>
      </c>
      <c r="K52" s="202">
        <v>443.3</v>
      </c>
      <c r="L52" s="202">
        <v>501.7</v>
      </c>
      <c r="M52" s="204">
        <v>913</v>
      </c>
      <c r="N52" s="202"/>
      <c r="O52" s="202">
        <v>228.6</v>
      </c>
      <c r="P52" s="202">
        <v>207.9</v>
      </c>
      <c r="Q52" s="202">
        <v>249.2</v>
      </c>
      <c r="R52" s="204">
        <v>429</v>
      </c>
      <c r="S52" s="190"/>
    </row>
    <row r="53" spans="2:19" x14ac:dyDescent="0.25">
      <c r="C53" s="114">
        <v>2004</v>
      </c>
      <c r="E53" s="202">
        <v>708.5</v>
      </c>
      <c r="F53" s="202">
        <v>672.9</v>
      </c>
      <c r="G53" s="202">
        <v>744.2</v>
      </c>
      <c r="H53" s="203">
        <v>1361</v>
      </c>
      <c r="I53" s="189"/>
      <c r="J53" s="202">
        <v>489.2</v>
      </c>
      <c r="K53" s="202">
        <v>459.5</v>
      </c>
      <c r="L53" s="202">
        <v>518.79999999999995</v>
      </c>
      <c r="M53" s="204">
        <v>948</v>
      </c>
      <c r="N53" s="202"/>
      <c r="O53" s="202">
        <v>219.4</v>
      </c>
      <c r="P53" s="202">
        <v>199.2</v>
      </c>
      <c r="Q53" s="202">
        <v>239.5</v>
      </c>
      <c r="R53" s="204">
        <v>413</v>
      </c>
      <c r="S53" s="190"/>
    </row>
    <row r="54" spans="2:19" x14ac:dyDescent="0.25">
      <c r="C54" s="114">
        <v>2005</v>
      </c>
      <c r="E54" s="202">
        <v>673.1</v>
      </c>
      <c r="F54" s="202">
        <v>638.5</v>
      </c>
      <c r="G54" s="202">
        <v>707.7</v>
      </c>
      <c r="H54" s="203">
        <v>1310</v>
      </c>
      <c r="I54" s="189"/>
      <c r="J54" s="202">
        <v>465.8</v>
      </c>
      <c r="K54" s="202">
        <v>437</v>
      </c>
      <c r="L54" s="202">
        <v>494.6</v>
      </c>
      <c r="M54" s="204">
        <v>912.5</v>
      </c>
      <c r="N54" s="202"/>
      <c r="O54" s="202">
        <v>207.2</v>
      </c>
      <c r="P54" s="202">
        <v>187.8</v>
      </c>
      <c r="Q54" s="202">
        <v>226.7</v>
      </c>
      <c r="R54" s="204">
        <v>397.5</v>
      </c>
      <c r="S54" s="190"/>
    </row>
    <row r="55" spans="2:19" x14ac:dyDescent="0.25">
      <c r="C55" s="114">
        <v>2006</v>
      </c>
      <c r="E55" s="202">
        <v>669.7</v>
      </c>
      <c r="F55" s="202">
        <v>635.20000000000005</v>
      </c>
      <c r="G55" s="202">
        <v>704.1</v>
      </c>
      <c r="H55" s="203">
        <v>1314</v>
      </c>
      <c r="I55" s="189"/>
      <c r="J55" s="202">
        <v>464</v>
      </c>
      <c r="K55" s="202">
        <v>435.4</v>
      </c>
      <c r="L55" s="202">
        <v>492.7</v>
      </c>
      <c r="M55" s="204">
        <v>914</v>
      </c>
      <c r="N55" s="202"/>
      <c r="O55" s="202">
        <v>205.6</v>
      </c>
      <c r="P55" s="202">
        <v>186.3</v>
      </c>
      <c r="Q55" s="202">
        <v>224.9</v>
      </c>
      <c r="R55" s="204">
        <v>400</v>
      </c>
      <c r="S55" s="190"/>
    </row>
    <row r="56" spans="2:19" x14ac:dyDescent="0.25">
      <c r="C56" s="114">
        <v>2007</v>
      </c>
      <c r="E56" s="202">
        <v>630.70000000000005</v>
      </c>
      <c r="F56" s="202">
        <v>597.5</v>
      </c>
      <c r="G56" s="202">
        <v>663.9</v>
      </c>
      <c r="H56" s="203">
        <v>1253</v>
      </c>
      <c r="I56" s="189"/>
      <c r="J56" s="202">
        <v>442.4</v>
      </c>
      <c r="K56" s="202">
        <v>414.5</v>
      </c>
      <c r="L56" s="202">
        <v>470.2</v>
      </c>
      <c r="M56" s="204">
        <v>884.5</v>
      </c>
      <c r="N56" s="202"/>
      <c r="O56" s="202">
        <v>188.3</v>
      </c>
      <c r="P56" s="202">
        <v>170</v>
      </c>
      <c r="Q56" s="202">
        <v>206.7</v>
      </c>
      <c r="R56" s="204">
        <v>368.5</v>
      </c>
      <c r="S56" s="190"/>
    </row>
    <row r="57" spans="2:19" x14ac:dyDescent="0.25">
      <c r="C57" s="114">
        <v>2008</v>
      </c>
      <c r="E57" s="202">
        <v>638.9</v>
      </c>
      <c r="F57" s="202">
        <v>605.6</v>
      </c>
      <c r="G57" s="202">
        <v>672.3</v>
      </c>
      <c r="H57" s="203">
        <v>1277</v>
      </c>
      <c r="I57" s="189"/>
      <c r="J57" s="202">
        <v>436.8</v>
      </c>
      <c r="K57" s="202">
        <v>409.1</v>
      </c>
      <c r="L57" s="202">
        <v>464.4</v>
      </c>
      <c r="M57" s="204">
        <v>876</v>
      </c>
      <c r="N57" s="202"/>
      <c r="O57" s="202">
        <v>202.2</v>
      </c>
      <c r="P57" s="202">
        <v>183.2</v>
      </c>
      <c r="Q57" s="202">
        <v>221.1</v>
      </c>
      <c r="R57" s="204">
        <v>401</v>
      </c>
      <c r="S57" s="190"/>
    </row>
    <row r="58" spans="2:19" x14ac:dyDescent="0.25">
      <c r="C58" s="114">
        <v>2009</v>
      </c>
      <c r="E58" s="202">
        <v>590.79999999999995</v>
      </c>
      <c r="F58" s="202">
        <v>558.79999999999995</v>
      </c>
      <c r="G58" s="202">
        <v>622.70000000000005</v>
      </c>
      <c r="H58" s="203">
        <v>1190</v>
      </c>
      <c r="I58" s="189"/>
      <c r="J58" s="202">
        <v>415.6</v>
      </c>
      <c r="K58" s="202">
        <v>388.9</v>
      </c>
      <c r="L58" s="202">
        <v>442.4</v>
      </c>
      <c r="M58" s="204">
        <v>846</v>
      </c>
      <c r="N58" s="202"/>
      <c r="O58" s="202">
        <v>175.1</v>
      </c>
      <c r="P58" s="202">
        <v>157.4</v>
      </c>
      <c r="Q58" s="202">
        <v>192.8</v>
      </c>
      <c r="R58" s="204">
        <v>344</v>
      </c>
      <c r="S58" s="190"/>
    </row>
    <row r="59" spans="2:19" x14ac:dyDescent="0.25">
      <c r="C59" s="114">
        <v>2010</v>
      </c>
      <c r="E59" s="202">
        <v>559</v>
      </c>
      <c r="F59" s="202">
        <v>528</v>
      </c>
      <c r="G59" s="202">
        <v>589.9</v>
      </c>
      <c r="H59" s="203">
        <v>1135</v>
      </c>
      <c r="I59" s="189"/>
      <c r="J59" s="202">
        <v>387.3</v>
      </c>
      <c r="K59" s="202">
        <v>361.5</v>
      </c>
      <c r="L59" s="202">
        <v>413</v>
      </c>
      <c r="M59" s="204">
        <v>791.5</v>
      </c>
      <c r="N59" s="202"/>
      <c r="O59" s="202">
        <v>171.7</v>
      </c>
      <c r="P59" s="202">
        <v>154.30000000000001</v>
      </c>
      <c r="Q59" s="202">
        <v>189.1</v>
      </c>
      <c r="R59" s="204">
        <v>343.5</v>
      </c>
      <c r="S59" s="190"/>
    </row>
    <row r="60" spans="2:19" x14ac:dyDescent="0.25">
      <c r="C60" s="114">
        <v>2011</v>
      </c>
      <c r="E60" s="202">
        <v>579</v>
      </c>
      <c r="F60" s="202">
        <v>547.5</v>
      </c>
      <c r="G60" s="202">
        <v>610.5</v>
      </c>
      <c r="H60" s="203">
        <v>1174</v>
      </c>
      <c r="I60" s="189"/>
      <c r="J60" s="202">
        <v>410</v>
      </c>
      <c r="K60" s="202">
        <v>383.4</v>
      </c>
      <c r="L60" s="202">
        <v>436.5</v>
      </c>
      <c r="M60" s="204">
        <v>834.5</v>
      </c>
      <c r="N60" s="202"/>
      <c r="O60" s="202">
        <v>169</v>
      </c>
      <c r="P60" s="202">
        <v>151.80000000000001</v>
      </c>
      <c r="Q60" s="202">
        <v>186.3</v>
      </c>
      <c r="R60" s="204">
        <v>339.5</v>
      </c>
      <c r="S60" s="190"/>
    </row>
    <row r="61" spans="2:19" x14ac:dyDescent="0.25">
      <c r="C61" s="114">
        <v>2012</v>
      </c>
      <c r="E61" s="202">
        <v>567.70000000000005</v>
      </c>
      <c r="F61" s="202">
        <v>536.70000000000005</v>
      </c>
      <c r="G61" s="202">
        <v>598.70000000000005</v>
      </c>
      <c r="H61" s="203">
        <v>1165</v>
      </c>
      <c r="I61" s="189"/>
      <c r="J61" s="202">
        <v>412.1</v>
      </c>
      <c r="K61" s="202">
        <v>385.7</v>
      </c>
      <c r="L61" s="202">
        <v>438.5</v>
      </c>
      <c r="M61" s="204">
        <v>849.5</v>
      </c>
      <c r="N61" s="202"/>
      <c r="O61" s="202">
        <v>155.6</v>
      </c>
      <c r="P61" s="202">
        <v>139.19999999999999</v>
      </c>
      <c r="Q61" s="202">
        <v>172</v>
      </c>
      <c r="R61" s="204">
        <v>315.5</v>
      </c>
      <c r="S61" s="190"/>
    </row>
    <row r="62" spans="2:19" x14ac:dyDescent="0.25">
      <c r="C62" s="114">
        <v>2013</v>
      </c>
      <c r="E62" s="202">
        <v>546.20000000000005</v>
      </c>
      <c r="F62" s="202">
        <v>515.9</v>
      </c>
      <c r="G62" s="202">
        <v>576.5</v>
      </c>
      <c r="H62" s="203">
        <v>1128</v>
      </c>
      <c r="I62" s="189"/>
      <c r="J62" s="202">
        <v>384.6</v>
      </c>
      <c r="K62" s="202">
        <v>359.1</v>
      </c>
      <c r="L62" s="202">
        <v>410.1</v>
      </c>
      <c r="M62" s="204">
        <v>796.5</v>
      </c>
      <c r="N62" s="202"/>
      <c r="O62" s="202">
        <v>161.6</v>
      </c>
      <c r="P62" s="202">
        <v>145</v>
      </c>
      <c r="Q62" s="202">
        <v>178.2</v>
      </c>
      <c r="R62" s="204">
        <v>331.5</v>
      </c>
      <c r="S62" s="190"/>
    </row>
    <row r="63" spans="2:19" x14ac:dyDescent="0.25">
      <c r="C63" s="114">
        <v>2014</v>
      </c>
      <c r="E63" s="202">
        <v>487.2</v>
      </c>
      <c r="F63" s="202">
        <v>459.2</v>
      </c>
      <c r="G63" s="202">
        <v>515.20000000000005</v>
      </c>
      <c r="H63" s="203">
        <v>1051</v>
      </c>
      <c r="I63" s="189"/>
      <c r="J63" s="202">
        <v>348.8</v>
      </c>
      <c r="K63" s="202">
        <v>325.10000000000002</v>
      </c>
      <c r="L63" s="202">
        <v>372.6</v>
      </c>
      <c r="M63" s="204">
        <v>753</v>
      </c>
      <c r="N63" s="202"/>
      <c r="O63" s="202">
        <v>138.4</v>
      </c>
      <c r="P63" s="202">
        <v>123.3</v>
      </c>
      <c r="Q63" s="202">
        <v>153.4</v>
      </c>
      <c r="R63" s="204">
        <v>298</v>
      </c>
      <c r="S63" s="190"/>
    </row>
    <row r="64" spans="2:19" x14ac:dyDescent="0.25">
      <c r="C64" s="114">
        <v>2015</v>
      </c>
      <c r="E64" s="202">
        <v>520.79999999999995</v>
      </c>
      <c r="F64" s="202">
        <v>491.9</v>
      </c>
      <c r="G64" s="202">
        <v>549.6</v>
      </c>
      <c r="H64" s="203">
        <v>1131</v>
      </c>
      <c r="I64" s="189"/>
      <c r="J64" s="202">
        <v>369.1</v>
      </c>
      <c r="K64" s="202">
        <v>344.8</v>
      </c>
      <c r="L64" s="202">
        <v>393.4</v>
      </c>
      <c r="M64" s="204">
        <v>804.5</v>
      </c>
      <c r="N64" s="202"/>
      <c r="O64" s="202">
        <v>151.69999999999999</v>
      </c>
      <c r="P64" s="202">
        <v>135.9</v>
      </c>
      <c r="Q64" s="202">
        <v>167.4</v>
      </c>
      <c r="R64" s="204">
        <v>326.5</v>
      </c>
      <c r="S64" s="190"/>
    </row>
    <row r="65" spans="2:19" x14ac:dyDescent="0.25">
      <c r="C65" s="114">
        <v>2016</v>
      </c>
      <c r="E65" s="202">
        <v>558.9</v>
      </c>
      <c r="F65" s="202">
        <v>529.1</v>
      </c>
      <c r="G65" s="202">
        <v>588.6</v>
      </c>
      <c r="H65" s="203">
        <v>1227</v>
      </c>
      <c r="I65" s="189"/>
      <c r="J65" s="202">
        <v>405.9</v>
      </c>
      <c r="K65" s="202">
        <v>380.5</v>
      </c>
      <c r="L65" s="202">
        <v>431.2</v>
      </c>
      <c r="M65" s="204">
        <v>891.5</v>
      </c>
      <c r="N65" s="202"/>
      <c r="O65" s="202">
        <v>153</v>
      </c>
      <c r="P65" s="202">
        <v>137.4</v>
      </c>
      <c r="Q65" s="202">
        <v>168.7</v>
      </c>
      <c r="R65" s="204">
        <v>335.5</v>
      </c>
      <c r="S65" s="190"/>
    </row>
    <row r="66" spans="2:19" x14ac:dyDescent="0.25">
      <c r="C66" s="114">
        <v>2017</v>
      </c>
      <c r="E66" s="202">
        <v>507.4</v>
      </c>
      <c r="F66" s="202">
        <v>479.1</v>
      </c>
      <c r="G66" s="202">
        <v>535.79999999999995</v>
      </c>
      <c r="H66" s="203">
        <v>1113</v>
      </c>
      <c r="I66" s="189"/>
      <c r="J66" s="202">
        <v>366.3</v>
      </c>
      <c r="K66" s="202">
        <v>342.1</v>
      </c>
      <c r="L66" s="202">
        <v>390.4</v>
      </c>
      <c r="M66" s="204">
        <v>803.5</v>
      </c>
      <c r="N66" s="202"/>
      <c r="O66" s="202">
        <v>141.1</v>
      </c>
      <c r="P66" s="202">
        <v>126.1</v>
      </c>
      <c r="Q66" s="202">
        <v>156.19999999999999</v>
      </c>
      <c r="R66" s="204">
        <v>309.5</v>
      </c>
      <c r="S66" s="190"/>
    </row>
    <row r="67" spans="2:19" x14ac:dyDescent="0.25">
      <c r="C67" s="114">
        <v>2018</v>
      </c>
      <c r="E67" s="202">
        <v>520.9</v>
      </c>
      <c r="F67" s="202">
        <v>492.3</v>
      </c>
      <c r="G67" s="202">
        <v>549.5</v>
      </c>
      <c r="H67" s="203">
        <v>1152</v>
      </c>
      <c r="I67" s="189"/>
      <c r="J67" s="202">
        <v>384.1</v>
      </c>
      <c r="K67" s="202">
        <v>359.5</v>
      </c>
      <c r="L67" s="202">
        <v>408.7</v>
      </c>
      <c r="M67" s="204">
        <v>850</v>
      </c>
      <c r="N67" s="202"/>
      <c r="O67" s="202">
        <v>136.80000000000001</v>
      </c>
      <c r="P67" s="202">
        <v>122</v>
      </c>
      <c r="Q67" s="202">
        <v>151.5</v>
      </c>
      <c r="R67" s="204">
        <v>302</v>
      </c>
      <c r="S67" s="190"/>
    </row>
    <row r="68" spans="2:19" x14ac:dyDescent="0.25">
      <c r="C68" s="114">
        <v>2019</v>
      </c>
      <c r="E68" s="202">
        <v>527.20000000000005</v>
      </c>
      <c r="F68" s="202">
        <v>498.6</v>
      </c>
      <c r="G68" s="202">
        <v>555.9</v>
      </c>
      <c r="H68" s="203">
        <v>1175</v>
      </c>
      <c r="I68" s="189"/>
      <c r="J68" s="202">
        <v>385.7</v>
      </c>
      <c r="K68" s="202">
        <v>361.2</v>
      </c>
      <c r="L68" s="202">
        <v>410.3</v>
      </c>
      <c r="M68" s="204">
        <v>861.5</v>
      </c>
      <c r="N68" s="202"/>
      <c r="O68" s="202">
        <v>141.5</v>
      </c>
      <c r="P68" s="202">
        <v>126.5</v>
      </c>
      <c r="Q68" s="202">
        <v>156.4</v>
      </c>
      <c r="R68" s="204">
        <v>313.5</v>
      </c>
      <c r="S68" s="190"/>
    </row>
    <row r="69" spans="2:19" x14ac:dyDescent="0.25">
      <c r="C69" s="114">
        <v>2020</v>
      </c>
      <c r="E69" s="202">
        <v>566.70000000000005</v>
      </c>
      <c r="F69" s="202">
        <v>537.1</v>
      </c>
      <c r="G69" s="202">
        <v>596.29999999999995</v>
      </c>
      <c r="H69" s="203">
        <v>1269</v>
      </c>
      <c r="I69" s="189"/>
      <c r="J69" s="202">
        <v>431.2</v>
      </c>
      <c r="K69" s="202">
        <v>405.3</v>
      </c>
      <c r="L69" s="202">
        <v>457.1</v>
      </c>
      <c r="M69" s="204">
        <v>964.5</v>
      </c>
      <c r="N69" s="202"/>
      <c r="O69" s="202">
        <v>135.5</v>
      </c>
      <c r="P69" s="202">
        <v>121</v>
      </c>
      <c r="Q69" s="202">
        <v>150</v>
      </c>
      <c r="R69" s="204">
        <v>304.5</v>
      </c>
      <c r="S69" s="190"/>
    </row>
    <row r="70" spans="2:19" x14ac:dyDescent="0.25">
      <c r="B70" s="110">
        <v>4</v>
      </c>
      <c r="C70" s="114">
        <v>2001</v>
      </c>
      <c r="E70" s="202">
        <v>650.5</v>
      </c>
      <c r="F70" s="202">
        <v>616.29999999999995</v>
      </c>
      <c r="G70" s="202">
        <v>684.6</v>
      </c>
      <c r="H70" s="203">
        <v>1254</v>
      </c>
      <c r="I70" s="189"/>
      <c r="J70" s="202">
        <v>444.9</v>
      </c>
      <c r="K70" s="202">
        <v>416.6</v>
      </c>
      <c r="L70" s="202">
        <v>473.2</v>
      </c>
      <c r="M70" s="204">
        <v>864.5</v>
      </c>
      <c r="N70" s="202"/>
      <c r="O70" s="202">
        <v>205.6</v>
      </c>
      <c r="P70" s="202">
        <v>186.1</v>
      </c>
      <c r="Q70" s="202">
        <v>225</v>
      </c>
      <c r="R70" s="204">
        <v>389.5</v>
      </c>
      <c r="S70" s="190"/>
    </row>
    <row r="71" spans="2:19" x14ac:dyDescent="0.25">
      <c r="C71" s="114">
        <v>2002</v>
      </c>
      <c r="E71" s="202">
        <v>669.2</v>
      </c>
      <c r="F71" s="202">
        <v>634.70000000000005</v>
      </c>
      <c r="G71" s="202">
        <v>703.7</v>
      </c>
      <c r="H71" s="203">
        <v>1301</v>
      </c>
      <c r="I71" s="189"/>
      <c r="J71" s="202">
        <v>451.6</v>
      </c>
      <c r="K71" s="202">
        <v>423.2</v>
      </c>
      <c r="L71" s="202">
        <v>480</v>
      </c>
      <c r="M71" s="204">
        <v>883</v>
      </c>
      <c r="N71" s="202"/>
      <c r="O71" s="202">
        <v>217.6</v>
      </c>
      <c r="P71" s="202">
        <v>197.7</v>
      </c>
      <c r="Q71" s="202">
        <v>237.5</v>
      </c>
      <c r="R71" s="204">
        <v>418</v>
      </c>
      <c r="S71" s="190"/>
    </row>
    <row r="72" spans="2:19" x14ac:dyDescent="0.25">
      <c r="C72" s="114">
        <v>2003</v>
      </c>
      <c r="E72" s="202">
        <v>646.20000000000005</v>
      </c>
      <c r="F72" s="202">
        <v>612.4</v>
      </c>
      <c r="G72" s="202">
        <v>680</v>
      </c>
      <c r="H72" s="203">
        <v>1262</v>
      </c>
      <c r="I72" s="189"/>
      <c r="J72" s="202">
        <v>433.8</v>
      </c>
      <c r="K72" s="202">
        <v>406</v>
      </c>
      <c r="L72" s="202">
        <v>461.5</v>
      </c>
      <c r="M72" s="204">
        <v>853</v>
      </c>
      <c r="N72" s="202"/>
      <c r="O72" s="202">
        <v>212.5</v>
      </c>
      <c r="P72" s="202">
        <v>192.8</v>
      </c>
      <c r="Q72" s="202">
        <v>232.1</v>
      </c>
      <c r="R72" s="204">
        <v>409</v>
      </c>
      <c r="S72" s="190"/>
    </row>
    <row r="73" spans="2:19" x14ac:dyDescent="0.25">
      <c r="C73" s="114">
        <v>2004</v>
      </c>
      <c r="E73" s="202">
        <v>609.79999999999995</v>
      </c>
      <c r="F73" s="202">
        <v>577</v>
      </c>
      <c r="G73" s="202">
        <v>642.5</v>
      </c>
      <c r="H73" s="203">
        <v>1199</v>
      </c>
      <c r="I73" s="189"/>
      <c r="J73" s="202">
        <v>423.4</v>
      </c>
      <c r="K73" s="202">
        <v>396.1</v>
      </c>
      <c r="L73" s="202">
        <v>450.7</v>
      </c>
      <c r="M73" s="204">
        <v>840.5</v>
      </c>
      <c r="N73" s="202"/>
      <c r="O73" s="202">
        <v>186.4</v>
      </c>
      <c r="P73" s="202">
        <v>168</v>
      </c>
      <c r="Q73" s="202">
        <v>204.8</v>
      </c>
      <c r="R73" s="204">
        <v>358.5</v>
      </c>
      <c r="S73" s="190"/>
    </row>
    <row r="74" spans="2:19" x14ac:dyDescent="0.25">
      <c r="C74" s="114">
        <v>2005</v>
      </c>
      <c r="E74" s="202">
        <v>599.4</v>
      </c>
      <c r="F74" s="202">
        <v>567</v>
      </c>
      <c r="G74" s="202">
        <v>631.79999999999995</v>
      </c>
      <c r="H74" s="203">
        <v>1186</v>
      </c>
      <c r="I74" s="189"/>
      <c r="J74" s="202">
        <v>409.5</v>
      </c>
      <c r="K74" s="202">
        <v>382.7</v>
      </c>
      <c r="L74" s="202">
        <v>436.3</v>
      </c>
      <c r="M74" s="204">
        <v>815.5</v>
      </c>
      <c r="N74" s="202"/>
      <c r="O74" s="202">
        <v>189.9</v>
      </c>
      <c r="P74" s="202">
        <v>171.5</v>
      </c>
      <c r="Q74" s="202">
        <v>208.4</v>
      </c>
      <c r="R74" s="204">
        <v>370.5</v>
      </c>
      <c r="S74" s="190"/>
    </row>
    <row r="75" spans="2:19" x14ac:dyDescent="0.25">
      <c r="C75" s="114">
        <v>2006</v>
      </c>
      <c r="E75" s="202">
        <v>564.9</v>
      </c>
      <c r="F75" s="202">
        <v>533.6</v>
      </c>
      <c r="G75" s="202">
        <v>596.20000000000005</v>
      </c>
      <c r="H75" s="203">
        <v>1134</v>
      </c>
      <c r="I75" s="189"/>
      <c r="J75" s="202">
        <v>392.7</v>
      </c>
      <c r="K75" s="202">
        <v>366.6</v>
      </c>
      <c r="L75" s="202">
        <v>418.8</v>
      </c>
      <c r="M75" s="204">
        <v>793.5</v>
      </c>
      <c r="N75" s="202"/>
      <c r="O75" s="202">
        <v>172.2</v>
      </c>
      <c r="P75" s="202">
        <v>154.69999999999999</v>
      </c>
      <c r="Q75" s="202">
        <v>189.7</v>
      </c>
      <c r="R75" s="204">
        <v>340.5</v>
      </c>
      <c r="S75" s="190"/>
    </row>
    <row r="76" spans="2:19" x14ac:dyDescent="0.25">
      <c r="C76" s="114">
        <v>2007</v>
      </c>
      <c r="E76" s="202">
        <v>551.70000000000005</v>
      </c>
      <c r="F76" s="202">
        <v>521.20000000000005</v>
      </c>
      <c r="G76" s="202">
        <v>582.20000000000005</v>
      </c>
      <c r="H76" s="203">
        <v>1132</v>
      </c>
      <c r="I76" s="189"/>
      <c r="J76" s="202">
        <v>385.5</v>
      </c>
      <c r="K76" s="202">
        <v>359.9</v>
      </c>
      <c r="L76" s="202">
        <v>411</v>
      </c>
      <c r="M76" s="204">
        <v>795.5</v>
      </c>
      <c r="N76" s="202"/>
      <c r="O76" s="202">
        <v>166.2</v>
      </c>
      <c r="P76" s="202">
        <v>149.30000000000001</v>
      </c>
      <c r="Q76" s="202">
        <v>183.2</v>
      </c>
      <c r="R76" s="204">
        <v>336.5</v>
      </c>
      <c r="S76" s="190"/>
    </row>
    <row r="77" spans="2:19" x14ac:dyDescent="0.25">
      <c r="C77" s="114">
        <v>2008</v>
      </c>
      <c r="E77" s="202">
        <v>532.20000000000005</v>
      </c>
      <c r="F77" s="202">
        <v>502.5</v>
      </c>
      <c r="G77" s="202">
        <v>561.9</v>
      </c>
      <c r="H77" s="203">
        <v>1115</v>
      </c>
      <c r="I77" s="189"/>
      <c r="J77" s="202">
        <v>375.9</v>
      </c>
      <c r="K77" s="202">
        <v>350.9</v>
      </c>
      <c r="L77" s="202">
        <v>400.8</v>
      </c>
      <c r="M77" s="204">
        <v>793</v>
      </c>
      <c r="N77" s="202"/>
      <c r="O77" s="202">
        <v>156.30000000000001</v>
      </c>
      <c r="P77" s="202">
        <v>140</v>
      </c>
      <c r="Q77" s="202">
        <v>172.6</v>
      </c>
      <c r="R77" s="204">
        <v>322</v>
      </c>
      <c r="S77" s="190"/>
    </row>
    <row r="78" spans="2:19" x14ac:dyDescent="0.25">
      <c r="C78" s="114">
        <v>2009</v>
      </c>
      <c r="E78" s="202">
        <v>508.5</v>
      </c>
      <c r="F78" s="202">
        <v>479.5</v>
      </c>
      <c r="G78" s="202">
        <v>537.5</v>
      </c>
      <c r="H78" s="203">
        <v>1071</v>
      </c>
      <c r="I78" s="189"/>
      <c r="J78" s="202">
        <v>349.6</v>
      </c>
      <c r="K78" s="202">
        <v>325.60000000000002</v>
      </c>
      <c r="L78" s="202">
        <v>373.6</v>
      </c>
      <c r="M78" s="204">
        <v>741</v>
      </c>
      <c r="N78" s="202"/>
      <c r="O78" s="202">
        <v>158.9</v>
      </c>
      <c r="P78" s="202">
        <v>142.5</v>
      </c>
      <c r="Q78" s="202">
        <v>175.3</v>
      </c>
      <c r="R78" s="204">
        <v>330</v>
      </c>
      <c r="S78" s="190"/>
    </row>
    <row r="79" spans="2:19" x14ac:dyDescent="0.25">
      <c r="C79" s="114">
        <v>2010</v>
      </c>
      <c r="E79" s="202">
        <v>513.4</v>
      </c>
      <c r="F79" s="202">
        <v>484.3</v>
      </c>
      <c r="G79" s="202">
        <v>542.6</v>
      </c>
      <c r="H79" s="203">
        <v>1079</v>
      </c>
      <c r="I79" s="189"/>
      <c r="J79" s="202">
        <v>357.7</v>
      </c>
      <c r="K79" s="202">
        <v>333.4</v>
      </c>
      <c r="L79" s="202">
        <v>382.1</v>
      </c>
      <c r="M79" s="204">
        <v>756</v>
      </c>
      <c r="N79" s="202"/>
      <c r="O79" s="202">
        <v>155.69999999999999</v>
      </c>
      <c r="P79" s="202">
        <v>139.4</v>
      </c>
      <c r="Q79" s="202">
        <v>172</v>
      </c>
      <c r="R79" s="204">
        <v>323</v>
      </c>
      <c r="S79" s="190"/>
    </row>
    <row r="80" spans="2:19" x14ac:dyDescent="0.25">
      <c r="C80" s="114">
        <v>2011</v>
      </c>
      <c r="E80" s="202">
        <v>478.7</v>
      </c>
      <c r="F80" s="202">
        <v>450.6</v>
      </c>
      <c r="G80" s="202">
        <v>506.8</v>
      </c>
      <c r="H80" s="203">
        <v>1013</v>
      </c>
      <c r="I80" s="189"/>
      <c r="J80" s="202">
        <v>329.6</v>
      </c>
      <c r="K80" s="202">
        <v>306.3</v>
      </c>
      <c r="L80" s="202">
        <v>353</v>
      </c>
      <c r="M80" s="204">
        <v>701</v>
      </c>
      <c r="N80" s="202"/>
      <c r="O80" s="202">
        <v>149.1</v>
      </c>
      <c r="P80" s="202">
        <v>133.19999999999999</v>
      </c>
      <c r="Q80" s="202">
        <v>164.9</v>
      </c>
      <c r="R80" s="204">
        <v>312</v>
      </c>
      <c r="S80" s="190"/>
    </row>
    <row r="81" spans="2:19" x14ac:dyDescent="0.25">
      <c r="C81" s="114">
        <v>2012</v>
      </c>
      <c r="E81" s="202">
        <v>459.5</v>
      </c>
      <c r="F81" s="202">
        <v>432.2</v>
      </c>
      <c r="G81" s="202">
        <v>486.8</v>
      </c>
      <c r="H81" s="203">
        <v>993</v>
      </c>
      <c r="I81" s="189"/>
      <c r="J81" s="202">
        <v>325.39999999999998</v>
      </c>
      <c r="K81" s="202">
        <v>302.5</v>
      </c>
      <c r="L81" s="202">
        <v>348.4</v>
      </c>
      <c r="M81" s="204">
        <v>706</v>
      </c>
      <c r="N81" s="202"/>
      <c r="O81" s="202">
        <v>134.1</v>
      </c>
      <c r="P81" s="202">
        <v>119.2</v>
      </c>
      <c r="Q81" s="202">
        <v>149</v>
      </c>
      <c r="R81" s="204">
        <v>287</v>
      </c>
      <c r="S81" s="190"/>
    </row>
    <row r="82" spans="2:19" x14ac:dyDescent="0.25">
      <c r="C82" s="114">
        <v>2013</v>
      </c>
      <c r="E82" s="202">
        <v>455.5</v>
      </c>
      <c r="F82" s="202">
        <v>428.5</v>
      </c>
      <c r="G82" s="202">
        <v>482.5</v>
      </c>
      <c r="H82" s="203">
        <v>992</v>
      </c>
      <c r="I82" s="189"/>
      <c r="J82" s="202">
        <v>321.39999999999998</v>
      </c>
      <c r="K82" s="202">
        <v>298.7</v>
      </c>
      <c r="L82" s="202">
        <v>344.1</v>
      </c>
      <c r="M82" s="204">
        <v>704.5</v>
      </c>
      <c r="N82" s="202"/>
      <c r="O82" s="202">
        <v>134.1</v>
      </c>
      <c r="P82" s="202">
        <v>119.2</v>
      </c>
      <c r="Q82" s="202">
        <v>148.9</v>
      </c>
      <c r="R82" s="204">
        <v>287.5</v>
      </c>
      <c r="S82" s="190"/>
    </row>
    <row r="83" spans="2:19" x14ac:dyDescent="0.25">
      <c r="C83" s="114">
        <v>2014</v>
      </c>
      <c r="E83" s="202">
        <v>422.9</v>
      </c>
      <c r="F83" s="202">
        <v>397</v>
      </c>
      <c r="G83" s="202">
        <v>448.8</v>
      </c>
      <c r="H83" s="203">
        <v>929</v>
      </c>
      <c r="I83" s="189"/>
      <c r="J83" s="202">
        <v>307.5</v>
      </c>
      <c r="K83" s="202">
        <v>285.39999999999998</v>
      </c>
      <c r="L83" s="202">
        <v>329.6</v>
      </c>
      <c r="M83" s="204">
        <v>678</v>
      </c>
      <c r="N83" s="202"/>
      <c r="O83" s="202">
        <v>115.4</v>
      </c>
      <c r="P83" s="202">
        <v>101.8</v>
      </c>
      <c r="Q83" s="202">
        <v>129.1</v>
      </c>
      <c r="R83" s="204">
        <v>251</v>
      </c>
      <c r="S83" s="190"/>
    </row>
    <row r="84" spans="2:19" x14ac:dyDescent="0.25">
      <c r="C84" s="114">
        <v>2015</v>
      </c>
      <c r="E84" s="202">
        <v>408</v>
      </c>
      <c r="F84" s="202">
        <v>382.7</v>
      </c>
      <c r="G84" s="202">
        <v>433.4</v>
      </c>
      <c r="H84" s="203">
        <v>906</v>
      </c>
      <c r="I84" s="189"/>
      <c r="J84" s="202">
        <v>297.5</v>
      </c>
      <c r="K84" s="202">
        <v>275.8</v>
      </c>
      <c r="L84" s="202">
        <v>319.10000000000002</v>
      </c>
      <c r="M84" s="204">
        <v>662.5</v>
      </c>
      <c r="N84" s="202"/>
      <c r="O84" s="202">
        <v>110.6</v>
      </c>
      <c r="P84" s="202">
        <v>97.3</v>
      </c>
      <c r="Q84" s="202">
        <v>123.9</v>
      </c>
      <c r="R84" s="204">
        <v>243.5</v>
      </c>
      <c r="S84" s="190"/>
    </row>
    <row r="85" spans="2:19" x14ac:dyDescent="0.25">
      <c r="C85" s="114">
        <v>2016</v>
      </c>
      <c r="E85" s="202">
        <v>457.1</v>
      </c>
      <c r="F85" s="202">
        <v>430.6</v>
      </c>
      <c r="G85" s="202">
        <v>483.7</v>
      </c>
      <c r="H85" s="203">
        <v>1034</v>
      </c>
      <c r="I85" s="189"/>
      <c r="J85" s="202">
        <v>332.3</v>
      </c>
      <c r="K85" s="202">
        <v>309.7</v>
      </c>
      <c r="L85" s="202">
        <v>354.9</v>
      </c>
      <c r="M85" s="204">
        <v>754.5</v>
      </c>
      <c r="N85" s="202"/>
      <c r="O85" s="202">
        <v>124.8</v>
      </c>
      <c r="P85" s="202">
        <v>110.8</v>
      </c>
      <c r="Q85" s="202">
        <v>138.80000000000001</v>
      </c>
      <c r="R85" s="204">
        <v>279.5</v>
      </c>
      <c r="S85" s="190"/>
    </row>
    <row r="86" spans="2:19" x14ac:dyDescent="0.25">
      <c r="C86" s="114">
        <v>2017</v>
      </c>
      <c r="E86" s="202">
        <v>434.5</v>
      </c>
      <c r="F86" s="202">
        <v>409.1</v>
      </c>
      <c r="G86" s="202">
        <v>460</v>
      </c>
      <c r="H86" s="203">
        <v>1009</v>
      </c>
      <c r="I86" s="189"/>
      <c r="J86" s="202">
        <v>308</v>
      </c>
      <c r="K86" s="202">
        <v>286.5</v>
      </c>
      <c r="L86" s="202">
        <v>329.5</v>
      </c>
      <c r="M86" s="204">
        <v>715.5</v>
      </c>
      <c r="N86" s="202"/>
      <c r="O86" s="202">
        <v>126.5</v>
      </c>
      <c r="P86" s="202">
        <v>112.7</v>
      </c>
      <c r="Q86" s="202">
        <v>140.30000000000001</v>
      </c>
      <c r="R86" s="204">
        <v>293.5</v>
      </c>
      <c r="S86" s="190"/>
    </row>
    <row r="87" spans="2:19" x14ac:dyDescent="0.25">
      <c r="C87" s="114">
        <v>2018</v>
      </c>
      <c r="E87" s="202">
        <v>457</v>
      </c>
      <c r="F87" s="202">
        <v>431</v>
      </c>
      <c r="G87" s="202">
        <v>483.1</v>
      </c>
      <c r="H87" s="203">
        <v>1065</v>
      </c>
      <c r="I87" s="189"/>
      <c r="J87" s="202">
        <v>329.2</v>
      </c>
      <c r="K87" s="202">
        <v>307</v>
      </c>
      <c r="L87" s="202">
        <v>351.3</v>
      </c>
      <c r="M87" s="204">
        <v>767</v>
      </c>
      <c r="N87" s="202"/>
      <c r="O87" s="202">
        <v>127.9</v>
      </c>
      <c r="P87" s="202">
        <v>114</v>
      </c>
      <c r="Q87" s="202">
        <v>141.69999999999999</v>
      </c>
      <c r="R87" s="204">
        <v>298</v>
      </c>
      <c r="S87" s="190"/>
    </row>
    <row r="88" spans="2:19" x14ac:dyDescent="0.25">
      <c r="C88" s="114">
        <v>2019</v>
      </c>
      <c r="E88" s="202">
        <v>423</v>
      </c>
      <c r="F88" s="202">
        <v>398.1</v>
      </c>
      <c r="G88" s="202">
        <v>448</v>
      </c>
      <c r="H88" s="203">
        <v>998</v>
      </c>
      <c r="I88" s="189"/>
      <c r="J88" s="202">
        <v>313.7</v>
      </c>
      <c r="K88" s="202">
        <v>292.10000000000002</v>
      </c>
      <c r="L88" s="202">
        <v>335.2</v>
      </c>
      <c r="M88" s="204">
        <v>739.5</v>
      </c>
      <c r="N88" s="202"/>
      <c r="O88" s="202">
        <v>109.3</v>
      </c>
      <c r="P88" s="202">
        <v>96.6</v>
      </c>
      <c r="Q88" s="202">
        <v>122.1</v>
      </c>
      <c r="R88" s="204">
        <v>258.5</v>
      </c>
      <c r="S88" s="190"/>
    </row>
    <row r="89" spans="2:19" x14ac:dyDescent="0.25">
      <c r="C89" s="114">
        <v>2020</v>
      </c>
      <c r="E89" s="202">
        <v>506.9</v>
      </c>
      <c r="F89" s="202">
        <v>479.7</v>
      </c>
      <c r="G89" s="202">
        <v>534.1</v>
      </c>
      <c r="H89" s="203">
        <v>1206</v>
      </c>
      <c r="I89" s="189"/>
      <c r="J89" s="202">
        <v>383.5</v>
      </c>
      <c r="K89" s="202">
        <v>359.8</v>
      </c>
      <c r="L89" s="202">
        <v>407.2</v>
      </c>
      <c r="M89" s="204">
        <v>913.5</v>
      </c>
      <c r="N89" s="202"/>
      <c r="O89" s="202">
        <v>123.4</v>
      </c>
      <c r="P89" s="202">
        <v>109.9</v>
      </c>
      <c r="Q89" s="202">
        <v>136.9</v>
      </c>
      <c r="R89" s="204">
        <v>292.5</v>
      </c>
      <c r="S89" s="190"/>
    </row>
    <row r="90" spans="2:19" x14ac:dyDescent="0.25">
      <c r="B90" s="110">
        <v>5</v>
      </c>
      <c r="C90" s="114">
        <v>2001</v>
      </c>
      <c r="E90" s="202">
        <v>565.5</v>
      </c>
      <c r="F90" s="202">
        <v>533.70000000000005</v>
      </c>
      <c r="G90" s="202">
        <v>597.29999999999995</v>
      </c>
      <c r="H90" s="203">
        <v>1098</v>
      </c>
      <c r="I90" s="189"/>
      <c r="J90" s="202">
        <v>386.8</v>
      </c>
      <c r="K90" s="202">
        <v>360.5</v>
      </c>
      <c r="L90" s="202">
        <v>413</v>
      </c>
      <c r="M90" s="204">
        <v>757.5</v>
      </c>
      <c r="N90" s="202"/>
      <c r="O90" s="202">
        <v>178.7</v>
      </c>
      <c r="P90" s="202">
        <v>160.6</v>
      </c>
      <c r="Q90" s="202">
        <v>196.9</v>
      </c>
      <c r="R90" s="204">
        <v>340.5</v>
      </c>
      <c r="S90" s="190"/>
    </row>
    <row r="91" spans="2:19" x14ac:dyDescent="0.25">
      <c r="C91" s="114">
        <v>2002</v>
      </c>
      <c r="E91" s="202">
        <v>574.4</v>
      </c>
      <c r="F91" s="202">
        <v>542.6</v>
      </c>
      <c r="G91" s="202">
        <v>606.1</v>
      </c>
      <c r="H91" s="203">
        <v>1134</v>
      </c>
      <c r="I91" s="189"/>
      <c r="J91" s="202">
        <v>390.5</v>
      </c>
      <c r="K91" s="202">
        <v>364.3</v>
      </c>
      <c r="L91" s="202">
        <v>416.7</v>
      </c>
      <c r="M91" s="204">
        <v>777</v>
      </c>
      <c r="N91" s="202"/>
      <c r="O91" s="202">
        <v>183.9</v>
      </c>
      <c r="P91" s="202">
        <v>165.7</v>
      </c>
      <c r="Q91" s="202">
        <v>202.1</v>
      </c>
      <c r="R91" s="204">
        <v>357</v>
      </c>
      <c r="S91" s="190"/>
    </row>
    <row r="92" spans="2:19" x14ac:dyDescent="0.25">
      <c r="C92" s="114">
        <v>2003</v>
      </c>
      <c r="E92" s="202">
        <v>543.5</v>
      </c>
      <c r="F92" s="202">
        <v>512.79999999999995</v>
      </c>
      <c r="G92" s="202">
        <v>574.20000000000005</v>
      </c>
      <c r="H92" s="203">
        <v>1088</v>
      </c>
      <c r="I92" s="189"/>
      <c r="J92" s="202">
        <v>365.9</v>
      </c>
      <c r="K92" s="202">
        <v>340.7</v>
      </c>
      <c r="L92" s="202">
        <v>391.1</v>
      </c>
      <c r="M92" s="204">
        <v>737.5</v>
      </c>
      <c r="N92" s="202"/>
      <c r="O92" s="202">
        <v>177.6</v>
      </c>
      <c r="P92" s="202">
        <v>159.9</v>
      </c>
      <c r="Q92" s="202">
        <v>195.4</v>
      </c>
      <c r="R92" s="204">
        <v>350.5</v>
      </c>
      <c r="S92" s="190"/>
    </row>
    <row r="93" spans="2:19" x14ac:dyDescent="0.25">
      <c r="C93" s="114">
        <v>2004</v>
      </c>
      <c r="E93" s="202">
        <v>521.70000000000005</v>
      </c>
      <c r="F93" s="202">
        <v>491.9</v>
      </c>
      <c r="G93" s="202">
        <v>551.5</v>
      </c>
      <c r="H93" s="203">
        <v>1065</v>
      </c>
      <c r="I93" s="189"/>
      <c r="J93" s="202">
        <v>359.5</v>
      </c>
      <c r="K93" s="202">
        <v>334.8</v>
      </c>
      <c r="L93" s="202">
        <v>384.2</v>
      </c>
      <c r="M93" s="204">
        <v>740</v>
      </c>
      <c r="N93" s="202"/>
      <c r="O93" s="202">
        <v>162.19999999999999</v>
      </c>
      <c r="P93" s="202">
        <v>145.30000000000001</v>
      </c>
      <c r="Q93" s="202">
        <v>179</v>
      </c>
      <c r="R93" s="204">
        <v>325</v>
      </c>
      <c r="S93" s="190"/>
    </row>
    <row r="94" spans="2:19" x14ac:dyDescent="0.25">
      <c r="C94" s="114">
        <v>2005</v>
      </c>
      <c r="E94" s="202">
        <v>502.7</v>
      </c>
      <c r="F94" s="202">
        <v>473.6</v>
      </c>
      <c r="G94" s="202">
        <v>531.9</v>
      </c>
      <c r="H94" s="203">
        <v>1034</v>
      </c>
      <c r="I94" s="189"/>
      <c r="J94" s="202">
        <v>338.6</v>
      </c>
      <c r="K94" s="202">
        <v>314.7</v>
      </c>
      <c r="L94" s="202">
        <v>362.6</v>
      </c>
      <c r="M94" s="204">
        <v>698.5</v>
      </c>
      <c r="N94" s="202"/>
      <c r="O94" s="202">
        <v>164.1</v>
      </c>
      <c r="P94" s="202">
        <v>147.30000000000001</v>
      </c>
      <c r="Q94" s="202">
        <v>180.9</v>
      </c>
      <c r="R94" s="204">
        <v>335.5</v>
      </c>
      <c r="S94" s="190"/>
    </row>
    <row r="95" spans="2:19" x14ac:dyDescent="0.25">
      <c r="C95" s="114">
        <v>2006</v>
      </c>
      <c r="E95" s="202">
        <v>500</v>
      </c>
      <c r="F95" s="202">
        <v>471.3</v>
      </c>
      <c r="G95" s="202">
        <v>528.79999999999995</v>
      </c>
      <c r="H95" s="203">
        <v>1052</v>
      </c>
      <c r="I95" s="189"/>
      <c r="J95" s="202">
        <v>335.2</v>
      </c>
      <c r="K95" s="202">
        <v>311.7</v>
      </c>
      <c r="L95" s="202">
        <v>358.8</v>
      </c>
      <c r="M95" s="204">
        <v>712</v>
      </c>
      <c r="N95" s="202"/>
      <c r="O95" s="202">
        <v>164.8</v>
      </c>
      <c r="P95" s="202">
        <v>148</v>
      </c>
      <c r="Q95" s="202">
        <v>181.5</v>
      </c>
      <c r="R95" s="204">
        <v>340</v>
      </c>
      <c r="S95" s="190"/>
    </row>
    <row r="96" spans="2:19" x14ac:dyDescent="0.25">
      <c r="C96" s="114">
        <v>2007</v>
      </c>
      <c r="E96" s="202">
        <v>477.8</v>
      </c>
      <c r="F96" s="202">
        <v>449.8</v>
      </c>
      <c r="G96" s="202">
        <v>505.7</v>
      </c>
      <c r="H96" s="203">
        <v>1019</v>
      </c>
      <c r="I96" s="189"/>
      <c r="J96" s="202">
        <v>321.7</v>
      </c>
      <c r="K96" s="202">
        <v>298.8</v>
      </c>
      <c r="L96" s="202">
        <v>344.6</v>
      </c>
      <c r="M96" s="204">
        <v>691.5</v>
      </c>
      <c r="N96" s="202"/>
      <c r="O96" s="202">
        <v>156.1</v>
      </c>
      <c r="P96" s="202">
        <v>139.9</v>
      </c>
      <c r="Q96" s="202">
        <v>172.3</v>
      </c>
      <c r="R96" s="204">
        <v>327.5</v>
      </c>
      <c r="S96" s="190"/>
    </row>
    <row r="97" spans="2:19" x14ac:dyDescent="0.25">
      <c r="C97" s="114">
        <v>2008</v>
      </c>
      <c r="E97" s="202">
        <v>476.8</v>
      </c>
      <c r="F97" s="202">
        <v>449.1</v>
      </c>
      <c r="G97" s="202">
        <v>504.5</v>
      </c>
      <c r="H97" s="203">
        <v>1031</v>
      </c>
      <c r="I97" s="189"/>
      <c r="J97" s="202">
        <v>313.2</v>
      </c>
      <c r="K97" s="202">
        <v>290.7</v>
      </c>
      <c r="L97" s="202">
        <v>335.7</v>
      </c>
      <c r="M97" s="204">
        <v>680</v>
      </c>
      <c r="N97" s="202"/>
      <c r="O97" s="202">
        <v>163.6</v>
      </c>
      <c r="P97" s="202">
        <v>147.19999999999999</v>
      </c>
      <c r="Q97" s="202">
        <v>180</v>
      </c>
      <c r="R97" s="204">
        <v>351</v>
      </c>
      <c r="S97" s="190"/>
    </row>
    <row r="98" spans="2:19" x14ac:dyDescent="0.25">
      <c r="C98" s="114">
        <v>2009</v>
      </c>
      <c r="E98" s="202">
        <v>447.7</v>
      </c>
      <c r="F98" s="202">
        <v>421</v>
      </c>
      <c r="G98" s="202">
        <v>474.4</v>
      </c>
      <c r="H98" s="203">
        <v>978</v>
      </c>
      <c r="I98" s="189"/>
      <c r="J98" s="202">
        <v>310.39999999999998</v>
      </c>
      <c r="K98" s="202">
        <v>288.10000000000002</v>
      </c>
      <c r="L98" s="202">
        <v>332.6</v>
      </c>
      <c r="M98" s="204">
        <v>681.5</v>
      </c>
      <c r="N98" s="202"/>
      <c r="O98" s="202">
        <v>137.30000000000001</v>
      </c>
      <c r="P98" s="202">
        <v>122.4</v>
      </c>
      <c r="Q98" s="202">
        <v>152.30000000000001</v>
      </c>
      <c r="R98" s="204">
        <v>296.5</v>
      </c>
      <c r="S98" s="190"/>
    </row>
    <row r="99" spans="2:19" x14ac:dyDescent="0.25">
      <c r="C99" s="114">
        <v>2010</v>
      </c>
      <c r="E99" s="202">
        <v>439.4</v>
      </c>
      <c r="F99" s="202">
        <v>412.9</v>
      </c>
      <c r="G99" s="202">
        <v>465.8</v>
      </c>
      <c r="H99" s="203">
        <v>964</v>
      </c>
      <c r="I99" s="189"/>
      <c r="J99" s="202">
        <v>305.60000000000002</v>
      </c>
      <c r="K99" s="202">
        <v>283.60000000000002</v>
      </c>
      <c r="L99" s="202">
        <v>327.60000000000002</v>
      </c>
      <c r="M99" s="204">
        <v>676</v>
      </c>
      <c r="N99" s="202"/>
      <c r="O99" s="202">
        <v>133.80000000000001</v>
      </c>
      <c r="P99" s="202">
        <v>119</v>
      </c>
      <c r="Q99" s="202">
        <v>148.6</v>
      </c>
      <c r="R99" s="204">
        <v>288</v>
      </c>
      <c r="S99" s="190"/>
    </row>
    <row r="100" spans="2:19" x14ac:dyDescent="0.25">
      <c r="C100" s="114">
        <v>2011</v>
      </c>
      <c r="E100" s="202">
        <v>408.5</v>
      </c>
      <c r="F100" s="202">
        <v>383.1</v>
      </c>
      <c r="G100" s="202">
        <v>434</v>
      </c>
      <c r="H100" s="203">
        <v>901</v>
      </c>
      <c r="I100" s="189"/>
      <c r="J100" s="202">
        <v>283.2</v>
      </c>
      <c r="K100" s="202">
        <v>262.10000000000002</v>
      </c>
      <c r="L100" s="202">
        <v>304.39999999999998</v>
      </c>
      <c r="M100" s="204">
        <v>626.5</v>
      </c>
      <c r="N100" s="202"/>
      <c r="O100" s="202">
        <v>125.3</v>
      </c>
      <c r="P100" s="202">
        <v>111.1</v>
      </c>
      <c r="Q100" s="202">
        <v>139.5</v>
      </c>
      <c r="R100" s="204">
        <v>274.5</v>
      </c>
      <c r="S100" s="190"/>
    </row>
    <row r="101" spans="2:19" x14ac:dyDescent="0.25">
      <c r="C101" s="114">
        <v>2012</v>
      </c>
      <c r="E101" s="202">
        <v>397.2</v>
      </c>
      <c r="F101" s="202">
        <v>372.3</v>
      </c>
      <c r="G101" s="202">
        <v>422.1</v>
      </c>
      <c r="H101" s="203">
        <v>886</v>
      </c>
      <c r="I101" s="189"/>
      <c r="J101" s="202">
        <v>277.10000000000002</v>
      </c>
      <c r="K101" s="202">
        <v>256.2</v>
      </c>
      <c r="L101" s="202">
        <v>297.89999999999998</v>
      </c>
      <c r="M101" s="204">
        <v>620.5</v>
      </c>
      <c r="N101" s="202"/>
      <c r="O101" s="202">
        <v>120.1</v>
      </c>
      <c r="P101" s="202">
        <v>106.3</v>
      </c>
      <c r="Q101" s="202">
        <v>133.9</v>
      </c>
      <c r="R101" s="204">
        <v>265.5</v>
      </c>
      <c r="S101" s="190"/>
    </row>
    <row r="102" spans="2:19" x14ac:dyDescent="0.25">
      <c r="C102" s="114">
        <v>2013</v>
      </c>
      <c r="E102" s="202">
        <v>395.9</v>
      </c>
      <c r="F102" s="202">
        <v>371.3</v>
      </c>
      <c r="G102" s="202">
        <v>420.6</v>
      </c>
      <c r="H102" s="203">
        <v>899</v>
      </c>
      <c r="I102" s="189"/>
      <c r="J102" s="202">
        <v>283.2</v>
      </c>
      <c r="K102" s="202">
        <v>262.39999999999998</v>
      </c>
      <c r="L102" s="202">
        <v>304.10000000000002</v>
      </c>
      <c r="M102" s="204">
        <v>645.5</v>
      </c>
      <c r="N102" s="202"/>
      <c r="O102" s="202">
        <v>112.7</v>
      </c>
      <c r="P102" s="202">
        <v>99.4</v>
      </c>
      <c r="Q102" s="202">
        <v>126</v>
      </c>
      <c r="R102" s="204">
        <v>253.5</v>
      </c>
      <c r="S102" s="190"/>
    </row>
    <row r="103" spans="2:19" x14ac:dyDescent="0.25">
      <c r="C103" s="114">
        <v>2014</v>
      </c>
      <c r="E103" s="202">
        <v>383.2</v>
      </c>
      <c r="F103" s="202">
        <v>359.4</v>
      </c>
      <c r="G103" s="202">
        <v>407.1</v>
      </c>
      <c r="H103" s="203">
        <v>896</v>
      </c>
      <c r="I103" s="189"/>
      <c r="J103" s="202">
        <v>274.7</v>
      </c>
      <c r="K103" s="202">
        <v>254.5</v>
      </c>
      <c r="L103" s="202">
        <v>295</v>
      </c>
      <c r="M103" s="204">
        <v>644</v>
      </c>
      <c r="N103" s="202"/>
      <c r="O103" s="202">
        <v>108.5</v>
      </c>
      <c r="P103" s="202">
        <v>95.7</v>
      </c>
      <c r="Q103" s="202">
        <v>121.3</v>
      </c>
      <c r="R103" s="204">
        <v>252</v>
      </c>
      <c r="S103" s="190"/>
    </row>
    <row r="104" spans="2:19" x14ac:dyDescent="0.25">
      <c r="C104" s="114">
        <v>2015</v>
      </c>
      <c r="E104" s="202">
        <v>388.2</v>
      </c>
      <c r="F104" s="202">
        <v>364.4</v>
      </c>
      <c r="G104" s="202">
        <v>412.1</v>
      </c>
      <c r="H104" s="203">
        <v>922</v>
      </c>
      <c r="I104" s="189"/>
      <c r="J104" s="202">
        <v>274.3</v>
      </c>
      <c r="K104" s="202">
        <v>254.2</v>
      </c>
      <c r="L104" s="202">
        <v>294.39999999999998</v>
      </c>
      <c r="M104" s="204">
        <v>653.5</v>
      </c>
      <c r="N104" s="202"/>
      <c r="O104" s="202">
        <v>113.9</v>
      </c>
      <c r="P104" s="202">
        <v>100.9</v>
      </c>
      <c r="Q104" s="202">
        <v>127</v>
      </c>
      <c r="R104" s="204">
        <v>268.5</v>
      </c>
      <c r="S104" s="190"/>
    </row>
    <row r="105" spans="2:19" x14ac:dyDescent="0.25">
      <c r="C105" s="114">
        <v>2016</v>
      </c>
      <c r="E105" s="202">
        <v>395.6</v>
      </c>
      <c r="F105" s="202">
        <v>371.6</v>
      </c>
      <c r="G105" s="202">
        <v>419.5</v>
      </c>
      <c r="H105" s="203">
        <v>952</v>
      </c>
      <c r="I105" s="189"/>
      <c r="J105" s="202">
        <v>290.60000000000002</v>
      </c>
      <c r="K105" s="202">
        <v>270.10000000000002</v>
      </c>
      <c r="L105" s="202">
        <v>311.10000000000002</v>
      </c>
      <c r="M105" s="204">
        <v>700</v>
      </c>
      <c r="N105" s="202"/>
      <c r="O105" s="202">
        <v>105</v>
      </c>
      <c r="P105" s="202">
        <v>92.6</v>
      </c>
      <c r="Q105" s="202">
        <v>117.3</v>
      </c>
      <c r="R105" s="204">
        <v>252</v>
      </c>
      <c r="S105" s="190"/>
    </row>
    <row r="106" spans="2:19" x14ac:dyDescent="0.25">
      <c r="C106" s="114">
        <v>2017</v>
      </c>
      <c r="E106" s="202">
        <v>381.5</v>
      </c>
      <c r="F106" s="202">
        <v>358.3</v>
      </c>
      <c r="G106" s="202">
        <v>404.7</v>
      </c>
      <c r="H106" s="203">
        <v>940</v>
      </c>
      <c r="I106" s="189"/>
      <c r="J106" s="202">
        <v>277.10000000000002</v>
      </c>
      <c r="K106" s="202">
        <v>257.3</v>
      </c>
      <c r="L106" s="202">
        <v>296.89999999999998</v>
      </c>
      <c r="M106" s="204">
        <v>681.5</v>
      </c>
      <c r="N106" s="202"/>
      <c r="O106" s="202">
        <v>104.4</v>
      </c>
      <c r="P106" s="202">
        <v>92.2</v>
      </c>
      <c r="Q106" s="202">
        <v>116.5</v>
      </c>
      <c r="R106" s="204">
        <v>258.5</v>
      </c>
      <c r="S106" s="190"/>
    </row>
    <row r="107" spans="2:19" x14ac:dyDescent="0.25">
      <c r="C107" s="114">
        <v>2018</v>
      </c>
      <c r="E107" s="202">
        <v>365.6</v>
      </c>
      <c r="F107" s="202">
        <v>343</v>
      </c>
      <c r="G107" s="202">
        <v>388.3</v>
      </c>
      <c r="H107" s="203">
        <v>906</v>
      </c>
      <c r="I107" s="189"/>
      <c r="J107" s="202">
        <v>260.3</v>
      </c>
      <c r="K107" s="202">
        <v>241.1</v>
      </c>
      <c r="L107" s="202">
        <v>279.5</v>
      </c>
      <c r="M107" s="204">
        <v>643.5</v>
      </c>
      <c r="N107" s="202"/>
      <c r="O107" s="202">
        <v>105.3</v>
      </c>
      <c r="P107" s="202">
        <v>93.1</v>
      </c>
      <c r="Q107" s="202">
        <v>117.4</v>
      </c>
      <c r="R107" s="204">
        <v>262.5</v>
      </c>
      <c r="S107" s="190"/>
    </row>
    <row r="108" spans="2:19" x14ac:dyDescent="0.25">
      <c r="C108" s="114">
        <v>2019</v>
      </c>
      <c r="E108" s="202">
        <v>361.3</v>
      </c>
      <c r="F108" s="202">
        <v>338.9</v>
      </c>
      <c r="G108" s="202">
        <v>383.7</v>
      </c>
      <c r="H108" s="203">
        <v>904</v>
      </c>
      <c r="I108" s="189"/>
      <c r="J108" s="202">
        <v>256.60000000000002</v>
      </c>
      <c r="K108" s="202">
        <v>237.6</v>
      </c>
      <c r="L108" s="202">
        <v>275.60000000000002</v>
      </c>
      <c r="M108" s="204">
        <v>639</v>
      </c>
      <c r="N108" s="202"/>
      <c r="O108" s="202">
        <v>104.7</v>
      </c>
      <c r="P108" s="202">
        <v>92.7</v>
      </c>
      <c r="Q108" s="202">
        <v>116.7</v>
      </c>
      <c r="R108" s="204">
        <v>265</v>
      </c>
      <c r="S108" s="190"/>
    </row>
    <row r="109" spans="2:19" x14ac:dyDescent="0.25">
      <c r="C109" s="114">
        <v>2020</v>
      </c>
      <c r="E109" s="202">
        <v>409.4</v>
      </c>
      <c r="F109" s="202">
        <v>385.6</v>
      </c>
      <c r="G109" s="202">
        <v>433.1</v>
      </c>
      <c r="H109" s="203">
        <v>1033</v>
      </c>
      <c r="I109" s="189"/>
      <c r="J109" s="202">
        <v>310.10000000000002</v>
      </c>
      <c r="K109" s="202">
        <v>289.3</v>
      </c>
      <c r="L109" s="202">
        <v>330.9</v>
      </c>
      <c r="M109" s="204">
        <v>779</v>
      </c>
      <c r="N109" s="202"/>
      <c r="O109" s="202">
        <v>99.3</v>
      </c>
      <c r="P109" s="202">
        <v>87.6</v>
      </c>
      <c r="Q109" s="202">
        <v>110.9</v>
      </c>
      <c r="R109" s="204">
        <v>254</v>
      </c>
      <c r="S109" s="190"/>
    </row>
    <row r="110" spans="2:19" x14ac:dyDescent="0.25">
      <c r="B110" s="110">
        <v>6</v>
      </c>
      <c r="C110" s="114">
        <v>2001</v>
      </c>
      <c r="E110" s="202">
        <v>518.5</v>
      </c>
      <c r="F110" s="202">
        <v>487.8</v>
      </c>
      <c r="G110" s="202">
        <v>549.20000000000005</v>
      </c>
      <c r="H110" s="203">
        <v>992</v>
      </c>
      <c r="I110" s="189"/>
      <c r="J110" s="202">
        <v>336.8</v>
      </c>
      <c r="K110" s="202">
        <v>312</v>
      </c>
      <c r="L110" s="202">
        <v>361.5</v>
      </c>
      <c r="M110" s="204">
        <v>650.5</v>
      </c>
      <c r="N110" s="202"/>
      <c r="O110" s="202">
        <v>181.7</v>
      </c>
      <c r="P110" s="202">
        <v>163.30000000000001</v>
      </c>
      <c r="Q110" s="202">
        <v>200.2</v>
      </c>
      <c r="R110" s="204">
        <v>341.5</v>
      </c>
      <c r="S110" s="190"/>
    </row>
    <row r="111" spans="2:19" x14ac:dyDescent="0.25">
      <c r="C111" s="114">
        <v>2002</v>
      </c>
      <c r="E111" s="202">
        <v>509.5</v>
      </c>
      <c r="F111" s="202">
        <v>479.4</v>
      </c>
      <c r="G111" s="202">
        <v>539.70000000000005</v>
      </c>
      <c r="H111" s="203">
        <v>994</v>
      </c>
      <c r="I111" s="189"/>
      <c r="J111" s="202">
        <v>344</v>
      </c>
      <c r="K111" s="202">
        <v>319.2</v>
      </c>
      <c r="L111" s="202">
        <v>368.8</v>
      </c>
      <c r="M111" s="204">
        <v>675</v>
      </c>
      <c r="N111" s="202"/>
      <c r="O111" s="202">
        <v>165.5</v>
      </c>
      <c r="P111" s="202">
        <v>148.19999999999999</v>
      </c>
      <c r="Q111" s="202">
        <v>182.9</v>
      </c>
      <c r="R111" s="204">
        <v>319</v>
      </c>
      <c r="S111" s="190"/>
    </row>
    <row r="112" spans="2:19" x14ac:dyDescent="0.25">
      <c r="C112" s="114">
        <v>2003</v>
      </c>
      <c r="E112" s="202">
        <v>490.6</v>
      </c>
      <c r="F112" s="202">
        <v>461.2</v>
      </c>
      <c r="G112" s="202">
        <v>520</v>
      </c>
      <c r="H112" s="203">
        <v>967</v>
      </c>
      <c r="I112" s="189"/>
      <c r="J112" s="202">
        <v>335.1</v>
      </c>
      <c r="K112" s="202">
        <v>310.8</v>
      </c>
      <c r="L112" s="202">
        <v>359.3</v>
      </c>
      <c r="M112" s="204">
        <v>666.5</v>
      </c>
      <c r="N112" s="202"/>
      <c r="O112" s="202">
        <v>155.6</v>
      </c>
      <c r="P112" s="202">
        <v>138.80000000000001</v>
      </c>
      <c r="Q112" s="202">
        <v>172.4</v>
      </c>
      <c r="R112" s="204">
        <v>300.5</v>
      </c>
      <c r="S112" s="190"/>
    </row>
    <row r="113" spans="3:19" x14ac:dyDescent="0.25">
      <c r="C113" s="114">
        <v>2004</v>
      </c>
      <c r="E113" s="202">
        <v>447.5</v>
      </c>
      <c r="F113" s="202">
        <v>419.8</v>
      </c>
      <c r="G113" s="202">
        <v>475.2</v>
      </c>
      <c r="H113" s="203">
        <v>909</v>
      </c>
      <c r="I113" s="189"/>
      <c r="J113" s="202">
        <v>293.60000000000002</v>
      </c>
      <c r="K113" s="202">
        <v>271.10000000000002</v>
      </c>
      <c r="L113" s="202">
        <v>316</v>
      </c>
      <c r="M113" s="204">
        <v>600</v>
      </c>
      <c r="N113" s="202"/>
      <c r="O113" s="202">
        <v>153.9</v>
      </c>
      <c r="P113" s="202">
        <v>137.5</v>
      </c>
      <c r="Q113" s="202">
        <v>170.3</v>
      </c>
      <c r="R113" s="204">
        <v>309</v>
      </c>
      <c r="S113" s="190"/>
    </row>
    <row r="114" spans="3:19" x14ac:dyDescent="0.25">
      <c r="C114" s="114">
        <v>2005</v>
      </c>
      <c r="E114" s="202">
        <v>457.9</v>
      </c>
      <c r="F114" s="202">
        <v>430.1</v>
      </c>
      <c r="G114" s="202">
        <v>485.6</v>
      </c>
      <c r="H114" s="203">
        <v>945</v>
      </c>
      <c r="I114" s="189"/>
      <c r="J114" s="202">
        <v>304.89999999999998</v>
      </c>
      <c r="K114" s="202">
        <v>282.2</v>
      </c>
      <c r="L114" s="202">
        <v>327.60000000000002</v>
      </c>
      <c r="M114" s="204">
        <v>634</v>
      </c>
      <c r="N114" s="202"/>
      <c r="O114" s="202">
        <v>153</v>
      </c>
      <c r="P114" s="202">
        <v>136.69999999999999</v>
      </c>
      <c r="Q114" s="202">
        <v>169.2</v>
      </c>
      <c r="R114" s="204">
        <v>311</v>
      </c>
      <c r="S114" s="190"/>
    </row>
    <row r="115" spans="3:19" x14ac:dyDescent="0.25">
      <c r="C115" s="114">
        <v>2006</v>
      </c>
      <c r="E115" s="202">
        <v>408.3</v>
      </c>
      <c r="F115" s="202">
        <v>382.3</v>
      </c>
      <c r="G115" s="202">
        <v>434.3</v>
      </c>
      <c r="H115" s="203">
        <v>863</v>
      </c>
      <c r="I115" s="189"/>
      <c r="J115" s="202">
        <v>283.8</v>
      </c>
      <c r="K115" s="202">
        <v>262.2</v>
      </c>
      <c r="L115" s="202">
        <v>305.5</v>
      </c>
      <c r="M115" s="204">
        <v>604</v>
      </c>
      <c r="N115" s="202"/>
      <c r="O115" s="202">
        <v>124.4</v>
      </c>
      <c r="P115" s="202">
        <v>109.9</v>
      </c>
      <c r="Q115" s="202">
        <v>138.9</v>
      </c>
      <c r="R115" s="204">
        <v>259</v>
      </c>
      <c r="S115" s="190"/>
    </row>
    <row r="116" spans="3:19" x14ac:dyDescent="0.25">
      <c r="C116" s="114">
        <v>2007</v>
      </c>
      <c r="E116" s="202">
        <v>419.3</v>
      </c>
      <c r="F116" s="202">
        <v>393.1</v>
      </c>
      <c r="G116" s="202">
        <v>445.6</v>
      </c>
      <c r="H116" s="203">
        <v>894</v>
      </c>
      <c r="I116" s="189"/>
      <c r="J116" s="202">
        <v>294.39999999999998</v>
      </c>
      <c r="K116" s="202">
        <v>272.39999999999998</v>
      </c>
      <c r="L116" s="202">
        <v>316.3</v>
      </c>
      <c r="M116" s="204">
        <v>631.5</v>
      </c>
      <c r="N116" s="202"/>
      <c r="O116" s="202">
        <v>124.9</v>
      </c>
      <c r="P116" s="202">
        <v>110.5</v>
      </c>
      <c r="Q116" s="202">
        <v>139.4</v>
      </c>
      <c r="R116" s="204">
        <v>262.5</v>
      </c>
      <c r="S116" s="190"/>
    </row>
    <row r="117" spans="3:19" x14ac:dyDescent="0.25">
      <c r="C117" s="114">
        <v>2008</v>
      </c>
      <c r="E117" s="202">
        <v>412.7</v>
      </c>
      <c r="F117" s="202">
        <v>386.8</v>
      </c>
      <c r="G117" s="202">
        <v>438.5</v>
      </c>
      <c r="H117" s="203">
        <v>890</v>
      </c>
      <c r="I117" s="189"/>
      <c r="J117" s="202">
        <v>271.7</v>
      </c>
      <c r="K117" s="202">
        <v>250.7</v>
      </c>
      <c r="L117" s="202">
        <v>292.60000000000002</v>
      </c>
      <c r="M117" s="204">
        <v>591.5</v>
      </c>
      <c r="N117" s="202"/>
      <c r="O117" s="202">
        <v>141</v>
      </c>
      <c r="P117" s="202">
        <v>125.7</v>
      </c>
      <c r="Q117" s="202">
        <v>156.30000000000001</v>
      </c>
      <c r="R117" s="204">
        <v>298.5</v>
      </c>
      <c r="S117" s="190"/>
    </row>
    <row r="118" spans="3:19" x14ac:dyDescent="0.25">
      <c r="C118" s="114">
        <v>2009</v>
      </c>
      <c r="E118" s="202">
        <v>376.7</v>
      </c>
      <c r="F118" s="202">
        <v>352.3</v>
      </c>
      <c r="G118" s="202">
        <v>401</v>
      </c>
      <c r="H118" s="203">
        <v>838</v>
      </c>
      <c r="I118" s="189"/>
      <c r="J118" s="202">
        <v>261.8</v>
      </c>
      <c r="K118" s="202">
        <v>241.5</v>
      </c>
      <c r="L118" s="202">
        <v>282.10000000000002</v>
      </c>
      <c r="M118" s="204">
        <v>583</v>
      </c>
      <c r="N118" s="202"/>
      <c r="O118" s="202">
        <v>114.9</v>
      </c>
      <c r="P118" s="202">
        <v>101.4</v>
      </c>
      <c r="Q118" s="202">
        <v>128.4</v>
      </c>
      <c r="R118" s="204">
        <v>255</v>
      </c>
      <c r="S118" s="190"/>
    </row>
    <row r="119" spans="3:19" x14ac:dyDescent="0.25">
      <c r="C119" s="114">
        <v>2010</v>
      </c>
      <c r="E119" s="202">
        <v>350.4</v>
      </c>
      <c r="F119" s="202">
        <v>327.2</v>
      </c>
      <c r="G119" s="202">
        <v>373.5</v>
      </c>
      <c r="H119" s="203">
        <v>800</v>
      </c>
      <c r="I119" s="189"/>
      <c r="J119" s="202">
        <v>245.5</v>
      </c>
      <c r="K119" s="202">
        <v>226.1</v>
      </c>
      <c r="L119" s="202">
        <v>264.89999999999998</v>
      </c>
      <c r="M119" s="204">
        <v>564</v>
      </c>
      <c r="N119" s="202"/>
      <c r="O119" s="202">
        <v>104.8</v>
      </c>
      <c r="P119" s="202">
        <v>92</v>
      </c>
      <c r="Q119" s="202">
        <v>117.7</v>
      </c>
      <c r="R119" s="204">
        <v>236</v>
      </c>
      <c r="S119" s="190"/>
    </row>
    <row r="120" spans="3:19" x14ac:dyDescent="0.25">
      <c r="C120" s="114">
        <v>2011</v>
      </c>
      <c r="E120" s="202">
        <v>359.8</v>
      </c>
      <c r="F120" s="202">
        <v>336.4</v>
      </c>
      <c r="G120" s="202">
        <v>383.2</v>
      </c>
      <c r="H120" s="203">
        <v>828</v>
      </c>
      <c r="I120" s="189"/>
      <c r="J120" s="202">
        <v>246.8</v>
      </c>
      <c r="K120" s="202">
        <v>227.4</v>
      </c>
      <c r="L120" s="202">
        <v>266.2</v>
      </c>
      <c r="M120" s="204">
        <v>571</v>
      </c>
      <c r="N120" s="202"/>
      <c r="O120" s="202">
        <v>113</v>
      </c>
      <c r="P120" s="202">
        <v>99.8</v>
      </c>
      <c r="Q120" s="202">
        <v>126.2</v>
      </c>
      <c r="R120" s="204">
        <v>257</v>
      </c>
      <c r="S120" s="190"/>
    </row>
    <row r="121" spans="3:19" x14ac:dyDescent="0.25">
      <c r="C121" s="114">
        <v>2012</v>
      </c>
      <c r="E121" s="202">
        <v>354.6</v>
      </c>
      <c r="F121" s="202">
        <v>331.7</v>
      </c>
      <c r="G121" s="202">
        <v>377.6</v>
      </c>
      <c r="H121" s="203">
        <v>837</v>
      </c>
      <c r="I121" s="189"/>
      <c r="J121" s="202">
        <v>249.7</v>
      </c>
      <c r="K121" s="202">
        <v>230.5</v>
      </c>
      <c r="L121" s="202">
        <v>268.89999999999998</v>
      </c>
      <c r="M121" s="204">
        <v>591.5</v>
      </c>
      <c r="N121" s="202"/>
      <c r="O121" s="202">
        <v>104.9</v>
      </c>
      <c r="P121" s="202">
        <v>92.4</v>
      </c>
      <c r="Q121" s="202">
        <v>117.5</v>
      </c>
      <c r="R121" s="204">
        <v>245.5</v>
      </c>
      <c r="S121" s="190"/>
    </row>
    <row r="122" spans="3:19" x14ac:dyDescent="0.25">
      <c r="C122" s="114">
        <v>2013</v>
      </c>
      <c r="E122" s="202">
        <v>342.5</v>
      </c>
      <c r="F122" s="202">
        <v>320.10000000000002</v>
      </c>
      <c r="G122" s="202">
        <v>365</v>
      </c>
      <c r="H122" s="203">
        <v>813</v>
      </c>
      <c r="I122" s="189"/>
      <c r="J122" s="202">
        <v>237.6</v>
      </c>
      <c r="K122" s="202">
        <v>218.8</v>
      </c>
      <c r="L122" s="202">
        <v>256.3</v>
      </c>
      <c r="M122" s="204">
        <v>565.5</v>
      </c>
      <c r="N122" s="202"/>
      <c r="O122" s="202">
        <v>105</v>
      </c>
      <c r="P122" s="202">
        <v>92.4</v>
      </c>
      <c r="Q122" s="202">
        <v>117.5</v>
      </c>
      <c r="R122" s="204">
        <v>247.5</v>
      </c>
      <c r="S122" s="190"/>
    </row>
    <row r="123" spans="3:19" x14ac:dyDescent="0.25">
      <c r="C123" s="114">
        <v>2014</v>
      </c>
      <c r="E123" s="202">
        <v>304.60000000000002</v>
      </c>
      <c r="F123" s="202">
        <v>283.60000000000002</v>
      </c>
      <c r="G123" s="202">
        <v>325.5</v>
      </c>
      <c r="H123" s="203">
        <v>739</v>
      </c>
      <c r="I123" s="189"/>
      <c r="J123" s="202">
        <v>218.5</v>
      </c>
      <c r="K123" s="202">
        <v>200.8</v>
      </c>
      <c r="L123" s="202">
        <v>236.3</v>
      </c>
      <c r="M123" s="204">
        <v>533</v>
      </c>
      <c r="N123" s="202"/>
      <c r="O123" s="202">
        <v>86</v>
      </c>
      <c r="P123" s="202">
        <v>74.8</v>
      </c>
      <c r="Q123" s="202">
        <v>97.3</v>
      </c>
      <c r="R123" s="204">
        <v>206</v>
      </c>
      <c r="S123" s="190"/>
    </row>
    <row r="124" spans="3:19" x14ac:dyDescent="0.25">
      <c r="C124" s="114">
        <v>2015</v>
      </c>
      <c r="E124" s="202">
        <v>331.4</v>
      </c>
      <c r="F124" s="202">
        <v>309.8</v>
      </c>
      <c r="G124" s="202">
        <v>353.1</v>
      </c>
      <c r="H124" s="203">
        <v>820</v>
      </c>
      <c r="I124" s="189"/>
      <c r="J124" s="202">
        <v>233.8</v>
      </c>
      <c r="K124" s="202">
        <v>215.6</v>
      </c>
      <c r="L124" s="202">
        <v>252</v>
      </c>
      <c r="M124" s="204">
        <v>578.5</v>
      </c>
      <c r="N124" s="202"/>
      <c r="O124" s="202">
        <v>97.7</v>
      </c>
      <c r="P124" s="202">
        <v>85.9</v>
      </c>
      <c r="Q124" s="202">
        <v>109.4</v>
      </c>
      <c r="R124" s="204">
        <v>241.5</v>
      </c>
      <c r="S124" s="190"/>
    </row>
    <row r="125" spans="3:19" x14ac:dyDescent="0.25">
      <c r="C125" s="114">
        <v>2016</v>
      </c>
      <c r="E125" s="202">
        <v>319.10000000000002</v>
      </c>
      <c r="F125" s="202">
        <v>297.89999999999998</v>
      </c>
      <c r="G125" s="202">
        <v>340.2</v>
      </c>
      <c r="H125" s="203">
        <v>796</v>
      </c>
      <c r="I125" s="189"/>
      <c r="J125" s="202">
        <v>226</v>
      </c>
      <c r="K125" s="202">
        <v>208.1</v>
      </c>
      <c r="L125" s="202">
        <v>243.8</v>
      </c>
      <c r="M125" s="204">
        <v>563</v>
      </c>
      <c r="N125" s="202"/>
      <c r="O125" s="202">
        <v>93.1</v>
      </c>
      <c r="P125" s="202">
        <v>81.7</v>
      </c>
      <c r="Q125" s="202">
        <v>104.5</v>
      </c>
      <c r="R125" s="204">
        <v>233</v>
      </c>
      <c r="S125" s="190"/>
    </row>
    <row r="126" spans="3:19" x14ac:dyDescent="0.25">
      <c r="C126" s="114">
        <v>2017</v>
      </c>
      <c r="E126" s="202">
        <v>315.89999999999998</v>
      </c>
      <c r="F126" s="202">
        <v>295</v>
      </c>
      <c r="G126" s="202">
        <v>336.7</v>
      </c>
      <c r="H126" s="203">
        <v>799</v>
      </c>
      <c r="I126" s="189"/>
      <c r="J126" s="202">
        <v>227.5</v>
      </c>
      <c r="K126" s="202">
        <v>209.7</v>
      </c>
      <c r="L126" s="202">
        <v>245.2</v>
      </c>
      <c r="M126" s="204">
        <v>575</v>
      </c>
      <c r="N126" s="202"/>
      <c r="O126" s="202">
        <v>88.4</v>
      </c>
      <c r="P126" s="202">
        <v>77.3</v>
      </c>
      <c r="Q126" s="202">
        <v>99.5</v>
      </c>
      <c r="R126" s="204">
        <v>224</v>
      </c>
      <c r="S126" s="190"/>
    </row>
    <row r="127" spans="3:19" x14ac:dyDescent="0.25">
      <c r="C127" s="114">
        <v>2018</v>
      </c>
      <c r="E127" s="202">
        <v>332.4</v>
      </c>
      <c r="F127" s="202">
        <v>311.2</v>
      </c>
      <c r="G127" s="202">
        <v>353.6</v>
      </c>
      <c r="H127" s="203">
        <v>855</v>
      </c>
      <c r="I127" s="189"/>
      <c r="J127" s="202">
        <v>241.7</v>
      </c>
      <c r="K127" s="202">
        <v>223.5</v>
      </c>
      <c r="L127" s="202">
        <v>259.8</v>
      </c>
      <c r="M127" s="204">
        <v>619.5</v>
      </c>
      <c r="N127" s="202"/>
      <c r="O127" s="202">
        <v>90.7</v>
      </c>
      <c r="P127" s="202">
        <v>79.599999999999994</v>
      </c>
      <c r="Q127" s="202">
        <v>101.8</v>
      </c>
      <c r="R127" s="204">
        <v>235.5</v>
      </c>
      <c r="S127" s="190"/>
    </row>
    <row r="128" spans="3:19" x14ac:dyDescent="0.25">
      <c r="C128" s="114">
        <v>2019</v>
      </c>
      <c r="E128" s="202">
        <v>319.8</v>
      </c>
      <c r="F128" s="202">
        <v>299</v>
      </c>
      <c r="G128" s="202">
        <v>340.6</v>
      </c>
      <c r="H128" s="203">
        <v>826</v>
      </c>
      <c r="I128" s="189"/>
      <c r="J128" s="202">
        <v>226.7</v>
      </c>
      <c r="K128" s="202">
        <v>209.1</v>
      </c>
      <c r="L128" s="202">
        <v>244.3</v>
      </c>
      <c r="M128" s="204">
        <v>583.5</v>
      </c>
      <c r="N128" s="202"/>
      <c r="O128" s="202">
        <v>93.1</v>
      </c>
      <c r="P128" s="202">
        <v>81.900000000000006</v>
      </c>
      <c r="Q128" s="202">
        <v>104.3</v>
      </c>
      <c r="R128" s="204">
        <v>242.5</v>
      </c>
      <c r="S128" s="190"/>
    </row>
    <row r="129" spans="2:19" x14ac:dyDescent="0.25">
      <c r="C129" s="114">
        <v>2020</v>
      </c>
      <c r="E129" s="202">
        <v>350.3</v>
      </c>
      <c r="F129" s="202">
        <v>328.6</v>
      </c>
      <c r="G129" s="202">
        <v>371.9</v>
      </c>
      <c r="H129" s="203">
        <v>915</v>
      </c>
      <c r="I129" s="189"/>
      <c r="J129" s="202">
        <v>262.2</v>
      </c>
      <c r="K129" s="202">
        <v>243.4</v>
      </c>
      <c r="L129" s="202">
        <v>281</v>
      </c>
      <c r="M129" s="204">
        <v>683</v>
      </c>
      <c r="N129" s="202"/>
      <c r="O129" s="202">
        <v>88.1</v>
      </c>
      <c r="P129" s="202">
        <v>77.2</v>
      </c>
      <c r="Q129" s="202">
        <v>98.9</v>
      </c>
      <c r="R129" s="204">
        <v>232</v>
      </c>
      <c r="S129" s="190"/>
    </row>
    <row r="130" spans="2:19" x14ac:dyDescent="0.25">
      <c r="B130" s="110">
        <v>7</v>
      </c>
      <c r="C130" s="114">
        <v>2001</v>
      </c>
      <c r="E130" s="202">
        <v>456.6</v>
      </c>
      <c r="F130" s="202">
        <v>427.6</v>
      </c>
      <c r="G130" s="202">
        <v>485.7</v>
      </c>
      <c r="H130" s="203">
        <v>866</v>
      </c>
      <c r="I130" s="189"/>
      <c r="J130" s="202">
        <v>306.39999999999998</v>
      </c>
      <c r="K130" s="202">
        <v>282.60000000000002</v>
      </c>
      <c r="L130" s="202">
        <v>330.2</v>
      </c>
      <c r="M130" s="204">
        <v>585.5</v>
      </c>
      <c r="N130" s="202"/>
      <c r="O130" s="202">
        <v>150.19999999999999</v>
      </c>
      <c r="P130" s="202">
        <v>133.4</v>
      </c>
      <c r="Q130" s="202">
        <v>167.1</v>
      </c>
      <c r="R130" s="204">
        <v>280.5</v>
      </c>
      <c r="S130" s="190"/>
    </row>
    <row r="131" spans="2:19" x14ac:dyDescent="0.25">
      <c r="C131" s="114">
        <v>2002</v>
      </c>
      <c r="E131" s="202">
        <v>443.1</v>
      </c>
      <c r="F131" s="202">
        <v>414.7</v>
      </c>
      <c r="G131" s="202">
        <v>471.5</v>
      </c>
      <c r="H131" s="203">
        <v>856</v>
      </c>
      <c r="I131" s="189"/>
      <c r="J131" s="202">
        <v>288.7</v>
      </c>
      <c r="K131" s="202">
        <v>265.89999999999998</v>
      </c>
      <c r="L131" s="202">
        <v>311.60000000000002</v>
      </c>
      <c r="M131" s="204">
        <v>564</v>
      </c>
      <c r="N131" s="202"/>
      <c r="O131" s="202">
        <v>154.4</v>
      </c>
      <c r="P131" s="202">
        <v>137.4</v>
      </c>
      <c r="Q131" s="202">
        <v>171.3</v>
      </c>
      <c r="R131" s="204">
        <v>292</v>
      </c>
      <c r="S131" s="190"/>
    </row>
    <row r="132" spans="2:19" x14ac:dyDescent="0.25">
      <c r="C132" s="114">
        <v>2003</v>
      </c>
      <c r="E132" s="202">
        <v>458.5</v>
      </c>
      <c r="F132" s="202">
        <v>430</v>
      </c>
      <c r="G132" s="202">
        <v>487.1</v>
      </c>
      <c r="H132" s="203">
        <v>903</v>
      </c>
      <c r="I132" s="189"/>
      <c r="J132" s="202">
        <v>294.89999999999998</v>
      </c>
      <c r="K132" s="202">
        <v>272.10000000000002</v>
      </c>
      <c r="L132" s="202">
        <v>317.8</v>
      </c>
      <c r="M132" s="204">
        <v>587.5</v>
      </c>
      <c r="N132" s="202"/>
      <c r="O132" s="202">
        <v>163.6</v>
      </c>
      <c r="P132" s="202">
        <v>146.30000000000001</v>
      </c>
      <c r="Q132" s="202">
        <v>180.9</v>
      </c>
      <c r="R132" s="204">
        <v>315.5</v>
      </c>
      <c r="S132" s="190"/>
    </row>
    <row r="133" spans="2:19" x14ac:dyDescent="0.25">
      <c r="C133" s="114">
        <v>2004</v>
      </c>
      <c r="E133" s="202">
        <v>396.9</v>
      </c>
      <c r="F133" s="202">
        <v>370.9</v>
      </c>
      <c r="G133" s="202">
        <v>422.8</v>
      </c>
      <c r="H133" s="203">
        <v>821</v>
      </c>
      <c r="I133" s="189"/>
      <c r="J133" s="202">
        <v>267.3</v>
      </c>
      <c r="K133" s="202">
        <v>246</v>
      </c>
      <c r="L133" s="202">
        <v>288.60000000000002</v>
      </c>
      <c r="M133" s="204">
        <v>556.5</v>
      </c>
      <c r="N133" s="202"/>
      <c r="O133" s="202">
        <v>129.6</v>
      </c>
      <c r="P133" s="202">
        <v>114.6</v>
      </c>
      <c r="Q133" s="202">
        <v>144.5</v>
      </c>
      <c r="R133" s="204">
        <v>264.5</v>
      </c>
      <c r="S133" s="190"/>
    </row>
    <row r="134" spans="2:19" x14ac:dyDescent="0.25">
      <c r="C134" s="114">
        <v>2005</v>
      </c>
      <c r="E134" s="202">
        <v>398.4</v>
      </c>
      <c r="F134" s="202">
        <v>372.6</v>
      </c>
      <c r="G134" s="202">
        <v>424.2</v>
      </c>
      <c r="H134" s="203">
        <v>832</v>
      </c>
      <c r="I134" s="189"/>
      <c r="J134" s="202">
        <v>261</v>
      </c>
      <c r="K134" s="202">
        <v>240.1</v>
      </c>
      <c r="L134" s="202">
        <v>281.89999999999998</v>
      </c>
      <c r="M134" s="204">
        <v>548</v>
      </c>
      <c r="N134" s="202"/>
      <c r="O134" s="202">
        <v>137.4</v>
      </c>
      <c r="P134" s="202">
        <v>122.1</v>
      </c>
      <c r="Q134" s="202">
        <v>152.69999999999999</v>
      </c>
      <c r="R134" s="204">
        <v>284</v>
      </c>
      <c r="S134" s="190"/>
    </row>
    <row r="135" spans="2:19" x14ac:dyDescent="0.25">
      <c r="C135" s="114">
        <v>2006</v>
      </c>
      <c r="E135" s="202">
        <v>383.3</v>
      </c>
      <c r="F135" s="202">
        <v>358.3</v>
      </c>
      <c r="G135" s="202">
        <v>408.3</v>
      </c>
      <c r="H135" s="203">
        <v>825</v>
      </c>
      <c r="I135" s="189"/>
      <c r="J135" s="202">
        <v>257.5</v>
      </c>
      <c r="K135" s="202">
        <v>237</v>
      </c>
      <c r="L135" s="202">
        <v>278</v>
      </c>
      <c r="M135" s="204">
        <v>556.5</v>
      </c>
      <c r="N135" s="202"/>
      <c r="O135" s="202">
        <v>125.8</v>
      </c>
      <c r="P135" s="202">
        <v>111.4</v>
      </c>
      <c r="Q135" s="202">
        <v>140.19999999999999</v>
      </c>
      <c r="R135" s="204">
        <v>268.5</v>
      </c>
      <c r="S135" s="190"/>
    </row>
    <row r="136" spans="2:19" x14ac:dyDescent="0.25">
      <c r="C136" s="114">
        <v>2007</v>
      </c>
      <c r="E136" s="202">
        <v>379</v>
      </c>
      <c r="F136" s="202">
        <v>354.5</v>
      </c>
      <c r="G136" s="202">
        <v>403.5</v>
      </c>
      <c r="H136" s="203">
        <v>839</v>
      </c>
      <c r="I136" s="189"/>
      <c r="J136" s="202">
        <v>259.2</v>
      </c>
      <c r="K136" s="202">
        <v>238.9</v>
      </c>
      <c r="L136" s="202">
        <v>279.5</v>
      </c>
      <c r="M136" s="204">
        <v>576</v>
      </c>
      <c r="N136" s="202"/>
      <c r="O136" s="202">
        <v>119.8</v>
      </c>
      <c r="P136" s="202">
        <v>105.9</v>
      </c>
      <c r="Q136" s="202">
        <v>133.69999999999999</v>
      </c>
      <c r="R136" s="204">
        <v>263</v>
      </c>
      <c r="S136" s="190"/>
    </row>
    <row r="137" spans="2:19" x14ac:dyDescent="0.25">
      <c r="C137" s="114">
        <v>2008</v>
      </c>
      <c r="E137" s="202">
        <v>356.9</v>
      </c>
      <c r="F137" s="202">
        <v>333.5</v>
      </c>
      <c r="G137" s="202">
        <v>380.3</v>
      </c>
      <c r="H137" s="203">
        <v>817</v>
      </c>
      <c r="I137" s="189"/>
      <c r="J137" s="202">
        <v>243.1</v>
      </c>
      <c r="K137" s="202">
        <v>223.8</v>
      </c>
      <c r="L137" s="202">
        <v>262.39999999999998</v>
      </c>
      <c r="M137" s="204">
        <v>558</v>
      </c>
      <c r="N137" s="202"/>
      <c r="O137" s="202">
        <v>113.8</v>
      </c>
      <c r="P137" s="202">
        <v>100.5</v>
      </c>
      <c r="Q137" s="202">
        <v>127.1</v>
      </c>
      <c r="R137" s="204">
        <v>259</v>
      </c>
      <c r="S137" s="190"/>
    </row>
    <row r="138" spans="2:19" x14ac:dyDescent="0.25">
      <c r="C138" s="114">
        <v>2009</v>
      </c>
      <c r="E138" s="202">
        <v>346.3</v>
      </c>
      <c r="F138" s="202">
        <v>323.5</v>
      </c>
      <c r="G138" s="202">
        <v>369.2</v>
      </c>
      <c r="H138" s="203">
        <v>807</v>
      </c>
      <c r="I138" s="189"/>
      <c r="J138" s="202">
        <v>236.1</v>
      </c>
      <c r="K138" s="202">
        <v>217.2</v>
      </c>
      <c r="L138" s="202">
        <v>255</v>
      </c>
      <c r="M138" s="204">
        <v>550.5</v>
      </c>
      <c r="N138" s="202"/>
      <c r="O138" s="202">
        <v>110.3</v>
      </c>
      <c r="P138" s="202">
        <v>97.3</v>
      </c>
      <c r="Q138" s="202">
        <v>123.2</v>
      </c>
      <c r="R138" s="204">
        <v>256.5</v>
      </c>
      <c r="S138" s="190"/>
    </row>
    <row r="139" spans="2:19" x14ac:dyDescent="0.25">
      <c r="C139" s="114">
        <v>2010</v>
      </c>
      <c r="E139" s="202">
        <v>314</v>
      </c>
      <c r="F139" s="202">
        <v>292.39999999999998</v>
      </c>
      <c r="G139" s="202">
        <v>335.5</v>
      </c>
      <c r="H139" s="203">
        <v>745</v>
      </c>
      <c r="I139" s="189"/>
      <c r="J139" s="202">
        <v>218.7</v>
      </c>
      <c r="K139" s="202">
        <v>200.7</v>
      </c>
      <c r="L139" s="202">
        <v>236.7</v>
      </c>
      <c r="M139" s="204">
        <v>520</v>
      </c>
      <c r="N139" s="202"/>
      <c r="O139" s="202">
        <v>95.3</v>
      </c>
      <c r="P139" s="202">
        <v>83.3</v>
      </c>
      <c r="Q139" s="202">
        <v>107.2</v>
      </c>
      <c r="R139" s="204">
        <v>225</v>
      </c>
      <c r="S139" s="190"/>
    </row>
    <row r="140" spans="2:19" x14ac:dyDescent="0.25">
      <c r="C140" s="114">
        <v>2011</v>
      </c>
      <c r="E140" s="202">
        <v>318.89999999999998</v>
      </c>
      <c r="F140" s="202">
        <v>297.39999999999998</v>
      </c>
      <c r="G140" s="202">
        <v>340.5</v>
      </c>
      <c r="H140" s="203">
        <v>767</v>
      </c>
      <c r="I140" s="189"/>
      <c r="J140" s="202">
        <v>221.2</v>
      </c>
      <c r="K140" s="202">
        <v>203.2</v>
      </c>
      <c r="L140" s="202">
        <v>239.1</v>
      </c>
      <c r="M140" s="204">
        <v>533.5</v>
      </c>
      <c r="N140" s="202"/>
      <c r="O140" s="202">
        <v>97.8</v>
      </c>
      <c r="P140" s="202">
        <v>85.7</v>
      </c>
      <c r="Q140" s="202">
        <v>109.8</v>
      </c>
      <c r="R140" s="204">
        <v>233.5</v>
      </c>
      <c r="S140" s="190"/>
    </row>
    <row r="141" spans="2:19" x14ac:dyDescent="0.25">
      <c r="C141" s="114">
        <v>2012</v>
      </c>
      <c r="E141" s="202">
        <v>294.60000000000002</v>
      </c>
      <c r="F141" s="202">
        <v>274</v>
      </c>
      <c r="G141" s="202">
        <v>315.10000000000002</v>
      </c>
      <c r="H141" s="203">
        <v>720</v>
      </c>
      <c r="I141" s="189"/>
      <c r="J141" s="202">
        <v>202.3</v>
      </c>
      <c r="K141" s="202">
        <v>185.2</v>
      </c>
      <c r="L141" s="202">
        <v>219.3</v>
      </c>
      <c r="M141" s="204">
        <v>494.5</v>
      </c>
      <c r="N141" s="202"/>
      <c r="O141" s="202">
        <v>92.3</v>
      </c>
      <c r="P141" s="202">
        <v>80.7</v>
      </c>
      <c r="Q141" s="202">
        <v>103.9</v>
      </c>
      <c r="R141" s="204">
        <v>225.5</v>
      </c>
      <c r="S141" s="190"/>
    </row>
    <row r="142" spans="2:19" x14ac:dyDescent="0.25">
      <c r="C142" s="114">
        <v>2013</v>
      </c>
      <c r="E142" s="202">
        <v>302.7</v>
      </c>
      <c r="F142" s="202">
        <v>282.10000000000002</v>
      </c>
      <c r="G142" s="202">
        <v>323.3</v>
      </c>
      <c r="H142" s="203">
        <v>757</v>
      </c>
      <c r="I142" s="189"/>
      <c r="J142" s="202">
        <v>212.6</v>
      </c>
      <c r="K142" s="202">
        <v>195.3</v>
      </c>
      <c r="L142" s="202">
        <v>229.8</v>
      </c>
      <c r="M142" s="204">
        <v>532</v>
      </c>
      <c r="N142" s="202"/>
      <c r="O142" s="202">
        <v>90.1</v>
      </c>
      <c r="P142" s="202">
        <v>78.8</v>
      </c>
      <c r="Q142" s="202">
        <v>101.4</v>
      </c>
      <c r="R142" s="204">
        <v>225</v>
      </c>
      <c r="S142" s="190"/>
    </row>
    <row r="143" spans="2:19" x14ac:dyDescent="0.25">
      <c r="C143" s="114">
        <v>2014</v>
      </c>
      <c r="E143" s="202">
        <v>282.89999999999998</v>
      </c>
      <c r="F143" s="202">
        <v>262.8</v>
      </c>
      <c r="G143" s="202">
        <v>303</v>
      </c>
      <c r="H143" s="203">
        <v>694</v>
      </c>
      <c r="I143" s="189"/>
      <c r="J143" s="202">
        <v>196.6</v>
      </c>
      <c r="K143" s="202">
        <v>179.8</v>
      </c>
      <c r="L143" s="202">
        <v>213.3</v>
      </c>
      <c r="M143" s="204">
        <v>483</v>
      </c>
      <c r="N143" s="202"/>
      <c r="O143" s="202">
        <v>86.4</v>
      </c>
      <c r="P143" s="202">
        <v>75.2</v>
      </c>
      <c r="Q143" s="202">
        <v>97.5</v>
      </c>
      <c r="R143" s="204">
        <v>211</v>
      </c>
      <c r="S143" s="190"/>
    </row>
    <row r="144" spans="2:19" x14ac:dyDescent="0.25">
      <c r="C144" s="114">
        <v>2015</v>
      </c>
      <c r="E144" s="202">
        <v>291</v>
      </c>
      <c r="F144" s="202">
        <v>270.8</v>
      </c>
      <c r="G144" s="202">
        <v>311.2</v>
      </c>
      <c r="H144" s="203">
        <v>728</v>
      </c>
      <c r="I144" s="189"/>
      <c r="J144" s="202">
        <v>204.6</v>
      </c>
      <c r="K144" s="202">
        <v>187.7</v>
      </c>
      <c r="L144" s="202">
        <v>221.6</v>
      </c>
      <c r="M144" s="204">
        <v>512.5</v>
      </c>
      <c r="N144" s="202"/>
      <c r="O144" s="202">
        <v>86.4</v>
      </c>
      <c r="P144" s="202">
        <v>75.3</v>
      </c>
      <c r="Q144" s="202">
        <v>97.4</v>
      </c>
      <c r="R144" s="204">
        <v>215.5</v>
      </c>
      <c r="S144" s="190"/>
    </row>
    <row r="145" spans="2:19" x14ac:dyDescent="0.25">
      <c r="C145" s="114">
        <v>2016</v>
      </c>
      <c r="E145" s="202">
        <v>285.8</v>
      </c>
      <c r="F145" s="202">
        <v>266.10000000000002</v>
      </c>
      <c r="G145" s="202">
        <v>305.60000000000002</v>
      </c>
      <c r="H145" s="203">
        <v>732</v>
      </c>
      <c r="I145" s="189"/>
      <c r="J145" s="202">
        <v>204.7</v>
      </c>
      <c r="K145" s="202">
        <v>187.9</v>
      </c>
      <c r="L145" s="202">
        <v>221.4</v>
      </c>
      <c r="M145" s="204">
        <v>523</v>
      </c>
      <c r="N145" s="202"/>
      <c r="O145" s="202">
        <v>81.099999999999994</v>
      </c>
      <c r="P145" s="202">
        <v>70.599999999999994</v>
      </c>
      <c r="Q145" s="202">
        <v>91.7</v>
      </c>
      <c r="R145" s="204">
        <v>209</v>
      </c>
      <c r="S145" s="190"/>
    </row>
    <row r="146" spans="2:19" x14ac:dyDescent="0.25">
      <c r="C146" s="114">
        <v>2017</v>
      </c>
      <c r="E146" s="202">
        <v>257.60000000000002</v>
      </c>
      <c r="F146" s="202">
        <v>239.1</v>
      </c>
      <c r="G146" s="202">
        <v>276.2</v>
      </c>
      <c r="H146" s="203">
        <v>672</v>
      </c>
      <c r="I146" s="189"/>
      <c r="J146" s="202">
        <v>178</v>
      </c>
      <c r="K146" s="202">
        <v>162.5</v>
      </c>
      <c r="L146" s="202">
        <v>193.4</v>
      </c>
      <c r="M146" s="204">
        <v>463.5</v>
      </c>
      <c r="N146" s="202"/>
      <c r="O146" s="202">
        <v>79.599999999999994</v>
      </c>
      <c r="P146" s="202">
        <v>69.3</v>
      </c>
      <c r="Q146" s="202">
        <v>89.9</v>
      </c>
      <c r="R146" s="204">
        <v>208.5</v>
      </c>
      <c r="S146" s="190"/>
    </row>
    <row r="147" spans="2:19" x14ac:dyDescent="0.25">
      <c r="C147" s="114">
        <v>2018</v>
      </c>
      <c r="E147" s="202">
        <v>245.2</v>
      </c>
      <c r="F147" s="202">
        <v>227.2</v>
      </c>
      <c r="G147" s="202">
        <v>263.2</v>
      </c>
      <c r="H147" s="203">
        <v>645</v>
      </c>
      <c r="I147" s="189"/>
      <c r="J147" s="202">
        <v>176.4</v>
      </c>
      <c r="K147" s="202">
        <v>161.1</v>
      </c>
      <c r="L147" s="202">
        <v>191.8</v>
      </c>
      <c r="M147" s="204">
        <v>462.5</v>
      </c>
      <c r="N147" s="202"/>
      <c r="O147" s="202">
        <v>68.7</v>
      </c>
      <c r="P147" s="202">
        <v>59.2</v>
      </c>
      <c r="Q147" s="202">
        <v>78.3</v>
      </c>
      <c r="R147" s="204">
        <v>182.5</v>
      </c>
      <c r="S147" s="190"/>
    </row>
    <row r="148" spans="2:19" x14ac:dyDescent="0.25">
      <c r="C148" s="114">
        <v>2019</v>
      </c>
      <c r="E148" s="202">
        <v>265.3</v>
      </c>
      <c r="F148" s="202">
        <v>246.6</v>
      </c>
      <c r="G148" s="202">
        <v>283.89999999999998</v>
      </c>
      <c r="H148" s="203">
        <v>707</v>
      </c>
      <c r="I148" s="189"/>
      <c r="J148" s="202">
        <v>188.8</v>
      </c>
      <c r="K148" s="202">
        <v>173</v>
      </c>
      <c r="L148" s="202">
        <v>204.6</v>
      </c>
      <c r="M148" s="204">
        <v>500</v>
      </c>
      <c r="N148" s="202"/>
      <c r="O148" s="202">
        <v>76.5</v>
      </c>
      <c r="P148" s="202">
        <v>66.5</v>
      </c>
      <c r="Q148" s="202">
        <v>86.4</v>
      </c>
      <c r="R148" s="204">
        <v>207</v>
      </c>
      <c r="S148" s="190"/>
    </row>
    <row r="149" spans="2:19" x14ac:dyDescent="0.25">
      <c r="C149" s="114">
        <v>2020</v>
      </c>
      <c r="E149" s="202">
        <v>308.2</v>
      </c>
      <c r="F149" s="202">
        <v>288.3</v>
      </c>
      <c r="G149" s="202">
        <v>328.2</v>
      </c>
      <c r="H149" s="203">
        <v>833</v>
      </c>
      <c r="I149" s="189"/>
      <c r="J149" s="202">
        <v>220.9</v>
      </c>
      <c r="K149" s="202">
        <v>204</v>
      </c>
      <c r="L149" s="202">
        <v>237.9</v>
      </c>
      <c r="M149" s="204">
        <v>596</v>
      </c>
      <c r="N149" s="202"/>
      <c r="O149" s="202">
        <v>87.3</v>
      </c>
      <c r="P149" s="202">
        <v>76.7</v>
      </c>
      <c r="Q149" s="202">
        <v>97.9</v>
      </c>
      <c r="R149" s="204">
        <v>237</v>
      </c>
      <c r="S149" s="190"/>
    </row>
    <row r="150" spans="2:19" x14ac:dyDescent="0.25">
      <c r="B150" s="110">
        <v>8</v>
      </c>
      <c r="C150" s="114">
        <v>2001</v>
      </c>
      <c r="E150" s="202">
        <v>450.2</v>
      </c>
      <c r="F150" s="202">
        <v>420.9</v>
      </c>
      <c r="G150" s="202">
        <v>479.5</v>
      </c>
      <c r="H150" s="203">
        <v>832</v>
      </c>
      <c r="I150" s="189"/>
      <c r="J150" s="202">
        <v>299</v>
      </c>
      <c r="K150" s="202">
        <v>275.2</v>
      </c>
      <c r="L150" s="202">
        <v>322.8</v>
      </c>
      <c r="M150" s="204">
        <v>559</v>
      </c>
      <c r="N150" s="202"/>
      <c r="O150" s="202">
        <v>151.19999999999999</v>
      </c>
      <c r="P150" s="202">
        <v>133.9</v>
      </c>
      <c r="Q150" s="202">
        <v>168.4</v>
      </c>
      <c r="R150" s="204">
        <v>273</v>
      </c>
      <c r="S150" s="190"/>
    </row>
    <row r="151" spans="2:19" x14ac:dyDescent="0.25">
      <c r="C151" s="114">
        <v>2002</v>
      </c>
      <c r="E151" s="202">
        <v>406.6</v>
      </c>
      <c r="F151" s="202">
        <v>379.2</v>
      </c>
      <c r="G151" s="202">
        <v>434.1</v>
      </c>
      <c r="H151" s="203">
        <v>775</v>
      </c>
      <c r="I151" s="189"/>
      <c r="J151" s="202">
        <v>266.2</v>
      </c>
      <c r="K151" s="202">
        <v>244</v>
      </c>
      <c r="L151" s="202">
        <v>288.39999999999998</v>
      </c>
      <c r="M151" s="204">
        <v>511.5</v>
      </c>
      <c r="N151" s="202"/>
      <c r="O151" s="202">
        <v>140.5</v>
      </c>
      <c r="P151" s="202">
        <v>124.1</v>
      </c>
      <c r="Q151" s="202">
        <v>156.80000000000001</v>
      </c>
      <c r="R151" s="204">
        <v>263.5</v>
      </c>
      <c r="S151" s="190"/>
    </row>
    <row r="152" spans="2:19" x14ac:dyDescent="0.25">
      <c r="C152" s="114">
        <v>2003</v>
      </c>
      <c r="E152" s="202">
        <v>398.1</v>
      </c>
      <c r="F152" s="202">
        <v>371.3</v>
      </c>
      <c r="G152" s="202">
        <v>425</v>
      </c>
      <c r="H152" s="203">
        <v>775</v>
      </c>
      <c r="I152" s="189"/>
      <c r="J152" s="202">
        <v>249.9</v>
      </c>
      <c r="K152" s="202">
        <v>228.7</v>
      </c>
      <c r="L152" s="202">
        <v>271.2</v>
      </c>
      <c r="M152" s="204">
        <v>492.5</v>
      </c>
      <c r="N152" s="202"/>
      <c r="O152" s="202">
        <v>148.19999999999999</v>
      </c>
      <c r="P152" s="202">
        <v>131.6</v>
      </c>
      <c r="Q152" s="202">
        <v>164.8</v>
      </c>
      <c r="R152" s="204">
        <v>282.5</v>
      </c>
      <c r="S152" s="190"/>
    </row>
    <row r="153" spans="2:19" x14ac:dyDescent="0.25">
      <c r="C153" s="114">
        <v>2004</v>
      </c>
      <c r="E153" s="202">
        <v>349.7</v>
      </c>
      <c r="F153" s="202">
        <v>324.89999999999998</v>
      </c>
      <c r="G153" s="202">
        <v>374.4</v>
      </c>
      <c r="H153" s="203">
        <v>707</v>
      </c>
      <c r="I153" s="189"/>
      <c r="J153" s="202">
        <v>236</v>
      </c>
      <c r="K153" s="202">
        <v>215.8</v>
      </c>
      <c r="L153" s="202">
        <v>256.3</v>
      </c>
      <c r="M153" s="204">
        <v>483.5</v>
      </c>
      <c r="N153" s="202"/>
      <c r="O153" s="202">
        <v>113.7</v>
      </c>
      <c r="P153" s="202">
        <v>99.3</v>
      </c>
      <c r="Q153" s="202">
        <v>128</v>
      </c>
      <c r="R153" s="204">
        <v>223.5</v>
      </c>
      <c r="S153" s="190"/>
    </row>
    <row r="154" spans="2:19" x14ac:dyDescent="0.25">
      <c r="C154" s="114">
        <v>2005</v>
      </c>
      <c r="E154" s="202">
        <v>340.8</v>
      </c>
      <c r="F154" s="202">
        <v>316.8</v>
      </c>
      <c r="G154" s="202">
        <v>364.8</v>
      </c>
      <c r="H154" s="203">
        <v>715</v>
      </c>
      <c r="I154" s="189"/>
      <c r="J154" s="202">
        <v>218.1</v>
      </c>
      <c r="K154" s="202">
        <v>198.9</v>
      </c>
      <c r="L154" s="202">
        <v>237.2</v>
      </c>
      <c r="M154" s="204">
        <v>462.5</v>
      </c>
      <c r="N154" s="202"/>
      <c r="O154" s="202">
        <v>122.7</v>
      </c>
      <c r="P154" s="202">
        <v>108.1</v>
      </c>
      <c r="Q154" s="202">
        <v>137.30000000000001</v>
      </c>
      <c r="R154" s="204">
        <v>252.5</v>
      </c>
      <c r="S154" s="190"/>
    </row>
    <row r="155" spans="2:19" x14ac:dyDescent="0.25">
      <c r="C155" s="114">
        <v>2006</v>
      </c>
      <c r="E155" s="202">
        <v>334.8</v>
      </c>
      <c r="F155" s="202">
        <v>311.2</v>
      </c>
      <c r="G155" s="202">
        <v>358.4</v>
      </c>
      <c r="H155" s="203">
        <v>712</v>
      </c>
      <c r="I155" s="189"/>
      <c r="J155" s="202">
        <v>225.1</v>
      </c>
      <c r="K155" s="202">
        <v>205.8</v>
      </c>
      <c r="L155" s="202">
        <v>244.5</v>
      </c>
      <c r="M155" s="204">
        <v>481.5</v>
      </c>
      <c r="N155" s="202"/>
      <c r="O155" s="202">
        <v>109.7</v>
      </c>
      <c r="P155" s="202">
        <v>96.1</v>
      </c>
      <c r="Q155" s="202">
        <v>123.3</v>
      </c>
      <c r="R155" s="204">
        <v>230.5</v>
      </c>
      <c r="S155" s="190"/>
    </row>
    <row r="156" spans="2:19" x14ac:dyDescent="0.25">
      <c r="C156" s="114">
        <v>2007</v>
      </c>
      <c r="E156" s="202">
        <v>333.3</v>
      </c>
      <c r="F156" s="202">
        <v>309.8</v>
      </c>
      <c r="G156" s="202">
        <v>356.7</v>
      </c>
      <c r="H156" s="203">
        <v>718</v>
      </c>
      <c r="I156" s="189"/>
      <c r="J156" s="202">
        <v>224.5</v>
      </c>
      <c r="K156" s="202">
        <v>205.4</v>
      </c>
      <c r="L156" s="202">
        <v>243.7</v>
      </c>
      <c r="M156" s="204">
        <v>488.5</v>
      </c>
      <c r="N156" s="202"/>
      <c r="O156" s="202">
        <v>108.7</v>
      </c>
      <c r="P156" s="202">
        <v>95.2</v>
      </c>
      <c r="Q156" s="202">
        <v>122.3</v>
      </c>
      <c r="R156" s="204">
        <v>229.5</v>
      </c>
      <c r="S156" s="190"/>
    </row>
    <row r="157" spans="2:19" x14ac:dyDescent="0.25">
      <c r="C157" s="114">
        <v>2008</v>
      </c>
      <c r="E157" s="202">
        <v>302.10000000000002</v>
      </c>
      <c r="F157" s="202">
        <v>280.10000000000002</v>
      </c>
      <c r="G157" s="202">
        <v>324.10000000000002</v>
      </c>
      <c r="H157" s="203">
        <v>667</v>
      </c>
      <c r="I157" s="189"/>
      <c r="J157" s="202">
        <v>203.7</v>
      </c>
      <c r="K157" s="202">
        <v>185.7</v>
      </c>
      <c r="L157" s="202">
        <v>221.7</v>
      </c>
      <c r="M157" s="204">
        <v>455</v>
      </c>
      <c r="N157" s="202"/>
      <c r="O157" s="202">
        <v>98.3</v>
      </c>
      <c r="P157" s="202">
        <v>85.6</v>
      </c>
      <c r="Q157" s="202">
        <v>111.1</v>
      </c>
      <c r="R157" s="204">
        <v>212</v>
      </c>
      <c r="S157" s="190"/>
    </row>
    <row r="158" spans="2:19" x14ac:dyDescent="0.25">
      <c r="C158" s="114">
        <v>2009</v>
      </c>
      <c r="E158" s="202">
        <v>288.89999999999998</v>
      </c>
      <c r="F158" s="202">
        <v>267.60000000000002</v>
      </c>
      <c r="G158" s="202">
        <v>310.2</v>
      </c>
      <c r="H158" s="203">
        <v>652</v>
      </c>
      <c r="I158" s="189"/>
      <c r="J158" s="202">
        <v>189.7</v>
      </c>
      <c r="K158" s="202">
        <v>172.5</v>
      </c>
      <c r="L158" s="202">
        <v>206.9</v>
      </c>
      <c r="M158" s="204">
        <v>431</v>
      </c>
      <c r="N158" s="202"/>
      <c r="O158" s="202">
        <v>99.2</v>
      </c>
      <c r="P158" s="202">
        <v>86.6</v>
      </c>
      <c r="Q158" s="202">
        <v>111.8</v>
      </c>
      <c r="R158" s="204">
        <v>221</v>
      </c>
      <c r="S158" s="190"/>
    </row>
    <row r="159" spans="2:19" x14ac:dyDescent="0.25">
      <c r="C159" s="114">
        <v>2010</v>
      </c>
      <c r="E159" s="202">
        <v>300.8</v>
      </c>
      <c r="F159" s="202">
        <v>279.5</v>
      </c>
      <c r="G159" s="202">
        <v>322.2</v>
      </c>
      <c r="H159" s="203">
        <v>696</v>
      </c>
      <c r="I159" s="189"/>
      <c r="J159" s="202">
        <v>204.9</v>
      </c>
      <c r="K159" s="202">
        <v>187.2</v>
      </c>
      <c r="L159" s="202">
        <v>222.5</v>
      </c>
      <c r="M159" s="204">
        <v>474.5</v>
      </c>
      <c r="N159" s="202"/>
      <c r="O159" s="202">
        <v>96</v>
      </c>
      <c r="P159" s="202">
        <v>83.8</v>
      </c>
      <c r="Q159" s="202">
        <v>108.1</v>
      </c>
      <c r="R159" s="204">
        <v>221.5</v>
      </c>
      <c r="S159" s="190"/>
    </row>
    <row r="160" spans="2:19" x14ac:dyDescent="0.25">
      <c r="C160" s="114">
        <v>2011</v>
      </c>
      <c r="E160" s="202">
        <v>279.60000000000002</v>
      </c>
      <c r="F160" s="202">
        <v>259.2</v>
      </c>
      <c r="G160" s="202">
        <v>299.89999999999998</v>
      </c>
      <c r="H160" s="203">
        <v>665</v>
      </c>
      <c r="I160" s="189"/>
      <c r="J160" s="202">
        <v>193.1</v>
      </c>
      <c r="K160" s="202">
        <v>176.2</v>
      </c>
      <c r="L160" s="202">
        <v>210.1</v>
      </c>
      <c r="M160" s="204">
        <v>458</v>
      </c>
      <c r="N160" s="202"/>
      <c r="O160" s="202">
        <v>86.4</v>
      </c>
      <c r="P160" s="202">
        <v>75.099999999999994</v>
      </c>
      <c r="Q160" s="202">
        <v>97.8</v>
      </c>
      <c r="R160" s="204">
        <v>207</v>
      </c>
      <c r="S160" s="190"/>
    </row>
    <row r="161" spans="2:19" x14ac:dyDescent="0.25">
      <c r="C161" s="114">
        <v>2012</v>
      </c>
      <c r="E161" s="202">
        <v>263.8</v>
      </c>
      <c r="F161" s="202">
        <v>244.3</v>
      </c>
      <c r="G161" s="202">
        <v>283.39999999999998</v>
      </c>
      <c r="H161" s="203">
        <v>639</v>
      </c>
      <c r="I161" s="189"/>
      <c r="J161" s="202">
        <v>185.4</v>
      </c>
      <c r="K161" s="202">
        <v>169</v>
      </c>
      <c r="L161" s="202">
        <v>201.8</v>
      </c>
      <c r="M161" s="204">
        <v>451</v>
      </c>
      <c r="N161" s="202"/>
      <c r="O161" s="202">
        <v>78.400000000000006</v>
      </c>
      <c r="P161" s="202">
        <v>67.7</v>
      </c>
      <c r="Q161" s="202">
        <v>89.2</v>
      </c>
      <c r="R161" s="204">
        <v>188</v>
      </c>
      <c r="S161" s="190"/>
    </row>
    <row r="162" spans="2:19" x14ac:dyDescent="0.25">
      <c r="C162" s="114">
        <v>2013</v>
      </c>
      <c r="E162" s="202">
        <v>256.5</v>
      </c>
      <c r="F162" s="202">
        <v>237.4</v>
      </c>
      <c r="G162" s="202">
        <v>275.60000000000002</v>
      </c>
      <c r="H162" s="203">
        <v>633</v>
      </c>
      <c r="I162" s="189"/>
      <c r="J162" s="202">
        <v>173.6</v>
      </c>
      <c r="K162" s="202">
        <v>157.9</v>
      </c>
      <c r="L162" s="202">
        <v>189.3</v>
      </c>
      <c r="M162" s="204">
        <v>430</v>
      </c>
      <c r="N162" s="202"/>
      <c r="O162" s="202">
        <v>82.9</v>
      </c>
      <c r="P162" s="202">
        <v>72</v>
      </c>
      <c r="Q162" s="202">
        <v>93.8</v>
      </c>
      <c r="R162" s="204">
        <v>203</v>
      </c>
      <c r="S162" s="190"/>
    </row>
    <row r="163" spans="2:19" x14ac:dyDescent="0.25">
      <c r="C163" s="114">
        <v>2014</v>
      </c>
      <c r="E163" s="202">
        <v>246.5</v>
      </c>
      <c r="F163" s="202">
        <v>227.3</v>
      </c>
      <c r="G163" s="202">
        <v>265.60000000000002</v>
      </c>
      <c r="H163" s="203">
        <v>584</v>
      </c>
      <c r="I163" s="189"/>
      <c r="J163" s="202">
        <v>172.2</v>
      </c>
      <c r="K163" s="202">
        <v>156.19999999999999</v>
      </c>
      <c r="L163" s="202">
        <v>188.2</v>
      </c>
      <c r="M163" s="204">
        <v>408</v>
      </c>
      <c r="N163" s="202"/>
      <c r="O163" s="202">
        <v>74.3</v>
      </c>
      <c r="P163" s="202">
        <v>63.7</v>
      </c>
      <c r="Q163" s="202">
        <v>84.8</v>
      </c>
      <c r="R163" s="204">
        <v>176</v>
      </c>
      <c r="S163" s="190"/>
    </row>
    <row r="164" spans="2:19" x14ac:dyDescent="0.25">
      <c r="C164" s="114">
        <v>2015</v>
      </c>
      <c r="E164" s="202">
        <v>255.7</v>
      </c>
      <c r="F164" s="202">
        <v>236.3</v>
      </c>
      <c r="G164" s="202">
        <v>275.10000000000002</v>
      </c>
      <c r="H164" s="203">
        <v>612</v>
      </c>
      <c r="I164" s="189"/>
      <c r="J164" s="202">
        <v>178.9</v>
      </c>
      <c r="K164" s="202">
        <v>162.80000000000001</v>
      </c>
      <c r="L164" s="202">
        <v>195.1</v>
      </c>
      <c r="M164" s="204">
        <v>430.5</v>
      </c>
      <c r="N164" s="202"/>
      <c r="O164" s="202">
        <v>76.8</v>
      </c>
      <c r="P164" s="202">
        <v>66.099999999999994</v>
      </c>
      <c r="Q164" s="202">
        <v>87.5</v>
      </c>
      <c r="R164" s="204">
        <v>181.5</v>
      </c>
      <c r="S164" s="190"/>
    </row>
    <row r="165" spans="2:19" x14ac:dyDescent="0.25">
      <c r="C165" s="114">
        <v>2016</v>
      </c>
      <c r="E165" s="202">
        <v>258</v>
      </c>
      <c r="F165" s="202">
        <v>239</v>
      </c>
      <c r="G165" s="202">
        <v>277.10000000000002</v>
      </c>
      <c r="H165" s="203">
        <v>641</v>
      </c>
      <c r="I165" s="189"/>
      <c r="J165" s="202">
        <v>178.5</v>
      </c>
      <c r="K165" s="202">
        <v>162.6</v>
      </c>
      <c r="L165" s="202">
        <v>194.4</v>
      </c>
      <c r="M165" s="204">
        <v>443.5</v>
      </c>
      <c r="N165" s="202"/>
      <c r="O165" s="202">
        <v>79.5</v>
      </c>
      <c r="P165" s="202">
        <v>68.900000000000006</v>
      </c>
      <c r="Q165" s="202">
        <v>90.2</v>
      </c>
      <c r="R165" s="204">
        <v>197.5</v>
      </c>
      <c r="S165" s="190"/>
    </row>
    <row r="166" spans="2:19" x14ac:dyDescent="0.25">
      <c r="C166" s="114">
        <v>2017</v>
      </c>
      <c r="E166" s="202">
        <v>238.8</v>
      </c>
      <c r="F166" s="202">
        <v>220.9</v>
      </c>
      <c r="G166" s="202">
        <v>256.8</v>
      </c>
      <c r="H166" s="203">
        <v>617</v>
      </c>
      <c r="I166" s="189"/>
      <c r="J166" s="202">
        <v>169.1</v>
      </c>
      <c r="K166" s="202">
        <v>153.9</v>
      </c>
      <c r="L166" s="202">
        <v>184.2</v>
      </c>
      <c r="M166" s="204">
        <v>436</v>
      </c>
      <c r="N166" s="202"/>
      <c r="O166" s="202">
        <v>69.8</v>
      </c>
      <c r="P166" s="202">
        <v>60.1</v>
      </c>
      <c r="Q166" s="202">
        <v>79.5</v>
      </c>
      <c r="R166" s="204">
        <v>181</v>
      </c>
      <c r="S166" s="190"/>
    </row>
    <row r="167" spans="2:19" x14ac:dyDescent="0.25">
      <c r="C167" s="114">
        <v>2018</v>
      </c>
      <c r="E167" s="202">
        <v>234.1</v>
      </c>
      <c r="F167" s="202">
        <v>216.6</v>
      </c>
      <c r="G167" s="202">
        <v>251.7</v>
      </c>
      <c r="H167" s="203">
        <v>619</v>
      </c>
      <c r="I167" s="189"/>
      <c r="J167" s="202">
        <v>165.8</v>
      </c>
      <c r="K167" s="202">
        <v>151</v>
      </c>
      <c r="L167" s="202">
        <v>180.6</v>
      </c>
      <c r="M167" s="204">
        <v>437</v>
      </c>
      <c r="N167" s="202"/>
      <c r="O167" s="202">
        <v>68.400000000000006</v>
      </c>
      <c r="P167" s="202">
        <v>58.9</v>
      </c>
      <c r="Q167" s="202">
        <v>77.8</v>
      </c>
      <c r="R167" s="204">
        <v>182</v>
      </c>
      <c r="S167" s="190"/>
    </row>
    <row r="168" spans="2:19" x14ac:dyDescent="0.25">
      <c r="C168" s="114">
        <v>2019</v>
      </c>
      <c r="E168" s="202">
        <v>230</v>
      </c>
      <c r="F168" s="202">
        <v>212.7</v>
      </c>
      <c r="G168" s="202">
        <v>247.2</v>
      </c>
      <c r="H168" s="203">
        <v>617</v>
      </c>
      <c r="I168" s="189"/>
      <c r="J168" s="202">
        <v>159.69999999999999</v>
      </c>
      <c r="K168" s="202">
        <v>145.30000000000001</v>
      </c>
      <c r="L168" s="202">
        <v>174.2</v>
      </c>
      <c r="M168" s="204">
        <v>427.5</v>
      </c>
      <c r="N168" s="202"/>
      <c r="O168" s="202">
        <v>70.2</v>
      </c>
      <c r="P168" s="202">
        <v>60.7</v>
      </c>
      <c r="Q168" s="202">
        <v>79.8</v>
      </c>
      <c r="R168" s="204">
        <v>189.5</v>
      </c>
      <c r="S168" s="190"/>
    </row>
    <row r="169" spans="2:19" x14ac:dyDescent="0.25">
      <c r="C169" s="114">
        <v>2020</v>
      </c>
      <c r="E169" s="202">
        <v>248.9</v>
      </c>
      <c r="F169" s="202">
        <v>231.1</v>
      </c>
      <c r="G169" s="202">
        <v>266.7</v>
      </c>
      <c r="H169" s="203">
        <v>681</v>
      </c>
      <c r="I169" s="189"/>
      <c r="J169" s="202">
        <v>178.4</v>
      </c>
      <c r="K169" s="202">
        <v>163.30000000000001</v>
      </c>
      <c r="L169" s="202">
        <v>193.5</v>
      </c>
      <c r="M169" s="204">
        <v>487</v>
      </c>
      <c r="N169" s="202"/>
      <c r="O169" s="202">
        <v>70.5</v>
      </c>
      <c r="P169" s="202">
        <v>61</v>
      </c>
      <c r="Q169" s="202">
        <v>79.900000000000006</v>
      </c>
      <c r="R169" s="204">
        <v>194</v>
      </c>
      <c r="S169" s="190"/>
    </row>
    <row r="170" spans="2:19" x14ac:dyDescent="0.25">
      <c r="B170" s="110">
        <v>9</v>
      </c>
      <c r="C170" s="114">
        <v>2001</v>
      </c>
      <c r="E170" s="202">
        <v>341.9</v>
      </c>
      <c r="F170" s="202">
        <v>315.89999999999998</v>
      </c>
      <c r="G170" s="202">
        <v>367.9</v>
      </c>
      <c r="H170" s="203">
        <v>622</v>
      </c>
      <c r="I170" s="189"/>
      <c r="J170" s="202">
        <v>215.9</v>
      </c>
      <c r="K170" s="202">
        <v>195.4</v>
      </c>
      <c r="L170" s="202">
        <v>236.5</v>
      </c>
      <c r="M170" s="204">
        <v>399.5</v>
      </c>
      <c r="N170" s="202"/>
      <c r="O170" s="202">
        <v>126</v>
      </c>
      <c r="P170" s="202">
        <v>109.9</v>
      </c>
      <c r="Q170" s="202">
        <v>142</v>
      </c>
      <c r="R170" s="204">
        <v>222.5</v>
      </c>
      <c r="S170" s="190"/>
    </row>
    <row r="171" spans="2:19" x14ac:dyDescent="0.25">
      <c r="C171" s="114">
        <v>2002</v>
      </c>
      <c r="E171" s="202">
        <v>346.3</v>
      </c>
      <c r="F171" s="202">
        <v>320.60000000000002</v>
      </c>
      <c r="G171" s="202">
        <v>372.1</v>
      </c>
      <c r="H171" s="203">
        <v>646</v>
      </c>
      <c r="I171" s="189"/>
      <c r="J171" s="202">
        <v>224.9</v>
      </c>
      <c r="K171" s="202">
        <v>204.1</v>
      </c>
      <c r="L171" s="202">
        <v>245.7</v>
      </c>
      <c r="M171" s="204">
        <v>421.5</v>
      </c>
      <c r="N171" s="202"/>
      <c r="O171" s="202">
        <v>121.4</v>
      </c>
      <c r="P171" s="202">
        <v>106.1</v>
      </c>
      <c r="Q171" s="202">
        <v>136.80000000000001</v>
      </c>
      <c r="R171" s="204">
        <v>224.5</v>
      </c>
      <c r="S171" s="190"/>
    </row>
    <row r="172" spans="2:19" x14ac:dyDescent="0.25">
      <c r="C172" s="114">
        <v>2003</v>
      </c>
      <c r="E172" s="202">
        <v>334.5</v>
      </c>
      <c r="F172" s="202">
        <v>309.5</v>
      </c>
      <c r="G172" s="202">
        <v>359.5</v>
      </c>
      <c r="H172" s="203">
        <v>639</v>
      </c>
      <c r="I172" s="189"/>
      <c r="J172" s="202">
        <v>219.7</v>
      </c>
      <c r="K172" s="202">
        <v>199.5</v>
      </c>
      <c r="L172" s="202">
        <v>240</v>
      </c>
      <c r="M172" s="204">
        <v>423</v>
      </c>
      <c r="N172" s="202"/>
      <c r="O172" s="202">
        <v>114.8</v>
      </c>
      <c r="P172" s="202">
        <v>100</v>
      </c>
      <c r="Q172" s="202">
        <v>129.6</v>
      </c>
      <c r="R172" s="204">
        <v>216</v>
      </c>
      <c r="S172" s="190"/>
    </row>
    <row r="173" spans="2:19" x14ac:dyDescent="0.25">
      <c r="C173" s="114">
        <v>2004</v>
      </c>
      <c r="E173" s="202">
        <v>323.7</v>
      </c>
      <c r="F173" s="202">
        <v>299.10000000000002</v>
      </c>
      <c r="G173" s="202">
        <v>348.4</v>
      </c>
      <c r="H173" s="203">
        <v>619</v>
      </c>
      <c r="I173" s="189"/>
      <c r="J173" s="202">
        <v>204.6</v>
      </c>
      <c r="K173" s="202">
        <v>185.1</v>
      </c>
      <c r="L173" s="202">
        <v>224.1</v>
      </c>
      <c r="M173" s="204">
        <v>396</v>
      </c>
      <c r="N173" s="202"/>
      <c r="O173" s="202">
        <v>119.1</v>
      </c>
      <c r="P173" s="202">
        <v>104</v>
      </c>
      <c r="Q173" s="202">
        <v>134.30000000000001</v>
      </c>
      <c r="R173" s="204">
        <v>223</v>
      </c>
      <c r="S173" s="190"/>
    </row>
    <row r="174" spans="2:19" x14ac:dyDescent="0.25">
      <c r="C174" s="114">
        <v>2005</v>
      </c>
      <c r="E174" s="202">
        <v>300.7</v>
      </c>
      <c r="F174" s="202">
        <v>277.39999999999998</v>
      </c>
      <c r="G174" s="202">
        <v>324</v>
      </c>
      <c r="H174" s="203">
        <v>597</v>
      </c>
      <c r="I174" s="189"/>
      <c r="J174" s="202">
        <v>190.5</v>
      </c>
      <c r="K174" s="202">
        <v>172</v>
      </c>
      <c r="L174" s="202">
        <v>209</v>
      </c>
      <c r="M174" s="204">
        <v>382</v>
      </c>
      <c r="N174" s="202"/>
      <c r="O174" s="202">
        <v>110.2</v>
      </c>
      <c r="P174" s="202">
        <v>95.9</v>
      </c>
      <c r="Q174" s="202">
        <v>124.5</v>
      </c>
      <c r="R174" s="204">
        <v>215</v>
      </c>
      <c r="S174" s="190"/>
    </row>
    <row r="175" spans="2:19" x14ac:dyDescent="0.25">
      <c r="C175" s="114">
        <v>2006</v>
      </c>
      <c r="E175" s="202">
        <v>300.7</v>
      </c>
      <c r="F175" s="202">
        <v>277.60000000000002</v>
      </c>
      <c r="G175" s="202">
        <v>323.8</v>
      </c>
      <c r="H175" s="203">
        <v>604</v>
      </c>
      <c r="I175" s="189"/>
      <c r="J175" s="202">
        <v>192.5</v>
      </c>
      <c r="K175" s="202">
        <v>174</v>
      </c>
      <c r="L175" s="202">
        <v>211</v>
      </c>
      <c r="M175" s="204">
        <v>390.5</v>
      </c>
      <c r="N175" s="202"/>
      <c r="O175" s="202">
        <v>108.2</v>
      </c>
      <c r="P175" s="202">
        <v>94.2</v>
      </c>
      <c r="Q175" s="202">
        <v>122.2</v>
      </c>
      <c r="R175" s="204">
        <v>213.5</v>
      </c>
      <c r="S175" s="190"/>
    </row>
    <row r="176" spans="2:19" x14ac:dyDescent="0.25">
      <c r="C176" s="114">
        <v>2007</v>
      </c>
      <c r="E176" s="202">
        <v>271.5</v>
      </c>
      <c r="F176" s="202">
        <v>250.1</v>
      </c>
      <c r="G176" s="202">
        <v>292.8</v>
      </c>
      <c r="H176" s="203">
        <v>577</v>
      </c>
      <c r="I176" s="189"/>
      <c r="J176" s="202">
        <v>169.4</v>
      </c>
      <c r="K176" s="202">
        <v>152.6</v>
      </c>
      <c r="L176" s="202">
        <v>186.2</v>
      </c>
      <c r="M176" s="204">
        <v>364.5</v>
      </c>
      <c r="N176" s="202"/>
      <c r="O176" s="202">
        <v>102.1</v>
      </c>
      <c r="P176" s="202">
        <v>88.8</v>
      </c>
      <c r="Q176" s="202">
        <v>115.4</v>
      </c>
      <c r="R176" s="204">
        <v>212.5</v>
      </c>
      <c r="S176" s="190"/>
    </row>
    <row r="177" spans="2:19" x14ac:dyDescent="0.25">
      <c r="C177" s="114">
        <v>2008</v>
      </c>
      <c r="E177" s="202">
        <v>276.5</v>
      </c>
      <c r="F177" s="202">
        <v>255.1</v>
      </c>
      <c r="G177" s="202">
        <v>298</v>
      </c>
      <c r="H177" s="203">
        <v>591</v>
      </c>
      <c r="I177" s="189"/>
      <c r="J177" s="202">
        <v>185.1</v>
      </c>
      <c r="K177" s="202">
        <v>167.6</v>
      </c>
      <c r="L177" s="202">
        <v>202.7</v>
      </c>
      <c r="M177" s="204">
        <v>398</v>
      </c>
      <c r="N177" s="202"/>
      <c r="O177" s="202">
        <v>91.4</v>
      </c>
      <c r="P177" s="202">
        <v>79</v>
      </c>
      <c r="Q177" s="202">
        <v>103.8</v>
      </c>
      <c r="R177" s="204">
        <v>193</v>
      </c>
      <c r="S177" s="190"/>
    </row>
    <row r="178" spans="2:19" x14ac:dyDescent="0.25">
      <c r="C178" s="114">
        <v>2009</v>
      </c>
      <c r="E178" s="202">
        <v>259.5</v>
      </c>
      <c r="F178" s="202">
        <v>239.2</v>
      </c>
      <c r="G178" s="202">
        <v>279.8</v>
      </c>
      <c r="H178" s="203">
        <v>579</v>
      </c>
      <c r="I178" s="189"/>
      <c r="J178" s="202">
        <v>173.1</v>
      </c>
      <c r="K178" s="202">
        <v>156.5</v>
      </c>
      <c r="L178" s="202">
        <v>189.7</v>
      </c>
      <c r="M178" s="204">
        <v>388</v>
      </c>
      <c r="N178" s="202"/>
      <c r="O178" s="202">
        <v>86.4</v>
      </c>
      <c r="P178" s="202">
        <v>74.599999999999994</v>
      </c>
      <c r="Q178" s="202">
        <v>98.2</v>
      </c>
      <c r="R178" s="204">
        <v>191</v>
      </c>
      <c r="S178" s="190"/>
    </row>
    <row r="179" spans="2:19" x14ac:dyDescent="0.25">
      <c r="C179" s="114">
        <v>2010</v>
      </c>
      <c r="E179" s="202">
        <v>256.5</v>
      </c>
      <c r="F179" s="202">
        <v>236.2</v>
      </c>
      <c r="G179" s="202">
        <v>276.7</v>
      </c>
      <c r="H179" s="203">
        <v>570</v>
      </c>
      <c r="I179" s="189"/>
      <c r="J179" s="202">
        <v>172</v>
      </c>
      <c r="K179" s="202">
        <v>155.5</v>
      </c>
      <c r="L179" s="202">
        <v>188.4</v>
      </c>
      <c r="M179" s="204">
        <v>387.5</v>
      </c>
      <c r="N179" s="202"/>
      <c r="O179" s="202">
        <v>84.5</v>
      </c>
      <c r="P179" s="202">
        <v>72.7</v>
      </c>
      <c r="Q179" s="202">
        <v>96.3</v>
      </c>
      <c r="R179" s="204">
        <v>182.5</v>
      </c>
      <c r="S179" s="190"/>
    </row>
    <row r="180" spans="2:19" x14ac:dyDescent="0.25">
      <c r="C180" s="114">
        <v>2011</v>
      </c>
      <c r="E180" s="202">
        <v>245.7</v>
      </c>
      <c r="F180" s="202">
        <v>226</v>
      </c>
      <c r="G180" s="202">
        <v>265.39999999999998</v>
      </c>
      <c r="H180" s="203">
        <v>551</v>
      </c>
      <c r="I180" s="189"/>
      <c r="J180" s="202">
        <v>167.1</v>
      </c>
      <c r="K180" s="202">
        <v>150.80000000000001</v>
      </c>
      <c r="L180" s="202">
        <v>183.3</v>
      </c>
      <c r="M180" s="204">
        <v>375.5</v>
      </c>
      <c r="N180" s="202"/>
      <c r="O180" s="202">
        <v>78.599999999999994</v>
      </c>
      <c r="P180" s="202">
        <v>67.400000000000006</v>
      </c>
      <c r="Q180" s="202">
        <v>89.8</v>
      </c>
      <c r="R180" s="204">
        <v>175.5</v>
      </c>
      <c r="S180" s="190"/>
    </row>
    <row r="181" spans="2:19" ht="14.25" customHeight="1" x14ac:dyDescent="0.25">
      <c r="C181" s="114">
        <v>2012</v>
      </c>
      <c r="E181" s="202">
        <v>226.4</v>
      </c>
      <c r="F181" s="202">
        <v>207.8</v>
      </c>
      <c r="G181" s="202">
        <v>245.1</v>
      </c>
      <c r="H181" s="203">
        <v>523</v>
      </c>
      <c r="I181" s="189"/>
      <c r="J181" s="202">
        <v>147.9</v>
      </c>
      <c r="K181" s="202">
        <v>132.80000000000001</v>
      </c>
      <c r="L181" s="202">
        <v>162.9</v>
      </c>
      <c r="M181" s="204">
        <v>345.5</v>
      </c>
      <c r="N181" s="202"/>
      <c r="O181" s="202">
        <v>78.599999999999994</v>
      </c>
      <c r="P181" s="202">
        <v>67.400000000000006</v>
      </c>
      <c r="Q181" s="202">
        <v>89.7</v>
      </c>
      <c r="R181" s="204">
        <v>177.5</v>
      </c>
      <c r="S181" s="190"/>
    </row>
    <row r="182" spans="2:19" x14ac:dyDescent="0.25">
      <c r="C182" s="114">
        <v>2013</v>
      </c>
      <c r="E182" s="202">
        <v>223.8</v>
      </c>
      <c r="F182" s="202">
        <v>205.6</v>
      </c>
      <c r="G182" s="202">
        <v>242</v>
      </c>
      <c r="H182" s="203">
        <v>538</v>
      </c>
      <c r="I182" s="189"/>
      <c r="J182" s="202">
        <v>150.30000000000001</v>
      </c>
      <c r="K182" s="202">
        <v>135.4</v>
      </c>
      <c r="L182" s="202">
        <v>165.2</v>
      </c>
      <c r="M182" s="204">
        <v>362.5</v>
      </c>
      <c r="N182" s="202"/>
      <c r="O182" s="202">
        <v>73.5</v>
      </c>
      <c r="P182" s="202">
        <v>63</v>
      </c>
      <c r="Q182" s="202">
        <v>84</v>
      </c>
      <c r="R182" s="204">
        <v>175.5</v>
      </c>
      <c r="S182" s="190"/>
    </row>
    <row r="183" spans="2:19" x14ac:dyDescent="0.25">
      <c r="C183" s="114">
        <v>2014</v>
      </c>
      <c r="E183" s="202">
        <v>203.5</v>
      </c>
      <c r="F183" s="202">
        <v>186</v>
      </c>
      <c r="G183" s="202">
        <v>221</v>
      </c>
      <c r="H183" s="203">
        <v>476</v>
      </c>
      <c r="I183" s="189"/>
      <c r="J183" s="202">
        <v>139.69999999999999</v>
      </c>
      <c r="K183" s="202">
        <v>125.1</v>
      </c>
      <c r="L183" s="202">
        <v>154.19999999999999</v>
      </c>
      <c r="M183" s="204">
        <v>326</v>
      </c>
      <c r="N183" s="202"/>
      <c r="O183" s="202">
        <v>63.8</v>
      </c>
      <c r="P183" s="202">
        <v>54</v>
      </c>
      <c r="Q183" s="202">
        <v>73.599999999999994</v>
      </c>
      <c r="R183" s="204">
        <v>150</v>
      </c>
      <c r="S183" s="190"/>
    </row>
    <row r="184" spans="2:19" x14ac:dyDescent="0.25">
      <c r="C184" s="114">
        <v>2015</v>
      </c>
      <c r="E184" s="202">
        <v>233.6</v>
      </c>
      <c r="F184" s="202">
        <v>215.1</v>
      </c>
      <c r="G184" s="202">
        <v>252.1</v>
      </c>
      <c r="H184" s="203">
        <v>562</v>
      </c>
      <c r="I184" s="189"/>
      <c r="J184" s="202">
        <v>152.19999999999999</v>
      </c>
      <c r="K184" s="202">
        <v>137.30000000000001</v>
      </c>
      <c r="L184" s="202">
        <v>167.1</v>
      </c>
      <c r="M184" s="204">
        <v>368</v>
      </c>
      <c r="N184" s="202"/>
      <c r="O184" s="202">
        <v>81.400000000000006</v>
      </c>
      <c r="P184" s="202">
        <v>70.400000000000006</v>
      </c>
      <c r="Q184" s="202">
        <v>92.3</v>
      </c>
      <c r="R184" s="204">
        <v>194</v>
      </c>
      <c r="S184" s="190"/>
    </row>
    <row r="185" spans="2:19" x14ac:dyDescent="0.25">
      <c r="C185" s="114">
        <v>2016</v>
      </c>
      <c r="E185" s="202">
        <v>193.9</v>
      </c>
      <c r="F185" s="202">
        <v>177.3</v>
      </c>
      <c r="G185" s="202">
        <v>210.5</v>
      </c>
      <c r="H185" s="203">
        <v>478</v>
      </c>
      <c r="I185" s="189"/>
      <c r="J185" s="202">
        <v>135.69999999999999</v>
      </c>
      <c r="K185" s="202">
        <v>121.7</v>
      </c>
      <c r="L185" s="202">
        <v>149.6</v>
      </c>
      <c r="M185" s="204">
        <v>334</v>
      </c>
      <c r="N185" s="202"/>
      <c r="O185" s="202">
        <v>58.3</v>
      </c>
      <c r="P185" s="202">
        <v>49.1</v>
      </c>
      <c r="Q185" s="202">
        <v>67.400000000000006</v>
      </c>
      <c r="R185" s="204">
        <v>144</v>
      </c>
      <c r="S185" s="190"/>
    </row>
    <row r="186" spans="2:19" x14ac:dyDescent="0.25">
      <c r="C186" s="114">
        <v>2017</v>
      </c>
      <c r="E186" s="202">
        <v>215</v>
      </c>
      <c r="F186" s="202">
        <v>197.7</v>
      </c>
      <c r="G186" s="202">
        <v>232.3</v>
      </c>
      <c r="H186" s="203">
        <v>538</v>
      </c>
      <c r="I186" s="189"/>
      <c r="J186" s="202">
        <v>152.69999999999999</v>
      </c>
      <c r="K186" s="202">
        <v>138.1</v>
      </c>
      <c r="L186" s="202">
        <v>167.2</v>
      </c>
      <c r="M186" s="204">
        <v>382.5</v>
      </c>
      <c r="N186" s="202"/>
      <c r="O186" s="202">
        <v>62.3</v>
      </c>
      <c r="P186" s="202">
        <v>53</v>
      </c>
      <c r="Q186" s="202">
        <v>71.7</v>
      </c>
      <c r="R186" s="204">
        <v>155.5</v>
      </c>
      <c r="S186" s="190"/>
    </row>
    <row r="187" spans="2:19" x14ac:dyDescent="0.25">
      <c r="C187" s="114">
        <v>2018</v>
      </c>
      <c r="E187" s="202">
        <v>196.8</v>
      </c>
      <c r="F187" s="202">
        <v>180.5</v>
      </c>
      <c r="G187" s="202">
        <v>213.2</v>
      </c>
      <c r="H187" s="203">
        <v>504</v>
      </c>
      <c r="I187" s="189"/>
      <c r="J187" s="202">
        <v>135.30000000000001</v>
      </c>
      <c r="K187" s="202">
        <v>121.7</v>
      </c>
      <c r="L187" s="202">
        <v>148.80000000000001</v>
      </c>
      <c r="M187" s="204">
        <v>346</v>
      </c>
      <c r="N187" s="202"/>
      <c r="O187" s="202">
        <v>61.6</v>
      </c>
      <c r="P187" s="202">
        <v>52.4</v>
      </c>
      <c r="Q187" s="202">
        <v>70.7</v>
      </c>
      <c r="R187" s="204">
        <v>158</v>
      </c>
      <c r="S187" s="190"/>
    </row>
    <row r="188" spans="2:19" x14ac:dyDescent="0.25">
      <c r="C188" s="114">
        <v>2019</v>
      </c>
      <c r="E188" s="202">
        <v>195.4</v>
      </c>
      <c r="F188" s="202">
        <v>179.2</v>
      </c>
      <c r="G188" s="202">
        <v>211.6</v>
      </c>
      <c r="H188" s="203">
        <v>508</v>
      </c>
      <c r="I188" s="189"/>
      <c r="J188" s="202">
        <v>133.80000000000001</v>
      </c>
      <c r="K188" s="202">
        <v>120.4</v>
      </c>
      <c r="L188" s="202">
        <v>147.1</v>
      </c>
      <c r="M188" s="204">
        <v>348</v>
      </c>
      <c r="N188" s="202"/>
      <c r="O188" s="202">
        <v>61.7</v>
      </c>
      <c r="P188" s="202">
        <v>52.6</v>
      </c>
      <c r="Q188" s="202">
        <v>70.8</v>
      </c>
      <c r="R188" s="204">
        <v>160</v>
      </c>
      <c r="S188" s="190"/>
    </row>
    <row r="189" spans="2:19" x14ac:dyDescent="0.25">
      <c r="C189" s="114">
        <v>2020</v>
      </c>
      <c r="E189" s="202">
        <v>219.6</v>
      </c>
      <c r="F189" s="202">
        <v>202.6</v>
      </c>
      <c r="G189" s="202">
        <v>236.7</v>
      </c>
      <c r="H189" s="203">
        <v>578</v>
      </c>
      <c r="I189" s="189"/>
      <c r="J189" s="202">
        <v>153.19999999999999</v>
      </c>
      <c r="K189" s="202">
        <v>139</v>
      </c>
      <c r="L189" s="202">
        <v>167.5</v>
      </c>
      <c r="M189" s="204">
        <v>403.5</v>
      </c>
      <c r="N189" s="202"/>
      <c r="O189" s="202">
        <v>66.400000000000006</v>
      </c>
      <c r="P189" s="202">
        <v>57</v>
      </c>
      <c r="Q189" s="202">
        <v>75.8</v>
      </c>
      <c r="R189" s="204">
        <v>174.5</v>
      </c>
      <c r="S189" s="190"/>
    </row>
    <row r="190" spans="2:19" ht="14.25" customHeight="1" x14ac:dyDescent="0.25">
      <c r="B190" s="109" t="s">
        <v>96</v>
      </c>
      <c r="C190" s="114">
        <v>2001</v>
      </c>
      <c r="E190" s="202">
        <v>311.10000000000002</v>
      </c>
      <c r="F190" s="202">
        <v>286.7</v>
      </c>
      <c r="G190" s="202">
        <v>335.4</v>
      </c>
      <c r="H190" s="203">
        <v>582</v>
      </c>
      <c r="I190" s="189"/>
      <c r="J190" s="202">
        <v>196.3</v>
      </c>
      <c r="K190" s="202">
        <v>177.1</v>
      </c>
      <c r="L190" s="202">
        <v>215.6</v>
      </c>
      <c r="M190" s="204">
        <v>373.5</v>
      </c>
      <c r="N190" s="202"/>
      <c r="O190" s="202">
        <v>114.7</v>
      </c>
      <c r="P190" s="202">
        <v>99.7</v>
      </c>
      <c r="Q190" s="202">
        <v>129.69999999999999</v>
      </c>
      <c r="R190" s="204">
        <v>208.5</v>
      </c>
      <c r="S190" s="190"/>
    </row>
    <row r="191" spans="2:19" x14ac:dyDescent="0.25">
      <c r="B191" s="109"/>
      <c r="C191" s="114">
        <v>2002</v>
      </c>
      <c r="E191" s="202">
        <v>289.60000000000002</v>
      </c>
      <c r="F191" s="202">
        <v>266.3</v>
      </c>
      <c r="G191" s="202">
        <v>312.8</v>
      </c>
      <c r="H191" s="203">
        <v>550</v>
      </c>
      <c r="I191" s="189"/>
      <c r="J191" s="202">
        <v>178.8</v>
      </c>
      <c r="K191" s="202">
        <v>160.5</v>
      </c>
      <c r="L191" s="202">
        <v>197</v>
      </c>
      <c r="M191" s="204">
        <v>342</v>
      </c>
      <c r="N191" s="202"/>
      <c r="O191" s="202">
        <v>110.8</v>
      </c>
      <c r="P191" s="202">
        <v>96.3</v>
      </c>
      <c r="Q191" s="202">
        <v>125.3</v>
      </c>
      <c r="R191" s="204">
        <v>208</v>
      </c>
      <c r="S191" s="190"/>
    </row>
    <row r="192" spans="2:19" x14ac:dyDescent="0.25">
      <c r="C192" s="114">
        <v>2003</v>
      </c>
      <c r="E192" s="202">
        <v>270.3</v>
      </c>
      <c r="F192" s="202">
        <v>248</v>
      </c>
      <c r="G192" s="202">
        <v>292.60000000000002</v>
      </c>
      <c r="H192" s="203">
        <v>525</v>
      </c>
      <c r="I192" s="189"/>
      <c r="J192" s="202">
        <v>176.8</v>
      </c>
      <c r="K192" s="202">
        <v>158.80000000000001</v>
      </c>
      <c r="L192" s="202">
        <v>194.7</v>
      </c>
      <c r="M192" s="204">
        <v>347.5</v>
      </c>
      <c r="N192" s="202"/>
      <c r="O192" s="202">
        <v>93.5</v>
      </c>
      <c r="P192" s="202">
        <v>80.3</v>
      </c>
      <c r="Q192" s="202">
        <v>106.8</v>
      </c>
      <c r="R192" s="204">
        <v>177.5</v>
      </c>
      <c r="S192" s="190"/>
    </row>
    <row r="193" spans="3:19" x14ac:dyDescent="0.25">
      <c r="C193" s="114">
        <v>2004</v>
      </c>
      <c r="E193" s="202">
        <v>283.2</v>
      </c>
      <c r="F193" s="202">
        <v>260.39999999999998</v>
      </c>
      <c r="G193" s="202">
        <v>306.10000000000002</v>
      </c>
      <c r="H193" s="203">
        <v>546</v>
      </c>
      <c r="I193" s="189"/>
      <c r="J193" s="202">
        <v>186.4</v>
      </c>
      <c r="K193" s="202">
        <v>167.9</v>
      </c>
      <c r="L193" s="202">
        <v>205</v>
      </c>
      <c r="M193" s="204">
        <v>362.5</v>
      </c>
      <c r="N193" s="202"/>
      <c r="O193" s="202">
        <v>96.8</v>
      </c>
      <c r="P193" s="202">
        <v>83.3</v>
      </c>
      <c r="Q193" s="202">
        <v>110.3</v>
      </c>
      <c r="R193" s="204">
        <v>183.5</v>
      </c>
      <c r="S193" s="190"/>
    </row>
    <row r="194" spans="3:19" x14ac:dyDescent="0.25">
      <c r="C194" s="114">
        <v>2005</v>
      </c>
      <c r="E194" s="202">
        <v>236.6</v>
      </c>
      <c r="F194" s="202">
        <v>215.8</v>
      </c>
      <c r="G194" s="202">
        <v>257.3</v>
      </c>
      <c r="H194" s="203">
        <v>463</v>
      </c>
      <c r="I194" s="189"/>
      <c r="J194" s="202">
        <v>150.19999999999999</v>
      </c>
      <c r="K194" s="202">
        <v>133.6</v>
      </c>
      <c r="L194" s="202">
        <v>166.7</v>
      </c>
      <c r="M194" s="204">
        <v>295.5</v>
      </c>
      <c r="N194" s="202"/>
      <c r="O194" s="202">
        <v>86.4</v>
      </c>
      <c r="P194" s="202">
        <v>73.8</v>
      </c>
      <c r="Q194" s="202">
        <v>99.1</v>
      </c>
      <c r="R194" s="204">
        <v>167.5</v>
      </c>
      <c r="S194" s="190"/>
    </row>
    <row r="195" spans="3:19" x14ac:dyDescent="0.25">
      <c r="C195" s="114">
        <v>2006</v>
      </c>
      <c r="E195" s="202">
        <v>243.1</v>
      </c>
      <c r="F195" s="202">
        <v>222.2</v>
      </c>
      <c r="G195" s="202">
        <v>264.10000000000002</v>
      </c>
      <c r="H195" s="203">
        <v>477</v>
      </c>
      <c r="I195" s="189"/>
      <c r="J195" s="202">
        <v>154.30000000000001</v>
      </c>
      <c r="K195" s="202">
        <v>137.6</v>
      </c>
      <c r="L195" s="202">
        <v>171</v>
      </c>
      <c r="M195" s="204">
        <v>304</v>
      </c>
      <c r="N195" s="202"/>
      <c r="O195" s="202">
        <v>88.9</v>
      </c>
      <c r="P195" s="202">
        <v>76.099999999999994</v>
      </c>
      <c r="Q195" s="202">
        <v>101.6</v>
      </c>
      <c r="R195" s="204">
        <v>173</v>
      </c>
      <c r="S195" s="190"/>
    </row>
    <row r="196" spans="3:19" x14ac:dyDescent="0.25">
      <c r="C196" s="114">
        <v>2007</v>
      </c>
      <c r="E196" s="202">
        <v>234.8</v>
      </c>
      <c r="F196" s="202">
        <v>214.4</v>
      </c>
      <c r="G196" s="202">
        <v>255.2</v>
      </c>
      <c r="H196" s="203">
        <v>472</v>
      </c>
      <c r="I196" s="189"/>
      <c r="J196" s="202">
        <v>150.5</v>
      </c>
      <c r="K196" s="202">
        <v>134.19999999999999</v>
      </c>
      <c r="L196" s="202">
        <v>166.8</v>
      </c>
      <c r="M196" s="204">
        <v>305.5</v>
      </c>
      <c r="N196" s="202"/>
      <c r="O196" s="202">
        <v>84.3</v>
      </c>
      <c r="P196" s="202">
        <v>71.900000000000006</v>
      </c>
      <c r="Q196" s="202">
        <v>96.6</v>
      </c>
      <c r="R196" s="204">
        <v>166.5</v>
      </c>
      <c r="S196" s="190"/>
    </row>
    <row r="197" spans="3:19" x14ac:dyDescent="0.25">
      <c r="C197" s="114">
        <v>2008</v>
      </c>
      <c r="E197" s="202">
        <v>233.5</v>
      </c>
      <c r="F197" s="202">
        <v>213.4</v>
      </c>
      <c r="G197" s="202">
        <v>253.6</v>
      </c>
      <c r="H197" s="203">
        <v>480</v>
      </c>
      <c r="I197" s="189"/>
      <c r="J197" s="202">
        <v>154</v>
      </c>
      <c r="K197" s="202">
        <v>137.69999999999999</v>
      </c>
      <c r="L197" s="202">
        <v>170.3</v>
      </c>
      <c r="M197" s="204">
        <v>318.5</v>
      </c>
      <c r="N197" s="202"/>
      <c r="O197" s="202">
        <v>79.5</v>
      </c>
      <c r="P197" s="202">
        <v>67.7</v>
      </c>
      <c r="Q197" s="202">
        <v>91.3</v>
      </c>
      <c r="R197" s="204">
        <v>161.5</v>
      </c>
      <c r="S197" s="190"/>
    </row>
    <row r="198" spans="3:19" x14ac:dyDescent="0.25">
      <c r="C198" s="114">
        <v>2009</v>
      </c>
      <c r="E198" s="202">
        <v>208</v>
      </c>
      <c r="F198" s="202">
        <v>189.2</v>
      </c>
      <c r="G198" s="202">
        <v>226.7</v>
      </c>
      <c r="H198" s="203">
        <v>438</v>
      </c>
      <c r="I198" s="189"/>
      <c r="J198" s="202">
        <v>132.4</v>
      </c>
      <c r="K198" s="202">
        <v>117.5</v>
      </c>
      <c r="L198" s="202">
        <v>147.19999999999999</v>
      </c>
      <c r="M198" s="204">
        <v>282.5</v>
      </c>
      <c r="N198" s="202"/>
      <c r="O198" s="202">
        <v>75.599999999999994</v>
      </c>
      <c r="P198" s="202">
        <v>64.2</v>
      </c>
      <c r="Q198" s="202">
        <v>87</v>
      </c>
      <c r="R198" s="204">
        <v>155.5</v>
      </c>
      <c r="S198" s="190"/>
    </row>
    <row r="199" spans="3:19" x14ac:dyDescent="0.25">
      <c r="C199" s="114">
        <v>2010</v>
      </c>
      <c r="E199" s="202">
        <v>195.7</v>
      </c>
      <c r="F199" s="202">
        <v>177.6</v>
      </c>
      <c r="G199" s="202">
        <v>213.8</v>
      </c>
      <c r="H199" s="203">
        <v>415</v>
      </c>
      <c r="I199" s="189"/>
      <c r="J199" s="202">
        <v>132.9</v>
      </c>
      <c r="K199" s="202">
        <v>117.9</v>
      </c>
      <c r="L199" s="202">
        <v>147.80000000000001</v>
      </c>
      <c r="M199" s="204">
        <v>282.5</v>
      </c>
      <c r="N199" s="202"/>
      <c r="O199" s="202">
        <v>62.8</v>
      </c>
      <c r="P199" s="202">
        <v>52.5</v>
      </c>
      <c r="Q199" s="202">
        <v>73.099999999999994</v>
      </c>
      <c r="R199" s="204">
        <v>132.5</v>
      </c>
      <c r="S199" s="190"/>
    </row>
    <row r="200" spans="3:19" x14ac:dyDescent="0.25">
      <c r="C200" s="114">
        <v>2011</v>
      </c>
      <c r="E200" s="202">
        <v>209.1</v>
      </c>
      <c r="F200" s="202">
        <v>190.3</v>
      </c>
      <c r="G200" s="202">
        <v>228</v>
      </c>
      <c r="H200" s="203">
        <v>438</v>
      </c>
      <c r="I200" s="189"/>
      <c r="J200" s="202">
        <v>145.80000000000001</v>
      </c>
      <c r="K200" s="202">
        <v>130</v>
      </c>
      <c r="L200" s="202">
        <v>161.5</v>
      </c>
      <c r="M200" s="204">
        <v>305.5</v>
      </c>
      <c r="N200" s="202"/>
      <c r="O200" s="202">
        <v>63.4</v>
      </c>
      <c r="P200" s="202">
        <v>53</v>
      </c>
      <c r="Q200" s="202">
        <v>73.8</v>
      </c>
      <c r="R200" s="204">
        <v>132.5</v>
      </c>
    </row>
    <row r="201" spans="3:19" x14ac:dyDescent="0.25">
      <c r="C201" s="114">
        <v>2012</v>
      </c>
      <c r="E201" s="202">
        <v>186.4</v>
      </c>
      <c r="F201" s="202">
        <v>169</v>
      </c>
      <c r="G201" s="202">
        <v>203.8</v>
      </c>
      <c r="H201" s="203">
        <v>408</v>
      </c>
      <c r="I201" s="189"/>
      <c r="J201" s="202">
        <v>128.30000000000001</v>
      </c>
      <c r="K201" s="202">
        <v>113.9</v>
      </c>
      <c r="L201" s="202">
        <v>142.69999999999999</v>
      </c>
      <c r="M201" s="204">
        <v>282.5</v>
      </c>
      <c r="N201" s="202"/>
      <c r="O201" s="202">
        <v>58.1</v>
      </c>
      <c r="P201" s="202">
        <v>48.3</v>
      </c>
      <c r="Q201" s="202">
        <v>67.900000000000006</v>
      </c>
      <c r="R201" s="204">
        <v>125.5</v>
      </c>
    </row>
    <row r="202" spans="3:19" ht="12.75" customHeight="1" x14ac:dyDescent="0.25">
      <c r="C202" s="114">
        <v>2013</v>
      </c>
      <c r="E202" s="202">
        <v>186.5</v>
      </c>
      <c r="F202" s="202">
        <v>169.2</v>
      </c>
      <c r="G202" s="202">
        <v>203.8</v>
      </c>
      <c r="H202" s="203">
        <v>411</v>
      </c>
      <c r="I202" s="189"/>
      <c r="J202" s="202">
        <v>122.3</v>
      </c>
      <c r="K202" s="202">
        <v>108.2</v>
      </c>
      <c r="L202" s="202">
        <v>136.30000000000001</v>
      </c>
      <c r="M202" s="204">
        <v>270.5</v>
      </c>
      <c r="N202" s="202"/>
      <c r="O202" s="202">
        <v>64.2</v>
      </c>
      <c r="P202" s="202">
        <v>54</v>
      </c>
      <c r="Q202" s="202">
        <v>74.5</v>
      </c>
      <c r="R202" s="204">
        <v>140.5</v>
      </c>
    </row>
    <row r="203" spans="3:19" x14ac:dyDescent="0.25">
      <c r="C203" s="114">
        <v>2014</v>
      </c>
      <c r="E203" s="202">
        <v>184.2</v>
      </c>
      <c r="F203" s="202">
        <v>167.5</v>
      </c>
      <c r="G203" s="202">
        <v>200.8</v>
      </c>
      <c r="H203" s="203">
        <v>433</v>
      </c>
      <c r="I203" s="189"/>
      <c r="J203" s="202">
        <v>126.1</v>
      </c>
      <c r="K203" s="202">
        <v>112.3</v>
      </c>
      <c r="L203" s="202">
        <v>139.80000000000001</v>
      </c>
      <c r="M203" s="204">
        <v>298.5</v>
      </c>
      <c r="N203" s="202"/>
      <c r="O203" s="202">
        <v>58.1</v>
      </c>
      <c r="P203" s="202">
        <v>48.6</v>
      </c>
      <c r="Q203" s="202">
        <v>67.5</v>
      </c>
      <c r="R203" s="204">
        <v>134.5</v>
      </c>
    </row>
    <row r="204" spans="3:19" ht="12.75" customHeight="1" x14ac:dyDescent="0.25">
      <c r="C204" s="114">
        <v>2015</v>
      </c>
      <c r="E204" s="202">
        <v>190.8</v>
      </c>
      <c r="F204" s="202">
        <v>174</v>
      </c>
      <c r="G204" s="202">
        <v>207.7</v>
      </c>
      <c r="H204" s="203">
        <v>452</v>
      </c>
      <c r="I204" s="189"/>
      <c r="J204" s="202">
        <v>137.1</v>
      </c>
      <c r="K204" s="202">
        <v>122.8</v>
      </c>
      <c r="L204" s="202">
        <v>151.4</v>
      </c>
      <c r="M204" s="204">
        <v>325.5</v>
      </c>
      <c r="N204" s="202"/>
      <c r="O204" s="202">
        <v>53.7</v>
      </c>
      <c r="P204" s="202">
        <v>44.7</v>
      </c>
      <c r="Q204" s="202">
        <v>62.7</v>
      </c>
      <c r="R204" s="204">
        <v>126.5</v>
      </c>
    </row>
    <row r="205" spans="3:19" ht="12.75" customHeight="1" x14ac:dyDescent="0.25">
      <c r="C205" s="114">
        <v>2016</v>
      </c>
      <c r="E205" s="202">
        <v>174.8</v>
      </c>
      <c r="F205" s="202">
        <v>159</v>
      </c>
      <c r="G205" s="202">
        <v>190.7</v>
      </c>
      <c r="H205" s="203">
        <v>426</v>
      </c>
      <c r="I205" s="189"/>
      <c r="J205" s="202">
        <v>118.7</v>
      </c>
      <c r="K205" s="202">
        <v>105.7</v>
      </c>
      <c r="L205" s="202">
        <v>131.80000000000001</v>
      </c>
      <c r="M205" s="204">
        <v>291.5</v>
      </c>
      <c r="N205" s="202"/>
      <c r="O205" s="202">
        <v>56.1</v>
      </c>
      <c r="P205" s="202">
        <v>47</v>
      </c>
      <c r="Q205" s="202">
        <v>65.2</v>
      </c>
      <c r="R205" s="204">
        <v>134.5</v>
      </c>
    </row>
    <row r="206" spans="3:19" ht="12.75" customHeight="1" x14ac:dyDescent="0.25">
      <c r="C206" s="114">
        <v>2017</v>
      </c>
      <c r="E206" s="202">
        <v>157.69999999999999</v>
      </c>
      <c r="F206" s="202">
        <v>142.80000000000001</v>
      </c>
      <c r="G206" s="202">
        <v>172.6</v>
      </c>
      <c r="H206" s="203">
        <v>391</v>
      </c>
      <c r="I206" s="189"/>
      <c r="J206" s="202">
        <v>107.1</v>
      </c>
      <c r="K206" s="202">
        <v>94.8</v>
      </c>
      <c r="L206" s="202">
        <v>119.4</v>
      </c>
      <c r="M206" s="204">
        <v>265</v>
      </c>
      <c r="N206" s="202"/>
      <c r="O206" s="202">
        <v>50.6</v>
      </c>
      <c r="P206" s="202">
        <v>42.2</v>
      </c>
      <c r="Q206" s="202">
        <v>59.1</v>
      </c>
      <c r="R206" s="204">
        <v>126</v>
      </c>
    </row>
    <row r="207" spans="3:19" x14ac:dyDescent="0.25">
      <c r="C207" s="114">
        <v>2018</v>
      </c>
      <c r="E207" s="202">
        <v>161.1</v>
      </c>
      <c r="F207" s="202">
        <v>146.19999999999999</v>
      </c>
      <c r="G207" s="202">
        <v>176</v>
      </c>
      <c r="H207" s="203">
        <v>408</v>
      </c>
      <c r="I207" s="189"/>
      <c r="J207" s="202">
        <v>109.2</v>
      </c>
      <c r="K207" s="202">
        <v>96.9</v>
      </c>
      <c r="L207" s="202">
        <v>121.4</v>
      </c>
      <c r="M207" s="204">
        <v>277.5</v>
      </c>
      <c r="N207" s="202"/>
      <c r="O207" s="202">
        <v>51.9</v>
      </c>
      <c r="P207" s="202">
        <v>43.4</v>
      </c>
      <c r="Q207" s="202">
        <v>60.4</v>
      </c>
      <c r="R207" s="204">
        <v>130.5</v>
      </c>
    </row>
    <row r="208" spans="3:19" x14ac:dyDescent="0.25">
      <c r="C208" s="114">
        <v>2019</v>
      </c>
      <c r="E208" s="202">
        <v>160.4</v>
      </c>
      <c r="F208" s="202">
        <v>145.69999999999999</v>
      </c>
      <c r="G208" s="202">
        <v>175.2</v>
      </c>
      <c r="H208" s="203">
        <v>412</v>
      </c>
      <c r="I208" s="189"/>
      <c r="J208" s="202">
        <v>103.2</v>
      </c>
      <c r="K208" s="202">
        <v>91.4</v>
      </c>
      <c r="L208" s="202">
        <v>115</v>
      </c>
      <c r="M208" s="204">
        <v>266.5</v>
      </c>
      <c r="N208" s="202"/>
      <c r="O208" s="202">
        <v>57.2</v>
      </c>
      <c r="P208" s="202">
        <v>48.4</v>
      </c>
      <c r="Q208" s="202">
        <v>66.099999999999994</v>
      </c>
      <c r="R208" s="204">
        <v>145.5</v>
      </c>
    </row>
    <row r="209" spans="1:18" x14ac:dyDescent="0.25">
      <c r="A209" s="191"/>
      <c r="B209" s="191"/>
      <c r="C209" s="115">
        <v>2020</v>
      </c>
      <c r="D209" s="191"/>
      <c r="E209" s="205">
        <v>194.1</v>
      </c>
      <c r="F209" s="205">
        <v>178</v>
      </c>
      <c r="G209" s="205">
        <v>210.3</v>
      </c>
      <c r="H209" s="206">
        <v>502</v>
      </c>
      <c r="I209" s="192"/>
      <c r="J209" s="205">
        <v>134.9</v>
      </c>
      <c r="K209" s="205">
        <v>121.4</v>
      </c>
      <c r="L209" s="205">
        <v>148.4</v>
      </c>
      <c r="M209" s="207">
        <v>348.5</v>
      </c>
      <c r="N209" s="205"/>
      <c r="O209" s="205">
        <v>59.2</v>
      </c>
      <c r="P209" s="205">
        <v>50.3</v>
      </c>
      <c r="Q209" s="205">
        <v>68.2</v>
      </c>
      <c r="R209" s="207">
        <v>153.5</v>
      </c>
    </row>
    <row r="210" spans="1:18" x14ac:dyDescent="0.25">
      <c r="A210" s="131"/>
      <c r="B210" s="131"/>
      <c r="C210" s="131"/>
      <c r="D210" s="131"/>
      <c r="E210" s="131"/>
      <c r="F210" s="131"/>
      <c r="G210" s="131"/>
      <c r="H210" s="131"/>
      <c r="I210" s="131"/>
      <c r="J210" s="131"/>
      <c r="K210" s="131"/>
      <c r="L210" s="131"/>
      <c r="M210" s="131"/>
      <c r="N210" s="131"/>
      <c r="O210" s="131"/>
      <c r="P210" s="131"/>
      <c r="Q210" s="131"/>
      <c r="R210" s="131"/>
    </row>
    <row r="211" spans="1:18" x14ac:dyDescent="0.25">
      <c r="A211" s="187" t="s">
        <v>79</v>
      </c>
      <c r="B211" s="131"/>
      <c r="C211" s="131"/>
      <c r="D211" s="131"/>
      <c r="E211" s="131"/>
      <c r="F211" s="131"/>
      <c r="G211" s="131"/>
      <c r="H211" s="131"/>
      <c r="I211" s="131"/>
      <c r="J211" s="131"/>
      <c r="K211" s="131"/>
      <c r="L211" s="131"/>
      <c r="M211" s="131"/>
      <c r="N211" s="131"/>
      <c r="O211" s="131"/>
      <c r="P211" s="131"/>
      <c r="Q211" s="131"/>
      <c r="R211" s="131"/>
    </row>
    <row r="212" spans="1:18" ht="13.2" customHeight="1" x14ac:dyDescent="0.25">
      <c r="A212" s="95" t="s">
        <v>76</v>
      </c>
      <c r="B212" s="95"/>
      <c r="C212" s="95"/>
      <c r="D212" s="95"/>
      <c r="E212" s="95"/>
      <c r="F212" s="95"/>
      <c r="G212" s="95"/>
      <c r="H212" s="95"/>
      <c r="I212" s="95"/>
      <c r="J212" s="95"/>
      <c r="K212" s="95"/>
      <c r="L212" s="95"/>
      <c r="M212" s="95"/>
      <c r="N212" s="95"/>
      <c r="O212" s="144"/>
      <c r="P212" s="144"/>
      <c r="Q212" s="144"/>
      <c r="R212" s="144"/>
    </row>
    <row r="213" spans="1:18" ht="13.2" customHeight="1" x14ac:dyDescent="0.25">
      <c r="A213" s="95" t="s">
        <v>86</v>
      </c>
      <c r="B213" s="95"/>
      <c r="C213" s="95"/>
      <c r="D213" s="95"/>
      <c r="E213" s="95"/>
      <c r="F213" s="95"/>
      <c r="G213" s="95"/>
      <c r="H213" s="95"/>
      <c r="I213" s="95"/>
      <c r="J213" s="95"/>
      <c r="K213" s="95"/>
      <c r="L213" s="95"/>
      <c r="M213" s="95"/>
      <c r="N213" s="95"/>
      <c r="O213" s="144"/>
      <c r="P213" s="144"/>
      <c r="Q213" s="144"/>
      <c r="R213" s="144"/>
    </row>
    <row r="214" spans="1:18" x14ac:dyDescent="0.25">
      <c r="A214" s="111" t="s">
        <v>83</v>
      </c>
      <c r="B214" s="111"/>
      <c r="C214" s="111"/>
      <c r="D214" s="111"/>
      <c r="E214" s="111"/>
      <c r="F214" s="111"/>
      <c r="G214" s="111"/>
      <c r="H214" s="111"/>
      <c r="I214" s="111"/>
      <c r="J214" s="111"/>
      <c r="K214" s="111"/>
      <c r="L214" s="111"/>
      <c r="M214" s="111"/>
      <c r="N214" s="111"/>
      <c r="O214" s="111"/>
      <c r="P214" s="111"/>
      <c r="Q214" s="111"/>
      <c r="R214" s="111"/>
    </row>
    <row r="215" spans="1:18" x14ac:dyDescent="0.25">
      <c r="A215" s="95" t="s">
        <v>87</v>
      </c>
      <c r="B215" s="95"/>
      <c r="C215" s="95"/>
      <c r="D215" s="95"/>
      <c r="E215" s="95"/>
      <c r="F215" s="95"/>
      <c r="G215" s="95"/>
      <c r="H215" s="95"/>
      <c r="I215" s="95"/>
      <c r="J215" s="95"/>
      <c r="K215" s="95"/>
      <c r="L215" s="95"/>
      <c r="M215" s="95"/>
      <c r="N215" s="95"/>
      <c r="O215" s="95"/>
      <c r="P215" s="95"/>
      <c r="Q215" s="95"/>
      <c r="R215" s="95"/>
    </row>
    <row r="216" spans="1:18" x14ac:dyDescent="0.25">
      <c r="A216" s="96" t="s">
        <v>84</v>
      </c>
      <c r="B216" s="96"/>
      <c r="C216" s="96"/>
      <c r="D216" s="96"/>
      <c r="E216" s="96"/>
      <c r="F216" s="96"/>
      <c r="G216" s="96"/>
      <c r="H216" s="96"/>
      <c r="I216" s="96"/>
      <c r="J216" s="96"/>
      <c r="K216" s="96"/>
      <c r="L216" s="96"/>
      <c r="M216" s="96"/>
      <c r="N216" s="96"/>
      <c r="O216" s="96"/>
      <c r="P216" s="96"/>
      <c r="Q216" s="96"/>
      <c r="R216" s="96"/>
    </row>
    <row r="217" spans="1:18" x14ac:dyDescent="0.25">
      <c r="A217" s="131"/>
      <c r="B217" s="131"/>
      <c r="C217" s="131"/>
      <c r="D217" s="131"/>
      <c r="E217" s="131"/>
      <c r="F217" s="131"/>
      <c r="G217" s="131"/>
      <c r="H217" s="131"/>
      <c r="I217" s="131"/>
      <c r="J217" s="131"/>
      <c r="K217" s="131"/>
      <c r="L217" s="131"/>
      <c r="M217" s="131"/>
      <c r="N217" s="131"/>
      <c r="O217" s="131"/>
      <c r="P217" s="131"/>
      <c r="Q217" s="131"/>
      <c r="R217" s="131"/>
    </row>
    <row r="218" spans="1:18" x14ac:dyDescent="0.25">
      <c r="A218" s="112" t="s">
        <v>354</v>
      </c>
      <c r="B218" s="112"/>
      <c r="C218" s="112"/>
      <c r="D218" s="131"/>
      <c r="E218" s="131"/>
      <c r="F218" s="131"/>
      <c r="G218" s="131"/>
      <c r="H218" s="131"/>
      <c r="I218" s="131"/>
      <c r="J218" s="131"/>
      <c r="K218" s="131"/>
      <c r="L218" s="131"/>
      <c r="M218" s="131"/>
      <c r="N218" s="131"/>
      <c r="O218" s="131"/>
      <c r="P218" s="131"/>
      <c r="Q218" s="131"/>
      <c r="R218" s="131"/>
    </row>
    <row r="253" spans="2:19" x14ac:dyDescent="0.25">
      <c r="B253" s="208"/>
      <c r="C253" s="208"/>
      <c r="D253" s="208"/>
      <c r="E253" s="208"/>
      <c r="F253" s="208"/>
      <c r="G253" s="208"/>
      <c r="H253" s="208"/>
      <c r="I253" s="208"/>
      <c r="J253" s="208"/>
      <c r="K253" s="208"/>
      <c r="L253" s="208"/>
      <c r="M253" s="208"/>
      <c r="N253" s="208"/>
      <c r="O253" s="208"/>
      <c r="P253" s="208"/>
      <c r="Q253" s="208"/>
      <c r="R253" s="208"/>
      <c r="S253" s="208"/>
    </row>
    <row r="254" spans="2:19" x14ac:dyDescent="0.25">
      <c r="B254" s="208"/>
      <c r="C254" s="208"/>
      <c r="D254" s="208"/>
      <c r="E254" s="208"/>
      <c r="F254" s="208"/>
      <c r="G254" s="208"/>
      <c r="H254" s="208"/>
      <c r="I254" s="208"/>
      <c r="J254" s="208"/>
      <c r="K254" s="208"/>
      <c r="L254" s="208"/>
      <c r="M254" s="208"/>
      <c r="N254" s="208"/>
      <c r="O254" s="208"/>
      <c r="P254" s="208"/>
      <c r="Q254" s="208"/>
      <c r="R254" s="208"/>
      <c r="S254" s="208"/>
    </row>
    <row r="255" spans="2:19" x14ac:dyDescent="0.25">
      <c r="B255" s="208"/>
      <c r="C255" s="208"/>
      <c r="D255" s="208"/>
      <c r="E255" s="208"/>
      <c r="F255" s="208"/>
      <c r="G255" s="208"/>
      <c r="H255" s="208"/>
      <c r="I255" s="208"/>
      <c r="J255" s="208"/>
      <c r="K255" s="208"/>
      <c r="L255" s="208"/>
      <c r="M255" s="208"/>
      <c r="N255" s="208"/>
      <c r="O255" s="208"/>
      <c r="P255" s="208"/>
      <c r="Q255" s="208"/>
      <c r="R255" s="208"/>
      <c r="S255" s="208"/>
    </row>
    <row r="256" spans="2:19" x14ac:dyDescent="0.25">
      <c r="B256" s="209"/>
      <c r="C256" s="209"/>
      <c r="D256" s="209"/>
      <c r="E256" s="209"/>
      <c r="F256" s="209"/>
      <c r="G256" s="209"/>
      <c r="H256" s="209"/>
      <c r="I256" s="209"/>
      <c r="J256" s="209"/>
      <c r="K256" s="209"/>
      <c r="L256" s="209"/>
      <c r="M256" s="209"/>
      <c r="N256" s="209"/>
      <c r="O256" s="209"/>
      <c r="P256" s="209"/>
      <c r="Q256" s="209"/>
      <c r="R256" s="209"/>
      <c r="S256" s="209"/>
    </row>
    <row r="257" spans="2:19" x14ac:dyDescent="0.25">
      <c r="B257" s="208"/>
      <c r="C257" s="208"/>
      <c r="D257" s="208"/>
      <c r="E257" s="208"/>
      <c r="F257" s="208"/>
      <c r="G257" s="208"/>
      <c r="H257" s="208"/>
      <c r="I257" s="208"/>
      <c r="J257" s="208"/>
      <c r="K257" s="208"/>
      <c r="L257" s="208"/>
      <c r="M257" s="208"/>
      <c r="N257" s="208"/>
      <c r="O257" s="208"/>
      <c r="P257" s="208"/>
      <c r="Q257" s="208"/>
      <c r="R257" s="208"/>
      <c r="S257" s="208"/>
    </row>
    <row r="258" spans="2:19" x14ac:dyDescent="0.25">
      <c r="B258" s="210"/>
      <c r="C258" s="210"/>
      <c r="D258" s="210"/>
      <c r="E258" s="210"/>
      <c r="F258" s="210"/>
      <c r="G258" s="210"/>
      <c r="H258" s="210"/>
      <c r="I258" s="210"/>
      <c r="J258" s="210"/>
      <c r="K258" s="210"/>
      <c r="L258" s="210"/>
      <c r="M258" s="210"/>
      <c r="N258" s="210"/>
      <c r="O258" s="210"/>
      <c r="P258" s="210"/>
      <c r="Q258" s="210"/>
      <c r="R258" s="210"/>
      <c r="S258" s="210"/>
    </row>
    <row r="260" spans="2:19" x14ac:dyDescent="0.25">
      <c r="B260" s="211"/>
      <c r="C260" s="211"/>
      <c r="D260" s="211"/>
    </row>
  </sheetData>
  <mergeCells count="29">
    <mergeCell ref="A1:N1"/>
    <mergeCell ref="A212:N212"/>
    <mergeCell ref="A213:N213"/>
    <mergeCell ref="Q1:S1"/>
    <mergeCell ref="B10:B11"/>
    <mergeCell ref="A7:B7"/>
    <mergeCell ref="P7:Q8"/>
    <mergeCell ref="B190:B191"/>
    <mergeCell ref="E5:H5"/>
    <mergeCell ref="J5:M5"/>
    <mergeCell ref="O5:R5"/>
    <mergeCell ref="E6:E9"/>
    <mergeCell ref="J6:J9"/>
    <mergeCell ref="O6:O9"/>
    <mergeCell ref="H6:H9"/>
    <mergeCell ref="F7:G8"/>
    <mergeCell ref="M6:M9"/>
    <mergeCell ref="K7:L8"/>
    <mergeCell ref="R6:R9"/>
    <mergeCell ref="B260:D260"/>
    <mergeCell ref="A214:R214"/>
    <mergeCell ref="A215:R215"/>
    <mergeCell ref="A216:R216"/>
    <mergeCell ref="A218:C218"/>
    <mergeCell ref="B253:S254"/>
    <mergeCell ref="B255:S255"/>
    <mergeCell ref="B256:S256"/>
    <mergeCell ref="B257:S257"/>
    <mergeCell ref="B258:S258"/>
  </mergeCells>
  <hyperlinks>
    <hyperlink ref="A214" r:id="rId1"/>
    <hyperlink ref="A216" r:id="rId2"/>
    <hyperlink ref="Q1" location="Contents!A1" display="back to contents"/>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9"/>
  <sheetViews>
    <sheetView showGridLines="0" zoomScaleNormal="100" workbookViewId="0">
      <selection sqref="A1:M1"/>
    </sheetView>
  </sheetViews>
  <sheetFormatPr defaultRowHeight="13.2" x14ac:dyDescent="0.25"/>
  <cols>
    <col min="1" max="1" width="11.21875" style="99" customWidth="1"/>
    <col min="2" max="2" width="16.21875" style="99" customWidth="1"/>
    <col min="3" max="3" width="8.88671875" style="99"/>
    <col min="4" max="4" width="7.21875" style="99" customWidth="1"/>
    <col min="5" max="5" width="16.77734375" style="99" customWidth="1"/>
    <col min="6" max="9" width="8.88671875" style="99"/>
    <col min="10" max="10" width="19.44140625" style="99" customWidth="1"/>
    <col min="11" max="14" width="8.88671875" style="99"/>
    <col min="15" max="15" width="19" style="99" customWidth="1"/>
    <col min="16" max="16384" width="8.88671875" style="99"/>
  </cols>
  <sheetData>
    <row r="1" spans="1:19" ht="18" customHeight="1" x14ac:dyDescent="0.3">
      <c r="A1" s="97" t="s">
        <v>394</v>
      </c>
      <c r="B1" s="97"/>
      <c r="C1" s="97"/>
      <c r="D1" s="97"/>
      <c r="E1" s="97"/>
      <c r="F1" s="97"/>
      <c r="G1" s="97"/>
      <c r="H1" s="97"/>
      <c r="I1" s="97"/>
      <c r="J1" s="97"/>
      <c r="K1" s="97"/>
      <c r="L1" s="97"/>
      <c r="M1" s="97"/>
      <c r="N1" s="148"/>
      <c r="O1" s="148"/>
      <c r="P1" s="148"/>
      <c r="Q1" s="41" t="s">
        <v>85</v>
      </c>
      <c r="R1" s="41"/>
      <c r="S1" s="41"/>
    </row>
    <row r="2" spans="1:19" ht="15" customHeight="1" x14ac:dyDescent="0.25">
      <c r="A2" s="102"/>
      <c r="B2" s="102"/>
      <c r="C2" s="102"/>
      <c r="D2" s="102"/>
      <c r="E2" s="102"/>
      <c r="F2" s="102"/>
      <c r="G2" s="102"/>
      <c r="H2" s="102"/>
      <c r="I2" s="102"/>
      <c r="J2" s="102"/>
      <c r="K2" s="102"/>
      <c r="L2" s="102"/>
      <c r="M2" s="102"/>
      <c r="N2" s="102"/>
      <c r="O2" s="102"/>
      <c r="P2" s="102"/>
      <c r="Q2" s="102"/>
      <c r="R2" s="102"/>
    </row>
    <row r="3" spans="1:19" x14ac:dyDescent="0.25">
      <c r="A3" s="98" t="s">
        <v>94</v>
      </c>
      <c r="B3" s="102"/>
      <c r="C3" s="102"/>
      <c r="D3" s="102"/>
      <c r="E3" s="102"/>
      <c r="F3" s="102"/>
      <c r="G3" s="102"/>
      <c r="H3" s="102"/>
      <c r="I3" s="102"/>
      <c r="J3" s="102"/>
      <c r="K3" s="102"/>
      <c r="L3" s="102"/>
      <c r="M3" s="102"/>
      <c r="N3" s="102"/>
      <c r="O3" s="102"/>
      <c r="P3" s="102"/>
      <c r="Q3" s="102"/>
      <c r="R3" s="102"/>
    </row>
    <row r="4" spans="1:19" ht="13.8" thickBot="1" x14ac:dyDescent="0.3"/>
    <row r="5" spans="1:19" x14ac:dyDescent="0.25">
      <c r="E5" s="100" t="s">
        <v>75</v>
      </c>
      <c r="F5" s="100"/>
      <c r="G5" s="100"/>
      <c r="H5" s="100"/>
      <c r="I5" s="101"/>
      <c r="J5" s="100" t="s">
        <v>337</v>
      </c>
      <c r="K5" s="100"/>
      <c r="L5" s="100"/>
      <c r="M5" s="100"/>
      <c r="N5" s="102"/>
      <c r="O5" s="100" t="s">
        <v>338</v>
      </c>
      <c r="P5" s="100"/>
      <c r="Q5" s="100"/>
      <c r="R5" s="100"/>
    </row>
    <row r="6" spans="1:19" ht="13.05" customHeight="1" x14ac:dyDescent="0.25">
      <c r="E6" s="56" t="s">
        <v>98</v>
      </c>
      <c r="F6" s="57"/>
      <c r="G6" s="57"/>
      <c r="H6" s="58" t="s">
        <v>99</v>
      </c>
      <c r="I6" s="101"/>
      <c r="J6" s="56" t="s">
        <v>98</v>
      </c>
      <c r="K6" s="57"/>
      <c r="L6" s="57"/>
      <c r="M6" s="58" t="s">
        <v>99</v>
      </c>
      <c r="N6" s="102"/>
      <c r="O6" s="56" t="s">
        <v>98</v>
      </c>
      <c r="P6" s="57"/>
      <c r="Q6" s="57"/>
      <c r="R6" s="58" t="s">
        <v>99</v>
      </c>
    </row>
    <row r="7" spans="1:19" ht="13.05" customHeight="1" x14ac:dyDescent="0.25">
      <c r="A7" s="103"/>
      <c r="B7" s="103"/>
      <c r="E7" s="30"/>
      <c r="F7" s="30" t="s">
        <v>333</v>
      </c>
      <c r="G7" s="30"/>
      <c r="H7" s="60"/>
      <c r="I7" s="101"/>
      <c r="J7" s="30"/>
      <c r="K7" s="30" t="s">
        <v>333</v>
      </c>
      <c r="L7" s="30"/>
      <c r="M7" s="60"/>
      <c r="N7" s="102"/>
      <c r="O7" s="30"/>
      <c r="P7" s="30" t="s">
        <v>333</v>
      </c>
      <c r="Q7" s="30"/>
      <c r="R7" s="60"/>
    </row>
    <row r="8" spans="1:19" ht="13.05" customHeight="1" x14ac:dyDescent="0.25">
      <c r="A8" s="104"/>
      <c r="B8" s="104"/>
      <c r="C8" s="16"/>
      <c r="E8" s="30"/>
      <c r="F8" s="30"/>
      <c r="G8" s="30"/>
      <c r="H8" s="60"/>
      <c r="I8" s="101"/>
      <c r="J8" s="30"/>
      <c r="K8" s="30"/>
      <c r="L8" s="30"/>
      <c r="M8" s="60"/>
      <c r="N8" s="102"/>
      <c r="O8" s="30"/>
      <c r="P8" s="30"/>
      <c r="Q8" s="30"/>
      <c r="R8" s="60"/>
    </row>
    <row r="9" spans="1:19" ht="13.8" thickBot="1" x14ac:dyDescent="0.3">
      <c r="A9" s="105" t="s">
        <v>43</v>
      </c>
      <c r="B9" s="105" t="s">
        <v>77</v>
      </c>
      <c r="C9" s="105" t="s">
        <v>78</v>
      </c>
      <c r="D9" s="106"/>
      <c r="E9" s="62"/>
      <c r="F9" s="63" t="s">
        <v>97</v>
      </c>
      <c r="G9" s="63" t="s">
        <v>80</v>
      </c>
      <c r="H9" s="64"/>
      <c r="I9" s="102"/>
      <c r="J9" s="62"/>
      <c r="K9" s="63" t="s">
        <v>97</v>
      </c>
      <c r="L9" s="63" t="s">
        <v>80</v>
      </c>
      <c r="M9" s="64"/>
      <c r="N9" s="107"/>
      <c r="O9" s="62"/>
      <c r="P9" s="63" t="s">
        <v>97</v>
      </c>
      <c r="Q9" s="63" t="s">
        <v>80</v>
      </c>
      <c r="R9" s="64"/>
    </row>
    <row r="10" spans="1:19" ht="14.25" customHeight="1" x14ac:dyDescent="0.25">
      <c r="A10" s="16" t="s">
        <v>91</v>
      </c>
      <c r="B10" s="108" t="s">
        <v>95</v>
      </c>
      <c r="C10" s="114">
        <v>2001</v>
      </c>
      <c r="E10" s="202">
        <v>565.6</v>
      </c>
      <c r="F10" s="202">
        <v>535.79999999999995</v>
      </c>
      <c r="G10" s="202">
        <v>595.5</v>
      </c>
      <c r="H10" s="203">
        <v>1246</v>
      </c>
      <c r="I10" s="189"/>
      <c r="J10" s="202">
        <v>351.3</v>
      </c>
      <c r="K10" s="202">
        <v>327.7</v>
      </c>
      <c r="L10" s="202">
        <v>374.9</v>
      </c>
      <c r="M10" s="204">
        <v>775.5</v>
      </c>
      <c r="N10" s="202"/>
      <c r="O10" s="202">
        <v>214.3</v>
      </c>
      <c r="P10" s="202">
        <v>195.8</v>
      </c>
      <c r="Q10" s="202">
        <v>232.8</v>
      </c>
      <c r="R10" s="204">
        <v>470.5</v>
      </c>
      <c r="S10" s="190"/>
    </row>
    <row r="11" spans="1:19" x14ac:dyDescent="0.25">
      <c r="B11" s="109"/>
      <c r="C11" s="114">
        <v>2002</v>
      </c>
      <c r="E11" s="202">
        <v>580.1</v>
      </c>
      <c r="F11" s="202">
        <v>549.79999999999995</v>
      </c>
      <c r="G11" s="202">
        <v>610.4</v>
      </c>
      <c r="H11" s="203">
        <v>1271</v>
      </c>
      <c r="I11" s="189"/>
      <c r="J11" s="202">
        <v>376.2</v>
      </c>
      <c r="K11" s="202">
        <v>351.7</v>
      </c>
      <c r="L11" s="202">
        <v>400.7</v>
      </c>
      <c r="M11" s="204">
        <v>822.5</v>
      </c>
      <c r="N11" s="202"/>
      <c r="O11" s="202">
        <v>203.9</v>
      </c>
      <c r="P11" s="202">
        <v>185.8</v>
      </c>
      <c r="Q11" s="202">
        <v>221.9</v>
      </c>
      <c r="R11" s="204">
        <v>448.5</v>
      </c>
      <c r="S11" s="190"/>
    </row>
    <row r="12" spans="1:19" x14ac:dyDescent="0.25">
      <c r="C12" s="114">
        <v>2003</v>
      </c>
      <c r="E12" s="202">
        <v>563.20000000000005</v>
      </c>
      <c r="F12" s="202">
        <v>533</v>
      </c>
      <c r="G12" s="202">
        <v>593.4</v>
      </c>
      <c r="H12" s="203">
        <v>1209</v>
      </c>
      <c r="I12" s="189"/>
      <c r="J12" s="202">
        <v>365.7</v>
      </c>
      <c r="K12" s="202">
        <v>341.3</v>
      </c>
      <c r="L12" s="202">
        <v>390</v>
      </c>
      <c r="M12" s="204">
        <v>785</v>
      </c>
      <c r="N12" s="202"/>
      <c r="O12" s="202">
        <v>197.6</v>
      </c>
      <c r="P12" s="202">
        <v>179.6</v>
      </c>
      <c r="Q12" s="202">
        <v>215.6</v>
      </c>
      <c r="R12" s="204">
        <v>424</v>
      </c>
      <c r="S12" s="190"/>
    </row>
    <row r="13" spans="1:19" x14ac:dyDescent="0.25">
      <c r="C13" s="114">
        <v>2004</v>
      </c>
      <c r="E13" s="202">
        <v>546.6</v>
      </c>
      <c r="F13" s="202">
        <v>516.29999999999995</v>
      </c>
      <c r="G13" s="202">
        <v>577</v>
      </c>
      <c r="H13" s="203">
        <v>1125</v>
      </c>
      <c r="I13" s="189"/>
      <c r="J13" s="202">
        <v>331.4</v>
      </c>
      <c r="K13" s="202">
        <v>307.7</v>
      </c>
      <c r="L13" s="202">
        <v>355.1</v>
      </c>
      <c r="M13" s="204">
        <v>683.5</v>
      </c>
      <c r="N13" s="202"/>
      <c r="O13" s="202">
        <v>215.2</v>
      </c>
      <c r="P13" s="202">
        <v>196.1</v>
      </c>
      <c r="Q13" s="202">
        <v>234.4</v>
      </c>
      <c r="R13" s="204">
        <v>441.5</v>
      </c>
      <c r="S13" s="190"/>
    </row>
    <row r="14" spans="1:19" x14ac:dyDescent="0.25">
      <c r="C14" s="114">
        <v>2005</v>
      </c>
      <c r="E14" s="202">
        <v>525</v>
      </c>
      <c r="F14" s="202">
        <v>495.1</v>
      </c>
      <c r="G14" s="202">
        <v>554.9</v>
      </c>
      <c r="H14" s="203">
        <v>1076</v>
      </c>
      <c r="I14" s="189"/>
      <c r="J14" s="202">
        <v>346.3</v>
      </c>
      <c r="K14" s="202">
        <v>322</v>
      </c>
      <c r="L14" s="202">
        <v>370.6</v>
      </c>
      <c r="M14" s="204">
        <v>711</v>
      </c>
      <c r="N14" s="202"/>
      <c r="O14" s="202">
        <v>178.7</v>
      </c>
      <c r="P14" s="202">
        <v>161.1</v>
      </c>
      <c r="Q14" s="202">
        <v>196.2</v>
      </c>
      <c r="R14" s="204">
        <v>365</v>
      </c>
      <c r="S14" s="190"/>
    </row>
    <row r="15" spans="1:19" x14ac:dyDescent="0.25">
      <c r="C15" s="114">
        <v>2006</v>
      </c>
      <c r="E15" s="202">
        <v>564.6</v>
      </c>
      <c r="F15" s="202">
        <v>533.5</v>
      </c>
      <c r="G15" s="202">
        <v>595.79999999999995</v>
      </c>
      <c r="H15" s="203">
        <v>1145</v>
      </c>
      <c r="I15" s="189"/>
      <c r="J15" s="202">
        <v>383</v>
      </c>
      <c r="K15" s="202">
        <v>357.3</v>
      </c>
      <c r="L15" s="202">
        <v>408.8</v>
      </c>
      <c r="M15" s="204">
        <v>776</v>
      </c>
      <c r="N15" s="202"/>
      <c r="O15" s="202">
        <v>181.6</v>
      </c>
      <c r="P15" s="202">
        <v>163.80000000000001</v>
      </c>
      <c r="Q15" s="202">
        <v>199.3</v>
      </c>
      <c r="R15" s="204">
        <v>369</v>
      </c>
      <c r="S15" s="190"/>
    </row>
    <row r="16" spans="1:19" x14ac:dyDescent="0.25">
      <c r="C16" s="114">
        <v>2007</v>
      </c>
      <c r="E16" s="202">
        <v>527.70000000000005</v>
      </c>
      <c r="F16" s="202">
        <v>497.7</v>
      </c>
      <c r="G16" s="202">
        <v>557.70000000000005</v>
      </c>
      <c r="H16" s="203">
        <v>1076</v>
      </c>
      <c r="I16" s="189"/>
      <c r="J16" s="202">
        <v>345.3</v>
      </c>
      <c r="K16" s="202">
        <v>320.89999999999998</v>
      </c>
      <c r="L16" s="202">
        <v>369.6</v>
      </c>
      <c r="M16" s="204">
        <v>703</v>
      </c>
      <c r="N16" s="202"/>
      <c r="O16" s="202">
        <v>182.4</v>
      </c>
      <c r="P16" s="202">
        <v>164.7</v>
      </c>
      <c r="Q16" s="202">
        <v>200.2</v>
      </c>
      <c r="R16" s="204">
        <v>373</v>
      </c>
      <c r="S16" s="190"/>
    </row>
    <row r="17" spans="2:19" x14ac:dyDescent="0.25">
      <c r="C17" s="114">
        <v>2008</v>
      </c>
      <c r="E17" s="202">
        <v>518.20000000000005</v>
      </c>
      <c r="F17" s="202">
        <v>488.4</v>
      </c>
      <c r="G17" s="202">
        <v>547.9</v>
      </c>
      <c r="H17" s="203">
        <v>1057</v>
      </c>
      <c r="I17" s="189"/>
      <c r="J17" s="202">
        <v>339.6</v>
      </c>
      <c r="K17" s="202">
        <v>315.5</v>
      </c>
      <c r="L17" s="202">
        <v>363.8</v>
      </c>
      <c r="M17" s="204">
        <v>692</v>
      </c>
      <c r="N17" s="202"/>
      <c r="O17" s="202">
        <v>178.5</v>
      </c>
      <c r="P17" s="202">
        <v>161</v>
      </c>
      <c r="Q17" s="202">
        <v>196.1</v>
      </c>
      <c r="R17" s="204">
        <v>365</v>
      </c>
      <c r="S17" s="190"/>
    </row>
    <row r="18" spans="2:19" x14ac:dyDescent="0.25">
      <c r="C18" s="114">
        <v>2009</v>
      </c>
      <c r="E18" s="202">
        <v>505.5</v>
      </c>
      <c r="F18" s="202">
        <v>476</v>
      </c>
      <c r="G18" s="202">
        <v>534.9</v>
      </c>
      <c r="H18" s="203">
        <v>1028</v>
      </c>
      <c r="I18" s="189"/>
      <c r="J18" s="202">
        <v>336</v>
      </c>
      <c r="K18" s="202">
        <v>311.89999999999998</v>
      </c>
      <c r="L18" s="202">
        <v>360</v>
      </c>
      <c r="M18" s="204">
        <v>685.5</v>
      </c>
      <c r="N18" s="202"/>
      <c r="O18" s="202">
        <v>169.5</v>
      </c>
      <c r="P18" s="202">
        <v>152.30000000000001</v>
      </c>
      <c r="Q18" s="202">
        <v>186.7</v>
      </c>
      <c r="R18" s="204">
        <v>342.5</v>
      </c>
      <c r="S18" s="190"/>
    </row>
    <row r="19" spans="2:19" x14ac:dyDescent="0.25">
      <c r="C19" s="114">
        <v>2010</v>
      </c>
      <c r="E19" s="202">
        <v>490.7</v>
      </c>
      <c r="F19" s="202">
        <v>461.9</v>
      </c>
      <c r="G19" s="202">
        <v>519.6</v>
      </c>
      <c r="H19" s="203">
        <v>1013</v>
      </c>
      <c r="I19" s="189"/>
      <c r="J19" s="202">
        <v>329.2</v>
      </c>
      <c r="K19" s="202">
        <v>305.60000000000002</v>
      </c>
      <c r="L19" s="202">
        <v>352.9</v>
      </c>
      <c r="M19" s="204">
        <v>680.5</v>
      </c>
      <c r="N19" s="202"/>
      <c r="O19" s="202">
        <v>161.5</v>
      </c>
      <c r="P19" s="202">
        <v>144.9</v>
      </c>
      <c r="Q19" s="202">
        <v>178.2</v>
      </c>
      <c r="R19" s="204">
        <v>332.5</v>
      </c>
      <c r="S19" s="190"/>
    </row>
    <row r="20" spans="2:19" x14ac:dyDescent="0.25">
      <c r="C20" s="114">
        <v>2011</v>
      </c>
      <c r="E20" s="202">
        <v>488</v>
      </c>
      <c r="F20" s="202">
        <v>459.3</v>
      </c>
      <c r="G20" s="202">
        <v>516.70000000000005</v>
      </c>
      <c r="H20" s="203">
        <v>1009</v>
      </c>
      <c r="I20" s="189"/>
      <c r="J20" s="202">
        <v>330.3</v>
      </c>
      <c r="K20" s="202">
        <v>306.60000000000002</v>
      </c>
      <c r="L20" s="202">
        <v>354</v>
      </c>
      <c r="M20" s="204">
        <v>683</v>
      </c>
      <c r="N20" s="202"/>
      <c r="O20" s="202">
        <v>157.69999999999999</v>
      </c>
      <c r="P20" s="202">
        <v>141.30000000000001</v>
      </c>
      <c r="Q20" s="202">
        <v>174.2</v>
      </c>
      <c r="R20" s="204">
        <v>326</v>
      </c>
      <c r="S20" s="190"/>
    </row>
    <row r="21" spans="2:19" x14ac:dyDescent="0.25">
      <c r="C21" s="114">
        <v>2012</v>
      </c>
      <c r="E21" s="202">
        <v>456.1</v>
      </c>
      <c r="F21" s="202">
        <v>428.2</v>
      </c>
      <c r="G21" s="202">
        <v>484</v>
      </c>
      <c r="H21" s="203">
        <v>932</v>
      </c>
      <c r="I21" s="189"/>
      <c r="J21" s="202">
        <v>308.60000000000002</v>
      </c>
      <c r="K21" s="202">
        <v>285.60000000000002</v>
      </c>
      <c r="L21" s="202">
        <v>331.6</v>
      </c>
      <c r="M21" s="204">
        <v>631</v>
      </c>
      <c r="N21" s="202"/>
      <c r="O21" s="202">
        <v>147.5</v>
      </c>
      <c r="P21" s="202">
        <v>131.5</v>
      </c>
      <c r="Q21" s="202">
        <v>163.5</v>
      </c>
      <c r="R21" s="204">
        <v>301</v>
      </c>
      <c r="S21" s="190"/>
    </row>
    <row r="22" spans="2:19" x14ac:dyDescent="0.25">
      <c r="C22" s="114">
        <v>2013</v>
      </c>
      <c r="E22" s="202">
        <v>435.6</v>
      </c>
      <c r="F22" s="202">
        <v>408.3</v>
      </c>
      <c r="G22" s="202">
        <v>463</v>
      </c>
      <c r="H22" s="203">
        <v>885</v>
      </c>
      <c r="I22" s="189"/>
      <c r="J22" s="202">
        <v>300.10000000000002</v>
      </c>
      <c r="K22" s="202">
        <v>277.39999999999998</v>
      </c>
      <c r="L22" s="202">
        <v>322.89999999999998</v>
      </c>
      <c r="M22" s="204">
        <v>609</v>
      </c>
      <c r="N22" s="202"/>
      <c r="O22" s="202">
        <v>135.5</v>
      </c>
      <c r="P22" s="202">
        <v>120.2</v>
      </c>
      <c r="Q22" s="202">
        <v>150.80000000000001</v>
      </c>
      <c r="R22" s="204">
        <v>276</v>
      </c>
      <c r="S22" s="190"/>
    </row>
    <row r="23" spans="2:19" x14ac:dyDescent="0.25">
      <c r="C23" s="114">
        <v>2014</v>
      </c>
      <c r="E23" s="202">
        <v>445.6</v>
      </c>
      <c r="F23" s="202">
        <v>418.4</v>
      </c>
      <c r="G23" s="202">
        <v>472.7</v>
      </c>
      <c r="H23" s="203">
        <v>944</v>
      </c>
      <c r="I23" s="189"/>
      <c r="J23" s="202">
        <v>302.39999999999998</v>
      </c>
      <c r="K23" s="202">
        <v>280</v>
      </c>
      <c r="L23" s="202">
        <v>324.8</v>
      </c>
      <c r="M23" s="204">
        <v>639.5</v>
      </c>
      <c r="N23" s="202"/>
      <c r="O23" s="202">
        <v>143.19999999999999</v>
      </c>
      <c r="P23" s="202">
        <v>127.8</v>
      </c>
      <c r="Q23" s="202">
        <v>158.6</v>
      </c>
      <c r="R23" s="204">
        <v>304.5</v>
      </c>
      <c r="S23" s="190"/>
    </row>
    <row r="24" spans="2:19" x14ac:dyDescent="0.25">
      <c r="C24" s="114">
        <v>2015</v>
      </c>
      <c r="E24" s="202">
        <v>481.6</v>
      </c>
      <c r="F24" s="202">
        <v>453.4</v>
      </c>
      <c r="G24" s="202">
        <v>509.8</v>
      </c>
      <c r="H24" s="203">
        <v>1020</v>
      </c>
      <c r="I24" s="189"/>
      <c r="J24" s="202">
        <v>336.8</v>
      </c>
      <c r="K24" s="202">
        <v>313.2</v>
      </c>
      <c r="L24" s="202">
        <v>360.4</v>
      </c>
      <c r="M24" s="204">
        <v>715.5</v>
      </c>
      <c r="N24" s="202"/>
      <c r="O24" s="202">
        <v>144.80000000000001</v>
      </c>
      <c r="P24" s="202">
        <v>129.19999999999999</v>
      </c>
      <c r="Q24" s="202">
        <v>160.4</v>
      </c>
      <c r="R24" s="204">
        <v>304.5</v>
      </c>
      <c r="S24" s="190"/>
    </row>
    <row r="25" spans="2:19" x14ac:dyDescent="0.25">
      <c r="C25" s="114">
        <v>2016</v>
      </c>
      <c r="E25" s="202">
        <v>473.3</v>
      </c>
      <c r="F25" s="202">
        <v>445.5</v>
      </c>
      <c r="G25" s="202">
        <v>501.1</v>
      </c>
      <c r="H25" s="203">
        <v>1015</v>
      </c>
      <c r="I25" s="189"/>
      <c r="J25" s="202">
        <v>329.5</v>
      </c>
      <c r="K25" s="202">
        <v>306.3</v>
      </c>
      <c r="L25" s="202">
        <v>352.7</v>
      </c>
      <c r="M25" s="204">
        <v>709.5</v>
      </c>
      <c r="N25" s="202"/>
      <c r="O25" s="202">
        <v>143.80000000000001</v>
      </c>
      <c r="P25" s="202">
        <v>128.30000000000001</v>
      </c>
      <c r="Q25" s="202">
        <v>159.19999999999999</v>
      </c>
      <c r="R25" s="204">
        <v>305.5</v>
      </c>
      <c r="S25" s="190"/>
    </row>
    <row r="26" spans="2:19" x14ac:dyDescent="0.25">
      <c r="C26" s="114">
        <v>2017</v>
      </c>
      <c r="E26" s="202">
        <v>495.4</v>
      </c>
      <c r="F26" s="202">
        <v>467</v>
      </c>
      <c r="G26" s="202">
        <v>523.70000000000005</v>
      </c>
      <c r="H26" s="203">
        <v>1066</v>
      </c>
      <c r="I26" s="189"/>
      <c r="J26" s="202">
        <v>346.6</v>
      </c>
      <c r="K26" s="202">
        <v>322.89999999999998</v>
      </c>
      <c r="L26" s="202">
        <v>370.4</v>
      </c>
      <c r="M26" s="204">
        <v>745.5</v>
      </c>
      <c r="N26" s="202"/>
      <c r="O26" s="202">
        <v>148.69999999999999</v>
      </c>
      <c r="P26" s="202">
        <v>133.1</v>
      </c>
      <c r="Q26" s="202">
        <v>164.4</v>
      </c>
      <c r="R26" s="204">
        <v>320.5</v>
      </c>
      <c r="S26" s="190"/>
    </row>
    <row r="27" spans="2:19" x14ac:dyDescent="0.25">
      <c r="C27" s="114">
        <v>2018</v>
      </c>
      <c r="E27" s="202">
        <v>490.9</v>
      </c>
      <c r="F27" s="202">
        <v>462.8</v>
      </c>
      <c r="G27" s="202">
        <v>519</v>
      </c>
      <c r="H27" s="203">
        <v>1067</v>
      </c>
      <c r="I27" s="189"/>
      <c r="J27" s="202">
        <v>341.8</v>
      </c>
      <c r="K27" s="202">
        <v>318.3</v>
      </c>
      <c r="L27" s="202">
        <v>365.3</v>
      </c>
      <c r="M27" s="204">
        <v>741.5</v>
      </c>
      <c r="N27" s="202"/>
      <c r="O27" s="202">
        <v>149.1</v>
      </c>
      <c r="P27" s="202">
        <v>133.6</v>
      </c>
      <c r="Q27" s="202">
        <v>164.6</v>
      </c>
      <c r="R27" s="204">
        <v>325.5</v>
      </c>
      <c r="S27" s="190"/>
    </row>
    <row r="28" spans="2:19" x14ac:dyDescent="0.25">
      <c r="C28" s="114">
        <v>2019</v>
      </c>
      <c r="E28" s="202">
        <v>490.3</v>
      </c>
      <c r="F28" s="202">
        <v>462.3</v>
      </c>
      <c r="G28" s="202">
        <v>518.29999999999995</v>
      </c>
      <c r="H28" s="203">
        <v>1073</v>
      </c>
      <c r="I28" s="189"/>
      <c r="J28" s="202">
        <v>353.4</v>
      </c>
      <c r="K28" s="202">
        <v>329.7</v>
      </c>
      <c r="L28" s="202">
        <v>377.2</v>
      </c>
      <c r="M28" s="204">
        <v>775.5</v>
      </c>
      <c r="N28" s="202"/>
      <c r="O28" s="202">
        <v>136.9</v>
      </c>
      <c r="P28" s="202">
        <v>122</v>
      </c>
      <c r="Q28" s="202">
        <v>151.80000000000001</v>
      </c>
      <c r="R28" s="204">
        <v>297.5</v>
      </c>
      <c r="S28" s="190"/>
    </row>
    <row r="29" spans="2:19" x14ac:dyDescent="0.25">
      <c r="C29" s="114">
        <v>2020</v>
      </c>
      <c r="E29" s="202">
        <v>528.20000000000005</v>
      </c>
      <c r="F29" s="202">
        <v>499.4</v>
      </c>
      <c r="G29" s="202">
        <v>557</v>
      </c>
      <c r="H29" s="203">
        <v>1174</v>
      </c>
      <c r="I29" s="189"/>
      <c r="J29" s="202">
        <v>373.2</v>
      </c>
      <c r="K29" s="202">
        <v>349</v>
      </c>
      <c r="L29" s="202">
        <v>397.5</v>
      </c>
      <c r="M29" s="204">
        <v>831</v>
      </c>
      <c r="N29" s="202"/>
      <c r="O29" s="202">
        <v>154.9</v>
      </c>
      <c r="P29" s="202">
        <v>139.19999999999999</v>
      </c>
      <c r="Q29" s="202">
        <v>170.6</v>
      </c>
      <c r="R29" s="204">
        <v>343</v>
      </c>
      <c r="S29" s="190"/>
    </row>
    <row r="30" spans="2:19" x14ac:dyDescent="0.25">
      <c r="B30" s="110">
        <v>2</v>
      </c>
      <c r="C30" s="114">
        <v>2001</v>
      </c>
      <c r="E30" s="202">
        <v>435.1</v>
      </c>
      <c r="F30" s="202">
        <v>409.3</v>
      </c>
      <c r="G30" s="202">
        <v>461</v>
      </c>
      <c r="H30" s="202">
        <v>982</v>
      </c>
      <c r="J30" s="202">
        <v>263</v>
      </c>
      <c r="K30" s="202">
        <v>242.9</v>
      </c>
      <c r="L30" s="202">
        <v>283.2</v>
      </c>
      <c r="M30" s="202">
        <v>594.5</v>
      </c>
      <c r="O30" s="202">
        <v>172.1</v>
      </c>
      <c r="P30" s="202">
        <v>155.80000000000001</v>
      </c>
      <c r="Q30" s="202">
        <v>188.5</v>
      </c>
      <c r="R30" s="202">
        <v>387.5</v>
      </c>
      <c r="S30" s="190"/>
    </row>
    <row r="31" spans="2:19" x14ac:dyDescent="0.25">
      <c r="C31" s="114">
        <v>2002</v>
      </c>
      <c r="E31" s="202">
        <v>450.4</v>
      </c>
      <c r="F31" s="202">
        <v>424</v>
      </c>
      <c r="G31" s="202">
        <v>476.7</v>
      </c>
      <c r="H31" s="203">
        <v>1010</v>
      </c>
      <c r="I31" s="189"/>
      <c r="J31" s="202">
        <v>269.7</v>
      </c>
      <c r="K31" s="202">
        <v>249.3</v>
      </c>
      <c r="L31" s="202">
        <v>290.2</v>
      </c>
      <c r="M31" s="204">
        <v>606.5</v>
      </c>
      <c r="N31" s="202"/>
      <c r="O31" s="202">
        <v>180.6</v>
      </c>
      <c r="P31" s="202">
        <v>163.80000000000001</v>
      </c>
      <c r="Q31" s="202">
        <v>197.4</v>
      </c>
      <c r="R31" s="204">
        <v>403.5</v>
      </c>
      <c r="S31" s="190"/>
    </row>
    <row r="32" spans="2:19" x14ac:dyDescent="0.25">
      <c r="C32" s="114">
        <v>2003</v>
      </c>
      <c r="E32" s="202">
        <v>466.1</v>
      </c>
      <c r="F32" s="202">
        <v>439.2</v>
      </c>
      <c r="G32" s="202">
        <v>492.9</v>
      </c>
      <c r="H32" s="203">
        <v>1040</v>
      </c>
      <c r="I32" s="189"/>
      <c r="J32" s="202">
        <v>281.7</v>
      </c>
      <c r="K32" s="202">
        <v>260.7</v>
      </c>
      <c r="L32" s="202">
        <v>302.60000000000002</v>
      </c>
      <c r="M32" s="204">
        <v>628.5</v>
      </c>
      <c r="N32" s="202"/>
      <c r="O32" s="202">
        <v>184.4</v>
      </c>
      <c r="P32" s="202">
        <v>167.4</v>
      </c>
      <c r="Q32" s="202">
        <v>201.4</v>
      </c>
      <c r="R32" s="204">
        <v>411.5</v>
      </c>
      <c r="S32" s="190"/>
    </row>
    <row r="33" spans="3:19" x14ac:dyDescent="0.25">
      <c r="C33" s="114">
        <v>2004</v>
      </c>
      <c r="E33" s="202">
        <v>445.8</v>
      </c>
      <c r="F33" s="202">
        <v>419.6</v>
      </c>
      <c r="G33" s="202">
        <v>472</v>
      </c>
      <c r="H33" s="203">
        <v>1007</v>
      </c>
      <c r="I33" s="189"/>
      <c r="J33" s="202">
        <v>267.10000000000002</v>
      </c>
      <c r="K33" s="202">
        <v>246.7</v>
      </c>
      <c r="L33" s="202">
        <v>287.39999999999998</v>
      </c>
      <c r="M33" s="204">
        <v>603</v>
      </c>
      <c r="N33" s="202"/>
      <c r="O33" s="202">
        <v>178.8</v>
      </c>
      <c r="P33" s="202">
        <v>162.1</v>
      </c>
      <c r="Q33" s="202">
        <v>195.4</v>
      </c>
      <c r="R33" s="204">
        <v>404</v>
      </c>
      <c r="S33" s="190"/>
    </row>
    <row r="34" spans="3:19" x14ac:dyDescent="0.25">
      <c r="C34" s="114">
        <v>2005</v>
      </c>
      <c r="E34" s="202">
        <v>416</v>
      </c>
      <c r="F34" s="202">
        <v>390.7</v>
      </c>
      <c r="G34" s="202">
        <v>441.4</v>
      </c>
      <c r="H34" s="203">
        <v>935</v>
      </c>
      <c r="I34" s="189"/>
      <c r="J34" s="202">
        <v>261</v>
      </c>
      <c r="K34" s="202">
        <v>240.9</v>
      </c>
      <c r="L34" s="202">
        <v>281.2</v>
      </c>
      <c r="M34" s="204">
        <v>586</v>
      </c>
      <c r="N34" s="202"/>
      <c r="O34" s="202">
        <v>155</v>
      </c>
      <c r="P34" s="202">
        <v>139.5</v>
      </c>
      <c r="Q34" s="202">
        <v>170.5</v>
      </c>
      <c r="R34" s="204">
        <v>349</v>
      </c>
      <c r="S34" s="190"/>
    </row>
    <row r="35" spans="3:19" x14ac:dyDescent="0.25">
      <c r="C35" s="114">
        <v>2006</v>
      </c>
      <c r="E35" s="202">
        <v>420.2</v>
      </c>
      <c r="F35" s="202">
        <v>394.6</v>
      </c>
      <c r="G35" s="202">
        <v>445.9</v>
      </c>
      <c r="H35" s="203">
        <v>933</v>
      </c>
      <c r="I35" s="189"/>
      <c r="J35" s="202">
        <v>262.2</v>
      </c>
      <c r="K35" s="202">
        <v>241.9</v>
      </c>
      <c r="L35" s="202">
        <v>282.5</v>
      </c>
      <c r="M35" s="204">
        <v>582</v>
      </c>
      <c r="N35" s="202"/>
      <c r="O35" s="202">
        <v>158</v>
      </c>
      <c r="P35" s="202">
        <v>142.19999999999999</v>
      </c>
      <c r="Q35" s="202">
        <v>173.8</v>
      </c>
      <c r="R35" s="204">
        <v>351</v>
      </c>
      <c r="S35" s="190"/>
    </row>
    <row r="36" spans="3:19" x14ac:dyDescent="0.25">
      <c r="C36" s="114">
        <v>2007</v>
      </c>
      <c r="E36" s="202">
        <v>407.8</v>
      </c>
      <c r="F36" s="202">
        <v>382.5</v>
      </c>
      <c r="G36" s="202">
        <v>433.1</v>
      </c>
      <c r="H36" s="203">
        <v>898</v>
      </c>
      <c r="I36" s="189"/>
      <c r="J36" s="202">
        <v>259.7</v>
      </c>
      <c r="K36" s="202">
        <v>239.4</v>
      </c>
      <c r="L36" s="202">
        <v>280</v>
      </c>
      <c r="M36" s="204">
        <v>571</v>
      </c>
      <c r="N36" s="202"/>
      <c r="O36" s="202">
        <v>148.1</v>
      </c>
      <c r="P36" s="202">
        <v>132.80000000000001</v>
      </c>
      <c r="Q36" s="202">
        <v>163.4</v>
      </c>
      <c r="R36" s="204">
        <v>327</v>
      </c>
      <c r="S36" s="190"/>
    </row>
    <row r="37" spans="3:19" x14ac:dyDescent="0.25">
      <c r="C37" s="114">
        <v>2008</v>
      </c>
      <c r="E37" s="202">
        <v>414</v>
      </c>
      <c r="F37" s="202">
        <v>388.5</v>
      </c>
      <c r="G37" s="202">
        <v>439.6</v>
      </c>
      <c r="H37" s="203">
        <v>909</v>
      </c>
      <c r="I37" s="189"/>
      <c r="J37" s="202">
        <v>254.3</v>
      </c>
      <c r="K37" s="202">
        <v>234.2</v>
      </c>
      <c r="L37" s="202">
        <v>274.39999999999998</v>
      </c>
      <c r="M37" s="204">
        <v>558.5</v>
      </c>
      <c r="N37" s="202"/>
      <c r="O37" s="202">
        <v>159.69999999999999</v>
      </c>
      <c r="P37" s="202">
        <v>143.80000000000001</v>
      </c>
      <c r="Q37" s="202">
        <v>175.7</v>
      </c>
      <c r="R37" s="204">
        <v>350.5</v>
      </c>
      <c r="S37" s="190"/>
    </row>
    <row r="38" spans="3:19" x14ac:dyDescent="0.25">
      <c r="C38" s="114">
        <v>2009</v>
      </c>
      <c r="E38" s="202">
        <v>399.8</v>
      </c>
      <c r="F38" s="202">
        <v>374.7</v>
      </c>
      <c r="G38" s="202">
        <v>425</v>
      </c>
      <c r="H38" s="203">
        <v>875</v>
      </c>
      <c r="I38" s="189"/>
      <c r="J38" s="202">
        <v>257.3</v>
      </c>
      <c r="K38" s="202">
        <v>237</v>
      </c>
      <c r="L38" s="202">
        <v>277.5</v>
      </c>
      <c r="M38" s="204">
        <v>562</v>
      </c>
      <c r="N38" s="202"/>
      <c r="O38" s="202">
        <v>142.6</v>
      </c>
      <c r="P38" s="202">
        <v>127.5</v>
      </c>
      <c r="Q38" s="202">
        <v>157.6</v>
      </c>
      <c r="R38" s="204">
        <v>313</v>
      </c>
      <c r="S38" s="190"/>
    </row>
    <row r="39" spans="3:19" x14ac:dyDescent="0.25">
      <c r="C39" s="114">
        <v>2010</v>
      </c>
      <c r="E39" s="202">
        <v>391.4</v>
      </c>
      <c r="F39" s="202">
        <v>366.5</v>
      </c>
      <c r="G39" s="202">
        <v>416.3</v>
      </c>
      <c r="H39" s="203">
        <v>856</v>
      </c>
      <c r="I39" s="189"/>
      <c r="J39" s="202">
        <v>255</v>
      </c>
      <c r="K39" s="202">
        <v>234.9</v>
      </c>
      <c r="L39" s="202">
        <v>275.2</v>
      </c>
      <c r="M39" s="204">
        <v>557.5</v>
      </c>
      <c r="N39" s="202"/>
      <c r="O39" s="202">
        <v>136.4</v>
      </c>
      <c r="P39" s="202">
        <v>121.6</v>
      </c>
      <c r="Q39" s="202">
        <v>151.1</v>
      </c>
      <c r="R39" s="204">
        <v>298.5</v>
      </c>
      <c r="S39" s="190"/>
    </row>
    <row r="40" spans="3:19" x14ac:dyDescent="0.25">
      <c r="C40" s="114">
        <v>2011</v>
      </c>
      <c r="E40" s="202">
        <v>375.8</v>
      </c>
      <c r="F40" s="202">
        <v>351.3</v>
      </c>
      <c r="G40" s="202">
        <v>400.2</v>
      </c>
      <c r="H40" s="203">
        <v>820</v>
      </c>
      <c r="I40" s="189"/>
      <c r="J40" s="202">
        <v>245.5</v>
      </c>
      <c r="K40" s="202">
        <v>225.7</v>
      </c>
      <c r="L40" s="202">
        <v>265.3</v>
      </c>
      <c r="M40" s="204">
        <v>535</v>
      </c>
      <c r="N40" s="202"/>
      <c r="O40" s="202">
        <v>130.19999999999999</v>
      </c>
      <c r="P40" s="202">
        <v>115.8</v>
      </c>
      <c r="Q40" s="202">
        <v>144.69999999999999</v>
      </c>
      <c r="R40" s="204">
        <v>285</v>
      </c>
      <c r="S40" s="190"/>
    </row>
    <row r="41" spans="3:19" x14ac:dyDescent="0.25">
      <c r="C41" s="114">
        <v>2012</v>
      </c>
      <c r="E41" s="202">
        <v>372.4</v>
      </c>
      <c r="F41" s="202">
        <v>348.1</v>
      </c>
      <c r="G41" s="202">
        <v>396.8</v>
      </c>
      <c r="H41" s="203">
        <v>811</v>
      </c>
      <c r="I41" s="189"/>
      <c r="J41" s="202">
        <v>254.4</v>
      </c>
      <c r="K41" s="202">
        <v>234.2</v>
      </c>
      <c r="L41" s="202">
        <v>274.60000000000002</v>
      </c>
      <c r="M41" s="204">
        <v>554.5</v>
      </c>
      <c r="N41" s="202"/>
      <c r="O41" s="202">
        <v>118</v>
      </c>
      <c r="P41" s="202">
        <v>104.3</v>
      </c>
      <c r="Q41" s="202">
        <v>131.80000000000001</v>
      </c>
      <c r="R41" s="204">
        <v>256.5</v>
      </c>
      <c r="S41" s="190"/>
    </row>
    <row r="42" spans="3:19" x14ac:dyDescent="0.25">
      <c r="C42" s="114">
        <v>2013</v>
      </c>
      <c r="E42" s="202">
        <v>375.4</v>
      </c>
      <c r="F42" s="202">
        <v>350.9</v>
      </c>
      <c r="G42" s="202">
        <v>399.8</v>
      </c>
      <c r="H42" s="203">
        <v>817</v>
      </c>
      <c r="I42" s="189"/>
      <c r="J42" s="202">
        <v>251.3</v>
      </c>
      <c r="K42" s="202">
        <v>231.2</v>
      </c>
      <c r="L42" s="202">
        <v>271.39999999999998</v>
      </c>
      <c r="M42" s="204">
        <v>545</v>
      </c>
      <c r="N42" s="202"/>
      <c r="O42" s="202">
        <v>124.1</v>
      </c>
      <c r="P42" s="202">
        <v>110</v>
      </c>
      <c r="Q42" s="202">
        <v>138.19999999999999</v>
      </c>
      <c r="R42" s="204">
        <v>272</v>
      </c>
      <c r="S42" s="190"/>
    </row>
    <row r="43" spans="3:19" x14ac:dyDescent="0.25">
      <c r="C43" s="114">
        <v>2014</v>
      </c>
      <c r="E43" s="202">
        <v>371.6</v>
      </c>
      <c r="F43" s="202">
        <v>348</v>
      </c>
      <c r="G43" s="202">
        <v>395.3</v>
      </c>
      <c r="H43" s="203">
        <v>857</v>
      </c>
      <c r="I43" s="189"/>
      <c r="J43" s="202">
        <v>251.7</v>
      </c>
      <c r="K43" s="202">
        <v>232.2</v>
      </c>
      <c r="L43" s="202">
        <v>271.2</v>
      </c>
      <c r="M43" s="204">
        <v>581</v>
      </c>
      <c r="N43" s="202"/>
      <c r="O43" s="202">
        <v>120</v>
      </c>
      <c r="P43" s="202">
        <v>106.5</v>
      </c>
      <c r="Q43" s="202">
        <v>133.5</v>
      </c>
      <c r="R43" s="204">
        <v>276</v>
      </c>
      <c r="S43" s="190"/>
    </row>
    <row r="44" spans="3:19" x14ac:dyDescent="0.25">
      <c r="C44" s="114">
        <v>2015</v>
      </c>
      <c r="E44" s="202">
        <v>384.2</v>
      </c>
      <c r="F44" s="202">
        <v>360.1</v>
      </c>
      <c r="G44" s="202">
        <v>408.4</v>
      </c>
      <c r="H44" s="203">
        <v>881</v>
      </c>
      <c r="I44" s="189"/>
      <c r="J44" s="202">
        <v>257.3</v>
      </c>
      <c r="K44" s="202">
        <v>237.5</v>
      </c>
      <c r="L44" s="202">
        <v>277.10000000000002</v>
      </c>
      <c r="M44" s="204">
        <v>590</v>
      </c>
      <c r="N44" s="202"/>
      <c r="O44" s="202">
        <v>127</v>
      </c>
      <c r="P44" s="202">
        <v>113</v>
      </c>
      <c r="Q44" s="202">
        <v>140.9</v>
      </c>
      <c r="R44" s="204">
        <v>291</v>
      </c>
      <c r="S44" s="190"/>
    </row>
    <row r="45" spans="3:19" x14ac:dyDescent="0.25">
      <c r="C45" s="114">
        <v>2016</v>
      </c>
      <c r="E45" s="202">
        <v>371.7</v>
      </c>
      <c r="F45" s="202">
        <v>348</v>
      </c>
      <c r="G45" s="202">
        <v>395.4</v>
      </c>
      <c r="H45" s="203">
        <v>857</v>
      </c>
      <c r="I45" s="189"/>
      <c r="J45" s="202">
        <v>249.6</v>
      </c>
      <c r="K45" s="202">
        <v>230.2</v>
      </c>
      <c r="L45" s="202">
        <v>269.10000000000002</v>
      </c>
      <c r="M45" s="204">
        <v>576.5</v>
      </c>
      <c r="N45" s="202"/>
      <c r="O45" s="202">
        <v>122.1</v>
      </c>
      <c r="P45" s="202">
        <v>108.4</v>
      </c>
      <c r="Q45" s="202">
        <v>135.69999999999999</v>
      </c>
      <c r="R45" s="204">
        <v>280.5</v>
      </c>
      <c r="S45" s="190"/>
    </row>
    <row r="46" spans="3:19" x14ac:dyDescent="0.25">
      <c r="C46" s="114">
        <v>2017</v>
      </c>
      <c r="E46" s="202">
        <v>388.3</v>
      </c>
      <c r="F46" s="202">
        <v>364.3</v>
      </c>
      <c r="G46" s="202">
        <v>412.2</v>
      </c>
      <c r="H46" s="203">
        <v>915</v>
      </c>
      <c r="I46" s="189"/>
      <c r="J46" s="202">
        <v>258.60000000000002</v>
      </c>
      <c r="K46" s="202">
        <v>239</v>
      </c>
      <c r="L46" s="202">
        <v>278.2</v>
      </c>
      <c r="M46" s="204">
        <v>608.5</v>
      </c>
      <c r="N46" s="202"/>
      <c r="O46" s="202">
        <v>129.69999999999999</v>
      </c>
      <c r="P46" s="202">
        <v>115.8</v>
      </c>
      <c r="Q46" s="202">
        <v>143.5</v>
      </c>
      <c r="R46" s="204">
        <v>306.5</v>
      </c>
      <c r="S46" s="190"/>
    </row>
    <row r="47" spans="3:19" x14ac:dyDescent="0.25">
      <c r="C47" s="114">
        <v>2018</v>
      </c>
      <c r="E47" s="202">
        <v>396.9</v>
      </c>
      <c r="F47" s="202">
        <v>372.8</v>
      </c>
      <c r="G47" s="202">
        <v>421</v>
      </c>
      <c r="H47" s="203">
        <v>939</v>
      </c>
      <c r="I47" s="189"/>
      <c r="J47" s="202">
        <v>273</v>
      </c>
      <c r="K47" s="202">
        <v>253</v>
      </c>
      <c r="L47" s="202">
        <v>293.10000000000002</v>
      </c>
      <c r="M47" s="204">
        <v>645</v>
      </c>
      <c r="N47" s="202"/>
      <c r="O47" s="202">
        <v>123.9</v>
      </c>
      <c r="P47" s="202">
        <v>110.4</v>
      </c>
      <c r="Q47" s="202">
        <v>137.4</v>
      </c>
      <c r="R47" s="204">
        <v>294</v>
      </c>
      <c r="S47" s="190"/>
    </row>
    <row r="48" spans="3:19" x14ac:dyDescent="0.25">
      <c r="C48" s="114">
        <v>2019</v>
      </c>
      <c r="E48" s="202">
        <v>390.1</v>
      </c>
      <c r="F48" s="202">
        <v>366.3</v>
      </c>
      <c r="G48" s="202">
        <v>413.9</v>
      </c>
      <c r="H48" s="203">
        <v>933</v>
      </c>
      <c r="I48" s="189"/>
      <c r="J48" s="202">
        <v>269.89999999999998</v>
      </c>
      <c r="K48" s="202">
        <v>250.1</v>
      </c>
      <c r="L48" s="202">
        <v>289.7</v>
      </c>
      <c r="M48" s="204">
        <v>647</v>
      </c>
      <c r="N48" s="202"/>
      <c r="O48" s="202">
        <v>120.2</v>
      </c>
      <c r="P48" s="202">
        <v>106.9</v>
      </c>
      <c r="Q48" s="202">
        <v>133.4</v>
      </c>
      <c r="R48" s="204">
        <v>286</v>
      </c>
      <c r="S48" s="190"/>
    </row>
    <row r="49" spans="2:19" x14ac:dyDescent="0.25">
      <c r="C49" s="114">
        <v>2020</v>
      </c>
      <c r="E49" s="202">
        <v>426.1</v>
      </c>
      <c r="F49" s="202">
        <v>401.3</v>
      </c>
      <c r="G49" s="202">
        <v>450.8</v>
      </c>
      <c r="H49" s="203">
        <v>1025</v>
      </c>
      <c r="I49" s="189"/>
      <c r="J49" s="202">
        <v>308</v>
      </c>
      <c r="K49" s="202">
        <v>286.89999999999998</v>
      </c>
      <c r="L49" s="202">
        <v>329.1</v>
      </c>
      <c r="M49" s="204">
        <v>741</v>
      </c>
      <c r="N49" s="202"/>
      <c r="O49" s="202">
        <v>118.1</v>
      </c>
      <c r="P49" s="202">
        <v>105</v>
      </c>
      <c r="Q49" s="202">
        <v>131.19999999999999</v>
      </c>
      <c r="R49" s="204">
        <v>284</v>
      </c>
      <c r="S49" s="190"/>
    </row>
    <row r="50" spans="2:19" x14ac:dyDescent="0.25">
      <c r="B50" s="110">
        <v>3</v>
      </c>
      <c r="C50" s="114">
        <v>2001</v>
      </c>
      <c r="E50" s="202">
        <v>413.3</v>
      </c>
      <c r="F50" s="202">
        <v>388.1</v>
      </c>
      <c r="G50" s="202">
        <v>438.5</v>
      </c>
      <c r="H50" s="203">
        <v>934</v>
      </c>
      <c r="I50" s="189"/>
      <c r="J50" s="202">
        <v>245.7</v>
      </c>
      <c r="K50" s="202">
        <v>226.2</v>
      </c>
      <c r="L50" s="202">
        <v>265.10000000000002</v>
      </c>
      <c r="M50" s="204">
        <v>556</v>
      </c>
      <c r="N50" s="202"/>
      <c r="O50" s="202">
        <v>167.7</v>
      </c>
      <c r="P50" s="202">
        <v>151.5</v>
      </c>
      <c r="Q50" s="202">
        <v>183.8</v>
      </c>
      <c r="R50" s="204">
        <v>378</v>
      </c>
      <c r="S50" s="190"/>
    </row>
    <row r="51" spans="2:19" x14ac:dyDescent="0.25">
      <c r="C51" s="114">
        <v>2002</v>
      </c>
      <c r="E51" s="202">
        <v>379.9</v>
      </c>
      <c r="F51" s="202">
        <v>355.8</v>
      </c>
      <c r="G51" s="202">
        <v>404</v>
      </c>
      <c r="H51" s="203">
        <v>862</v>
      </c>
      <c r="I51" s="189"/>
      <c r="J51" s="202">
        <v>240.3</v>
      </c>
      <c r="K51" s="202">
        <v>221.1</v>
      </c>
      <c r="L51" s="202">
        <v>259.5</v>
      </c>
      <c r="M51" s="204">
        <v>545</v>
      </c>
      <c r="N51" s="202"/>
      <c r="O51" s="202">
        <v>139.6</v>
      </c>
      <c r="P51" s="202">
        <v>124.9</v>
      </c>
      <c r="Q51" s="202">
        <v>154.30000000000001</v>
      </c>
      <c r="R51" s="204">
        <v>317</v>
      </c>
      <c r="S51" s="190"/>
    </row>
    <row r="52" spans="2:19" x14ac:dyDescent="0.25">
      <c r="C52" s="114">
        <v>2003</v>
      </c>
      <c r="E52" s="202">
        <v>397.5</v>
      </c>
      <c r="F52" s="202">
        <v>372.8</v>
      </c>
      <c r="G52" s="202">
        <v>422.2</v>
      </c>
      <c r="H52" s="203">
        <v>897</v>
      </c>
      <c r="I52" s="189"/>
      <c r="J52" s="202">
        <v>234.4</v>
      </c>
      <c r="K52" s="202">
        <v>215.3</v>
      </c>
      <c r="L52" s="202">
        <v>253.4</v>
      </c>
      <c r="M52" s="204">
        <v>530.5</v>
      </c>
      <c r="N52" s="202"/>
      <c r="O52" s="202">
        <v>163.1</v>
      </c>
      <c r="P52" s="202">
        <v>147.19999999999999</v>
      </c>
      <c r="Q52" s="202">
        <v>179.1</v>
      </c>
      <c r="R52" s="204">
        <v>366.5</v>
      </c>
      <c r="S52" s="190"/>
    </row>
    <row r="53" spans="2:19" x14ac:dyDescent="0.25">
      <c r="C53" s="114">
        <v>2004</v>
      </c>
      <c r="E53" s="202">
        <v>386.8</v>
      </c>
      <c r="F53" s="202">
        <v>362.5</v>
      </c>
      <c r="G53" s="202">
        <v>411.1</v>
      </c>
      <c r="H53" s="203">
        <v>880</v>
      </c>
      <c r="I53" s="189"/>
      <c r="J53" s="202">
        <v>238.4</v>
      </c>
      <c r="K53" s="202">
        <v>219.3</v>
      </c>
      <c r="L53" s="202">
        <v>257.5</v>
      </c>
      <c r="M53" s="204">
        <v>542</v>
      </c>
      <c r="N53" s="202"/>
      <c r="O53" s="202">
        <v>148.4</v>
      </c>
      <c r="P53" s="202">
        <v>133.30000000000001</v>
      </c>
      <c r="Q53" s="202">
        <v>163.5</v>
      </c>
      <c r="R53" s="204">
        <v>338</v>
      </c>
      <c r="S53" s="190"/>
    </row>
    <row r="54" spans="2:19" x14ac:dyDescent="0.25">
      <c r="C54" s="114">
        <v>2005</v>
      </c>
      <c r="E54" s="202">
        <v>391.1</v>
      </c>
      <c r="F54" s="202">
        <v>366.5</v>
      </c>
      <c r="G54" s="202">
        <v>415.6</v>
      </c>
      <c r="H54" s="203">
        <v>878</v>
      </c>
      <c r="I54" s="189"/>
      <c r="J54" s="202">
        <v>233.4</v>
      </c>
      <c r="K54" s="202">
        <v>214.3</v>
      </c>
      <c r="L54" s="202">
        <v>252.4</v>
      </c>
      <c r="M54" s="204">
        <v>524</v>
      </c>
      <c r="N54" s="202"/>
      <c r="O54" s="202">
        <v>157.69999999999999</v>
      </c>
      <c r="P54" s="202">
        <v>142</v>
      </c>
      <c r="Q54" s="202">
        <v>173.4</v>
      </c>
      <c r="R54" s="204">
        <v>354</v>
      </c>
      <c r="S54" s="190"/>
    </row>
    <row r="55" spans="2:19" x14ac:dyDescent="0.25">
      <c r="C55" s="114">
        <v>2006</v>
      </c>
      <c r="E55" s="202">
        <v>354.3</v>
      </c>
      <c r="F55" s="202">
        <v>330.9</v>
      </c>
      <c r="G55" s="202">
        <v>377.7</v>
      </c>
      <c r="H55" s="203">
        <v>796</v>
      </c>
      <c r="I55" s="189"/>
      <c r="J55" s="202">
        <v>219.1</v>
      </c>
      <c r="K55" s="202">
        <v>200.6</v>
      </c>
      <c r="L55" s="202">
        <v>237.5</v>
      </c>
      <c r="M55" s="204">
        <v>491.5</v>
      </c>
      <c r="N55" s="202"/>
      <c r="O55" s="202">
        <v>135.30000000000001</v>
      </c>
      <c r="P55" s="202">
        <v>120.8</v>
      </c>
      <c r="Q55" s="202">
        <v>149.69999999999999</v>
      </c>
      <c r="R55" s="204">
        <v>304.5</v>
      </c>
      <c r="S55" s="190"/>
    </row>
    <row r="56" spans="2:19" x14ac:dyDescent="0.25">
      <c r="C56" s="114">
        <v>2007</v>
      </c>
      <c r="E56" s="202">
        <v>370.7</v>
      </c>
      <c r="F56" s="202">
        <v>346.8</v>
      </c>
      <c r="G56" s="202">
        <v>394.6</v>
      </c>
      <c r="H56" s="203">
        <v>834</v>
      </c>
      <c r="I56" s="189"/>
      <c r="J56" s="202">
        <v>217.3</v>
      </c>
      <c r="K56" s="202">
        <v>199</v>
      </c>
      <c r="L56" s="202">
        <v>235.7</v>
      </c>
      <c r="M56" s="204">
        <v>489</v>
      </c>
      <c r="N56" s="202"/>
      <c r="O56" s="202">
        <v>153.30000000000001</v>
      </c>
      <c r="P56" s="202">
        <v>137.9</v>
      </c>
      <c r="Q56" s="202">
        <v>168.8</v>
      </c>
      <c r="R56" s="204">
        <v>345</v>
      </c>
      <c r="S56" s="190"/>
    </row>
    <row r="57" spans="2:19" x14ac:dyDescent="0.25">
      <c r="C57" s="114">
        <v>2008</v>
      </c>
      <c r="E57" s="202">
        <v>359.4</v>
      </c>
      <c r="F57" s="202">
        <v>335.9</v>
      </c>
      <c r="G57" s="202">
        <v>382.9</v>
      </c>
      <c r="H57" s="203">
        <v>811</v>
      </c>
      <c r="I57" s="189"/>
      <c r="J57" s="202">
        <v>221.5</v>
      </c>
      <c r="K57" s="202">
        <v>203</v>
      </c>
      <c r="L57" s="202">
        <v>240</v>
      </c>
      <c r="M57" s="204">
        <v>500</v>
      </c>
      <c r="N57" s="202"/>
      <c r="O57" s="202">
        <v>137.80000000000001</v>
      </c>
      <c r="P57" s="202">
        <v>123.2</v>
      </c>
      <c r="Q57" s="202">
        <v>152.4</v>
      </c>
      <c r="R57" s="204">
        <v>311</v>
      </c>
      <c r="S57" s="190"/>
    </row>
    <row r="58" spans="2:19" x14ac:dyDescent="0.25">
      <c r="C58" s="114">
        <v>2009</v>
      </c>
      <c r="E58" s="202">
        <v>353.7</v>
      </c>
      <c r="F58" s="202">
        <v>330.4</v>
      </c>
      <c r="G58" s="202">
        <v>377</v>
      </c>
      <c r="H58" s="203">
        <v>800</v>
      </c>
      <c r="I58" s="189"/>
      <c r="J58" s="202">
        <v>223.1</v>
      </c>
      <c r="K58" s="202">
        <v>204.6</v>
      </c>
      <c r="L58" s="202">
        <v>241.7</v>
      </c>
      <c r="M58" s="204">
        <v>505.5</v>
      </c>
      <c r="N58" s="202"/>
      <c r="O58" s="202">
        <v>130.5</v>
      </c>
      <c r="P58" s="202">
        <v>116.3</v>
      </c>
      <c r="Q58" s="202">
        <v>144.80000000000001</v>
      </c>
      <c r="R58" s="204">
        <v>294.5</v>
      </c>
      <c r="S58" s="190"/>
    </row>
    <row r="59" spans="2:19" x14ac:dyDescent="0.25">
      <c r="C59" s="114">
        <v>2010</v>
      </c>
      <c r="E59" s="202">
        <v>346.9</v>
      </c>
      <c r="F59" s="202">
        <v>323.89999999999998</v>
      </c>
      <c r="G59" s="202">
        <v>369.9</v>
      </c>
      <c r="H59" s="203">
        <v>788</v>
      </c>
      <c r="I59" s="189"/>
      <c r="J59" s="202">
        <v>219.5</v>
      </c>
      <c r="K59" s="202">
        <v>201.2</v>
      </c>
      <c r="L59" s="202">
        <v>237.9</v>
      </c>
      <c r="M59" s="204">
        <v>498.5</v>
      </c>
      <c r="N59" s="202"/>
      <c r="O59" s="202">
        <v>127.3</v>
      </c>
      <c r="P59" s="202">
        <v>113.4</v>
      </c>
      <c r="Q59" s="202">
        <v>141.30000000000001</v>
      </c>
      <c r="R59" s="204">
        <v>289.5</v>
      </c>
      <c r="S59" s="190"/>
    </row>
    <row r="60" spans="2:19" x14ac:dyDescent="0.25">
      <c r="C60" s="114">
        <v>2011</v>
      </c>
      <c r="E60" s="202">
        <v>328.4</v>
      </c>
      <c r="F60" s="202">
        <v>306.10000000000002</v>
      </c>
      <c r="G60" s="202">
        <v>350.8</v>
      </c>
      <c r="H60" s="203">
        <v>746</v>
      </c>
      <c r="I60" s="189"/>
      <c r="J60" s="202">
        <v>201.9</v>
      </c>
      <c r="K60" s="202">
        <v>184.3</v>
      </c>
      <c r="L60" s="202">
        <v>219.5</v>
      </c>
      <c r="M60" s="204">
        <v>458</v>
      </c>
      <c r="N60" s="202"/>
      <c r="O60" s="202">
        <v>126.5</v>
      </c>
      <c r="P60" s="202">
        <v>112.6</v>
      </c>
      <c r="Q60" s="202">
        <v>140.5</v>
      </c>
      <c r="R60" s="204">
        <v>288</v>
      </c>
      <c r="S60" s="190"/>
    </row>
    <row r="61" spans="2:19" x14ac:dyDescent="0.25">
      <c r="C61" s="114">
        <v>2012</v>
      </c>
      <c r="E61" s="202">
        <v>332.4</v>
      </c>
      <c r="F61" s="202">
        <v>309.89999999999998</v>
      </c>
      <c r="G61" s="202">
        <v>354.8</v>
      </c>
      <c r="H61" s="203">
        <v>761</v>
      </c>
      <c r="I61" s="189"/>
      <c r="J61" s="202">
        <v>210.6</v>
      </c>
      <c r="K61" s="202">
        <v>192.7</v>
      </c>
      <c r="L61" s="202">
        <v>228.5</v>
      </c>
      <c r="M61" s="204">
        <v>481</v>
      </c>
      <c r="N61" s="202"/>
      <c r="O61" s="202">
        <v>121.8</v>
      </c>
      <c r="P61" s="202">
        <v>108.2</v>
      </c>
      <c r="Q61" s="202">
        <v>135.4</v>
      </c>
      <c r="R61" s="204">
        <v>280</v>
      </c>
      <c r="S61" s="190"/>
    </row>
    <row r="62" spans="2:19" x14ac:dyDescent="0.25">
      <c r="C62" s="114">
        <v>2013</v>
      </c>
      <c r="E62" s="202">
        <v>315.8</v>
      </c>
      <c r="F62" s="202">
        <v>293.8</v>
      </c>
      <c r="G62" s="202">
        <v>337.7</v>
      </c>
      <c r="H62" s="203">
        <v>719</v>
      </c>
      <c r="I62" s="189"/>
      <c r="J62" s="202">
        <v>209.5</v>
      </c>
      <c r="K62" s="202">
        <v>191.6</v>
      </c>
      <c r="L62" s="202">
        <v>227.4</v>
      </c>
      <c r="M62" s="204">
        <v>477</v>
      </c>
      <c r="N62" s="202"/>
      <c r="O62" s="202">
        <v>106.3</v>
      </c>
      <c r="P62" s="202">
        <v>93.5</v>
      </c>
      <c r="Q62" s="202">
        <v>119.1</v>
      </c>
      <c r="R62" s="204">
        <v>242</v>
      </c>
      <c r="S62" s="190"/>
    </row>
    <row r="63" spans="2:19" x14ac:dyDescent="0.25">
      <c r="C63" s="114">
        <v>2014</v>
      </c>
      <c r="E63" s="202">
        <v>318.60000000000002</v>
      </c>
      <c r="F63" s="202">
        <v>297.10000000000002</v>
      </c>
      <c r="G63" s="202">
        <v>340.1</v>
      </c>
      <c r="H63" s="203">
        <v>763</v>
      </c>
      <c r="I63" s="189"/>
      <c r="J63" s="202">
        <v>202.5</v>
      </c>
      <c r="K63" s="202">
        <v>185.3</v>
      </c>
      <c r="L63" s="202">
        <v>219.7</v>
      </c>
      <c r="M63" s="204">
        <v>484.5</v>
      </c>
      <c r="N63" s="202"/>
      <c r="O63" s="202">
        <v>116.1</v>
      </c>
      <c r="P63" s="202">
        <v>103.1</v>
      </c>
      <c r="Q63" s="202">
        <v>129.1</v>
      </c>
      <c r="R63" s="204">
        <v>278.5</v>
      </c>
      <c r="S63" s="190"/>
    </row>
    <row r="64" spans="2:19" x14ac:dyDescent="0.25">
      <c r="C64" s="114">
        <v>2015</v>
      </c>
      <c r="E64" s="202">
        <v>319.5</v>
      </c>
      <c r="F64" s="202">
        <v>298</v>
      </c>
      <c r="G64" s="202">
        <v>341</v>
      </c>
      <c r="H64" s="203">
        <v>766</v>
      </c>
      <c r="I64" s="189"/>
      <c r="J64" s="202">
        <v>204.7</v>
      </c>
      <c r="K64" s="202">
        <v>187.5</v>
      </c>
      <c r="L64" s="202">
        <v>222</v>
      </c>
      <c r="M64" s="204">
        <v>490</v>
      </c>
      <c r="N64" s="202"/>
      <c r="O64" s="202">
        <v>114.8</v>
      </c>
      <c r="P64" s="202">
        <v>101.9</v>
      </c>
      <c r="Q64" s="202">
        <v>127.7</v>
      </c>
      <c r="R64" s="204">
        <v>276</v>
      </c>
      <c r="S64" s="190"/>
    </row>
    <row r="65" spans="2:19" x14ac:dyDescent="0.25">
      <c r="C65" s="114">
        <v>2016</v>
      </c>
      <c r="E65" s="202">
        <v>340.9</v>
      </c>
      <c r="F65" s="202">
        <v>318.8</v>
      </c>
      <c r="G65" s="202">
        <v>363.1</v>
      </c>
      <c r="H65" s="203">
        <v>824</v>
      </c>
      <c r="I65" s="189"/>
      <c r="J65" s="202">
        <v>220.3</v>
      </c>
      <c r="K65" s="202">
        <v>202.4</v>
      </c>
      <c r="L65" s="202">
        <v>238.2</v>
      </c>
      <c r="M65" s="204">
        <v>531</v>
      </c>
      <c r="N65" s="202"/>
      <c r="O65" s="202">
        <v>120.6</v>
      </c>
      <c r="P65" s="202">
        <v>107.5</v>
      </c>
      <c r="Q65" s="202">
        <v>133.80000000000001</v>
      </c>
      <c r="R65" s="204">
        <v>293</v>
      </c>
      <c r="S65" s="190"/>
    </row>
    <row r="66" spans="2:19" x14ac:dyDescent="0.25">
      <c r="C66" s="114">
        <v>2017</v>
      </c>
      <c r="E66" s="202">
        <v>322.60000000000002</v>
      </c>
      <c r="F66" s="202">
        <v>301.10000000000002</v>
      </c>
      <c r="G66" s="202">
        <v>344.1</v>
      </c>
      <c r="H66" s="203">
        <v>780</v>
      </c>
      <c r="I66" s="189"/>
      <c r="J66" s="202">
        <v>210.1</v>
      </c>
      <c r="K66" s="202">
        <v>192.7</v>
      </c>
      <c r="L66" s="202">
        <v>227.5</v>
      </c>
      <c r="M66" s="204">
        <v>507.5</v>
      </c>
      <c r="N66" s="202"/>
      <c r="O66" s="202">
        <v>112.5</v>
      </c>
      <c r="P66" s="202">
        <v>99.8</v>
      </c>
      <c r="Q66" s="202">
        <v>125.3</v>
      </c>
      <c r="R66" s="204">
        <v>272.5</v>
      </c>
      <c r="S66" s="190"/>
    </row>
    <row r="67" spans="2:19" x14ac:dyDescent="0.25">
      <c r="C67" s="114">
        <v>2018</v>
      </c>
      <c r="E67" s="202">
        <v>339.3</v>
      </c>
      <c r="F67" s="202">
        <v>317.3</v>
      </c>
      <c r="G67" s="202">
        <v>361.3</v>
      </c>
      <c r="H67" s="203">
        <v>827</v>
      </c>
      <c r="I67" s="189"/>
      <c r="J67" s="202">
        <v>219.5</v>
      </c>
      <c r="K67" s="202">
        <v>201.8</v>
      </c>
      <c r="L67" s="202">
        <v>237.2</v>
      </c>
      <c r="M67" s="204">
        <v>534</v>
      </c>
      <c r="N67" s="202"/>
      <c r="O67" s="202">
        <v>119.8</v>
      </c>
      <c r="P67" s="202">
        <v>106.7</v>
      </c>
      <c r="Q67" s="202">
        <v>132.9</v>
      </c>
      <c r="R67" s="204">
        <v>293</v>
      </c>
      <c r="S67" s="190"/>
    </row>
    <row r="68" spans="2:19" x14ac:dyDescent="0.25">
      <c r="C68" s="114">
        <v>2019</v>
      </c>
      <c r="E68" s="202">
        <v>309.3</v>
      </c>
      <c r="F68" s="202">
        <v>288.3</v>
      </c>
      <c r="G68" s="202">
        <v>330.3</v>
      </c>
      <c r="H68" s="203">
        <v>753</v>
      </c>
      <c r="I68" s="189"/>
      <c r="J68" s="202">
        <v>209.4</v>
      </c>
      <c r="K68" s="202">
        <v>192</v>
      </c>
      <c r="L68" s="202">
        <v>226.7</v>
      </c>
      <c r="M68" s="204">
        <v>509</v>
      </c>
      <c r="N68" s="202"/>
      <c r="O68" s="202">
        <v>99.9</v>
      </c>
      <c r="P68" s="202">
        <v>87.9</v>
      </c>
      <c r="Q68" s="202">
        <v>111.9</v>
      </c>
      <c r="R68" s="204">
        <v>244</v>
      </c>
      <c r="S68" s="190"/>
    </row>
    <row r="69" spans="2:19" x14ac:dyDescent="0.25">
      <c r="C69" s="114">
        <v>2020</v>
      </c>
      <c r="E69" s="202">
        <v>323.60000000000002</v>
      </c>
      <c r="F69" s="202">
        <v>302.2</v>
      </c>
      <c r="G69" s="202">
        <v>345</v>
      </c>
      <c r="H69" s="203">
        <v>797</v>
      </c>
      <c r="I69" s="189"/>
      <c r="J69" s="202">
        <v>225.7</v>
      </c>
      <c r="K69" s="202">
        <v>207.9</v>
      </c>
      <c r="L69" s="202">
        <v>243.6</v>
      </c>
      <c r="M69" s="204">
        <v>555.5</v>
      </c>
      <c r="N69" s="202"/>
      <c r="O69" s="202">
        <v>97.9</v>
      </c>
      <c r="P69" s="202">
        <v>86.1</v>
      </c>
      <c r="Q69" s="202">
        <v>109.6</v>
      </c>
      <c r="R69" s="204">
        <v>241.5</v>
      </c>
      <c r="S69" s="190"/>
    </row>
    <row r="70" spans="2:19" x14ac:dyDescent="0.25">
      <c r="B70" s="110">
        <v>4</v>
      </c>
      <c r="C70" s="114">
        <v>2001</v>
      </c>
      <c r="E70" s="202">
        <v>363.9</v>
      </c>
      <c r="F70" s="202">
        <v>340.2</v>
      </c>
      <c r="G70" s="202">
        <v>387.6</v>
      </c>
      <c r="H70" s="203">
        <v>816</v>
      </c>
      <c r="I70" s="189"/>
      <c r="J70" s="202">
        <v>216.6</v>
      </c>
      <c r="K70" s="202">
        <v>198.3</v>
      </c>
      <c r="L70" s="202">
        <v>234.9</v>
      </c>
      <c r="M70" s="204">
        <v>486.5</v>
      </c>
      <c r="N70" s="202"/>
      <c r="O70" s="202">
        <v>147.30000000000001</v>
      </c>
      <c r="P70" s="202">
        <v>132.19999999999999</v>
      </c>
      <c r="Q70" s="202">
        <v>162.5</v>
      </c>
      <c r="R70" s="204">
        <v>329.5</v>
      </c>
      <c r="S70" s="190"/>
    </row>
    <row r="71" spans="2:19" x14ac:dyDescent="0.25">
      <c r="C71" s="114">
        <v>2002</v>
      </c>
      <c r="E71" s="202">
        <v>358.3</v>
      </c>
      <c r="F71" s="202">
        <v>334.8</v>
      </c>
      <c r="G71" s="202">
        <v>381.8</v>
      </c>
      <c r="H71" s="203">
        <v>803</v>
      </c>
      <c r="I71" s="189"/>
      <c r="J71" s="202">
        <v>215.1</v>
      </c>
      <c r="K71" s="202">
        <v>196.8</v>
      </c>
      <c r="L71" s="202">
        <v>233.3</v>
      </c>
      <c r="M71" s="204">
        <v>483</v>
      </c>
      <c r="N71" s="202"/>
      <c r="O71" s="202">
        <v>143.30000000000001</v>
      </c>
      <c r="P71" s="202">
        <v>128.30000000000001</v>
      </c>
      <c r="Q71" s="202">
        <v>158.19999999999999</v>
      </c>
      <c r="R71" s="204">
        <v>320</v>
      </c>
      <c r="S71" s="190"/>
    </row>
    <row r="72" spans="2:19" x14ac:dyDescent="0.25">
      <c r="C72" s="114">
        <v>2003</v>
      </c>
      <c r="E72" s="202">
        <v>357</v>
      </c>
      <c r="F72" s="202">
        <v>333.6</v>
      </c>
      <c r="G72" s="202">
        <v>380.4</v>
      </c>
      <c r="H72" s="203">
        <v>803</v>
      </c>
      <c r="I72" s="189"/>
      <c r="J72" s="202">
        <v>216</v>
      </c>
      <c r="K72" s="202">
        <v>197.8</v>
      </c>
      <c r="L72" s="202">
        <v>234.3</v>
      </c>
      <c r="M72" s="204">
        <v>487</v>
      </c>
      <c r="N72" s="202"/>
      <c r="O72" s="202">
        <v>141</v>
      </c>
      <c r="P72" s="202">
        <v>126.2</v>
      </c>
      <c r="Q72" s="202">
        <v>155.80000000000001</v>
      </c>
      <c r="R72" s="204">
        <v>316</v>
      </c>
      <c r="S72" s="190"/>
    </row>
    <row r="73" spans="2:19" x14ac:dyDescent="0.25">
      <c r="C73" s="114">
        <v>2004</v>
      </c>
      <c r="E73" s="202">
        <v>313</v>
      </c>
      <c r="F73" s="202">
        <v>291.2</v>
      </c>
      <c r="G73" s="202">
        <v>334.9</v>
      </c>
      <c r="H73" s="203">
        <v>714</v>
      </c>
      <c r="I73" s="189"/>
      <c r="J73" s="202">
        <v>191.3</v>
      </c>
      <c r="K73" s="202">
        <v>174.2</v>
      </c>
      <c r="L73" s="202">
        <v>208.4</v>
      </c>
      <c r="M73" s="204">
        <v>436.5</v>
      </c>
      <c r="N73" s="202"/>
      <c r="O73" s="202">
        <v>121.7</v>
      </c>
      <c r="P73" s="202">
        <v>108.1</v>
      </c>
      <c r="Q73" s="202">
        <v>135.4</v>
      </c>
      <c r="R73" s="204">
        <v>277.5</v>
      </c>
      <c r="S73" s="190"/>
    </row>
    <row r="74" spans="2:19" x14ac:dyDescent="0.25">
      <c r="C74" s="114">
        <v>2005</v>
      </c>
      <c r="E74" s="202">
        <v>336.3</v>
      </c>
      <c r="F74" s="202">
        <v>313.60000000000002</v>
      </c>
      <c r="G74" s="202">
        <v>359</v>
      </c>
      <c r="H74" s="203">
        <v>764</v>
      </c>
      <c r="I74" s="189"/>
      <c r="J74" s="202">
        <v>205.5</v>
      </c>
      <c r="K74" s="202">
        <v>187.8</v>
      </c>
      <c r="L74" s="202">
        <v>223.3</v>
      </c>
      <c r="M74" s="204">
        <v>467</v>
      </c>
      <c r="N74" s="202"/>
      <c r="O74" s="202">
        <v>130.80000000000001</v>
      </c>
      <c r="P74" s="202">
        <v>116.6</v>
      </c>
      <c r="Q74" s="202">
        <v>145</v>
      </c>
      <c r="R74" s="204">
        <v>297</v>
      </c>
      <c r="S74" s="190"/>
    </row>
    <row r="75" spans="2:19" x14ac:dyDescent="0.25">
      <c r="C75" s="114">
        <v>2006</v>
      </c>
      <c r="E75" s="202">
        <v>316.7</v>
      </c>
      <c r="F75" s="202">
        <v>294.7</v>
      </c>
      <c r="G75" s="202">
        <v>338.7</v>
      </c>
      <c r="H75" s="203">
        <v>719</v>
      </c>
      <c r="I75" s="189"/>
      <c r="J75" s="202">
        <v>192.6</v>
      </c>
      <c r="K75" s="202">
        <v>175.4</v>
      </c>
      <c r="L75" s="202">
        <v>209.8</v>
      </c>
      <c r="M75" s="204">
        <v>437</v>
      </c>
      <c r="N75" s="202"/>
      <c r="O75" s="202">
        <v>124.1</v>
      </c>
      <c r="P75" s="202">
        <v>110.3</v>
      </c>
      <c r="Q75" s="202">
        <v>137.9</v>
      </c>
      <c r="R75" s="204">
        <v>282</v>
      </c>
      <c r="S75" s="190"/>
    </row>
    <row r="76" spans="2:19" x14ac:dyDescent="0.25">
      <c r="C76" s="114">
        <v>2007</v>
      </c>
      <c r="E76" s="202">
        <v>311</v>
      </c>
      <c r="F76" s="202">
        <v>289.39999999999998</v>
      </c>
      <c r="G76" s="202">
        <v>332.6</v>
      </c>
      <c r="H76" s="203">
        <v>720</v>
      </c>
      <c r="I76" s="189"/>
      <c r="J76" s="202">
        <v>184.4</v>
      </c>
      <c r="K76" s="202">
        <v>167.8</v>
      </c>
      <c r="L76" s="202">
        <v>201.1</v>
      </c>
      <c r="M76" s="204">
        <v>427.5</v>
      </c>
      <c r="N76" s="202"/>
      <c r="O76" s="202">
        <v>126.5</v>
      </c>
      <c r="P76" s="202">
        <v>112.7</v>
      </c>
      <c r="Q76" s="202">
        <v>140.30000000000001</v>
      </c>
      <c r="R76" s="204">
        <v>292.5</v>
      </c>
      <c r="S76" s="190"/>
    </row>
    <row r="77" spans="2:19" x14ac:dyDescent="0.25">
      <c r="C77" s="114">
        <v>2008</v>
      </c>
      <c r="E77" s="202">
        <v>329</v>
      </c>
      <c r="F77" s="202">
        <v>306.89999999999998</v>
      </c>
      <c r="G77" s="202">
        <v>351.1</v>
      </c>
      <c r="H77" s="203">
        <v>769</v>
      </c>
      <c r="I77" s="189"/>
      <c r="J77" s="202">
        <v>193.5</v>
      </c>
      <c r="K77" s="202">
        <v>176.5</v>
      </c>
      <c r="L77" s="202">
        <v>210.5</v>
      </c>
      <c r="M77" s="204">
        <v>452.5</v>
      </c>
      <c r="N77" s="202"/>
      <c r="O77" s="202">
        <v>135.5</v>
      </c>
      <c r="P77" s="202">
        <v>121.3</v>
      </c>
      <c r="Q77" s="202">
        <v>149.69999999999999</v>
      </c>
      <c r="R77" s="204">
        <v>316.5</v>
      </c>
      <c r="S77" s="190"/>
    </row>
    <row r="78" spans="2:19" x14ac:dyDescent="0.25">
      <c r="C78" s="114">
        <v>2009</v>
      </c>
      <c r="E78" s="202">
        <v>296.7</v>
      </c>
      <c r="F78" s="202">
        <v>275.7</v>
      </c>
      <c r="G78" s="202">
        <v>317.60000000000002</v>
      </c>
      <c r="H78" s="203">
        <v>698</v>
      </c>
      <c r="I78" s="189"/>
      <c r="J78" s="202">
        <v>180.9</v>
      </c>
      <c r="K78" s="202">
        <v>164.6</v>
      </c>
      <c r="L78" s="202">
        <v>197.3</v>
      </c>
      <c r="M78" s="204">
        <v>425.5</v>
      </c>
      <c r="N78" s="202"/>
      <c r="O78" s="202">
        <v>115.7</v>
      </c>
      <c r="P78" s="202">
        <v>102.6</v>
      </c>
      <c r="Q78" s="202">
        <v>128.80000000000001</v>
      </c>
      <c r="R78" s="204">
        <v>272.5</v>
      </c>
      <c r="S78" s="190"/>
    </row>
    <row r="79" spans="2:19" x14ac:dyDescent="0.25">
      <c r="C79" s="114">
        <v>2010</v>
      </c>
      <c r="E79" s="202">
        <v>291.39999999999998</v>
      </c>
      <c r="F79" s="202">
        <v>270.5</v>
      </c>
      <c r="G79" s="202">
        <v>312.2</v>
      </c>
      <c r="H79" s="203">
        <v>677</v>
      </c>
      <c r="I79" s="189"/>
      <c r="J79" s="202">
        <v>176.8</v>
      </c>
      <c r="K79" s="202">
        <v>160.5</v>
      </c>
      <c r="L79" s="202">
        <v>193.1</v>
      </c>
      <c r="M79" s="204">
        <v>409.5</v>
      </c>
      <c r="N79" s="202"/>
      <c r="O79" s="202">
        <v>114.6</v>
      </c>
      <c r="P79" s="202">
        <v>101.5</v>
      </c>
      <c r="Q79" s="202">
        <v>127.7</v>
      </c>
      <c r="R79" s="204">
        <v>267.5</v>
      </c>
      <c r="S79" s="190"/>
    </row>
    <row r="80" spans="2:19" x14ac:dyDescent="0.25">
      <c r="C80" s="114">
        <v>2011</v>
      </c>
      <c r="E80" s="202">
        <v>325.7</v>
      </c>
      <c r="F80" s="202">
        <v>303.7</v>
      </c>
      <c r="G80" s="202">
        <v>347.7</v>
      </c>
      <c r="H80" s="203">
        <v>759</v>
      </c>
      <c r="I80" s="189"/>
      <c r="J80" s="202">
        <v>203.2</v>
      </c>
      <c r="K80" s="202">
        <v>185.8</v>
      </c>
      <c r="L80" s="202">
        <v>220.7</v>
      </c>
      <c r="M80" s="204">
        <v>473</v>
      </c>
      <c r="N80" s="202"/>
      <c r="O80" s="202">
        <v>122.5</v>
      </c>
      <c r="P80" s="202">
        <v>109</v>
      </c>
      <c r="Q80" s="202">
        <v>136</v>
      </c>
      <c r="R80" s="204">
        <v>286</v>
      </c>
      <c r="S80" s="190"/>
    </row>
    <row r="81" spans="2:19" x14ac:dyDescent="0.25">
      <c r="C81" s="114">
        <v>2012</v>
      </c>
      <c r="E81" s="202">
        <v>307.3</v>
      </c>
      <c r="F81" s="202">
        <v>286.10000000000002</v>
      </c>
      <c r="G81" s="202">
        <v>328.6</v>
      </c>
      <c r="H81" s="203">
        <v>723</v>
      </c>
      <c r="I81" s="189"/>
      <c r="J81" s="202">
        <v>196</v>
      </c>
      <c r="K81" s="202">
        <v>179</v>
      </c>
      <c r="L81" s="202">
        <v>213.1</v>
      </c>
      <c r="M81" s="204">
        <v>461</v>
      </c>
      <c r="N81" s="202"/>
      <c r="O81" s="202">
        <v>111.3</v>
      </c>
      <c r="P81" s="202">
        <v>98.4</v>
      </c>
      <c r="Q81" s="202">
        <v>124.1</v>
      </c>
      <c r="R81" s="204">
        <v>262</v>
      </c>
      <c r="S81" s="190"/>
    </row>
    <row r="82" spans="2:19" x14ac:dyDescent="0.25">
      <c r="C82" s="114">
        <v>2013</v>
      </c>
      <c r="E82" s="202">
        <v>293.39999999999998</v>
      </c>
      <c r="F82" s="202">
        <v>272.60000000000002</v>
      </c>
      <c r="G82" s="202">
        <v>314.10000000000002</v>
      </c>
      <c r="H82" s="203">
        <v>694</v>
      </c>
      <c r="I82" s="189"/>
      <c r="J82" s="202">
        <v>188.7</v>
      </c>
      <c r="K82" s="202">
        <v>172.1</v>
      </c>
      <c r="L82" s="202">
        <v>205.4</v>
      </c>
      <c r="M82" s="204">
        <v>446.5</v>
      </c>
      <c r="N82" s="202"/>
      <c r="O82" s="202">
        <v>104.7</v>
      </c>
      <c r="P82" s="202">
        <v>92.2</v>
      </c>
      <c r="Q82" s="202">
        <v>117.1</v>
      </c>
      <c r="R82" s="204">
        <v>247.5</v>
      </c>
      <c r="S82" s="190"/>
    </row>
    <row r="83" spans="2:19" x14ac:dyDescent="0.25">
      <c r="C83" s="114">
        <v>2014</v>
      </c>
      <c r="E83" s="202">
        <v>284</v>
      </c>
      <c r="F83" s="202">
        <v>263.8</v>
      </c>
      <c r="G83" s="202">
        <v>304.2</v>
      </c>
      <c r="H83" s="203">
        <v>689</v>
      </c>
      <c r="I83" s="189"/>
      <c r="J83" s="202">
        <v>176.3</v>
      </c>
      <c r="K83" s="202">
        <v>160.4</v>
      </c>
      <c r="L83" s="202">
        <v>192.2</v>
      </c>
      <c r="M83" s="204">
        <v>429</v>
      </c>
      <c r="N83" s="202"/>
      <c r="O83" s="202">
        <v>107.7</v>
      </c>
      <c r="P83" s="202">
        <v>95.2</v>
      </c>
      <c r="Q83" s="202">
        <v>120.2</v>
      </c>
      <c r="R83" s="204">
        <v>260</v>
      </c>
      <c r="S83" s="190"/>
    </row>
    <row r="84" spans="2:19" x14ac:dyDescent="0.25">
      <c r="C84" s="114">
        <v>2015</v>
      </c>
      <c r="E84" s="202">
        <v>278.10000000000002</v>
      </c>
      <c r="F84" s="202">
        <v>258.2</v>
      </c>
      <c r="G84" s="202">
        <v>298</v>
      </c>
      <c r="H84" s="203">
        <v>679</v>
      </c>
      <c r="I84" s="189"/>
      <c r="J84" s="202">
        <v>178.7</v>
      </c>
      <c r="K84" s="202">
        <v>162.69999999999999</v>
      </c>
      <c r="L84" s="202">
        <v>194.7</v>
      </c>
      <c r="M84" s="204">
        <v>435.5</v>
      </c>
      <c r="N84" s="202"/>
      <c r="O84" s="202">
        <v>99.4</v>
      </c>
      <c r="P84" s="202">
        <v>87.5</v>
      </c>
      <c r="Q84" s="202">
        <v>111.3</v>
      </c>
      <c r="R84" s="204">
        <v>243.5</v>
      </c>
      <c r="S84" s="190"/>
    </row>
    <row r="85" spans="2:19" x14ac:dyDescent="0.25">
      <c r="C85" s="114">
        <v>2016</v>
      </c>
      <c r="E85" s="202">
        <v>272.10000000000002</v>
      </c>
      <c r="F85" s="202">
        <v>252.5</v>
      </c>
      <c r="G85" s="202">
        <v>291.7</v>
      </c>
      <c r="H85" s="203">
        <v>671</v>
      </c>
      <c r="I85" s="189"/>
      <c r="J85" s="202">
        <v>167.1</v>
      </c>
      <c r="K85" s="202">
        <v>151.80000000000001</v>
      </c>
      <c r="L85" s="202">
        <v>182.5</v>
      </c>
      <c r="M85" s="204">
        <v>413.5</v>
      </c>
      <c r="N85" s="202"/>
      <c r="O85" s="202">
        <v>105</v>
      </c>
      <c r="P85" s="202">
        <v>92.8</v>
      </c>
      <c r="Q85" s="202">
        <v>117.2</v>
      </c>
      <c r="R85" s="204">
        <v>257.5</v>
      </c>
      <c r="S85" s="190"/>
    </row>
    <row r="86" spans="2:19" x14ac:dyDescent="0.25">
      <c r="C86" s="114">
        <v>2017</v>
      </c>
      <c r="E86" s="202">
        <v>257.5</v>
      </c>
      <c r="F86" s="202">
        <v>238.7</v>
      </c>
      <c r="G86" s="202">
        <v>276.39999999999998</v>
      </c>
      <c r="H86" s="203">
        <v>649</v>
      </c>
      <c r="I86" s="189"/>
      <c r="J86" s="202">
        <v>170.6</v>
      </c>
      <c r="K86" s="202">
        <v>155.19999999999999</v>
      </c>
      <c r="L86" s="202">
        <v>185.9</v>
      </c>
      <c r="M86" s="204">
        <v>430</v>
      </c>
      <c r="N86" s="202"/>
      <c r="O86" s="202">
        <v>87</v>
      </c>
      <c r="P86" s="202">
        <v>76</v>
      </c>
      <c r="Q86" s="202">
        <v>97.9</v>
      </c>
      <c r="R86" s="204">
        <v>219</v>
      </c>
      <c r="S86" s="190"/>
    </row>
    <row r="87" spans="2:19" x14ac:dyDescent="0.25">
      <c r="C87" s="114">
        <v>2018</v>
      </c>
      <c r="E87" s="202">
        <v>280.7</v>
      </c>
      <c r="F87" s="202">
        <v>261</v>
      </c>
      <c r="G87" s="202">
        <v>300.3</v>
      </c>
      <c r="H87" s="203">
        <v>711</v>
      </c>
      <c r="I87" s="189"/>
      <c r="J87" s="202">
        <v>175.8</v>
      </c>
      <c r="K87" s="202">
        <v>160.19999999999999</v>
      </c>
      <c r="L87" s="202">
        <v>191.4</v>
      </c>
      <c r="M87" s="204">
        <v>445</v>
      </c>
      <c r="N87" s="202"/>
      <c r="O87" s="202">
        <v>104.9</v>
      </c>
      <c r="P87" s="202">
        <v>92.8</v>
      </c>
      <c r="Q87" s="202">
        <v>116.9</v>
      </c>
      <c r="R87" s="204">
        <v>266</v>
      </c>
      <c r="S87" s="190"/>
    </row>
    <row r="88" spans="2:19" x14ac:dyDescent="0.25">
      <c r="C88" s="114">
        <v>2019</v>
      </c>
      <c r="E88" s="202">
        <v>274</v>
      </c>
      <c r="F88" s="202">
        <v>254.6</v>
      </c>
      <c r="G88" s="202">
        <v>293.39999999999998</v>
      </c>
      <c r="H88" s="203">
        <v>698</v>
      </c>
      <c r="I88" s="189"/>
      <c r="J88" s="202">
        <v>184.8</v>
      </c>
      <c r="K88" s="202">
        <v>168.9</v>
      </c>
      <c r="L88" s="202">
        <v>200.8</v>
      </c>
      <c r="M88" s="204">
        <v>469.5</v>
      </c>
      <c r="N88" s="202"/>
      <c r="O88" s="202">
        <v>89.2</v>
      </c>
      <c r="P88" s="202">
        <v>78.099999999999994</v>
      </c>
      <c r="Q88" s="202">
        <v>100.2</v>
      </c>
      <c r="R88" s="204">
        <v>228.5</v>
      </c>
      <c r="S88" s="190"/>
    </row>
    <row r="89" spans="2:19" x14ac:dyDescent="0.25">
      <c r="C89" s="114">
        <v>2020</v>
      </c>
      <c r="E89" s="202">
        <v>290.39999999999998</v>
      </c>
      <c r="F89" s="202">
        <v>270.60000000000002</v>
      </c>
      <c r="G89" s="202">
        <v>310.3</v>
      </c>
      <c r="H89" s="203">
        <v>746</v>
      </c>
      <c r="I89" s="189"/>
      <c r="J89" s="202">
        <v>195.2</v>
      </c>
      <c r="K89" s="202">
        <v>178.9</v>
      </c>
      <c r="L89" s="202">
        <v>211.6</v>
      </c>
      <c r="M89" s="204">
        <v>499.5</v>
      </c>
      <c r="N89" s="202"/>
      <c r="O89" s="202">
        <v>95.2</v>
      </c>
      <c r="P89" s="202">
        <v>83.9</v>
      </c>
      <c r="Q89" s="202">
        <v>106.6</v>
      </c>
      <c r="R89" s="204">
        <v>246.5</v>
      </c>
      <c r="S89" s="190"/>
    </row>
    <row r="90" spans="2:19" x14ac:dyDescent="0.25">
      <c r="B90" s="110">
        <v>5</v>
      </c>
      <c r="C90" s="114">
        <v>2001</v>
      </c>
      <c r="E90" s="202">
        <v>329.6</v>
      </c>
      <c r="F90" s="202">
        <v>306.89999999999998</v>
      </c>
      <c r="G90" s="202">
        <v>352.2</v>
      </c>
      <c r="H90" s="203">
        <v>735</v>
      </c>
      <c r="I90" s="189"/>
      <c r="J90" s="202">
        <v>187.7</v>
      </c>
      <c r="K90" s="202">
        <v>170.6</v>
      </c>
      <c r="L90" s="202">
        <v>204.8</v>
      </c>
      <c r="M90" s="204">
        <v>419</v>
      </c>
      <c r="N90" s="202"/>
      <c r="O90" s="202">
        <v>141.9</v>
      </c>
      <c r="P90" s="202">
        <v>127</v>
      </c>
      <c r="Q90" s="202">
        <v>156.80000000000001</v>
      </c>
      <c r="R90" s="204">
        <v>316</v>
      </c>
      <c r="S90" s="190"/>
    </row>
    <row r="91" spans="2:19" x14ac:dyDescent="0.25">
      <c r="C91" s="114">
        <v>2002</v>
      </c>
      <c r="E91" s="202">
        <v>308.60000000000002</v>
      </c>
      <c r="F91" s="202">
        <v>286.8</v>
      </c>
      <c r="G91" s="202">
        <v>330.5</v>
      </c>
      <c r="H91" s="203">
        <v>692</v>
      </c>
      <c r="I91" s="189"/>
      <c r="J91" s="202">
        <v>178.5</v>
      </c>
      <c r="K91" s="202">
        <v>161.80000000000001</v>
      </c>
      <c r="L91" s="202">
        <v>195.1</v>
      </c>
      <c r="M91" s="204">
        <v>400.5</v>
      </c>
      <c r="N91" s="202"/>
      <c r="O91" s="202">
        <v>130.19999999999999</v>
      </c>
      <c r="P91" s="202">
        <v>115.9</v>
      </c>
      <c r="Q91" s="202">
        <v>144.4</v>
      </c>
      <c r="R91" s="204">
        <v>291.5</v>
      </c>
      <c r="S91" s="190"/>
    </row>
    <row r="92" spans="2:19" x14ac:dyDescent="0.25">
      <c r="C92" s="114">
        <v>2003</v>
      </c>
      <c r="E92" s="202">
        <v>318.2</v>
      </c>
      <c r="F92" s="202">
        <v>296.2</v>
      </c>
      <c r="G92" s="202">
        <v>340.3</v>
      </c>
      <c r="H92" s="203">
        <v>720</v>
      </c>
      <c r="I92" s="189"/>
      <c r="J92" s="202">
        <v>182.5</v>
      </c>
      <c r="K92" s="202">
        <v>165.8</v>
      </c>
      <c r="L92" s="202">
        <v>199.3</v>
      </c>
      <c r="M92" s="204">
        <v>413.5</v>
      </c>
      <c r="N92" s="202"/>
      <c r="O92" s="202">
        <v>135.69999999999999</v>
      </c>
      <c r="P92" s="202">
        <v>121.2</v>
      </c>
      <c r="Q92" s="202">
        <v>150.1</v>
      </c>
      <c r="R92" s="204">
        <v>306.5</v>
      </c>
      <c r="S92" s="190"/>
    </row>
    <row r="93" spans="2:19" x14ac:dyDescent="0.25">
      <c r="C93" s="114">
        <v>2004</v>
      </c>
      <c r="E93" s="202">
        <v>302</v>
      </c>
      <c r="F93" s="202">
        <v>280.7</v>
      </c>
      <c r="G93" s="202">
        <v>323.3</v>
      </c>
      <c r="H93" s="203">
        <v>696</v>
      </c>
      <c r="I93" s="189"/>
      <c r="J93" s="202">
        <v>178</v>
      </c>
      <c r="K93" s="202">
        <v>161.6</v>
      </c>
      <c r="L93" s="202">
        <v>194.4</v>
      </c>
      <c r="M93" s="204">
        <v>410</v>
      </c>
      <c r="N93" s="202"/>
      <c r="O93" s="202">
        <v>124</v>
      </c>
      <c r="P93" s="202">
        <v>110.3</v>
      </c>
      <c r="Q93" s="202">
        <v>137.69999999999999</v>
      </c>
      <c r="R93" s="204">
        <v>286</v>
      </c>
      <c r="S93" s="190"/>
    </row>
    <row r="94" spans="2:19" x14ac:dyDescent="0.25">
      <c r="C94" s="114">
        <v>2005</v>
      </c>
      <c r="E94" s="202">
        <v>319.60000000000002</v>
      </c>
      <c r="F94" s="202">
        <v>297.7</v>
      </c>
      <c r="G94" s="202">
        <v>341.4</v>
      </c>
      <c r="H94" s="203">
        <v>740</v>
      </c>
      <c r="I94" s="189"/>
      <c r="J94" s="202">
        <v>182.8</v>
      </c>
      <c r="K94" s="202">
        <v>166.2</v>
      </c>
      <c r="L94" s="202">
        <v>199.3</v>
      </c>
      <c r="M94" s="204">
        <v>424</v>
      </c>
      <c r="N94" s="202"/>
      <c r="O94" s="202">
        <v>136.80000000000001</v>
      </c>
      <c r="P94" s="202">
        <v>122.4</v>
      </c>
      <c r="Q94" s="202">
        <v>151.19999999999999</v>
      </c>
      <c r="R94" s="204">
        <v>316</v>
      </c>
      <c r="S94" s="190"/>
    </row>
    <row r="95" spans="2:19" x14ac:dyDescent="0.25">
      <c r="C95" s="114">
        <v>2006</v>
      </c>
      <c r="E95" s="202">
        <v>293.89999999999998</v>
      </c>
      <c r="F95" s="202">
        <v>273</v>
      </c>
      <c r="G95" s="202">
        <v>314.89999999999998</v>
      </c>
      <c r="H95" s="203">
        <v>682</v>
      </c>
      <c r="I95" s="189"/>
      <c r="J95" s="202">
        <v>171.6</v>
      </c>
      <c r="K95" s="202">
        <v>155.6</v>
      </c>
      <c r="L95" s="202">
        <v>187.7</v>
      </c>
      <c r="M95" s="204">
        <v>398</v>
      </c>
      <c r="N95" s="202"/>
      <c r="O95" s="202">
        <v>122.3</v>
      </c>
      <c r="P95" s="202">
        <v>108.7</v>
      </c>
      <c r="Q95" s="202">
        <v>135.80000000000001</v>
      </c>
      <c r="R95" s="204">
        <v>284</v>
      </c>
      <c r="S95" s="190"/>
    </row>
    <row r="96" spans="2:19" x14ac:dyDescent="0.25">
      <c r="C96" s="114">
        <v>2007</v>
      </c>
      <c r="E96" s="202">
        <v>280.7</v>
      </c>
      <c r="F96" s="202">
        <v>260.3</v>
      </c>
      <c r="G96" s="202">
        <v>301.2</v>
      </c>
      <c r="H96" s="203">
        <v>653</v>
      </c>
      <c r="I96" s="189"/>
      <c r="J96" s="202">
        <v>165.2</v>
      </c>
      <c r="K96" s="202">
        <v>149.5</v>
      </c>
      <c r="L96" s="202">
        <v>181</v>
      </c>
      <c r="M96" s="204">
        <v>384</v>
      </c>
      <c r="N96" s="202"/>
      <c r="O96" s="202">
        <v>115.5</v>
      </c>
      <c r="P96" s="202">
        <v>102.3</v>
      </c>
      <c r="Q96" s="202">
        <v>128.69999999999999</v>
      </c>
      <c r="R96" s="204">
        <v>269</v>
      </c>
      <c r="S96" s="190"/>
    </row>
    <row r="97" spans="2:19" x14ac:dyDescent="0.25">
      <c r="C97" s="114">
        <v>2008</v>
      </c>
      <c r="E97" s="202">
        <v>289.39999999999998</v>
      </c>
      <c r="F97" s="202">
        <v>268.8</v>
      </c>
      <c r="G97" s="202">
        <v>310.10000000000002</v>
      </c>
      <c r="H97" s="203">
        <v>684</v>
      </c>
      <c r="I97" s="189"/>
      <c r="J97" s="202">
        <v>167.8</v>
      </c>
      <c r="K97" s="202">
        <v>152</v>
      </c>
      <c r="L97" s="202">
        <v>183.5</v>
      </c>
      <c r="M97" s="204">
        <v>396.5</v>
      </c>
      <c r="N97" s="202"/>
      <c r="O97" s="202">
        <v>121.7</v>
      </c>
      <c r="P97" s="202">
        <v>108.3</v>
      </c>
      <c r="Q97" s="202">
        <v>135.1</v>
      </c>
      <c r="R97" s="204">
        <v>287.5</v>
      </c>
      <c r="S97" s="190"/>
    </row>
    <row r="98" spans="2:19" x14ac:dyDescent="0.25">
      <c r="C98" s="114">
        <v>2009</v>
      </c>
      <c r="E98" s="202">
        <v>267.39999999999998</v>
      </c>
      <c r="F98" s="202">
        <v>247.6</v>
      </c>
      <c r="G98" s="202">
        <v>287.10000000000002</v>
      </c>
      <c r="H98" s="203">
        <v>637</v>
      </c>
      <c r="I98" s="189"/>
      <c r="J98" s="202">
        <v>162.80000000000001</v>
      </c>
      <c r="K98" s="202">
        <v>147.4</v>
      </c>
      <c r="L98" s="202">
        <v>178.2</v>
      </c>
      <c r="M98" s="204">
        <v>388.5</v>
      </c>
      <c r="N98" s="202"/>
      <c r="O98" s="202">
        <v>104.6</v>
      </c>
      <c r="P98" s="202">
        <v>92.2</v>
      </c>
      <c r="Q98" s="202">
        <v>117</v>
      </c>
      <c r="R98" s="204">
        <v>248.5</v>
      </c>
      <c r="S98" s="190"/>
    </row>
    <row r="99" spans="2:19" x14ac:dyDescent="0.25">
      <c r="C99" s="114">
        <v>2010</v>
      </c>
      <c r="E99" s="202">
        <v>287.10000000000002</v>
      </c>
      <c r="F99" s="202">
        <v>266.60000000000002</v>
      </c>
      <c r="G99" s="202">
        <v>307.60000000000002</v>
      </c>
      <c r="H99" s="203">
        <v>683</v>
      </c>
      <c r="I99" s="189"/>
      <c r="J99" s="202">
        <v>177</v>
      </c>
      <c r="K99" s="202">
        <v>160.9</v>
      </c>
      <c r="L99" s="202">
        <v>193.1</v>
      </c>
      <c r="M99" s="204">
        <v>421.5</v>
      </c>
      <c r="N99" s="202"/>
      <c r="O99" s="202">
        <v>110.1</v>
      </c>
      <c r="P99" s="202">
        <v>97.4</v>
      </c>
      <c r="Q99" s="202">
        <v>122.9</v>
      </c>
      <c r="R99" s="204">
        <v>261.5</v>
      </c>
      <c r="S99" s="190"/>
    </row>
    <row r="100" spans="2:19" x14ac:dyDescent="0.25">
      <c r="C100" s="114">
        <v>2011</v>
      </c>
      <c r="E100" s="202">
        <v>254.8</v>
      </c>
      <c r="F100" s="202">
        <v>235.5</v>
      </c>
      <c r="G100" s="202">
        <v>274</v>
      </c>
      <c r="H100" s="203">
        <v>609</v>
      </c>
      <c r="I100" s="189"/>
      <c r="J100" s="202">
        <v>153.9</v>
      </c>
      <c r="K100" s="202">
        <v>138.9</v>
      </c>
      <c r="L100" s="202">
        <v>168.9</v>
      </c>
      <c r="M100" s="204">
        <v>367.5</v>
      </c>
      <c r="N100" s="202"/>
      <c r="O100" s="202">
        <v>100.8</v>
      </c>
      <c r="P100" s="202">
        <v>88.7</v>
      </c>
      <c r="Q100" s="202">
        <v>112.9</v>
      </c>
      <c r="R100" s="204">
        <v>241.5</v>
      </c>
      <c r="S100" s="190"/>
    </row>
    <row r="101" spans="2:19" x14ac:dyDescent="0.25">
      <c r="C101" s="114">
        <v>2012</v>
      </c>
      <c r="E101" s="202">
        <v>258.2</v>
      </c>
      <c r="F101" s="202">
        <v>239</v>
      </c>
      <c r="G101" s="202">
        <v>277.5</v>
      </c>
      <c r="H101" s="203">
        <v>625</v>
      </c>
      <c r="I101" s="189"/>
      <c r="J101" s="202">
        <v>149.5</v>
      </c>
      <c r="K101" s="202">
        <v>134.69999999999999</v>
      </c>
      <c r="L101" s="202">
        <v>164.2</v>
      </c>
      <c r="M101" s="204">
        <v>360</v>
      </c>
      <c r="N101" s="202"/>
      <c r="O101" s="202">
        <v>108.8</v>
      </c>
      <c r="P101" s="202">
        <v>96.3</v>
      </c>
      <c r="Q101" s="202">
        <v>121.3</v>
      </c>
      <c r="R101" s="204">
        <v>265</v>
      </c>
      <c r="S101" s="190"/>
    </row>
    <row r="102" spans="2:19" x14ac:dyDescent="0.25">
      <c r="C102" s="114">
        <v>2013</v>
      </c>
      <c r="E102" s="202">
        <v>236</v>
      </c>
      <c r="F102" s="202">
        <v>217.6</v>
      </c>
      <c r="G102" s="202">
        <v>254.3</v>
      </c>
      <c r="H102" s="203">
        <v>577</v>
      </c>
      <c r="I102" s="189"/>
      <c r="J102" s="202">
        <v>150.1</v>
      </c>
      <c r="K102" s="202">
        <v>135.5</v>
      </c>
      <c r="L102" s="202">
        <v>164.7</v>
      </c>
      <c r="M102" s="204">
        <v>367.5</v>
      </c>
      <c r="N102" s="202"/>
      <c r="O102" s="202">
        <v>85.9</v>
      </c>
      <c r="P102" s="202">
        <v>74.8</v>
      </c>
      <c r="Q102" s="202">
        <v>97</v>
      </c>
      <c r="R102" s="204">
        <v>209.5</v>
      </c>
      <c r="S102" s="190"/>
    </row>
    <row r="103" spans="2:19" x14ac:dyDescent="0.25">
      <c r="C103" s="114">
        <v>2014</v>
      </c>
      <c r="E103" s="202">
        <v>230.7</v>
      </c>
      <c r="F103" s="202">
        <v>212.9</v>
      </c>
      <c r="G103" s="202">
        <v>248.5</v>
      </c>
      <c r="H103" s="203">
        <v>585</v>
      </c>
      <c r="I103" s="189"/>
      <c r="J103" s="202">
        <v>145.9</v>
      </c>
      <c r="K103" s="202">
        <v>131.69999999999999</v>
      </c>
      <c r="L103" s="202">
        <v>160</v>
      </c>
      <c r="M103" s="204">
        <v>370.5</v>
      </c>
      <c r="N103" s="202"/>
      <c r="O103" s="202">
        <v>84.8</v>
      </c>
      <c r="P103" s="202">
        <v>74</v>
      </c>
      <c r="Q103" s="202">
        <v>95.6</v>
      </c>
      <c r="R103" s="204">
        <v>214.5</v>
      </c>
      <c r="S103" s="190"/>
    </row>
    <row r="104" spans="2:19" x14ac:dyDescent="0.25">
      <c r="C104" s="114">
        <v>2015</v>
      </c>
      <c r="E104" s="202">
        <v>229.3</v>
      </c>
      <c r="F104" s="202">
        <v>211.5</v>
      </c>
      <c r="G104" s="202">
        <v>247.1</v>
      </c>
      <c r="H104" s="203">
        <v>579</v>
      </c>
      <c r="I104" s="189"/>
      <c r="J104" s="202">
        <v>131.80000000000001</v>
      </c>
      <c r="K104" s="202">
        <v>118.3</v>
      </c>
      <c r="L104" s="202">
        <v>145.30000000000001</v>
      </c>
      <c r="M104" s="204">
        <v>334</v>
      </c>
      <c r="N104" s="202"/>
      <c r="O104" s="202">
        <v>97.5</v>
      </c>
      <c r="P104" s="202">
        <v>85.8</v>
      </c>
      <c r="Q104" s="202">
        <v>109.1</v>
      </c>
      <c r="R104" s="204">
        <v>245</v>
      </c>
      <c r="S104" s="190"/>
    </row>
    <row r="105" spans="2:19" x14ac:dyDescent="0.25">
      <c r="C105" s="114">
        <v>2016</v>
      </c>
      <c r="E105" s="202">
        <v>237.3</v>
      </c>
      <c r="F105" s="202">
        <v>219.4</v>
      </c>
      <c r="G105" s="202">
        <v>255.3</v>
      </c>
      <c r="H105" s="203">
        <v>609</v>
      </c>
      <c r="I105" s="189"/>
      <c r="J105" s="202">
        <v>149.6</v>
      </c>
      <c r="K105" s="202">
        <v>135.30000000000001</v>
      </c>
      <c r="L105" s="202">
        <v>163.9</v>
      </c>
      <c r="M105" s="204">
        <v>383.5</v>
      </c>
      <c r="N105" s="202"/>
      <c r="O105" s="202">
        <v>87.7</v>
      </c>
      <c r="P105" s="202">
        <v>76.8</v>
      </c>
      <c r="Q105" s="202">
        <v>98.6</v>
      </c>
      <c r="R105" s="204">
        <v>225.5</v>
      </c>
      <c r="S105" s="190"/>
    </row>
    <row r="106" spans="2:19" x14ac:dyDescent="0.25">
      <c r="C106" s="114">
        <v>2017</v>
      </c>
      <c r="E106" s="202">
        <v>232.9</v>
      </c>
      <c r="F106" s="202">
        <v>215.4</v>
      </c>
      <c r="G106" s="202">
        <v>250.4</v>
      </c>
      <c r="H106" s="203">
        <v>617</v>
      </c>
      <c r="I106" s="189"/>
      <c r="J106" s="202">
        <v>146.6</v>
      </c>
      <c r="K106" s="202">
        <v>132.69999999999999</v>
      </c>
      <c r="L106" s="202">
        <v>160.5</v>
      </c>
      <c r="M106" s="204">
        <v>388</v>
      </c>
      <c r="N106" s="202"/>
      <c r="O106" s="202">
        <v>86.3</v>
      </c>
      <c r="P106" s="202">
        <v>75.599999999999994</v>
      </c>
      <c r="Q106" s="202">
        <v>96.9</v>
      </c>
      <c r="R106" s="204">
        <v>229</v>
      </c>
      <c r="S106" s="190"/>
    </row>
    <row r="107" spans="2:19" x14ac:dyDescent="0.25">
      <c r="C107" s="114">
        <v>2018</v>
      </c>
      <c r="E107" s="202">
        <v>234.8</v>
      </c>
      <c r="F107" s="202">
        <v>217.3</v>
      </c>
      <c r="G107" s="202">
        <v>252.3</v>
      </c>
      <c r="H107" s="203">
        <v>627</v>
      </c>
      <c r="I107" s="189"/>
      <c r="J107" s="202">
        <v>150.5</v>
      </c>
      <c r="K107" s="202">
        <v>136.5</v>
      </c>
      <c r="L107" s="202">
        <v>164.6</v>
      </c>
      <c r="M107" s="204">
        <v>401.5</v>
      </c>
      <c r="N107" s="202"/>
      <c r="O107" s="202">
        <v>84.3</v>
      </c>
      <c r="P107" s="202">
        <v>73.8</v>
      </c>
      <c r="Q107" s="202">
        <v>94.8</v>
      </c>
      <c r="R107" s="204">
        <v>225.5</v>
      </c>
      <c r="S107" s="190"/>
    </row>
    <row r="108" spans="2:19" x14ac:dyDescent="0.25">
      <c r="C108" s="114">
        <v>2019</v>
      </c>
      <c r="E108" s="202">
        <v>249.7</v>
      </c>
      <c r="F108" s="202">
        <v>231.7</v>
      </c>
      <c r="G108" s="202">
        <v>267.7</v>
      </c>
      <c r="H108" s="203">
        <v>673</v>
      </c>
      <c r="I108" s="189"/>
      <c r="J108" s="202">
        <v>153.1</v>
      </c>
      <c r="K108" s="202">
        <v>139</v>
      </c>
      <c r="L108" s="202">
        <v>167.2</v>
      </c>
      <c r="M108" s="204">
        <v>412</v>
      </c>
      <c r="N108" s="202"/>
      <c r="O108" s="202">
        <v>96.7</v>
      </c>
      <c r="P108" s="202">
        <v>85.4</v>
      </c>
      <c r="Q108" s="202">
        <v>107.9</v>
      </c>
      <c r="R108" s="204">
        <v>261</v>
      </c>
      <c r="S108" s="190"/>
    </row>
    <row r="109" spans="2:19" x14ac:dyDescent="0.25">
      <c r="C109" s="114">
        <v>2020</v>
      </c>
      <c r="E109" s="202">
        <v>248.3</v>
      </c>
      <c r="F109" s="202">
        <v>230.3</v>
      </c>
      <c r="G109" s="202">
        <v>266.3</v>
      </c>
      <c r="H109" s="203">
        <v>669</v>
      </c>
      <c r="I109" s="189"/>
      <c r="J109" s="202">
        <v>167.5</v>
      </c>
      <c r="K109" s="202">
        <v>152.69999999999999</v>
      </c>
      <c r="L109" s="202">
        <v>182.2</v>
      </c>
      <c r="M109" s="204">
        <v>452</v>
      </c>
      <c r="N109" s="202"/>
      <c r="O109" s="202">
        <v>80.900000000000006</v>
      </c>
      <c r="P109" s="202">
        <v>70.599999999999994</v>
      </c>
      <c r="Q109" s="202">
        <v>91.2</v>
      </c>
      <c r="R109" s="204">
        <v>217</v>
      </c>
      <c r="S109" s="190"/>
    </row>
    <row r="110" spans="2:19" x14ac:dyDescent="0.25">
      <c r="B110" s="110">
        <v>6</v>
      </c>
      <c r="C110" s="114">
        <v>2001</v>
      </c>
      <c r="E110" s="202">
        <v>299.2</v>
      </c>
      <c r="F110" s="202">
        <v>277.2</v>
      </c>
      <c r="G110" s="202">
        <v>321.10000000000002</v>
      </c>
      <c r="H110" s="203">
        <v>643</v>
      </c>
      <c r="I110" s="189"/>
      <c r="J110" s="202">
        <v>171.1</v>
      </c>
      <c r="K110" s="202">
        <v>154.5</v>
      </c>
      <c r="L110" s="202">
        <v>187.7</v>
      </c>
      <c r="M110" s="204">
        <v>368.5</v>
      </c>
      <c r="N110" s="202"/>
      <c r="O110" s="202">
        <v>128.1</v>
      </c>
      <c r="P110" s="202">
        <v>113.6</v>
      </c>
      <c r="Q110" s="202">
        <v>142.5</v>
      </c>
      <c r="R110" s="204">
        <v>274.5</v>
      </c>
      <c r="S110" s="190"/>
    </row>
    <row r="111" spans="2:19" x14ac:dyDescent="0.25">
      <c r="C111" s="114">
        <v>2002</v>
      </c>
      <c r="E111" s="202">
        <v>316.2</v>
      </c>
      <c r="F111" s="202">
        <v>293.7</v>
      </c>
      <c r="G111" s="202">
        <v>338.6</v>
      </c>
      <c r="H111" s="203">
        <v>688</v>
      </c>
      <c r="I111" s="189"/>
      <c r="J111" s="202">
        <v>178</v>
      </c>
      <c r="K111" s="202">
        <v>161.19999999999999</v>
      </c>
      <c r="L111" s="202">
        <v>194.9</v>
      </c>
      <c r="M111" s="204">
        <v>388</v>
      </c>
      <c r="N111" s="202"/>
      <c r="O111" s="202">
        <v>138.1</v>
      </c>
      <c r="P111" s="202">
        <v>123.3</v>
      </c>
      <c r="Q111" s="202">
        <v>153</v>
      </c>
      <c r="R111" s="204">
        <v>300</v>
      </c>
      <c r="S111" s="190"/>
    </row>
    <row r="112" spans="2:19" x14ac:dyDescent="0.25">
      <c r="C112" s="114">
        <v>2003</v>
      </c>
      <c r="E112" s="202">
        <v>272.89999999999998</v>
      </c>
      <c r="F112" s="202">
        <v>252.1</v>
      </c>
      <c r="G112" s="202">
        <v>293.7</v>
      </c>
      <c r="H112" s="203">
        <v>600</v>
      </c>
      <c r="I112" s="189"/>
      <c r="J112" s="202">
        <v>149.6</v>
      </c>
      <c r="K112" s="202">
        <v>134.19999999999999</v>
      </c>
      <c r="L112" s="202">
        <v>165</v>
      </c>
      <c r="M112" s="204">
        <v>329.5</v>
      </c>
      <c r="N112" s="202"/>
      <c r="O112" s="202">
        <v>123.3</v>
      </c>
      <c r="P112" s="202">
        <v>109.3</v>
      </c>
      <c r="Q112" s="202">
        <v>137.30000000000001</v>
      </c>
      <c r="R112" s="204">
        <v>270.5</v>
      </c>
      <c r="S112" s="190"/>
    </row>
    <row r="113" spans="3:19" x14ac:dyDescent="0.25">
      <c r="C113" s="114">
        <v>2004</v>
      </c>
      <c r="E113" s="202">
        <v>265.3</v>
      </c>
      <c r="F113" s="202">
        <v>244.9</v>
      </c>
      <c r="G113" s="202">
        <v>285.7</v>
      </c>
      <c r="H113" s="203">
        <v>588</v>
      </c>
      <c r="I113" s="189"/>
      <c r="J113" s="202">
        <v>156.9</v>
      </c>
      <c r="K113" s="202">
        <v>141.19999999999999</v>
      </c>
      <c r="L113" s="202">
        <v>172.6</v>
      </c>
      <c r="M113" s="204">
        <v>348.5</v>
      </c>
      <c r="N113" s="202"/>
      <c r="O113" s="202">
        <v>108.4</v>
      </c>
      <c r="P113" s="202">
        <v>95.3</v>
      </c>
      <c r="Q113" s="202">
        <v>121.5</v>
      </c>
      <c r="R113" s="204">
        <v>239.5</v>
      </c>
      <c r="S113" s="190"/>
    </row>
    <row r="114" spans="3:19" x14ac:dyDescent="0.25">
      <c r="C114" s="114">
        <v>2005</v>
      </c>
      <c r="E114" s="202">
        <v>267.10000000000002</v>
      </c>
      <c r="F114" s="202">
        <v>246.8</v>
      </c>
      <c r="G114" s="202">
        <v>287.39999999999998</v>
      </c>
      <c r="H114" s="203">
        <v>602</v>
      </c>
      <c r="I114" s="189"/>
      <c r="J114" s="202">
        <v>151.69999999999999</v>
      </c>
      <c r="K114" s="202">
        <v>136.4</v>
      </c>
      <c r="L114" s="202">
        <v>167</v>
      </c>
      <c r="M114" s="204">
        <v>341.5</v>
      </c>
      <c r="N114" s="202"/>
      <c r="O114" s="202">
        <v>115.4</v>
      </c>
      <c r="P114" s="202">
        <v>102</v>
      </c>
      <c r="Q114" s="202">
        <v>128.80000000000001</v>
      </c>
      <c r="R114" s="204">
        <v>260.5</v>
      </c>
      <c r="S114" s="190"/>
    </row>
    <row r="115" spans="3:19" x14ac:dyDescent="0.25">
      <c r="C115" s="114">
        <v>2006</v>
      </c>
      <c r="E115" s="202">
        <v>251.9</v>
      </c>
      <c r="F115" s="202">
        <v>232.3</v>
      </c>
      <c r="G115" s="202">
        <v>271.60000000000002</v>
      </c>
      <c r="H115" s="203">
        <v>573</v>
      </c>
      <c r="I115" s="189"/>
      <c r="J115" s="202">
        <v>140.80000000000001</v>
      </c>
      <c r="K115" s="202">
        <v>126.1</v>
      </c>
      <c r="L115" s="202">
        <v>155.5</v>
      </c>
      <c r="M115" s="204">
        <v>321</v>
      </c>
      <c r="N115" s="202"/>
      <c r="O115" s="202">
        <v>111.1</v>
      </c>
      <c r="P115" s="202">
        <v>98</v>
      </c>
      <c r="Q115" s="202">
        <v>124.2</v>
      </c>
      <c r="R115" s="204">
        <v>252</v>
      </c>
      <c r="S115" s="190"/>
    </row>
    <row r="116" spans="3:19" x14ac:dyDescent="0.25">
      <c r="C116" s="114">
        <v>2007</v>
      </c>
      <c r="E116" s="202">
        <v>254.3</v>
      </c>
      <c r="F116" s="202">
        <v>234.6</v>
      </c>
      <c r="G116" s="202">
        <v>274</v>
      </c>
      <c r="H116" s="203">
        <v>580</v>
      </c>
      <c r="I116" s="189"/>
      <c r="J116" s="202">
        <v>145.5</v>
      </c>
      <c r="K116" s="202">
        <v>130.5</v>
      </c>
      <c r="L116" s="202">
        <v>160.4</v>
      </c>
      <c r="M116" s="204">
        <v>332</v>
      </c>
      <c r="N116" s="202"/>
      <c r="O116" s="202">
        <v>108.9</v>
      </c>
      <c r="P116" s="202">
        <v>95.9</v>
      </c>
      <c r="Q116" s="202">
        <v>121.8</v>
      </c>
      <c r="R116" s="204">
        <v>248</v>
      </c>
      <c r="S116" s="190"/>
    </row>
    <row r="117" spans="3:19" x14ac:dyDescent="0.25">
      <c r="C117" s="114">
        <v>2008</v>
      </c>
      <c r="E117" s="202">
        <v>251.1</v>
      </c>
      <c r="F117" s="202">
        <v>231.7</v>
      </c>
      <c r="G117" s="202">
        <v>270.5</v>
      </c>
      <c r="H117" s="203">
        <v>584</v>
      </c>
      <c r="I117" s="189"/>
      <c r="J117" s="202">
        <v>152.4</v>
      </c>
      <c r="K117" s="202">
        <v>137.30000000000001</v>
      </c>
      <c r="L117" s="202">
        <v>167.6</v>
      </c>
      <c r="M117" s="204">
        <v>355</v>
      </c>
      <c r="N117" s="202"/>
      <c r="O117" s="202">
        <v>98.6</v>
      </c>
      <c r="P117" s="202">
        <v>86.5</v>
      </c>
      <c r="Q117" s="202">
        <v>110.8</v>
      </c>
      <c r="R117" s="204">
        <v>229</v>
      </c>
      <c r="S117" s="190"/>
    </row>
    <row r="118" spans="3:19" x14ac:dyDescent="0.25">
      <c r="C118" s="114">
        <v>2009</v>
      </c>
      <c r="E118" s="202">
        <v>249</v>
      </c>
      <c r="F118" s="202">
        <v>229.7</v>
      </c>
      <c r="G118" s="202">
        <v>268.2</v>
      </c>
      <c r="H118" s="203">
        <v>585</v>
      </c>
      <c r="I118" s="189"/>
      <c r="J118" s="202">
        <v>153.6</v>
      </c>
      <c r="K118" s="202">
        <v>138.5</v>
      </c>
      <c r="L118" s="202">
        <v>168.7</v>
      </c>
      <c r="M118" s="204">
        <v>361.5</v>
      </c>
      <c r="N118" s="202"/>
      <c r="O118" s="202">
        <v>95.4</v>
      </c>
      <c r="P118" s="202">
        <v>83.4</v>
      </c>
      <c r="Q118" s="202">
        <v>107.3</v>
      </c>
      <c r="R118" s="204">
        <v>223.5</v>
      </c>
      <c r="S118" s="190"/>
    </row>
    <row r="119" spans="3:19" x14ac:dyDescent="0.25">
      <c r="C119" s="114">
        <v>2010</v>
      </c>
      <c r="E119" s="202">
        <v>222.9</v>
      </c>
      <c r="F119" s="202">
        <v>205</v>
      </c>
      <c r="G119" s="202">
        <v>240.7</v>
      </c>
      <c r="H119" s="203">
        <v>542</v>
      </c>
      <c r="I119" s="189"/>
      <c r="J119" s="202">
        <v>129.5</v>
      </c>
      <c r="K119" s="202">
        <v>115.9</v>
      </c>
      <c r="L119" s="202">
        <v>143.19999999999999</v>
      </c>
      <c r="M119" s="204">
        <v>314.5</v>
      </c>
      <c r="N119" s="202"/>
      <c r="O119" s="202">
        <v>93.3</v>
      </c>
      <c r="P119" s="202">
        <v>81.7</v>
      </c>
      <c r="Q119" s="202">
        <v>104.9</v>
      </c>
      <c r="R119" s="204">
        <v>227.5</v>
      </c>
      <c r="S119" s="190"/>
    </row>
    <row r="120" spans="3:19" x14ac:dyDescent="0.25">
      <c r="C120" s="114">
        <v>2011</v>
      </c>
      <c r="E120" s="202">
        <v>213.4</v>
      </c>
      <c r="F120" s="202">
        <v>196</v>
      </c>
      <c r="G120" s="202">
        <v>230.8</v>
      </c>
      <c r="H120" s="203">
        <v>525</v>
      </c>
      <c r="I120" s="189"/>
      <c r="J120" s="202">
        <v>123.5</v>
      </c>
      <c r="K120" s="202">
        <v>110.3</v>
      </c>
      <c r="L120" s="202">
        <v>136.80000000000001</v>
      </c>
      <c r="M120" s="204">
        <v>303</v>
      </c>
      <c r="N120" s="202"/>
      <c r="O120" s="202">
        <v>89.8</v>
      </c>
      <c r="P120" s="202">
        <v>78.5</v>
      </c>
      <c r="Q120" s="202">
        <v>101.1</v>
      </c>
      <c r="R120" s="204">
        <v>222</v>
      </c>
      <c r="S120" s="190"/>
    </row>
    <row r="121" spans="3:19" x14ac:dyDescent="0.25">
      <c r="C121" s="114">
        <v>2012</v>
      </c>
      <c r="E121" s="202">
        <v>216.4</v>
      </c>
      <c r="F121" s="202">
        <v>199.1</v>
      </c>
      <c r="G121" s="202">
        <v>233.7</v>
      </c>
      <c r="H121" s="203">
        <v>543</v>
      </c>
      <c r="I121" s="189"/>
      <c r="J121" s="202">
        <v>128.1</v>
      </c>
      <c r="K121" s="202">
        <v>114.7</v>
      </c>
      <c r="L121" s="202">
        <v>141.4</v>
      </c>
      <c r="M121" s="204">
        <v>322</v>
      </c>
      <c r="N121" s="202"/>
      <c r="O121" s="202">
        <v>88.3</v>
      </c>
      <c r="P121" s="202">
        <v>77.2</v>
      </c>
      <c r="Q121" s="202">
        <v>99.4</v>
      </c>
      <c r="R121" s="204">
        <v>221</v>
      </c>
      <c r="S121" s="190"/>
    </row>
    <row r="122" spans="3:19" x14ac:dyDescent="0.25">
      <c r="C122" s="114">
        <v>2013</v>
      </c>
      <c r="E122" s="202">
        <v>218.4</v>
      </c>
      <c r="F122" s="202">
        <v>201.1</v>
      </c>
      <c r="G122" s="202">
        <v>235.7</v>
      </c>
      <c r="H122" s="203">
        <v>558</v>
      </c>
      <c r="I122" s="189"/>
      <c r="J122" s="202">
        <v>134.1</v>
      </c>
      <c r="K122" s="202">
        <v>120.6</v>
      </c>
      <c r="L122" s="202">
        <v>147.6</v>
      </c>
      <c r="M122" s="204">
        <v>343.5</v>
      </c>
      <c r="N122" s="202"/>
      <c r="O122" s="202">
        <v>84.3</v>
      </c>
      <c r="P122" s="202">
        <v>73.5</v>
      </c>
      <c r="Q122" s="202">
        <v>95.1</v>
      </c>
      <c r="R122" s="204">
        <v>214.5</v>
      </c>
      <c r="S122" s="190"/>
    </row>
    <row r="123" spans="3:19" x14ac:dyDescent="0.25">
      <c r="C123" s="114">
        <v>2014</v>
      </c>
      <c r="E123" s="202">
        <v>192.6</v>
      </c>
      <c r="F123" s="202">
        <v>176.5</v>
      </c>
      <c r="G123" s="202">
        <v>208.7</v>
      </c>
      <c r="H123" s="203">
        <v>500</v>
      </c>
      <c r="I123" s="189"/>
      <c r="J123" s="202">
        <v>116.5</v>
      </c>
      <c r="K123" s="202">
        <v>104</v>
      </c>
      <c r="L123" s="202">
        <v>129</v>
      </c>
      <c r="M123" s="204">
        <v>302</v>
      </c>
      <c r="N123" s="202"/>
      <c r="O123" s="202">
        <v>76.099999999999994</v>
      </c>
      <c r="P123" s="202">
        <v>66</v>
      </c>
      <c r="Q123" s="202">
        <v>86.2</v>
      </c>
      <c r="R123" s="204">
        <v>198</v>
      </c>
      <c r="S123" s="190"/>
    </row>
    <row r="124" spans="3:19" x14ac:dyDescent="0.25">
      <c r="C124" s="114">
        <v>2015</v>
      </c>
      <c r="E124" s="202">
        <v>204.6</v>
      </c>
      <c r="F124" s="202">
        <v>188.1</v>
      </c>
      <c r="G124" s="202">
        <v>221.1</v>
      </c>
      <c r="H124" s="203">
        <v>537</v>
      </c>
      <c r="I124" s="189"/>
      <c r="J124" s="202">
        <v>126.2</v>
      </c>
      <c r="K124" s="202">
        <v>113.2</v>
      </c>
      <c r="L124" s="202">
        <v>139.19999999999999</v>
      </c>
      <c r="M124" s="204">
        <v>330.5</v>
      </c>
      <c r="N124" s="202"/>
      <c r="O124" s="202">
        <v>78.400000000000006</v>
      </c>
      <c r="P124" s="202">
        <v>68.2</v>
      </c>
      <c r="Q124" s="202">
        <v>88.6</v>
      </c>
      <c r="R124" s="204">
        <v>206.5</v>
      </c>
      <c r="S124" s="190"/>
    </row>
    <row r="125" spans="3:19" x14ac:dyDescent="0.25">
      <c r="C125" s="114">
        <v>2016</v>
      </c>
      <c r="E125" s="202">
        <v>191.6</v>
      </c>
      <c r="F125" s="202">
        <v>175.7</v>
      </c>
      <c r="G125" s="202">
        <v>207.5</v>
      </c>
      <c r="H125" s="203">
        <v>509</v>
      </c>
      <c r="I125" s="189"/>
      <c r="J125" s="202">
        <v>112.7</v>
      </c>
      <c r="K125" s="202">
        <v>100.5</v>
      </c>
      <c r="L125" s="202">
        <v>124.9</v>
      </c>
      <c r="M125" s="204">
        <v>299.5</v>
      </c>
      <c r="N125" s="202"/>
      <c r="O125" s="202">
        <v>78.900000000000006</v>
      </c>
      <c r="P125" s="202">
        <v>68.7</v>
      </c>
      <c r="Q125" s="202">
        <v>89.2</v>
      </c>
      <c r="R125" s="204">
        <v>209.5</v>
      </c>
      <c r="S125" s="190"/>
    </row>
    <row r="126" spans="3:19" x14ac:dyDescent="0.25">
      <c r="C126" s="114">
        <v>2017</v>
      </c>
      <c r="E126" s="202">
        <v>195.7</v>
      </c>
      <c r="F126" s="202">
        <v>179.7</v>
      </c>
      <c r="G126" s="202">
        <v>211.6</v>
      </c>
      <c r="H126" s="203">
        <v>524</v>
      </c>
      <c r="I126" s="189"/>
      <c r="J126" s="202">
        <v>121.1</v>
      </c>
      <c r="K126" s="202">
        <v>108.5</v>
      </c>
      <c r="L126" s="202">
        <v>133.69999999999999</v>
      </c>
      <c r="M126" s="204">
        <v>324</v>
      </c>
      <c r="N126" s="202"/>
      <c r="O126" s="202">
        <v>74.5</v>
      </c>
      <c r="P126" s="202">
        <v>64.7</v>
      </c>
      <c r="Q126" s="202">
        <v>84.4</v>
      </c>
      <c r="R126" s="204">
        <v>200</v>
      </c>
      <c r="S126" s="190"/>
    </row>
    <row r="127" spans="3:19" x14ac:dyDescent="0.25">
      <c r="C127" s="114">
        <v>2018</v>
      </c>
      <c r="E127" s="202">
        <v>208</v>
      </c>
      <c r="F127" s="202">
        <v>191.6</v>
      </c>
      <c r="G127" s="202">
        <v>224.3</v>
      </c>
      <c r="H127" s="203">
        <v>564</v>
      </c>
      <c r="I127" s="189"/>
      <c r="J127" s="202">
        <v>128.6</v>
      </c>
      <c r="K127" s="202">
        <v>115.7</v>
      </c>
      <c r="L127" s="202">
        <v>141.5</v>
      </c>
      <c r="M127" s="204">
        <v>350</v>
      </c>
      <c r="N127" s="202"/>
      <c r="O127" s="202">
        <v>79.3</v>
      </c>
      <c r="P127" s="202">
        <v>69.2</v>
      </c>
      <c r="Q127" s="202">
        <v>89.5</v>
      </c>
      <c r="R127" s="204">
        <v>214</v>
      </c>
      <c r="S127" s="190"/>
    </row>
    <row r="128" spans="3:19" x14ac:dyDescent="0.25">
      <c r="C128" s="114">
        <v>2019</v>
      </c>
      <c r="E128" s="202">
        <v>204.1</v>
      </c>
      <c r="F128" s="202">
        <v>187.9</v>
      </c>
      <c r="G128" s="202">
        <v>220.2</v>
      </c>
      <c r="H128" s="203">
        <v>560</v>
      </c>
      <c r="I128" s="189"/>
      <c r="J128" s="202">
        <v>125.6</v>
      </c>
      <c r="K128" s="202">
        <v>112.9</v>
      </c>
      <c r="L128" s="202">
        <v>138.30000000000001</v>
      </c>
      <c r="M128" s="204">
        <v>344.5</v>
      </c>
      <c r="N128" s="202"/>
      <c r="O128" s="202">
        <v>78.400000000000006</v>
      </c>
      <c r="P128" s="202">
        <v>68.400000000000006</v>
      </c>
      <c r="Q128" s="202">
        <v>88.5</v>
      </c>
      <c r="R128" s="204">
        <v>215.5</v>
      </c>
      <c r="S128" s="190"/>
    </row>
    <row r="129" spans="2:19" x14ac:dyDescent="0.25">
      <c r="C129" s="114">
        <v>2020</v>
      </c>
      <c r="E129" s="202">
        <v>210.5</v>
      </c>
      <c r="F129" s="202">
        <v>194.2</v>
      </c>
      <c r="G129" s="202">
        <v>226.8</v>
      </c>
      <c r="H129" s="203">
        <v>585</v>
      </c>
      <c r="I129" s="189"/>
      <c r="J129" s="202">
        <v>129.30000000000001</v>
      </c>
      <c r="K129" s="202">
        <v>116.5</v>
      </c>
      <c r="L129" s="202">
        <v>142</v>
      </c>
      <c r="M129" s="204">
        <v>361</v>
      </c>
      <c r="N129" s="202"/>
      <c r="O129" s="202">
        <v>81.2</v>
      </c>
      <c r="P129" s="202">
        <v>71</v>
      </c>
      <c r="Q129" s="202">
        <v>91.4</v>
      </c>
      <c r="R129" s="204">
        <v>224</v>
      </c>
      <c r="S129" s="190"/>
    </row>
    <row r="130" spans="2:19" x14ac:dyDescent="0.25">
      <c r="B130" s="110">
        <v>7</v>
      </c>
      <c r="C130" s="114">
        <v>2001</v>
      </c>
      <c r="E130" s="202">
        <v>279.10000000000002</v>
      </c>
      <c r="F130" s="202">
        <v>257.5</v>
      </c>
      <c r="G130" s="202">
        <v>300.7</v>
      </c>
      <c r="H130" s="203">
        <v>578</v>
      </c>
      <c r="I130" s="189"/>
      <c r="J130" s="202">
        <v>152.19999999999999</v>
      </c>
      <c r="K130" s="202">
        <v>136.19999999999999</v>
      </c>
      <c r="L130" s="202">
        <v>168.3</v>
      </c>
      <c r="M130" s="204">
        <v>314</v>
      </c>
      <c r="N130" s="202"/>
      <c r="O130" s="202">
        <v>126.9</v>
      </c>
      <c r="P130" s="202">
        <v>112.3</v>
      </c>
      <c r="Q130" s="202">
        <v>141.5</v>
      </c>
      <c r="R130" s="204">
        <v>264</v>
      </c>
      <c r="S130" s="190"/>
    </row>
    <row r="131" spans="2:19" x14ac:dyDescent="0.25">
      <c r="C131" s="114">
        <v>2002</v>
      </c>
      <c r="E131" s="202">
        <v>256.7</v>
      </c>
      <c r="F131" s="202">
        <v>236.1</v>
      </c>
      <c r="G131" s="202">
        <v>277.2</v>
      </c>
      <c r="H131" s="203">
        <v>543</v>
      </c>
      <c r="I131" s="189"/>
      <c r="J131" s="202">
        <v>134.30000000000001</v>
      </c>
      <c r="K131" s="202">
        <v>119.4</v>
      </c>
      <c r="L131" s="202">
        <v>149.19999999999999</v>
      </c>
      <c r="M131" s="204">
        <v>284</v>
      </c>
      <c r="N131" s="202"/>
      <c r="O131" s="202">
        <v>122.3</v>
      </c>
      <c r="P131" s="202">
        <v>108.1</v>
      </c>
      <c r="Q131" s="202">
        <v>136.6</v>
      </c>
      <c r="R131" s="204">
        <v>259</v>
      </c>
      <c r="S131" s="190"/>
    </row>
    <row r="132" spans="2:19" x14ac:dyDescent="0.25">
      <c r="C132" s="114">
        <v>2003</v>
      </c>
      <c r="E132" s="202">
        <v>253.7</v>
      </c>
      <c r="F132" s="202">
        <v>233.4</v>
      </c>
      <c r="G132" s="202">
        <v>274</v>
      </c>
      <c r="H132" s="203">
        <v>546</v>
      </c>
      <c r="I132" s="189"/>
      <c r="J132" s="202">
        <v>141.6</v>
      </c>
      <c r="K132" s="202">
        <v>126.4</v>
      </c>
      <c r="L132" s="202">
        <v>156.69999999999999</v>
      </c>
      <c r="M132" s="204">
        <v>305</v>
      </c>
      <c r="N132" s="202"/>
      <c r="O132" s="202">
        <v>112.1</v>
      </c>
      <c r="P132" s="202">
        <v>98.6</v>
      </c>
      <c r="Q132" s="202">
        <v>125.7</v>
      </c>
      <c r="R132" s="204">
        <v>241</v>
      </c>
      <c r="S132" s="190"/>
    </row>
    <row r="133" spans="2:19" x14ac:dyDescent="0.25">
      <c r="C133" s="114">
        <v>2004</v>
      </c>
      <c r="E133" s="202">
        <v>248.7</v>
      </c>
      <c r="F133" s="202">
        <v>229.1</v>
      </c>
      <c r="G133" s="202">
        <v>268.2</v>
      </c>
      <c r="H133" s="203">
        <v>563</v>
      </c>
      <c r="I133" s="189"/>
      <c r="J133" s="202">
        <v>138.4</v>
      </c>
      <c r="K133" s="202">
        <v>123.9</v>
      </c>
      <c r="L133" s="202">
        <v>153</v>
      </c>
      <c r="M133" s="204">
        <v>315</v>
      </c>
      <c r="N133" s="202"/>
      <c r="O133" s="202">
        <v>110.2</v>
      </c>
      <c r="P133" s="202">
        <v>97.1</v>
      </c>
      <c r="Q133" s="202">
        <v>123.3</v>
      </c>
      <c r="R133" s="204">
        <v>248</v>
      </c>
      <c r="S133" s="190"/>
    </row>
    <row r="134" spans="2:19" x14ac:dyDescent="0.25">
      <c r="C134" s="114">
        <v>2005</v>
      </c>
      <c r="E134" s="202">
        <v>239.4</v>
      </c>
      <c r="F134" s="202">
        <v>220.4</v>
      </c>
      <c r="G134" s="202">
        <v>258.5</v>
      </c>
      <c r="H134" s="203">
        <v>550</v>
      </c>
      <c r="I134" s="189"/>
      <c r="J134" s="202">
        <v>135</v>
      </c>
      <c r="K134" s="202">
        <v>120.7</v>
      </c>
      <c r="L134" s="202">
        <v>149.30000000000001</v>
      </c>
      <c r="M134" s="204">
        <v>310</v>
      </c>
      <c r="N134" s="202"/>
      <c r="O134" s="202">
        <v>104.4</v>
      </c>
      <c r="P134" s="202">
        <v>91.8</v>
      </c>
      <c r="Q134" s="202">
        <v>117</v>
      </c>
      <c r="R134" s="204">
        <v>240</v>
      </c>
      <c r="S134" s="190"/>
    </row>
    <row r="135" spans="2:19" x14ac:dyDescent="0.25">
      <c r="C135" s="114">
        <v>2006</v>
      </c>
      <c r="E135" s="202">
        <v>254.6</v>
      </c>
      <c r="F135" s="202">
        <v>235.1</v>
      </c>
      <c r="G135" s="202">
        <v>274.2</v>
      </c>
      <c r="H135" s="203">
        <v>591</v>
      </c>
      <c r="I135" s="189"/>
      <c r="J135" s="202">
        <v>140.4</v>
      </c>
      <c r="K135" s="202">
        <v>125.8</v>
      </c>
      <c r="L135" s="202">
        <v>155</v>
      </c>
      <c r="M135" s="204">
        <v>325</v>
      </c>
      <c r="N135" s="202"/>
      <c r="O135" s="202">
        <v>114.2</v>
      </c>
      <c r="P135" s="202">
        <v>101.1</v>
      </c>
      <c r="Q135" s="202">
        <v>127.3</v>
      </c>
      <c r="R135" s="204">
        <v>266</v>
      </c>
      <c r="S135" s="190"/>
    </row>
    <row r="136" spans="2:19" x14ac:dyDescent="0.25">
      <c r="C136" s="114">
        <v>2007</v>
      </c>
      <c r="E136" s="202">
        <v>248.6</v>
      </c>
      <c r="F136" s="202">
        <v>229.5</v>
      </c>
      <c r="G136" s="202">
        <v>267.8</v>
      </c>
      <c r="H136" s="203">
        <v>591</v>
      </c>
      <c r="I136" s="189"/>
      <c r="J136" s="202">
        <v>139.80000000000001</v>
      </c>
      <c r="K136" s="202">
        <v>125.4</v>
      </c>
      <c r="L136" s="202">
        <v>154.19999999999999</v>
      </c>
      <c r="M136" s="204">
        <v>331</v>
      </c>
      <c r="N136" s="202"/>
      <c r="O136" s="202">
        <v>108.9</v>
      </c>
      <c r="P136" s="202">
        <v>96.2</v>
      </c>
      <c r="Q136" s="202">
        <v>121.5</v>
      </c>
      <c r="R136" s="204">
        <v>260</v>
      </c>
      <c r="S136" s="190"/>
    </row>
    <row r="137" spans="2:19" x14ac:dyDescent="0.25">
      <c r="C137" s="114">
        <v>2008</v>
      </c>
      <c r="E137" s="202">
        <v>206.9</v>
      </c>
      <c r="F137" s="202">
        <v>189.7</v>
      </c>
      <c r="G137" s="202">
        <v>224.2</v>
      </c>
      <c r="H137" s="203">
        <v>502</v>
      </c>
      <c r="I137" s="189"/>
      <c r="J137" s="202">
        <v>114.3</v>
      </c>
      <c r="K137" s="202">
        <v>101.4</v>
      </c>
      <c r="L137" s="202">
        <v>127.1</v>
      </c>
      <c r="M137" s="204">
        <v>276</v>
      </c>
      <c r="N137" s="202"/>
      <c r="O137" s="202">
        <v>92.7</v>
      </c>
      <c r="P137" s="202">
        <v>81.099999999999994</v>
      </c>
      <c r="Q137" s="202">
        <v>104.2</v>
      </c>
      <c r="R137" s="204">
        <v>226</v>
      </c>
      <c r="S137" s="190"/>
    </row>
    <row r="138" spans="2:19" x14ac:dyDescent="0.25">
      <c r="C138" s="114">
        <v>2009</v>
      </c>
      <c r="E138" s="202">
        <v>194.9</v>
      </c>
      <c r="F138" s="202">
        <v>178.4</v>
      </c>
      <c r="G138" s="202">
        <v>211.4</v>
      </c>
      <c r="H138" s="203">
        <v>487</v>
      </c>
      <c r="I138" s="189"/>
      <c r="J138" s="202">
        <v>118.7</v>
      </c>
      <c r="K138" s="202">
        <v>105.8</v>
      </c>
      <c r="L138" s="202">
        <v>131.6</v>
      </c>
      <c r="M138" s="204">
        <v>297</v>
      </c>
      <c r="N138" s="202"/>
      <c r="O138" s="202">
        <v>76.2</v>
      </c>
      <c r="P138" s="202">
        <v>65.8</v>
      </c>
      <c r="Q138" s="202">
        <v>86.6</v>
      </c>
      <c r="R138" s="204">
        <v>190</v>
      </c>
      <c r="S138" s="190"/>
    </row>
    <row r="139" spans="2:19" x14ac:dyDescent="0.25">
      <c r="C139" s="114">
        <v>2010</v>
      </c>
      <c r="E139" s="202">
        <v>203.1</v>
      </c>
      <c r="F139" s="202">
        <v>186.3</v>
      </c>
      <c r="G139" s="202">
        <v>219.9</v>
      </c>
      <c r="H139" s="203">
        <v>511</v>
      </c>
      <c r="I139" s="189"/>
      <c r="J139" s="202">
        <v>111.2</v>
      </c>
      <c r="K139" s="202">
        <v>98.8</v>
      </c>
      <c r="L139" s="202">
        <v>123.7</v>
      </c>
      <c r="M139" s="204">
        <v>280</v>
      </c>
      <c r="N139" s="202"/>
      <c r="O139" s="202">
        <v>91.9</v>
      </c>
      <c r="P139" s="202">
        <v>80.5</v>
      </c>
      <c r="Q139" s="202">
        <v>103.2</v>
      </c>
      <c r="R139" s="204">
        <v>231</v>
      </c>
      <c r="S139" s="190"/>
    </row>
    <row r="140" spans="2:19" x14ac:dyDescent="0.25">
      <c r="C140" s="114">
        <v>2011</v>
      </c>
      <c r="E140" s="202">
        <v>188.6</v>
      </c>
      <c r="F140" s="202">
        <v>172.5</v>
      </c>
      <c r="G140" s="202">
        <v>204.7</v>
      </c>
      <c r="H140" s="203">
        <v>480</v>
      </c>
      <c r="I140" s="189"/>
      <c r="J140" s="202">
        <v>116.4</v>
      </c>
      <c r="K140" s="202">
        <v>103.7</v>
      </c>
      <c r="L140" s="202">
        <v>129.1</v>
      </c>
      <c r="M140" s="204">
        <v>295.5</v>
      </c>
      <c r="N140" s="202"/>
      <c r="O140" s="202">
        <v>72.2</v>
      </c>
      <c r="P140" s="202">
        <v>62.2</v>
      </c>
      <c r="Q140" s="202">
        <v>82.2</v>
      </c>
      <c r="R140" s="204">
        <v>184.5</v>
      </c>
      <c r="S140" s="190"/>
    </row>
    <row r="141" spans="2:19" x14ac:dyDescent="0.25">
      <c r="C141" s="114">
        <v>2012</v>
      </c>
      <c r="E141" s="202">
        <v>190.6</v>
      </c>
      <c r="F141" s="202">
        <v>174.5</v>
      </c>
      <c r="G141" s="202">
        <v>206.6</v>
      </c>
      <c r="H141" s="203">
        <v>496</v>
      </c>
      <c r="I141" s="189"/>
      <c r="J141" s="202">
        <v>114.8</v>
      </c>
      <c r="K141" s="202">
        <v>102.4</v>
      </c>
      <c r="L141" s="202">
        <v>127.2</v>
      </c>
      <c r="M141" s="204">
        <v>299</v>
      </c>
      <c r="N141" s="202"/>
      <c r="O141" s="202">
        <v>75.8</v>
      </c>
      <c r="P141" s="202">
        <v>65.599999999999994</v>
      </c>
      <c r="Q141" s="202">
        <v>85.9</v>
      </c>
      <c r="R141" s="204">
        <v>197</v>
      </c>
      <c r="S141" s="190"/>
    </row>
    <row r="142" spans="2:19" x14ac:dyDescent="0.25">
      <c r="C142" s="114">
        <v>2013</v>
      </c>
      <c r="E142" s="202">
        <v>196</v>
      </c>
      <c r="F142" s="202">
        <v>179.9</v>
      </c>
      <c r="G142" s="202">
        <v>212</v>
      </c>
      <c r="H142" s="203">
        <v>520</v>
      </c>
      <c r="I142" s="189"/>
      <c r="J142" s="202">
        <v>111.7</v>
      </c>
      <c r="K142" s="202">
        <v>99.5</v>
      </c>
      <c r="L142" s="202">
        <v>123.8</v>
      </c>
      <c r="M142" s="204">
        <v>296</v>
      </c>
      <c r="N142" s="202"/>
      <c r="O142" s="202">
        <v>84.3</v>
      </c>
      <c r="P142" s="202">
        <v>73.7</v>
      </c>
      <c r="Q142" s="202">
        <v>94.8</v>
      </c>
      <c r="R142" s="204">
        <v>224</v>
      </c>
      <c r="S142" s="190"/>
    </row>
    <row r="143" spans="2:19" x14ac:dyDescent="0.25">
      <c r="C143" s="114">
        <v>2014</v>
      </c>
      <c r="E143" s="202">
        <v>180.8</v>
      </c>
      <c r="F143" s="202">
        <v>165.2</v>
      </c>
      <c r="G143" s="202">
        <v>196.5</v>
      </c>
      <c r="H143" s="203">
        <v>466</v>
      </c>
      <c r="I143" s="189"/>
      <c r="J143" s="202">
        <v>104</v>
      </c>
      <c r="K143" s="202">
        <v>92.1</v>
      </c>
      <c r="L143" s="202">
        <v>115.9</v>
      </c>
      <c r="M143" s="204">
        <v>267.5</v>
      </c>
      <c r="N143" s="202"/>
      <c r="O143" s="202">
        <v>76.900000000000006</v>
      </c>
      <c r="P143" s="202">
        <v>66.599999999999994</v>
      </c>
      <c r="Q143" s="202">
        <v>87.1</v>
      </c>
      <c r="R143" s="204">
        <v>198.5</v>
      </c>
      <c r="S143" s="190"/>
    </row>
    <row r="144" spans="2:19" x14ac:dyDescent="0.25">
      <c r="C144" s="114">
        <v>2015</v>
      </c>
      <c r="E144" s="202">
        <v>185.6</v>
      </c>
      <c r="F144" s="202">
        <v>169.8</v>
      </c>
      <c r="G144" s="202">
        <v>201.3</v>
      </c>
      <c r="H144" s="203">
        <v>488</v>
      </c>
      <c r="I144" s="189"/>
      <c r="J144" s="202">
        <v>108.9</v>
      </c>
      <c r="K144" s="202">
        <v>96.8</v>
      </c>
      <c r="L144" s="202">
        <v>121</v>
      </c>
      <c r="M144" s="204">
        <v>286</v>
      </c>
      <c r="N144" s="202"/>
      <c r="O144" s="202">
        <v>76.7</v>
      </c>
      <c r="P144" s="202">
        <v>66.5</v>
      </c>
      <c r="Q144" s="202">
        <v>86.8</v>
      </c>
      <c r="R144" s="204">
        <v>202</v>
      </c>
      <c r="S144" s="190"/>
    </row>
    <row r="145" spans="2:19" x14ac:dyDescent="0.25">
      <c r="C145" s="114">
        <v>2016</v>
      </c>
      <c r="E145" s="202">
        <v>192.8</v>
      </c>
      <c r="F145" s="202">
        <v>176.9</v>
      </c>
      <c r="G145" s="202">
        <v>208.7</v>
      </c>
      <c r="H145" s="203">
        <v>514</v>
      </c>
      <c r="I145" s="189"/>
      <c r="J145" s="202">
        <v>114.1</v>
      </c>
      <c r="K145" s="202">
        <v>101.9</v>
      </c>
      <c r="L145" s="202">
        <v>126.4</v>
      </c>
      <c r="M145" s="204">
        <v>305</v>
      </c>
      <c r="N145" s="202"/>
      <c r="O145" s="202">
        <v>78.7</v>
      </c>
      <c r="P145" s="202">
        <v>68.5</v>
      </c>
      <c r="Q145" s="202">
        <v>88.9</v>
      </c>
      <c r="R145" s="204">
        <v>209</v>
      </c>
      <c r="S145" s="190"/>
    </row>
    <row r="146" spans="2:19" x14ac:dyDescent="0.25">
      <c r="C146" s="114">
        <v>2017</v>
      </c>
      <c r="E146" s="202">
        <v>169.7</v>
      </c>
      <c r="F146" s="202">
        <v>155</v>
      </c>
      <c r="G146" s="202">
        <v>184.5</v>
      </c>
      <c r="H146" s="203">
        <v>464</v>
      </c>
      <c r="I146" s="189"/>
      <c r="J146" s="202">
        <v>97.8</v>
      </c>
      <c r="K146" s="202">
        <v>86.6</v>
      </c>
      <c r="L146" s="202">
        <v>109</v>
      </c>
      <c r="M146" s="204">
        <v>267</v>
      </c>
      <c r="N146" s="202"/>
      <c r="O146" s="202">
        <v>71.900000000000006</v>
      </c>
      <c r="P146" s="202">
        <v>62.3</v>
      </c>
      <c r="Q146" s="202">
        <v>81.5</v>
      </c>
      <c r="R146" s="204">
        <v>197</v>
      </c>
      <c r="S146" s="190"/>
    </row>
    <row r="147" spans="2:19" x14ac:dyDescent="0.25">
      <c r="C147" s="114">
        <v>2018</v>
      </c>
      <c r="E147" s="202">
        <v>182.6</v>
      </c>
      <c r="F147" s="202">
        <v>167.4</v>
      </c>
      <c r="G147" s="202">
        <v>197.8</v>
      </c>
      <c r="H147" s="203">
        <v>505</v>
      </c>
      <c r="I147" s="189"/>
      <c r="J147" s="202">
        <v>107.5</v>
      </c>
      <c r="K147" s="202">
        <v>95.9</v>
      </c>
      <c r="L147" s="202">
        <v>119.2</v>
      </c>
      <c r="M147" s="204">
        <v>297.5</v>
      </c>
      <c r="N147" s="202"/>
      <c r="O147" s="202">
        <v>75.099999999999994</v>
      </c>
      <c r="P147" s="202">
        <v>65.3</v>
      </c>
      <c r="Q147" s="202">
        <v>84.8</v>
      </c>
      <c r="R147" s="204">
        <v>207.5</v>
      </c>
      <c r="S147" s="190"/>
    </row>
    <row r="148" spans="2:19" x14ac:dyDescent="0.25">
      <c r="C148" s="114">
        <v>2019</v>
      </c>
      <c r="E148" s="202">
        <v>172.8</v>
      </c>
      <c r="F148" s="202">
        <v>158.1</v>
      </c>
      <c r="G148" s="202">
        <v>187.5</v>
      </c>
      <c r="H148" s="203">
        <v>483</v>
      </c>
      <c r="I148" s="189"/>
      <c r="J148" s="202">
        <v>102.5</v>
      </c>
      <c r="K148" s="202">
        <v>91.1</v>
      </c>
      <c r="L148" s="202">
        <v>113.8</v>
      </c>
      <c r="M148" s="204">
        <v>286</v>
      </c>
      <c r="N148" s="202"/>
      <c r="O148" s="202">
        <v>70.3</v>
      </c>
      <c r="P148" s="202">
        <v>60.9</v>
      </c>
      <c r="Q148" s="202">
        <v>79.7</v>
      </c>
      <c r="R148" s="204">
        <v>197</v>
      </c>
      <c r="S148" s="190"/>
    </row>
    <row r="149" spans="2:19" x14ac:dyDescent="0.25">
      <c r="C149" s="114">
        <v>2020</v>
      </c>
      <c r="E149" s="202">
        <v>183.3</v>
      </c>
      <c r="F149" s="202">
        <v>168.3</v>
      </c>
      <c r="G149" s="202">
        <v>198.3</v>
      </c>
      <c r="H149" s="203">
        <v>523</v>
      </c>
      <c r="I149" s="189"/>
      <c r="J149" s="202">
        <v>115</v>
      </c>
      <c r="K149" s="202">
        <v>103.1</v>
      </c>
      <c r="L149" s="202">
        <v>126.8</v>
      </c>
      <c r="M149" s="204">
        <v>329</v>
      </c>
      <c r="N149" s="202"/>
      <c r="O149" s="202">
        <v>68.3</v>
      </c>
      <c r="P149" s="202">
        <v>59.1</v>
      </c>
      <c r="Q149" s="202">
        <v>77.5</v>
      </c>
      <c r="R149" s="204">
        <v>194</v>
      </c>
      <c r="S149" s="190"/>
    </row>
    <row r="150" spans="2:19" x14ac:dyDescent="0.25">
      <c r="B150" s="110">
        <v>8</v>
      </c>
      <c r="C150" s="114">
        <v>2001</v>
      </c>
      <c r="E150" s="202">
        <v>266.2</v>
      </c>
      <c r="F150" s="202">
        <v>245.1</v>
      </c>
      <c r="G150" s="202">
        <v>287.39999999999998</v>
      </c>
      <c r="H150" s="203">
        <v>555</v>
      </c>
      <c r="I150" s="189"/>
      <c r="J150" s="202">
        <v>135.69999999999999</v>
      </c>
      <c r="K150" s="202">
        <v>120.6</v>
      </c>
      <c r="L150" s="202">
        <v>150.9</v>
      </c>
      <c r="M150" s="204">
        <v>281.5</v>
      </c>
      <c r="N150" s="202"/>
      <c r="O150" s="202">
        <v>130.5</v>
      </c>
      <c r="P150" s="202">
        <v>115.7</v>
      </c>
      <c r="Q150" s="202">
        <v>145.30000000000001</v>
      </c>
      <c r="R150" s="204">
        <v>273.5</v>
      </c>
      <c r="S150" s="190"/>
    </row>
    <row r="151" spans="2:19" x14ac:dyDescent="0.25">
      <c r="C151" s="114">
        <v>2002</v>
      </c>
      <c r="E151" s="202">
        <v>243.3</v>
      </c>
      <c r="F151" s="202">
        <v>223.2</v>
      </c>
      <c r="G151" s="202">
        <v>263.39999999999998</v>
      </c>
      <c r="H151" s="203">
        <v>512</v>
      </c>
      <c r="I151" s="189"/>
      <c r="J151" s="202">
        <v>130.5</v>
      </c>
      <c r="K151" s="202">
        <v>115.7</v>
      </c>
      <c r="L151" s="202">
        <v>145.19999999999999</v>
      </c>
      <c r="M151" s="204">
        <v>273.5</v>
      </c>
      <c r="N151" s="202"/>
      <c r="O151" s="202">
        <v>112.9</v>
      </c>
      <c r="P151" s="202">
        <v>99.2</v>
      </c>
      <c r="Q151" s="202">
        <v>126.6</v>
      </c>
      <c r="R151" s="204">
        <v>238.5</v>
      </c>
      <c r="S151" s="190"/>
    </row>
    <row r="152" spans="2:19" x14ac:dyDescent="0.25">
      <c r="C152" s="114">
        <v>2003</v>
      </c>
      <c r="E152" s="202">
        <v>229.4</v>
      </c>
      <c r="F152" s="202">
        <v>210</v>
      </c>
      <c r="G152" s="202">
        <v>248.7</v>
      </c>
      <c r="H152" s="203">
        <v>492</v>
      </c>
      <c r="I152" s="189"/>
      <c r="J152" s="202">
        <v>128.9</v>
      </c>
      <c r="K152" s="202">
        <v>114.4</v>
      </c>
      <c r="L152" s="202">
        <v>143.5</v>
      </c>
      <c r="M152" s="204">
        <v>276.5</v>
      </c>
      <c r="N152" s="202"/>
      <c r="O152" s="202">
        <v>100.4</v>
      </c>
      <c r="P152" s="202">
        <v>87.6</v>
      </c>
      <c r="Q152" s="202">
        <v>113.3</v>
      </c>
      <c r="R152" s="204">
        <v>215.5</v>
      </c>
      <c r="S152" s="190"/>
    </row>
    <row r="153" spans="2:19" x14ac:dyDescent="0.25">
      <c r="C153" s="114">
        <v>2004</v>
      </c>
      <c r="E153" s="202">
        <v>211.9</v>
      </c>
      <c r="F153" s="202">
        <v>193.5</v>
      </c>
      <c r="G153" s="202">
        <v>230.2</v>
      </c>
      <c r="H153" s="203">
        <v>470</v>
      </c>
      <c r="I153" s="189"/>
      <c r="J153" s="202">
        <v>122.3</v>
      </c>
      <c r="K153" s="202">
        <v>108.4</v>
      </c>
      <c r="L153" s="202">
        <v>136.30000000000001</v>
      </c>
      <c r="M153" s="204">
        <v>270.5</v>
      </c>
      <c r="N153" s="202"/>
      <c r="O153" s="202">
        <v>89.5</v>
      </c>
      <c r="P153" s="202">
        <v>77.599999999999994</v>
      </c>
      <c r="Q153" s="202">
        <v>101.4</v>
      </c>
      <c r="R153" s="204">
        <v>199.5</v>
      </c>
      <c r="S153" s="190"/>
    </row>
    <row r="154" spans="2:19" x14ac:dyDescent="0.25">
      <c r="C154" s="114">
        <v>2005</v>
      </c>
      <c r="E154" s="202">
        <v>213.9</v>
      </c>
      <c r="F154" s="202">
        <v>195.7</v>
      </c>
      <c r="G154" s="202">
        <v>232.1</v>
      </c>
      <c r="H154" s="203">
        <v>484</v>
      </c>
      <c r="I154" s="189"/>
      <c r="J154" s="202">
        <v>118.3</v>
      </c>
      <c r="K154" s="202">
        <v>104.7</v>
      </c>
      <c r="L154" s="202">
        <v>131.9</v>
      </c>
      <c r="M154" s="204">
        <v>266.5</v>
      </c>
      <c r="N154" s="202"/>
      <c r="O154" s="202">
        <v>95.5</v>
      </c>
      <c r="P154" s="202">
        <v>83.4</v>
      </c>
      <c r="Q154" s="202">
        <v>107.7</v>
      </c>
      <c r="R154" s="204">
        <v>217.5</v>
      </c>
      <c r="S154" s="190"/>
    </row>
    <row r="155" spans="2:19" x14ac:dyDescent="0.25">
      <c r="C155" s="114">
        <v>2006</v>
      </c>
      <c r="E155" s="202">
        <v>209.1</v>
      </c>
      <c r="F155" s="202">
        <v>191.3</v>
      </c>
      <c r="G155" s="202">
        <v>226.9</v>
      </c>
      <c r="H155" s="203">
        <v>482</v>
      </c>
      <c r="I155" s="189"/>
      <c r="J155" s="202">
        <v>122.3</v>
      </c>
      <c r="K155" s="202">
        <v>108.6</v>
      </c>
      <c r="L155" s="202">
        <v>135.9</v>
      </c>
      <c r="M155" s="204">
        <v>282.5</v>
      </c>
      <c r="N155" s="202"/>
      <c r="O155" s="202">
        <v>86.8</v>
      </c>
      <c r="P155" s="202">
        <v>75.3</v>
      </c>
      <c r="Q155" s="202">
        <v>98.4</v>
      </c>
      <c r="R155" s="204">
        <v>199.5</v>
      </c>
      <c r="S155" s="190"/>
    </row>
    <row r="156" spans="2:19" x14ac:dyDescent="0.25">
      <c r="C156" s="114">
        <v>2007</v>
      </c>
      <c r="E156" s="202">
        <v>208</v>
      </c>
      <c r="F156" s="202">
        <v>190.1</v>
      </c>
      <c r="G156" s="202">
        <v>225.8</v>
      </c>
      <c r="H156" s="203">
        <v>476</v>
      </c>
      <c r="I156" s="189"/>
      <c r="J156" s="202">
        <v>106.6</v>
      </c>
      <c r="K156" s="202">
        <v>93.8</v>
      </c>
      <c r="L156" s="202">
        <v>119.5</v>
      </c>
      <c r="M156" s="204">
        <v>243.5</v>
      </c>
      <c r="N156" s="202"/>
      <c r="O156" s="202">
        <v>101.3</v>
      </c>
      <c r="P156" s="202">
        <v>88.9</v>
      </c>
      <c r="Q156" s="202">
        <v>113.8</v>
      </c>
      <c r="R156" s="204">
        <v>232.5</v>
      </c>
      <c r="S156" s="190"/>
    </row>
    <row r="157" spans="2:19" x14ac:dyDescent="0.25">
      <c r="C157" s="114">
        <v>2008</v>
      </c>
      <c r="E157" s="202">
        <v>192.6</v>
      </c>
      <c r="F157" s="202">
        <v>175.8</v>
      </c>
      <c r="G157" s="202">
        <v>209.5</v>
      </c>
      <c r="H157" s="203">
        <v>457</v>
      </c>
      <c r="I157" s="189"/>
      <c r="J157" s="202">
        <v>111.1</v>
      </c>
      <c r="K157" s="202">
        <v>98.2</v>
      </c>
      <c r="L157" s="202">
        <v>123.9</v>
      </c>
      <c r="M157" s="204">
        <v>264.5</v>
      </c>
      <c r="N157" s="202"/>
      <c r="O157" s="202">
        <v>81.599999999999994</v>
      </c>
      <c r="P157" s="202">
        <v>70.599999999999994</v>
      </c>
      <c r="Q157" s="202">
        <v>92.6</v>
      </c>
      <c r="R157" s="204">
        <v>192.5</v>
      </c>
      <c r="S157" s="190"/>
    </row>
    <row r="158" spans="2:19" x14ac:dyDescent="0.25">
      <c r="C158" s="114">
        <v>2009</v>
      </c>
      <c r="E158" s="202">
        <v>193.6</v>
      </c>
      <c r="F158" s="202">
        <v>176.9</v>
      </c>
      <c r="G158" s="202">
        <v>210.3</v>
      </c>
      <c r="H158" s="203">
        <v>471</v>
      </c>
      <c r="I158" s="189"/>
      <c r="J158" s="202">
        <v>111.6</v>
      </c>
      <c r="K158" s="202">
        <v>98.9</v>
      </c>
      <c r="L158" s="202">
        <v>124.3</v>
      </c>
      <c r="M158" s="204">
        <v>271</v>
      </c>
      <c r="N158" s="202"/>
      <c r="O158" s="202">
        <v>82</v>
      </c>
      <c r="P158" s="202">
        <v>71.099999999999994</v>
      </c>
      <c r="Q158" s="202">
        <v>92.9</v>
      </c>
      <c r="R158" s="204">
        <v>200</v>
      </c>
      <c r="S158" s="190"/>
    </row>
    <row r="159" spans="2:19" x14ac:dyDescent="0.25">
      <c r="C159" s="114">
        <v>2010</v>
      </c>
      <c r="E159" s="202">
        <v>176.3</v>
      </c>
      <c r="F159" s="202">
        <v>160.6</v>
      </c>
      <c r="G159" s="202">
        <v>192.1</v>
      </c>
      <c r="H159" s="203">
        <v>440</v>
      </c>
      <c r="I159" s="189"/>
      <c r="J159" s="202">
        <v>99.3</v>
      </c>
      <c r="K159" s="202">
        <v>87.4</v>
      </c>
      <c r="L159" s="202">
        <v>111.1</v>
      </c>
      <c r="M159" s="204">
        <v>247</v>
      </c>
      <c r="N159" s="202"/>
      <c r="O159" s="202">
        <v>77.099999999999994</v>
      </c>
      <c r="P159" s="202">
        <v>66.7</v>
      </c>
      <c r="Q159" s="202">
        <v>87.5</v>
      </c>
      <c r="R159" s="204">
        <v>193</v>
      </c>
      <c r="S159" s="190"/>
    </row>
    <row r="160" spans="2:19" x14ac:dyDescent="0.25">
      <c r="C160" s="114">
        <v>2011</v>
      </c>
      <c r="E160" s="202">
        <v>163.1</v>
      </c>
      <c r="F160" s="202">
        <v>148.1</v>
      </c>
      <c r="G160" s="202">
        <v>178.1</v>
      </c>
      <c r="H160" s="203">
        <v>414</v>
      </c>
      <c r="I160" s="189"/>
      <c r="J160" s="202">
        <v>95.7</v>
      </c>
      <c r="K160" s="202">
        <v>84.1</v>
      </c>
      <c r="L160" s="202">
        <v>107.2</v>
      </c>
      <c r="M160" s="204">
        <v>241</v>
      </c>
      <c r="N160" s="202"/>
      <c r="O160" s="202">
        <v>67.400000000000006</v>
      </c>
      <c r="P160" s="202">
        <v>57.8</v>
      </c>
      <c r="Q160" s="202">
        <v>77.099999999999994</v>
      </c>
      <c r="R160" s="204">
        <v>173</v>
      </c>
      <c r="S160" s="190"/>
    </row>
    <row r="161" spans="2:19" x14ac:dyDescent="0.25">
      <c r="C161" s="114">
        <v>2012</v>
      </c>
      <c r="E161" s="202">
        <v>175.2</v>
      </c>
      <c r="F161" s="202">
        <v>159.69999999999999</v>
      </c>
      <c r="G161" s="202">
        <v>190.6</v>
      </c>
      <c r="H161" s="203">
        <v>450</v>
      </c>
      <c r="I161" s="189"/>
      <c r="J161" s="202">
        <v>91.3</v>
      </c>
      <c r="K161" s="202">
        <v>80.099999999999994</v>
      </c>
      <c r="L161" s="202">
        <v>102.5</v>
      </c>
      <c r="M161" s="204">
        <v>234.5</v>
      </c>
      <c r="N161" s="202"/>
      <c r="O161" s="202">
        <v>83.9</v>
      </c>
      <c r="P161" s="202">
        <v>73.099999999999994</v>
      </c>
      <c r="Q161" s="202">
        <v>94.6</v>
      </c>
      <c r="R161" s="204">
        <v>215.5</v>
      </c>
      <c r="S161" s="190"/>
    </row>
    <row r="162" spans="2:19" x14ac:dyDescent="0.25">
      <c r="C162" s="114">
        <v>2013</v>
      </c>
      <c r="E162" s="202">
        <v>162</v>
      </c>
      <c r="F162" s="202">
        <v>147.30000000000001</v>
      </c>
      <c r="G162" s="202">
        <v>176.7</v>
      </c>
      <c r="H162" s="203">
        <v>425</v>
      </c>
      <c r="I162" s="189"/>
      <c r="J162" s="202">
        <v>86.8</v>
      </c>
      <c r="K162" s="202">
        <v>76</v>
      </c>
      <c r="L162" s="202">
        <v>97.6</v>
      </c>
      <c r="M162" s="204">
        <v>227.5</v>
      </c>
      <c r="N162" s="202"/>
      <c r="O162" s="202">
        <v>75.2</v>
      </c>
      <c r="P162" s="202">
        <v>65.099999999999994</v>
      </c>
      <c r="Q162" s="202">
        <v>85.2</v>
      </c>
      <c r="R162" s="204">
        <v>197.5</v>
      </c>
      <c r="S162" s="190"/>
    </row>
    <row r="163" spans="2:19" x14ac:dyDescent="0.25">
      <c r="C163" s="114">
        <v>2014</v>
      </c>
      <c r="E163" s="202">
        <v>150</v>
      </c>
      <c r="F163" s="202">
        <v>135.6</v>
      </c>
      <c r="G163" s="202">
        <v>164.5</v>
      </c>
      <c r="H163" s="203">
        <v>379</v>
      </c>
      <c r="I163" s="189"/>
      <c r="J163" s="202">
        <v>82.9</v>
      </c>
      <c r="K163" s="202">
        <v>72.099999999999994</v>
      </c>
      <c r="L163" s="202">
        <v>93.6</v>
      </c>
      <c r="M163" s="204">
        <v>209.5</v>
      </c>
      <c r="N163" s="202"/>
      <c r="O163" s="202">
        <v>67.2</v>
      </c>
      <c r="P163" s="202">
        <v>57.5</v>
      </c>
      <c r="Q163" s="202">
        <v>76.900000000000006</v>
      </c>
      <c r="R163" s="204">
        <v>169.5</v>
      </c>
      <c r="S163" s="190"/>
    </row>
    <row r="164" spans="2:19" x14ac:dyDescent="0.25">
      <c r="C164" s="114">
        <v>2015</v>
      </c>
      <c r="E164" s="202">
        <v>155.19999999999999</v>
      </c>
      <c r="F164" s="202">
        <v>140.69999999999999</v>
      </c>
      <c r="G164" s="202">
        <v>169.8</v>
      </c>
      <c r="H164" s="203">
        <v>399</v>
      </c>
      <c r="I164" s="189"/>
      <c r="J164" s="202">
        <v>87.6</v>
      </c>
      <c r="K164" s="202">
        <v>76.599999999999994</v>
      </c>
      <c r="L164" s="202">
        <v>98.5</v>
      </c>
      <c r="M164" s="204">
        <v>224</v>
      </c>
      <c r="N164" s="202"/>
      <c r="O164" s="202">
        <v>67.599999999999994</v>
      </c>
      <c r="P164" s="202">
        <v>58</v>
      </c>
      <c r="Q164" s="202">
        <v>77.2</v>
      </c>
      <c r="R164" s="204">
        <v>175</v>
      </c>
      <c r="S164" s="190"/>
    </row>
    <row r="165" spans="2:19" x14ac:dyDescent="0.25">
      <c r="C165" s="114">
        <v>2016</v>
      </c>
      <c r="E165" s="202">
        <v>163.19999999999999</v>
      </c>
      <c r="F165" s="202">
        <v>148.4</v>
      </c>
      <c r="G165" s="202">
        <v>178</v>
      </c>
      <c r="H165" s="203">
        <v>426</v>
      </c>
      <c r="I165" s="189"/>
      <c r="J165" s="202">
        <v>94.6</v>
      </c>
      <c r="K165" s="202">
        <v>83.4</v>
      </c>
      <c r="L165" s="202">
        <v>105.9</v>
      </c>
      <c r="M165" s="204">
        <v>247.5</v>
      </c>
      <c r="N165" s="202"/>
      <c r="O165" s="202">
        <v>68.599999999999994</v>
      </c>
      <c r="P165" s="202">
        <v>58.9</v>
      </c>
      <c r="Q165" s="202">
        <v>78.2</v>
      </c>
      <c r="R165" s="204">
        <v>178.5</v>
      </c>
      <c r="S165" s="190"/>
    </row>
    <row r="166" spans="2:19" x14ac:dyDescent="0.25">
      <c r="C166" s="114">
        <v>2017</v>
      </c>
      <c r="E166" s="202">
        <v>155.30000000000001</v>
      </c>
      <c r="F166" s="202">
        <v>141.19999999999999</v>
      </c>
      <c r="G166" s="202">
        <v>169.4</v>
      </c>
      <c r="H166" s="203">
        <v>424</v>
      </c>
      <c r="I166" s="189"/>
      <c r="J166" s="202">
        <v>88.7</v>
      </c>
      <c r="K166" s="202">
        <v>78.099999999999994</v>
      </c>
      <c r="L166" s="202">
        <v>99.4</v>
      </c>
      <c r="M166" s="204">
        <v>243</v>
      </c>
      <c r="N166" s="202"/>
      <c r="O166" s="202">
        <v>66.599999999999994</v>
      </c>
      <c r="P166" s="202">
        <v>57.3</v>
      </c>
      <c r="Q166" s="202">
        <v>75.900000000000006</v>
      </c>
      <c r="R166" s="204">
        <v>181</v>
      </c>
      <c r="S166" s="190"/>
    </row>
    <row r="167" spans="2:19" x14ac:dyDescent="0.25">
      <c r="C167" s="114">
        <v>2018</v>
      </c>
      <c r="E167" s="202">
        <v>149.80000000000001</v>
      </c>
      <c r="F167" s="202">
        <v>136.19999999999999</v>
      </c>
      <c r="G167" s="202">
        <v>163.5</v>
      </c>
      <c r="H167" s="203">
        <v>419</v>
      </c>
      <c r="I167" s="189"/>
      <c r="J167" s="202">
        <v>86.4</v>
      </c>
      <c r="K167" s="202">
        <v>76.099999999999994</v>
      </c>
      <c r="L167" s="202">
        <v>96.8</v>
      </c>
      <c r="M167" s="204">
        <v>242</v>
      </c>
      <c r="N167" s="202"/>
      <c r="O167" s="202">
        <v>63.4</v>
      </c>
      <c r="P167" s="202">
        <v>54.5</v>
      </c>
      <c r="Q167" s="202">
        <v>72.3</v>
      </c>
      <c r="R167" s="204">
        <v>177</v>
      </c>
      <c r="S167" s="190"/>
    </row>
    <row r="168" spans="2:19" x14ac:dyDescent="0.25">
      <c r="C168" s="114">
        <v>2019</v>
      </c>
      <c r="E168" s="202">
        <v>150.19999999999999</v>
      </c>
      <c r="F168" s="202">
        <v>136.69999999999999</v>
      </c>
      <c r="G168" s="202">
        <v>163.80000000000001</v>
      </c>
      <c r="H168" s="203">
        <v>430</v>
      </c>
      <c r="I168" s="189"/>
      <c r="J168" s="202">
        <v>84.7</v>
      </c>
      <c r="K168" s="202">
        <v>74.5</v>
      </c>
      <c r="L168" s="202">
        <v>94.9</v>
      </c>
      <c r="M168" s="204">
        <v>242</v>
      </c>
      <c r="N168" s="202"/>
      <c r="O168" s="202">
        <v>65.5</v>
      </c>
      <c r="P168" s="202">
        <v>56.6</v>
      </c>
      <c r="Q168" s="202">
        <v>74.400000000000006</v>
      </c>
      <c r="R168" s="204">
        <v>188</v>
      </c>
      <c r="S168" s="190"/>
    </row>
    <row r="169" spans="2:19" x14ac:dyDescent="0.25">
      <c r="C169" s="114">
        <v>2020</v>
      </c>
      <c r="E169" s="202">
        <v>171.1</v>
      </c>
      <c r="F169" s="202">
        <v>156.80000000000001</v>
      </c>
      <c r="G169" s="202">
        <v>185.5</v>
      </c>
      <c r="H169" s="203">
        <v>496</v>
      </c>
      <c r="I169" s="189"/>
      <c r="J169" s="202">
        <v>102.1</v>
      </c>
      <c r="K169" s="202">
        <v>91</v>
      </c>
      <c r="L169" s="202">
        <v>113.1</v>
      </c>
      <c r="M169" s="204">
        <v>298</v>
      </c>
      <c r="N169" s="202"/>
      <c r="O169" s="202">
        <v>69.099999999999994</v>
      </c>
      <c r="P169" s="202">
        <v>59.9</v>
      </c>
      <c r="Q169" s="202">
        <v>78.3</v>
      </c>
      <c r="R169" s="204">
        <v>198</v>
      </c>
      <c r="S169" s="190"/>
    </row>
    <row r="170" spans="2:19" x14ac:dyDescent="0.25">
      <c r="B170" s="110">
        <v>9</v>
      </c>
      <c r="C170" s="114">
        <v>2001</v>
      </c>
      <c r="E170" s="202">
        <v>209.1</v>
      </c>
      <c r="F170" s="202">
        <v>189.9</v>
      </c>
      <c r="G170" s="202">
        <v>228.3</v>
      </c>
      <c r="H170" s="203">
        <v>418</v>
      </c>
      <c r="I170" s="189"/>
      <c r="J170" s="202">
        <v>109.7</v>
      </c>
      <c r="K170" s="202">
        <v>95.8</v>
      </c>
      <c r="L170" s="202">
        <v>123.7</v>
      </c>
      <c r="M170" s="204">
        <v>218</v>
      </c>
      <c r="N170" s="202"/>
      <c r="O170" s="202">
        <v>99.4</v>
      </c>
      <c r="P170" s="202">
        <v>86.2</v>
      </c>
      <c r="Q170" s="202">
        <v>112.6</v>
      </c>
      <c r="R170" s="204">
        <v>200</v>
      </c>
      <c r="S170" s="190"/>
    </row>
    <row r="171" spans="2:19" x14ac:dyDescent="0.25">
      <c r="C171" s="114">
        <v>2002</v>
      </c>
      <c r="E171" s="202">
        <v>204</v>
      </c>
      <c r="F171" s="202">
        <v>185.2</v>
      </c>
      <c r="G171" s="202">
        <v>222.7</v>
      </c>
      <c r="H171" s="203">
        <v>417</v>
      </c>
      <c r="I171" s="189"/>
      <c r="J171" s="202">
        <v>105.2</v>
      </c>
      <c r="K171" s="202">
        <v>91.7</v>
      </c>
      <c r="L171" s="202">
        <v>118.7</v>
      </c>
      <c r="M171" s="204">
        <v>215</v>
      </c>
      <c r="N171" s="202"/>
      <c r="O171" s="202">
        <v>98.8</v>
      </c>
      <c r="P171" s="202">
        <v>85.7</v>
      </c>
      <c r="Q171" s="202">
        <v>111.9</v>
      </c>
      <c r="R171" s="204">
        <v>202</v>
      </c>
      <c r="S171" s="190"/>
    </row>
    <row r="172" spans="2:19" x14ac:dyDescent="0.25">
      <c r="C172" s="114">
        <v>2003</v>
      </c>
      <c r="E172" s="202">
        <v>218</v>
      </c>
      <c r="F172" s="202">
        <v>198.8</v>
      </c>
      <c r="G172" s="202">
        <v>237.1</v>
      </c>
      <c r="H172" s="203">
        <v>455</v>
      </c>
      <c r="I172" s="189"/>
      <c r="J172" s="202">
        <v>109</v>
      </c>
      <c r="K172" s="202">
        <v>95.4</v>
      </c>
      <c r="L172" s="202">
        <v>122.6</v>
      </c>
      <c r="M172" s="204">
        <v>226.5</v>
      </c>
      <c r="N172" s="202"/>
      <c r="O172" s="202">
        <v>109</v>
      </c>
      <c r="P172" s="202">
        <v>95.4</v>
      </c>
      <c r="Q172" s="202">
        <v>122.5</v>
      </c>
      <c r="R172" s="204">
        <v>228.5</v>
      </c>
      <c r="S172" s="190"/>
    </row>
    <row r="173" spans="2:19" x14ac:dyDescent="0.25">
      <c r="C173" s="114">
        <v>2004</v>
      </c>
      <c r="E173" s="202">
        <v>195.6</v>
      </c>
      <c r="F173" s="202">
        <v>177.4</v>
      </c>
      <c r="G173" s="202">
        <v>213.7</v>
      </c>
      <c r="H173" s="203">
        <v>409</v>
      </c>
      <c r="I173" s="189"/>
      <c r="J173" s="202">
        <v>103.1</v>
      </c>
      <c r="K173" s="202">
        <v>89.9</v>
      </c>
      <c r="L173" s="202">
        <v>116.3</v>
      </c>
      <c r="M173" s="204">
        <v>215.5</v>
      </c>
      <c r="N173" s="202"/>
      <c r="O173" s="202">
        <v>92.5</v>
      </c>
      <c r="P173" s="202">
        <v>80</v>
      </c>
      <c r="Q173" s="202">
        <v>105</v>
      </c>
      <c r="R173" s="204">
        <v>193.5</v>
      </c>
      <c r="S173" s="190"/>
    </row>
    <row r="174" spans="2:19" x14ac:dyDescent="0.25">
      <c r="C174" s="114">
        <v>2005</v>
      </c>
      <c r="E174" s="202">
        <v>192.5</v>
      </c>
      <c r="F174" s="202">
        <v>174.6</v>
      </c>
      <c r="G174" s="202">
        <v>210.3</v>
      </c>
      <c r="H174" s="203">
        <v>412</v>
      </c>
      <c r="I174" s="189"/>
      <c r="J174" s="202">
        <v>101.2</v>
      </c>
      <c r="K174" s="202">
        <v>88.2</v>
      </c>
      <c r="L174" s="202">
        <v>114.3</v>
      </c>
      <c r="M174" s="204">
        <v>214.5</v>
      </c>
      <c r="N174" s="202"/>
      <c r="O174" s="202">
        <v>91.2</v>
      </c>
      <c r="P174" s="202">
        <v>79</v>
      </c>
      <c r="Q174" s="202">
        <v>103.5</v>
      </c>
      <c r="R174" s="204">
        <v>197.5</v>
      </c>
      <c r="S174" s="190"/>
    </row>
    <row r="175" spans="2:19" x14ac:dyDescent="0.25">
      <c r="C175" s="114">
        <v>2006</v>
      </c>
      <c r="E175" s="202">
        <v>188.3</v>
      </c>
      <c r="F175" s="202">
        <v>170.7</v>
      </c>
      <c r="G175" s="202">
        <v>205.8</v>
      </c>
      <c r="H175" s="203">
        <v>405</v>
      </c>
      <c r="I175" s="189"/>
      <c r="J175" s="202">
        <v>104.7</v>
      </c>
      <c r="K175" s="202">
        <v>91.5</v>
      </c>
      <c r="L175" s="202">
        <v>117.9</v>
      </c>
      <c r="M175" s="204">
        <v>223</v>
      </c>
      <c r="N175" s="202"/>
      <c r="O175" s="202">
        <v>83.5</v>
      </c>
      <c r="P175" s="202">
        <v>71.900000000000006</v>
      </c>
      <c r="Q175" s="202">
        <v>95.2</v>
      </c>
      <c r="R175" s="204">
        <v>182</v>
      </c>
      <c r="S175" s="190"/>
    </row>
    <row r="176" spans="2:19" x14ac:dyDescent="0.25">
      <c r="C176" s="114">
        <v>2007</v>
      </c>
      <c r="E176" s="202">
        <v>168.2</v>
      </c>
      <c r="F176" s="202">
        <v>152</v>
      </c>
      <c r="G176" s="202">
        <v>184.3</v>
      </c>
      <c r="H176" s="203">
        <v>384</v>
      </c>
      <c r="I176" s="189"/>
      <c r="J176" s="202">
        <v>83.9</v>
      </c>
      <c r="K176" s="202">
        <v>72.400000000000006</v>
      </c>
      <c r="L176" s="202">
        <v>95.4</v>
      </c>
      <c r="M176" s="204">
        <v>190.5</v>
      </c>
      <c r="N176" s="202"/>
      <c r="O176" s="202">
        <v>84.3</v>
      </c>
      <c r="P176" s="202">
        <v>72.900000000000006</v>
      </c>
      <c r="Q176" s="202">
        <v>95.7</v>
      </c>
      <c r="R176" s="204">
        <v>193.5</v>
      </c>
      <c r="S176" s="190"/>
    </row>
    <row r="177" spans="2:19" x14ac:dyDescent="0.25">
      <c r="C177" s="114">
        <v>2008</v>
      </c>
      <c r="E177" s="202">
        <v>168.4</v>
      </c>
      <c r="F177" s="202">
        <v>152.4</v>
      </c>
      <c r="G177" s="202">
        <v>184.4</v>
      </c>
      <c r="H177" s="203">
        <v>392</v>
      </c>
      <c r="I177" s="189"/>
      <c r="J177" s="202">
        <v>89.8</v>
      </c>
      <c r="K177" s="202">
        <v>78.099999999999994</v>
      </c>
      <c r="L177" s="202">
        <v>101.6</v>
      </c>
      <c r="M177" s="204">
        <v>208</v>
      </c>
      <c r="N177" s="202"/>
      <c r="O177" s="202">
        <v>78.599999999999994</v>
      </c>
      <c r="P177" s="202">
        <v>67.7</v>
      </c>
      <c r="Q177" s="202">
        <v>89.5</v>
      </c>
      <c r="R177" s="204">
        <v>184</v>
      </c>
      <c r="S177" s="190"/>
    </row>
    <row r="178" spans="2:19" x14ac:dyDescent="0.25">
      <c r="C178" s="114">
        <v>2009</v>
      </c>
      <c r="E178" s="202">
        <v>159.30000000000001</v>
      </c>
      <c r="F178" s="202">
        <v>144</v>
      </c>
      <c r="G178" s="202">
        <v>174.6</v>
      </c>
      <c r="H178" s="203">
        <v>382</v>
      </c>
      <c r="I178" s="189"/>
      <c r="J178" s="202">
        <v>81</v>
      </c>
      <c r="K178" s="202">
        <v>70</v>
      </c>
      <c r="L178" s="202">
        <v>92</v>
      </c>
      <c r="M178" s="204">
        <v>192</v>
      </c>
      <c r="N178" s="202"/>
      <c r="O178" s="202">
        <v>78.3</v>
      </c>
      <c r="P178" s="202">
        <v>67.599999999999994</v>
      </c>
      <c r="Q178" s="202">
        <v>89</v>
      </c>
      <c r="R178" s="204">
        <v>190</v>
      </c>
      <c r="S178" s="190"/>
    </row>
    <row r="179" spans="2:19" x14ac:dyDescent="0.25">
      <c r="C179" s="114">
        <v>2010</v>
      </c>
      <c r="E179" s="202">
        <v>161.69999999999999</v>
      </c>
      <c r="F179" s="202">
        <v>146.4</v>
      </c>
      <c r="G179" s="202">
        <v>177</v>
      </c>
      <c r="H179" s="203">
        <v>392</v>
      </c>
      <c r="I179" s="189"/>
      <c r="J179" s="202">
        <v>86</v>
      </c>
      <c r="K179" s="202">
        <v>74.8</v>
      </c>
      <c r="L179" s="202">
        <v>97.2</v>
      </c>
      <c r="M179" s="204">
        <v>208</v>
      </c>
      <c r="N179" s="202"/>
      <c r="O179" s="202">
        <v>75.7</v>
      </c>
      <c r="P179" s="202">
        <v>65.2</v>
      </c>
      <c r="Q179" s="202">
        <v>86.2</v>
      </c>
      <c r="R179" s="204">
        <v>184</v>
      </c>
      <c r="S179" s="190"/>
    </row>
    <row r="180" spans="2:19" x14ac:dyDescent="0.25">
      <c r="C180" s="114">
        <v>2011</v>
      </c>
      <c r="E180" s="202">
        <v>165.1</v>
      </c>
      <c r="F180" s="202">
        <v>149.9</v>
      </c>
      <c r="G180" s="202">
        <v>180.4</v>
      </c>
      <c r="H180" s="203">
        <v>412</v>
      </c>
      <c r="I180" s="189"/>
      <c r="J180" s="202">
        <v>92</v>
      </c>
      <c r="K180" s="202">
        <v>80.5</v>
      </c>
      <c r="L180" s="202">
        <v>103.4</v>
      </c>
      <c r="M180" s="204">
        <v>229</v>
      </c>
      <c r="N180" s="202"/>
      <c r="O180" s="202">
        <v>73.2</v>
      </c>
      <c r="P180" s="202">
        <v>63</v>
      </c>
      <c r="Q180" s="202">
        <v>83.3</v>
      </c>
      <c r="R180" s="204">
        <v>183</v>
      </c>
      <c r="S180" s="190"/>
    </row>
    <row r="181" spans="2:19" ht="14.25" customHeight="1" x14ac:dyDescent="0.25">
      <c r="C181" s="114">
        <v>2012</v>
      </c>
      <c r="E181" s="202">
        <v>156.4</v>
      </c>
      <c r="F181" s="202">
        <v>141.6</v>
      </c>
      <c r="G181" s="202">
        <v>171.2</v>
      </c>
      <c r="H181" s="203">
        <v>395</v>
      </c>
      <c r="I181" s="189"/>
      <c r="J181" s="202">
        <v>85.1</v>
      </c>
      <c r="K181" s="202">
        <v>74.2</v>
      </c>
      <c r="L181" s="202">
        <v>96.1</v>
      </c>
      <c r="M181" s="204">
        <v>213.5</v>
      </c>
      <c r="N181" s="202"/>
      <c r="O181" s="202">
        <v>71.3</v>
      </c>
      <c r="P181" s="202">
        <v>61.3</v>
      </c>
      <c r="Q181" s="202">
        <v>81.2</v>
      </c>
      <c r="R181" s="204">
        <v>181.5</v>
      </c>
      <c r="S181" s="190"/>
    </row>
    <row r="182" spans="2:19" x14ac:dyDescent="0.25">
      <c r="C182" s="114">
        <v>2013</v>
      </c>
      <c r="E182" s="202">
        <v>149.1</v>
      </c>
      <c r="F182" s="202">
        <v>135</v>
      </c>
      <c r="G182" s="202">
        <v>163.1</v>
      </c>
      <c r="H182" s="203">
        <v>394</v>
      </c>
      <c r="I182" s="189"/>
      <c r="J182" s="202">
        <v>80.599999999999994</v>
      </c>
      <c r="K182" s="202">
        <v>70.2</v>
      </c>
      <c r="L182" s="202">
        <v>91</v>
      </c>
      <c r="M182" s="204">
        <v>213</v>
      </c>
      <c r="N182" s="202"/>
      <c r="O182" s="202">
        <v>68.5</v>
      </c>
      <c r="P182" s="202">
        <v>58.9</v>
      </c>
      <c r="Q182" s="202">
        <v>78</v>
      </c>
      <c r="R182" s="204">
        <v>181</v>
      </c>
      <c r="S182" s="190"/>
    </row>
    <row r="183" spans="2:19" x14ac:dyDescent="0.25">
      <c r="C183" s="114">
        <v>2014</v>
      </c>
      <c r="E183" s="202">
        <v>128.4</v>
      </c>
      <c r="F183" s="202">
        <v>115.1</v>
      </c>
      <c r="G183" s="202">
        <v>141.69999999999999</v>
      </c>
      <c r="H183" s="203">
        <v>329</v>
      </c>
      <c r="I183" s="189"/>
      <c r="J183" s="202">
        <v>75.8</v>
      </c>
      <c r="K183" s="202">
        <v>65.599999999999994</v>
      </c>
      <c r="L183" s="202">
        <v>86</v>
      </c>
      <c r="M183" s="204">
        <v>193</v>
      </c>
      <c r="N183" s="202"/>
      <c r="O183" s="202">
        <v>52.6</v>
      </c>
      <c r="P183" s="202">
        <v>44.1</v>
      </c>
      <c r="Q183" s="202">
        <v>61.1</v>
      </c>
      <c r="R183" s="204">
        <v>136</v>
      </c>
      <c r="S183" s="190"/>
    </row>
    <row r="184" spans="2:19" x14ac:dyDescent="0.25">
      <c r="C184" s="114">
        <v>2015</v>
      </c>
      <c r="E184" s="202">
        <v>144.5</v>
      </c>
      <c r="F184" s="202">
        <v>130.6</v>
      </c>
      <c r="G184" s="202">
        <v>158.4</v>
      </c>
      <c r="H184" s="203">
        <v>379</v>
      </c>
      <c r="I184" s="189"/>
      <c r="J184" s="202">
        <v>79.900000000000006</v>
      </c>
      <c r="K184" s="202">
        <v>69.5</v>
      </c>
      <c r="L184" s="202">
        <v>90.2</v>
      </c>
      <c r="M184" s="204">
        <v>209</v>
      </c>
      <c r="N184" s="202"/>
      <c r="O184" s="202">
        <v>64.599999999999994</v>
      </c>
      <c r="P184" s="202">
        <v>55.3</v>
      </c>
      <c r="Q184" s="202">
        <v>73.900000000000006</v>
      </c>
      <c r="R184" s="204">
        <v>170</v>
      </c>
      <c r="S184" s="190"/>
    </row>
    <row r="185" spans="2:19" x14ac:dyDescent="0.25">
      <c r="C185" s="114">
        <v>2016</v>
      </c>
      <c r="E185" s="202">
        <v>155.80000000000001</v>
      </c>
      <c r="F185" s="202">
        <v>141.6</v>
      </c>
      <c r="G185" s="202">
        <v>170.1</v>
      </c>
      <c r="H185" s="203">
        <v>417</v>
      </c>
      <c r="I185" s="189"/>
      <c r="J185" s="202">
        <v>77.8</v>
      </c>
      <c r="K185" s="202">
        <v>67.8</v>
      </c>
      <c r="L185" s="202">
        <v>87.9</v>
      </c>
      <c r="M185" s="204">
        <v>209.5</v>
      </c>
      <c r="N185" s="202"/>
      <c r="O185" s="202">
        <v>78</v>
      </c>
      <c r="P185" s="202">
        <v>67.900000000000006</v>
      </c>
      <c r="Q185" s="202">
        <v>88.2</v>
      </c>
      <c r="R185" s="204">
        <v>207.5</v>
      </c>
      <c r="S185" s="190"/>
    </row>
    <row r="186" spans="2:19" x14ac:dyDescent="0.25">
      <c r="C186" s="114">
        <v>2017</v>
      </c>
      <c r="E186" s="202">
        <v>128.30000000000001</v>
      </c>
      <c r="F186" s="202">
        <v>115.5</v>
      </c>
      <c r="G186" s="202">
        <v>141.19999999999999</v>
      </c>
      <c r="H186" s="203">
        <v>347</v>
      </c>
      <c r="I186" s="189"/>
      <c r="J186" s="202">
        <v>72.5</v>
      </c>
      <c r="K186" s="202">
        <v>62.9</v>
      </c>
      <c r="L186" s="202">
        <v>82.2</v>
      </c>
      <c r="M186" s="204">
        <v>196.5</v>
      </c>
      <c r="N186" s="202"/>
      <c r="O186" s="202">
        <v>55.8</v>
      </c>
      <c r="P186" s="202">
        <v>47.3</v>
      </c>
      <c r="Q186" s="202">
        <v>64.3</v>
      </c>
      <c r="R186" s="204">
        <v>150.5</v>
      </c>
      <c r="S186" s="190"/>
    </row>
    <row r="187" spans="2:19" x14ac:dyDescent="0.25">
      <c r="C187" s="114">
        <v>2018</v>
      </c>
      <c r="E187" s="202">
        <v>127.5</v>
      </c>
      <c r="F187" s="202">
        <v>114.8</v>
      </c>
      <c r="G187" s="202">
        <v>140.19999999999999</v>
      </c>
      <c r="H187" s="203">
        <v>352</v>
      </c>
      <c r="I187" s="189"/>
      <c r="J187" s="202">
        <v>62</v>
      </c>
      <c r="K187" s="202">
        <v>53.1</v>
      </c>
      <c r="L187" s="202">
        <v>70.900000000000006</v>
      </c>
      <c r="M187" s="204">
        <v>171</v>
      </c>
      <c r="N187" s="202"/>
      <c r="O187" s="202">
        <v>65.5</v>
      </c>
      <c r="P187" s="202">
        <v>56.4</v>
      </c>
      <c r="Q187" s="202">
        <v>74.599999999999994</v>
      </c>
      <c r="R187" s="204">
        <v>181</v>
      </c>
      <c r="S187" s="190"/>
    </row>
    <row r="188" spans="2:19" x14ac:dyDescent="0.25">
      <c r="C188" s="114">
        <v>2019</v>
      </c>
      <c r="E188" s="202">
        <v>137.19999999999999</v>
      </c>
      <c r="F188" s="202">
        <v>124.2</v>
      </c>
      <c r="G188" s="202">
        <v>150.30000000000001</v>
      </c>
      <c r="H188" s="203">
        <v>386</v>
      </c>
      <c r="I188" s="189"/>
      <c r="J188" s="202">
        <v>79.3</v>
      </c>
      <c r="K188" s="202">
        <v>69.400000000000006</v>
      </c>
      <c r="L188" s="202">
        <v>89.2</v>
      </c>
      <c r="M188" s="204">
        <v>223.5</v>
      </c>
      <c r="N188" s="202"/>
      <c r="O188" s="202">
        <v>58</v>
      </c>
      <c r="P188" s="202">
        <v>49.5</v>
      </c>
      <c r="Q188" s="202">
        <v>66.5</v>
      </c>
      <c r="R188" s="204">
        <v>162.5</v>
      </c>
      <c r="S188" s="190"/>
    </row>
    <row r="189" spans="2:19" x14ac:dyDescent="0.25">
      <c r="C189" s="114">
        <v>2020</v>
      </c>
      <c r="E189" s="202">
        <v>135.9</v>
      </c>
      <c r="F189" s="202">
        <v>123</v>
      </c>
      <c r="G189" s="202">
        <v>148.69999999999999</v>
      </c>
      <c r="H189" s="203">
        <v>389</v>
      </c>
      <c r="I189" s="189"/>
      <c r="J189" s="202">
        <v>73.900000000000006</v>
      </c>
      <c r="K189" s="202">
        <v>64.400000000000006</v>
      </c>
      <c r="L189" s="202">
        <v>83.4</v>
      </c>
      <c r="M189" s="204">
        <v>212</v>
      </c>
      <c r="N189" s="202"/>
      <c r="O189" s="202">
        <v>62</v>
      </c>
      <c r="P189" s="202">
        <v>53.2</v>
      </c>
      <c r="Q189" s="202">
        <v>70.7</v>
      </c>
      <c r="R189" s="204">
        <v>177</v>
      </c>
      <c r="S189" s="190"/>
    </row>
    <row r="190" spans="2:19" x14ac:dyDescent="0.25">
      <c r="B190" s="109" t="s">
        <v>96</v>
      </c>
      <c r="C190" s="114">
        <v>2001</v>
      </c>
      <c r="E190" s="202">
        <v>170.9</v>
      </c>
      <c r="F190" s="202">
        <v>154.1</v>
      </c>
      <c r="G190" s="202">
        <v>187.7</v>
      </c>
      <c r="H190" s="203">
        <v>365</v>
      </c>
      <c r="I190" s="189"/>
      <c r="J190" s="202">
        <v>89.8</v>
      </c>
      <c r="K190" s="202">
        <v>77.599999999999994</v>
      </c>
      <c r="L190" s="202">
        <v>102</v>
      </c>
      <c r="M190" s="204">
        <v>191</v>
      </c>
      <c r="N190" s="202"/>
      <c r="O190" s="202">
        <v>81.099999999999994</v>
      </c>
      <c r="P190" s="202">
        <v>69.5</v>
      </c>
      <c r="Q190" s="202">
        <v>92.6</v>
      </c>
      <c r="R190" s="204">
        <v>174</v>
      </c>
      <c r="S190" s="190"/>
    </row>
    <row r="191" spans="2:19" x14ac:dyDescent="0.25">
      <c r="B191" s="109"/>
      <c r="C191" s="114">
        <v>2002</v>
      </c>
      <c r="E191" s="202">
        <v>182.6</v>
      </c>
      <c r="F191" s="202">
        <v>165.3</v>
      </c>
      <c r="G191" s="202">
        <v>200</v>
      </c>
      <c r="H191" s="203">
        <v>389</v>
      </c>
      <c r="I191" s="189"/>
      <c r="J191" s="202">
        <v>91.4</v>
      </c>
      <c r="K191" s="202">
        <v>79.099999999999994</v>
      </c>
      <c r="L191" s="202">
        <v>103.7</v>
      </c>
      <c r="M191" s="204">
        <v>194</v>
      </c>
      <c r="N191" s="202"/>
      <c r="O191" s="202">
        <v>91.2</v>
      </c>
      <c r="P191" s="202">
        <v>79</v>
      </c>
      <c r="Q191" s="202">
        <v>103.5</v>
      </c>
      <c r="R191" s="204">
        <v>195</v>
      </c>
      <c r="S191" s="190"/>
    </row>
    <row r="192" spans="2:19" x14ac:dyDescent="0.25">
      <c r="C192" s="114">
        <v>2003</v>
      </c>
      <c r="E192" s="202">
        <v>167.6</v>
      </c>
      <c r="F192" s="202">
        <v>151.19999999999999</v>
      </c>
      <c r="G192" s="202">
        <v>184</v>
      </c>
      <c r="H192" s="203">
        <v>368</v>
      </c>
      <c r="I192" s="189"/>
      <c r="J192" s="202">
        <v>74.599999999999994</v>
      </c>
      <c r="K192" s="202">
        <v>63.7</v>
      </c>
      <c r="L192" s="202">
        <v>85.6</v>
      </c>
      <c r="M192" s="204">
        <v>163</v>
      </c>
      <c r="N192" s="202"/>
      <c r="O192" s="202">
        <v>93</v>
      </c>
      <c r="P192" s="202">
        <v>80.8</v>
      </c>
      <c r="Q192" s="202">
        <v>105.2</v>
      </c>
      <c r="R192" s="204">
        <v>205</v>
      </c>
      <c r="S192" s="190"/>
    </row>
    <row r="193" spans="3:19" x14ac:dyDescent="0.25">
      <c r="C193" s="114">
        <v>2004</v>
      </c>
      <c r="E193" s="202">
        <v>162.5</v>
      </c>
      <c r="F193" s="202">
        <v>146.1</v>
      </c>
      <c r="G193" s="202">
        <v>178.8</v>
      </c>
      <c r="H193" s="203">
        <v>348</v>
      </c>
      <c r="I193" s="189"/>
      <c r="J193" s="202">
        <v>83.7</v>
      </c>
      <c r="K193" s="202">
        <v>71.900000000000006</v>
      </c>
      <c r="L193" s="202">
        <v>95.4</v>
      </c>
      <c r="M193" s="204">
        <v>180</v>
      </c>
      <c r="N193" s="202"/>
      <c r="O193" s="202">
        <v>78.8</v>
      </c>
      <c r="P193" s="202">
        <v>67.400000000000006</v>
      </c>
      <c r="Q193" s="202">
        <v>90.2</v>
      </c>
      <c r="R193" s="204">
        <v>168</v>
      </c>
      <c r="S193" s="190"/>
    </row>
    <row r="194" spans="3:19" x14ac:dyDescent="0.25">
      <c r="C194" s="114">
        <v>2005</v>
      </c>
      <c r="E194" s="202">
        <v>158.9</v>
      </c>
      <c r="F194" s="202">
        <v>142.9</v>
      </c>
      <c r="G194" s="202">
        <v>175</v>
      </c>
      <c r="H194" s="203">
        <v>345</v>
      </c>
      <c r="I194" s="189"/>
      <c r="J194" s="202">
        <v>84.9</v>
      </c>
      <c r="K194" s="202">
        <v>73</v>
      </c>
      <c r="L194" s="202">
        <v>96.7</v>
      </c>
      <c r="M194" s="204">
        <v>180.5</v>
      </c>
      <c r="N194" s="202"/>
      <c r="O194" s="202">
        <v>74.099999999999994</v>
      </c>
      <c r="P194" s="202">
        <v>63.2</v>
      </c>
      <c r="Q194" s="202">
        <v>84.9</v>
      </c>
      <c r="R194" s="204">
        <v>164.5</v>
      </c>
      <c r="S194" s="190"/>
    </row>
    <row r="195" spans="3:19" x14ac:dyDescent="0.25">
      <c r="C195" s="114">
        <v>2006</v>
      </c>
      <c r="E195" s="202">
        <v>156.19999999999999</v>
      </c>
      <c r="F195" s="202">
        <v>140.4</v>
      </c>
      <c r="G195" s="202">
        <v>172</v>
      </c>
      <c r="H195" s="203">
        <v>343</v>
      </c>
      <c r="I195" s="189"/>
      <c r="J195" s="202">
        <v>72.599999999999994</v>
      </c>
      <c r="K195" s="202">
        <v>61.8</v>
      </c>
      <c r="L195" s="202">
        <v>83.4</v>
      </c>
      <c r="M195" s="204">
        <v>159.5</v>
      </c>
      <c r="N195" s="202"/>
      <c r="O195" s="202">
        <v>83.6</v>
      </c>
      <c r="P195" s="202">
        <v>72</v>
      </c>
      <c r="Q195" s="202">
        <v>95.2</v>
      </c>
      <c r="R195" s="204">
        <v>183.5</v>
      </c>
      <c r="S195" s="190"/>
    </row>
    <row r="196" spans="3:19" x14ac:dyDescent="0.25">
      <c r="C196" s="114">
        <v>2007</v>
      </c>
      <c r="E196" s="202">
        <v>149.9</v>
      </c>
      <c r="F196" s="202">
        <v>134.5</v>
      </c>
      <c r="G196" s="202">
        <v>165.3</v>
      </c>
      <c r="H196" s="203">
        <v>333</v>
      </c>
      <c r="I196" s="189"/>
      <c r="J196" s="202">
        <v>69.2</v>
      </c>
      <c r="K196" s="202">
        <v>58.7</v>
      </c>
      <c r="L196" s="202">
        <v>79.7</v>
      </c>
      <c r="M196" s="204">
        <v>154</v>
      </c>
      <c r="N196" s="202"/>
      <c r="O196" s="202">
        <v>80.8</v>
      </c>
      <c r="P196" s="202">
        <v>69.400000000000006</v>
      </c>
      <c r="Q196" s="202">
        <v>92.1</v>
      </c>
      <c r="R196" s="204">
        <v>179</v>
      </c>
      <c r="S196" s="190"/>
    </row>
    <row r="197" spans="3:19" x14ac:dyDescent="0.25">
      <c r="C197" s="114">
        <v>2008</v>
      </c>
      <c r="E197" s="202">
        <v>127.8</v>
      </c>
      <c r="F197" s="202">
        <v>113.8</v>
      </c>
      <c r="G197" s="202">
        <v>141.9</v>
      </c>
      <c r="H197" s="203">
        <v>292</v>
      </c>
      <c r="I197" s="189"/>
      <c r="J197" s="202">
        <v>65</v>
      </c>
      <c r="K197" s="202">
        <v>55</v>
      </c>
      <c r="L197" s="202">
        <v>75</v>
      </c>
      <c r="M197" s="204">
        <v>148</v>
      </c>
      <c r="N197" s="202"/>
      <c r="O197" s="202">
        <v>62.9</v>
      </c>
      <c r="P197" s="202">
        <v>53</v>
      </c>
      <c r="Q197" s="202">
        <v>72.7</v>
      </c>
      <c r="R197" s="204">
        <v>144</v>
      </c>
      <c r="S197" s="190"/>
    </row>
    <row r="198" spans="3:19" x14ac:dyDescent="0.25">
      <c r="C198" s="114">
        <v>2009</v>
      </c>
      <c r="E198" s="202">
        <v>139.4</v>
      </c>
      <c r="F198" s="202">
        <v>124.9</v>
      </c>
      <c r="G198" s="202">
        <v>153.9</v>
      </c>
      <c r="H198" s="203">
        <v>325</v>
      </c>
      <c r="I198" s="189"/>
      <c r="J198" s="202">
        <v>68.599999999999994</v>
      </c>
      <c r="K198" s="202">
        <v>58.4</v>
      </c>
      <c r="L198" s="202">
        <v>78.900000000000006</v>
      </c>
      <c r="M198" s="204">
        <v>159</v>
      </c>
      <c r="N198" s="202"/>
      <c r="O198" s="202">
        <v>70.8</v>
      </c>
      <c r="P198" s="202">
        <v>60.5</v>
      </c>
      <c r="Q198" s="202">
        <v>81.099999999999994</v>
      </c>
      <c r="R198" s="204">
        <v>166</v>
      </c>
      <c r="S198" s="190"/>
    </row>
    <row r="199" spans="3:19" x14ac:dyDescent="0.25">
      <c r="C199" s="114">
        <v>2010</v>
      </c>
      <c r="E199" s="202">
        <v>131.69999999999999</v>
      </c>
      <c r="F199" s="202">
        <v>117.5</v>
      </c>
      <c r="G199" s="202">
        <v>145.9</v>
      </c>
      <c r="H199" s="203">
        <v>303</v>
      </c>
      <c r="I199" s="189"/>
      <c r="J199" s="202">
        <v>76.7</v>
      </c>
      <c r="K199" s="202">
        <v>65.8</v>
      </c>
      <c r="L199" s="202">
        <v>87.6</v>
      </c>
      <c r="M199" s="204">
        <v>174.5</v>
      </c>
      <c r="N199" s="202"/>
      <c r="O199" s="202">
        <v>54.9</v>
      </c>
      <c r="P199" s="202">
        <v>45.8</v>
      </c>
      <c r="Q199" s="202">
        <v>64</v>
      </c>
      <c r="R199" s="204">
        <v>128.5</v>
      </c>
      <c r="S199" s="190"/>
    </row>
    <row r="200" spans="3:19" x14ac:dyDescent="0.25">
      <c r="C200" s="114">
        <v>2011</v>
      </c>
      <c r="E200" s="202">
        <v>132.9</v>
      </c>
      <c r="F200" s="202">
        <v>118.8</v>
      </c>
      <c r="G200" s="202">
        <v>147</v>
      </c>
      <c r="H200" s="203">
        <v>313</v>
      </c>
      <c r="I200" s="189"/>
      <c r="J200" s="202">
        <v>69.7</v>
      </c>
      <c r="K200" s="202">
        <v>59.4</v>
      </c>
      <c r="L200" s="202">
        <v>80</v>
      </c>
      <c r="M200" s="204">
        <v>162.5</v>
      </c>
      <c r="N200" s="202"/>
      <c r="O200" s="202">
        <v>63.2</v>
      </c>
      <c r="P200" s="202">
        <v>53.5</v>
      </c>
      <c r="Q200" s="202">
        <v>72.900000000000006</v>
      </c>
      <c r="R200" s="204">
        <v>150.5</v>
      </c>
    </row>
    <row r="201" spans="3:19" x14ac:dyDescent="0.25">
      <c r="C201" s="114">
        <v>2012</v>
      </c>
      <c r="E201" s="202">
        <v>140.6</v>
      </c>
      <c r="F201" s="202">
        <v>126.2</v>
      </c>
      <c r="G201" s="202">
        <v>155</v>
      </c>
      <c r="H201" s="203">
        <v>336</v>
      </c>
      <c r="I201" s="189"/>
      <c r="J201" s="202">
        <v>67</v>
      </c>
      <c r="K201" s="202">
        <v>57</v>
      </c>
      <c r="L201" s="202">
        <v>76.900000000000006</v>
      </c>
      <c r="M201" s="204">
        <v>160</v>
      </c>
      <c r="N201" s="202"/>
      <c r="O201" s="202">
        <v>73.7</v>
      </c>
      <c r="P201" s="202">
        <v>63.2</v>
      </c>
      <c r="Q201" s="202">
        <v>84.1</v>
      </c>
      <c r="R201" s="204">
        <v>176</v>
      </c>
    </row>
    <row r="202" spans="3:19" ht="12.75" customHeight="1" x14ac:dyDescent="0.25">
      <c r="C202" s="114">
        <v>2013</v>
      </c>
      <c r="E202" s="202">
        <v>137.4</v>
      </c>
      <c r="F202" s="202">
        <v>123.3</v>
      </c>
      <c r="G202" s="202">
        <v>151.5</v>
      </c>
      <c r="H202" s="203">
        <v>334</v>
      </c>
      <c r="I202" s="189"/>
      <c r="J202" s="202">
        <v>73.5</v>
      </c>
      <c r="K202" s="202">
        <v>63.2</v>
      </c>
      <c r="L202" s="202">
        <v>83.8</v>
      </c>
      <c r="M202" s="204">
        <v>179</v>
      </c>
      <c r="N202" s="202"/>
      <c r="O202" s="202">
        <v>63.9</v>
      </c>
      <c r="P202" s="202">
        <v>54.2</v>
      </c>
      <c r="Q202" s="202">
        <v>73.5</v>
      </c>
      <c r="R202" s="204">
        <v>155</v>
      </c>
    </row>
    <row r="203" spans="3:19" x14ac:dyDescent="0.25">
      <c r="C203" s="114">
        <v>2014</v>
      </c>
      <c r="E203" s="202">
        <v>122.7</v>
      </c>
      <c r="F203" s="202">
        <v>109.6</v>
      </c>
      <c r="G203" s="202">
        <v>135.80000000000001</v>
      </c>
      <c r="H203" s="203">
        <v>308</v>
      </c>
      <c r="I203" s="189"/>
      <c r="J203" s="202">
        <v>64.400000000000006</v>
      </c>
      <c r="K203" s="202">
        <v>54.9</v>
      </c>
      <c r="L203" s="202">
        <v>74</v>
      </c>
      <c r="M203" s="204">
        <v>161</v>
      </c>
      <c r="N203" s="202"/>
      <c r="O203" s="202">
        <v>58.3</v>
      </c>
      <c r="P203" s="202">
        <v>49.2</v>
      </c>
      <c r="Q203" s="202">
        <v>67.3</v>
      </c>
      <c r="R203" s="204">
        <v>147</v>
      </c>
    </row>
    <row r="204" spans="3:19" ht="12.75" customHeight="1" x14ac:dyDescent="0.25">
      <c r="C204" s="114">
        <v>2015</v>
      </c>
      <c r="E204" s="202">
        <v>104.7</v>
      </c>
      <c r="F204" s="202">
        <v>92.7</v>
      </c>
      <c r="G204" s="202">
        <v>116.8</v>
      </c>
      <c r="H204" s="203">
        <v>267</v>
      </c>
      <c r="I204" s="189"/>
      <c r="J204" s="202">
        <v>60.5</v>
      </c>
      <c r="K204" s="202">
        <v>51.4</v>
      </c>
      <c r="L204" s="202">
        <v>69.7</v>
      </c>
      <c r="M204" s="204">
        <v>154</v>
      </c>
      <c r="N204" s="202"/>
      <c r="O204" s="202">
        <v>44.2</v>
      </c>
      <c r="P204" s="202">
        <v>36.4</v>
      </c>
      <c r="Q204" s="202">
        <v>52</v>
      </c>
      <c r="R204" s="204">
        <v>113</v>
      </c>
    </row>
    <row r="205" spans="3:19" ht="12.75" customHeight="1" x14ac:dyDescent="0.25">
      <c r="C205" s="114">
        <v>2016</v>
      </c>
      <c r="E205" s="202">
        <v>117.8</v>
      </c>
      <c r="F205" s="202">
        <v>105.2</v>
      </c>
      <c r="G205" s="202">
        <v>130.4</v>
      </c>
      <c r="H205" s="203">
        <v>306</v>
      </c>
      <c r="I205" s="189"/>
      <c r="J205" s="202">
        <v>61.4</v>
      </c>
      <c r="K205" s="202">
        <v>52.3</v>
      </c>
      <c r="L205" s="202">
        <v>70.5</v>
      </c>
      <c r="M205" s="204">
        <v>159</v>
      </c>
      <c r="N205" s="202"/>
      <c r="O205" s="202">
        <v>56.4</v>
      </c>
      <c r="P205" s="202">
        <v>47.7</v>
      </c>
      <c r="Q205" s="202">
        <v>65.099999999999994</v>
      </c>
      <c r="R205" s="204">
        <v>147</v>
      </c>
    </row>
    <row r="206" spans="3:19" ht="12.75" customHeight="1" x14ac:dyDescent="0.25">
      <c r="C206" s="114">
        <v>2017</v>
      </c>
      <c r="E206" s="202">
        <v>114.9</v>
      </c>
      <c r="F206" s="202">
        <v>102.6</v>
      </c>
      <c r="G206" s="202">
        <v>127.2</v>
      </c>
      <c r="H206" s="203">
        <v>306</v>
      </c>
      <c r="I206" s="189"/>
      <c r="J206" s="202">
        <v>60.3</v>
      </c>
      <c r="K206" s="202">
        <v>51.4</v>
      </c>
      <c r="L206" s="202">
        <v>69.3</v>
      </c>
      <c r="M206" s="204">
        <v>160</v>
      </c>
      <c r="N206" s="202"/>
      <c r="O206" s="202">
        <v>54.5</v>
      </c>
      <c r="P206" s="202">
        <v>46.1</v>
      </c>
      <c r="Q206" s="202">
        <v>63</v>
      </c>
      <c r="R206" s="204">
        <v>146</v>
      </c>
    </row>
    <row r="207" spans="3:19" x14ac:dyDescent="0.25">
      <c r="C207" s="114">
        <v>2018</v>
      </c>
      <c r="E207" s="202">
        <v>101</v>
      </c>
      <c r="F207" s="202">
        <v>89.5</v>
      </c>
      <c r="G207" s="202">
        <v>112.4</v>
      </c>
      <c r="H207" s="203">
        <v>272</v>
      </c>
      <c r="I207" s="189"/>
      <c r="J207" s="202">
        <v>53.4</v>
      </c>
      <c r="K207" s="202">
        <v>45.1</v>
      </c>
      <c r="L207" s="202">
        <v>61.6</v>
      </c>
      <c r="M207" s="204">
        <v>145</v>
      </c>
      <c r="N207" s="202"/>
      <c r="O207" s="202">
        <v>47.6</v>
      </c>
      <c r="P207" s="202">
        <v>39.700000000000003</v>
      </c>
      <c r="Q207" s="202">
        <v>55.5</v>
      </c>
      <c r="R207" s="204">
        <v>127</v>
      </c>
    </row>
    <row r="208" spans="3:19" x14ac:dyDescent="0.25">
      <c r="C208" s="114">
        <v>2019</v>
      </c>
      <c r="E208" s="202">
        <v>108.8</v>
      </c>
      <c r="F208" s="202">
        <v>97</v>
      </c>
      <c r="G208" s="202">
        <v>120.6</v>
      </c>
      <c r="H208" s="203">
        <v>298</v>
      </c>
      <c r="I208" s="189"/>
      <c r="J208" s="202">
        <v>56.6</v>
      </c>
      <c r="K208" s="202">
        <v>48.1</v>
      </c>
      <c r="L208" s="202">
        <v>65.099999999999994</v>
      </c>
      <c r="M208" s="204">
        <v>156</v>
      </c>
      <c r="N208" s="202"/>
      <c r="O208" s="202">
        <v>52.2</v>
      </c>
      <c r="P208" s="202">
        <v>44</v>
      </c>
      <c r="Q208" s="202">
        <v>60.4</v>
      </c>
      <c r="R208" s="204">
        <v>142</v>
      </c>
    </row>
    <row r="209" spans="1:18" x14ac:dyDescent="0.25">
      <c r="A209" s="191"/>
      <c r="B209" s="191"/>
      <c r="C209" s="115">
        <v>2020</v>
      </c>
      <c r="D209" s="191"/>
      <c r="E209" s="205">
        <v>103.4</v>
      </c>
      <c r="F209" s="205">
        <v>92</v>
      </c>
      <c r="G209" s="205">
        <v>114.7</v>
      </c>
      <c r="H209" s="206">
        <v>290</v>
      </c>
      <c r="I209" s="192"/>
      <c r="J209" s="205">
        <v>63.7</v>
      </c>
      <c r="K209" s="205">
        <v>54.8</v>
      </c>
      <c r="L209" s="205">
        <v>72.599999999999994</v>
      </c>
      <c r="M209" s="207">
        <v>179</v>
      </c>
      <c r="N209" s="205"/>
      <c r="O209" s="205">
        <v>39.700000000000003</v>
      </c>
      <c r="P209" s="205">
        <v>32.6</v>
      </c>
      <c r="Q209" s="205">
        <v>46.7</v>
      </c>
      <c r="R209" s="207">
        <v>111</v>
      </c>
    </row>
    <row r="211" spans="1:18" x14ac:dyDescent="0.25">
      <c r="A211" s="187" t="s">
        <v>79</v>
      </c>
      <c r="B211" s="131"/>
      <c r="C211" s="131"/>
      <c r="D211" s="131"/>
      <c r="E211" s="131"/>
      <c r="F211" s="131"/>
      <c r="G211" s="131"/>
      <c r="H211" s="131"/>
      <c r="I211" s="131"/>
      <c r="J211" s="131"/>
      <c r="K211" s="131"/>
      <c r="L211" s="131"/>
      <c r="M211" s="131"/>
      <c r="N211" s="131"/>
      <c r="O211" s="131"/>
      <c r="P211" s="131"/>
      <c r="Q211" s="131"/>
      <c r="R211" s="131"/>
    </row>
    <row r="212" spans="1:18" ht="13.2" customHeight="1" x14ac:dyDescent="0.25">
      <c r="A212" s="95" t="s">
        <v>76</v>
      </c>
      <c r="B212" s="95"/>
      <c r="C212" s="95"/>
      <c r="D212" s="95"/>
      <c r="E212" s="95"/>
      <c r="F212" s="95"/>
      <c r="G212" s="95"/>
      <c r="H212" s="95"/>
      <c r="I212" s="95"/>
      <c r="J212" s="95"/>
      <c r="K212" s="95"/>
      <c r="L212" s="95"/>
      <c r="M212" s="95"/>
      <c r="N212" s="95"/>
      <c r="O212" s="144"/>
      <c r="P212" s="144"/>
      <c r="Q212" s="144"/>
      <c r="R212" s="144"/>
    </row>
    <row r="213" spans="1:18" x14ac:dyDescent="0.25">
      <c r="A213" s="95" t="s">
        <v>86</v>
      </c>
      <c r="B213" s="95"/>
      <c r="C213" s="95"/>
      <c r="D213" s="95"/>
      <c r="E213" s="95"/>
      <c r="F213" s="95"/>
      <c r="G213" s="95"/>
      <c r="H213" s="95"/>
      <c r="I213" s="95"/>
      <c r="J213" s="95"/>
      <c r="K213" s="95"/>
      <c r="L213" s="95"/>
      <c r="M213" s="95"/>
      <c r="N213" s="95"/>
      <c r="O213" s="95"/>
      <c r="P213" s="95"/>
      <c r="Q213" s="95"/>
      <c r="R213" s="95"/>
    </row>
    <row r="214" spans="1:18" x14ac:dyDescent="0.25">
      <c r="A214" s="111" t="s">
        <v>83</v>
      </c>
      <c r="B214" s="111"/>
      <c r="C214" s="111"/>
      <c r="D214" s="111"/>
      <c r="E214" s="111"/>
      <c r="F214" s="111"/>
      <c r="G214" s="111"/>
      <c r="H214" s="111"/>
      <c r="I214" s="111"/>
      <c r="J214" s="111"/>
      <c r="K214" s="111"/>
      <c r="L214" s="111"/>
      <c r="M214" s="111"/>
      <c r="N214" s="111"/>
      <c r="O214" s="111"/>
      <c r="P214" s="111"/>
      <c r="Q214" s="111"/>
      <c r="R214" s="111"/>
    </row>
    <row r="215" spans="1:18" x14ac:dyDescent="0.25">
      <c r="A215" s="95" t="s">
        <v>87</v>
      </c>
      <c r="B215" s="95"/>
      <c r="C215" s="95"/>
      <c r="D215" s="95"/>
      <c r="E215" s="95"/>
      <c r="F215" s="95"/>
      <c r="G215" s="95"/>
      <c r="H215" s="95"/>
      <c r="I215" s="95"/>
      <c r="J215" s="95"/>
      <c r="K215" s="95"/>
      <c r="L215" s="95"/>
      <c r="M215" s="95"/>
      <c r="N215" s="95"/>
      <c r="O215" s="95"/>
      <c r="P215" s="95"/>
      <c r="Q215" s="95"/>
      <c r="R215" s="95"/>
    </row>
    <row r="216" spans="1:18" x14ac:dyDescent="0.25">
      <c r="A216" s="96" t="s">
        <v>84</v>
      </c>
      <c r="B216" s="96"/>
      <c r="C216" s="96"/>
      <c r="D216" s="96"/>
      <c r="E216" s="96"/>
      <c r="F216" s="96"/>
      <c r="G216" s="96"/>
      <c r="H216" s="96"/>
      <c r="I216" s="96"/>
      <c r="J216" s="96"/>
      <c r="K216" s="96"/>
      <c r="L216" s="96"/>
      <c r="M216" s="96"/>
      <c r="N216" s="96"/>
      <c r="O216" s="96"/>
      <c r="P216" s="96"/>
      <c r="Q216" s="96"/>
      <c r="R216" s="96"/>
    </row>
    <row r="217" spans="1:18" x14ac:dyDescent="0.25">
      <c r="A217" s="131"/>
      <c r="B217" s="131"/>
      <c r="C217" s="131"/>
      <c r="D217" s="131"/>
      <c r="E217" s="131"/>
      <c r="F217" s="131"/>
      <c r="G217" s="131"/>
      <c r="H217" s="131"/>
      <c r="I217" s="131"/>
      <c r="J217" s="131"/>
      <c r="K217" s="131"/>
      <c r="L217" s="131"/>
      <c r="M217" s="131"/>
      <c r="N217" s="131"/>
      <c r="O217" s="131"/>
      <c r="P217" s="131"/>
      <c r="Q217" s="131"/>
      <c r="R217" s="131"/>
    </row>
    <row r="218" spans="1:18" x14ac:dyDescent="0.25">
      <c r="A218" s="112" t="s">
        <v>354</v>
      </c>
      <c r="B218" s="112"/>
      <c r="C218" s="112"/>
      <c r="D218" s="131"/>
      <c r="E218" s="131"/>
      <c r="F218" s="131"/>
      <c r="G218" s="131"/>
      <c r="H218" s="131"/>
      <c r="I218" s="131"/>
      <c r="J218" s="131"/>
      <c r="K218" s="131"/>
      <c r="L218" s="131"/>
      <c r="M218" s="131"/>
      <c r="N218" s="131"/>
      <c r="O218" s="131"/>
      <c r="P218" s="131"/>
      <c r="Q218" s="131"/>
      <c r="R218" s="131"/>
    </row>
    <row r="219" spans="1:18" x14ac:dyDescent="0.25">
      <c r="A219" s="131"/>
      <c r="B219" s="131"/>
      <c r="C219" s="131"/>
      <c r="D219" s="131"/>
      <c r="E219" s="131"/>
      <c r="F219" s="131"/>
      <c r="G219" s="131"/>
      <c r="H219" s="131"/>
      <c r="I219" s="131"/>
      <c r="J219" s="131"/>
      <c r="K219" s="131"/>
      <c r="L219" s="131"/>
      <c r="M219" s="131"/>
      <c r="N219" s="131"/>
      <c r="O219" s="131"/>
      <c r="P219" s="131"/>
      <c r="Q219" s="131"/>
      <c r="R219" s="131"/>
    </row>
  </sheetData>
  <mergeCells count="23">
    <mergeCell ref="A1:M1"/>
    <mergeCell ref="A212:N212"/>
    <mergeCell ref="Q1:S1"/>
    <mergeCell ref="B190:B191"/>
    <mergeCell ref="A7:B7"/>
    <mergeCell ref="E5:H5"/>
    <mergeCell ref="J5:M5"/>
    <mergeCell ref="O5:R5"/>
    <mergeCell ref="E6:E9"/>
    <mergeCell ref="J6:J9"/>
    <mergeCell ref="O6:O9"/>
    <mergeCell ref="B10:B11"/>
    <mergeCell ref="H6:H9"/>
    <mergeCell ref="M6:M9"/>
    <mergeCell ref="R6:R9"/>
    <mergeCell ref="F7:G8"/>
    <mergeCell ref="K7:L8"/>
    <mergeCell ref="P7:Q8"/>
    <mergeCell ref="A218:C218"/>
    <mergeCell ref="A213:R213"/>
    <mergeCell ref="A214:R214"/>
    <mergeCell ref="A215:R215"/>
    <mergeCell ref="A216:R216"/>
  </mergeCells>
  <hyperlinks>
    <hyperlink ref="A214" r:id="rId1"/>
    <hyperlink ref="A216" r:id="rId2"/>
    <hyperlink ref="Q1" location="Contents!A1" display="back to content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B15"/>
  <sheetViews>
    <sheetView workbookViewId="0">
      <selection activeCell="B19" sqref="B19"/>
    </sheetView>
  </sheetViews>
  <sheetFormatPr defaultRowHeight="13.2" x14ac:dyDescent="0.25"/>
  <cols>
    <col min="1" max="1" width="16.44140625" customWidth="1"/>
    <col min="2" max="2" width="18.21875" customWidth="1"/>
  </cols>
  <sheetData>
    <row r="6" spans="1:2" ht="13.8" x14ac:dyDescent="0.25">
      <c r="A6">
        <v>1</v>
      </c>
      <c r="B6" s="14">
        <v>643.20000000000005</v>
      </c>
    </row>
    <row r="7" spans="1:2" ht="13.8" x14ac:dyDescent="0.25">
      <c r="A7">
        <v>2</v>
      </c>
      <c r="B7" s="14">
        <v>514.79999999999995</v>
      </c>
    </row>
    <row r="8" spans="1:2" ht="13.8" x14ac:dyDescent="0.25">
      <c r="A8">
        <v>3</v>
      </c>
      <c r="B8" s="14">
        <v>413.3</v>
      </c>
    </row>
    <row r="9" spans="1:2" ht="13.8" x14ac:dyDescent="0.25">
      <c r="A9">
        <v>4</v>
      </c>
      <c r="B9" s="14">
        <v>413.3</v>
      </c>
    </row>
    <row r="10" spans="1:2" ht="13.8" x14ac:dyDescent="0.25">
      <c r="A10">
        <v>5</v>
      </c>
      <c r="B10" s="14">
        <v>303.7</v>
      </c>
    </row>
    <row r="11" spans="1:2" ht="13.8" x14ac:dyDescent="0.25">
      <c r="A11">
        <v>6</v>
      </c>
      <c r="B11" s="14">
        <v>260.7</v>
      </c>
    </row>
    <row r="12" spans="1:2" ht="13.8" x14ac:dyDescent="0.25">
      <c r="A12">
        <v>7</v>
      </c>
      <c r="B12" s="14">
        <v>217.9</v>
      </c>
    </row>
    <row r="13" spans="1:2" ht="13.8" x14ac:dyDescent="0.25">
      <c r="A13">
        <v>8</v>
      </c>
      <c r="B13" s="14">
        <v>189</v>
      </c>
    </row>
    <row r="14" spans="1:2" ht="13.8" x14ac:dyDescent="0.25">
      <c r="A14">
        <v>9</v>
      </c>
      <c r="B14" s="14">
        <v>165.2</v>
      </c>
    </row>
    <row r="15" spans="1:2" ht="13.8" x14ac:dyDescent="0.25">
      <c r="A15">
        <v>10</v>
      </c>
      <c r="B15" s="14">
        <v>133.80000000000001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9"/>
  <sheetViews>
    <sheetView showGridLines="0" zoomScaleNormal="100" workbookViewId="0">
      <selection sqref="A1:B1"/>
    </sheetView>
  </sheetViews>
  <sheetFormatPr defaultRowHeight="13.2" x14ac:dyDescent="0.25"/>
  <cols>
    <col min="1" max="1" width="17.21875" style="34" customWidth="1"/>
    <col min="2" max="2" width="14.77734375" style="34" customWidth="1"/>
    <col min="3" max="3" width="17.21875" style="34" customWidth="1"/>
    <col min="4" max="4" width="16.21875" style="34" customWidth="1"/>
    <col min="5" max="16384" width="8.88671875" style="34"/>
  </cols>
  <sheetData>
    <row r="1" spans="1:16" ht="18" customHeight="1" x14ac:dyDescent="0.25">
      <c r="A1" s="35" t="s">
        <v>108</v>
      </c>
      <c r="B1" s="35"/>
      <c r="C1" s="274"/>
      <c r="D1" s="274"/>
      <c r="E1" s="275"/>
      <c r="F1" s="274"/>
      <c r="G1" s="276"/>
      <c r="H1" s="276"/>
      <c r="I1" s="276"/>
      <c r="J1" s="276"/>
      <c r="K1" s="276"/>
      <c r="L1" s="276"/>
      <c r="O1" s="24" t="s">
        <v>85</v>
      </c>
      <c r="P1" s="24"/>
    </row>
    <row r="2" spans="1:16" ht="18" customHeight="1" x14ac:dyDescent="0.25">
      <c r="A2" s="35" t="s">
        <v>109</v>
      </c>
      <c r="B2" s="35"/>
      <c r="C2" s="35"/>
      <c r="D2" s="35"/>
      <c r="E2" s="35"/>
      <c r="F2" s="35"/>
      <c r="G2" s="35"/>
      <c r="H2" s="35"/>
      <c r="I2" s="35"/>
      <c r="J2" s="35"/>
      <c r="K2" s="35"/>
      <c r="L2" s="35"/>
    </row>
    <row r="3" spans="1:16" ht="15" customHeight="1" thickBot="1" x14ac:dyDescent="0.3">
      <c r="A3" s="247"/>
      <c r="B3" s="245"/>
      <c r="C3" s="245"/>
      <c r="D3" s="245"/>
      <c r="E3" s="245"/>
      <c r="F3" s="245"/>
    </row>
    <row r="4" spans="1:16" ht="27" thickBot="1" x14ac:dyDescent="0.3">
      <c r="A4" s="248" t="s">
        <v>110</v>
      </c>
      <c r="B4" s="249" t="s">
        <v>111</v>
      </c>
      <c r="C4" s="250" t="s">
        <v>112</v>
      </c>
      <c r="D4" s="249" t="s">
        <v>113</v>
      </c>
      <c r="E4" s="249" t="s">
        <v>114</v>
      </c>
      <c r="F4" s="246"/>
    </row>
    <row r="5" spans="1:16" ht="13.8" thickBot="1" x14ac:dyDescent="0.3">
      <c r="A5" s="251" t="s">
        <v>115</v>
      </c>
      <c r="B5" s="251"/>
      <c r="C5" s="252"/>
      <c r="D5" s="251"/>
      <c r="E5" s="251"/>
      <c r="F5" s="246"/>
    </row>
    <row r="6" spans="1:16" x14ac:dyDescent="0.25">
      <c r="A6" s="253" t="s">
        <v>116</v>
      </c>
      <c r="B6" s="253" t="s">
        <v>117</v>
      </c>
      <c r="C6" s="254" t="s">
        <v>118</v>
      </c>
      <c r="D6" s="255"/>
      <c r="E6" s="256" t="s">
        <v>119</v>
      </c>
      <c r="F6" s="246"/>
    </row>
    <row r="7" spans="1:16" ht="39.6" x14ac:dyDescent="0.25">
      <c r="A7" s="253" t="s">
        <v>120</v>
      </c>
      <c r="B7" s="253" t="s">
        <v>121</v>
      </c>
      <c r="C7" s="254" t="s">
        <v>118</v>
      </c>
      <c r="D7" s="255"/>
      <c r="E7" s="256" t="s">
        <v>119</v>
      </c>
      <c r="F7" s="246"/>
    </row>
    <row r="8" spans="1:16" x14ac:dyDescent="0.25">
      <c r="A8" s="253" t="s">
        <v>122</v>
      </c>
      <c r="B8" s="253" t="s">
        <v>123</v>
      </c>
      <c r="C8" s="254" t="s">
        <v>118</v>
      </c>
      <c r="D8" s="255"/>
      <c r="E8" s="256" t="s">
        <v>119</v>
      </c>
      <c r="F8" s="246"/>
    </row>
    <row r="9" spans="1:16" ht="26.4" x14ac:dyDescent="0.25">
      <c r="A9" s="253" t="s">
        <v>124</v>
      </c>
      <c r="B9" s="253" t="s">
        <v>125</v>
      </c>
      <c r="C9" s="254" t="s">
        <v>118</v>
      </c>
      <c r="D9" s="255"/>
      <c r="E9" s="256" t="s">
        <v>119</v>
      </c>
      <c r="F9" s="246"/>
    </row>
    <row r="10" spans="1:16" ht="79.2" x14ac:dyDescent="0.25">
      <c r="A10" s="253" t="s">
        <v>126</v>
      </c>
      <c r="B10" s="253" t="s">
        <v>127</v>
      </c>
      <c r="C10" s="254" t="s">
        <v>118</v>
      </c>
      <c r="D10" s="255"/>
      <c r="E10" s="256" t="s">
        <v>119</v>
      </c>
      <c r="F10" s="246"/>
    </row>
    <row r="11" spans="1:16" ht="26.4" x14ac:dyDescent="0.25">
      <c r="A11" s="253" t="s">
        <v>128</v>
      </c>
      <c r="B11" s="253" t="s">
        <v>129</v>
      </c>
      <c r="C11" s="254" t="s">
        <v>118</v>
      </c>
      <c r="D11" s="255"/>
      <c r="E11" s="256" t="s">
        <v>119</v>
      </c>
      <c r="F11" s="246"/>
    </row>
    <row r="12" spans="1:16" ht="39.6" x14ac:dyDescent="0.25">
      <c r="A12" s="253" t="s">
        <v>130</v>
      </c>
      <c r="B12" s="253" t="s">
        <v>131</v>
      </c>
      <c r="C12" s="254" t="s">
        <v>118</v>
      </c>
      <c r="D12" s="255"/>
      <c r="E12" s="256" t="s">
        <v>119</v>
      </c>
      <c r="F12" s="246"/>
    </row>
    <row r="13" spans="1:16" x14ac:dyDescent="0.25">
      <c r="A13" s="253" t="s">
        <v>132</v>
      </c>
      <c r="B13" s="253" t="s">
        <v>133</v>
      </c>
      <c r="C13" s="254" t="s">
        <v>118</v>
      </c>
      <c r="D13" s="255"/>
      <c r="E13" s="256" t="s">
        <v>119</v>
      </c>
      <c r="F13" s="246"/>
    </row>
    <row r="14" spans="1:16" x14ac:dyDescent="0.25">
      <c r="A14" s="253" t="s">
        <v>134</v>
      </c>
      <c r="B14" s="253" t="s">
        <v>135</v>
      </c>
      <c r="C14" s="254" t="s">
        <v>118</v>
      </c>
      <c r="D14" s="255"/>
      <c r="E14" s="256" t="s">
        <v>119</v>
      </c>
      <c r="F14" s="246"/>
    </row>
    <row r="15" spans="1:16" x14ac:dyDescent="0.25">
      <c r="A15" s="253" t="s">
        <v>136</v>
      </c>
      <c r="B15" s="253" t="s">
        <v>137</v>
      </c>
      <c r="C15" s="254" t="s">
        <v>118</v>
      </c>
      <c r="D15" s="255"/>
      <c r="E15" s="256" t="s">
        <v>119</v>
      </c>
      <c r="F15" s="246"/>
    </row>
    <row r="16" spans="1:16" x14ac:dyDescent="0.25">
      <c r="A16" s="253" t="s">
        <v>138</v>
      </c>
      <c r="B16" s="253" t="s">
        <v>139</v>
      </c>
      <c r="C16" s="254" t="s">
        <v>118</v>
      </c>
      <c r="D16" s="255"/>
      <c r="E16" s="256" t="s">
        <v>119</v>
      </c>
    </row>
    <row r="17" spans="1:5" x14ac:dyDescent="0.25">
      <c r="A17" s="253" t="s">
        <v>140</v>
      </c>
      <c r="B17" s="253" t="s">
        <v>141</v>
      </c>
      <c r="C17" s="254" t="s">
        <v>118</v>
      </c>
      <c r="D17" s="255"/>
      <c r="E17" s="256" t="s">
        <v>119</v>
      </c>
    </row>
    <row r="18" spans="1:5" x14ac:dyDescent="0.25">
      <c r="A18" s="253" t="s">
        <v>142</v>
      </c>
      <c r="B18" s="253" t="s">
        <v>143</v>
      </c>
      <c r="C18" s="254" t="s">
        <v>118</v>
      </c>
      <c r="D18" s="255"/>
      <c r="E18" s="256" t="s">
        <v>119</v>
      </c>
    </row>
    <row r="19" spans="1:5" ht="39.6" x14ac:dyDescent="0.25">
      <c r="A19" s="253" t="s">
        <v>144</v>
      </c>
      <c r="B19" s="253" t="s">
        <v>145</v>
      </c>
      <c r="C19" s="254" t="s">
        <v>118</v>
      </c>
      <c r="D19" s="255"/>
      <c r="E19" s="256" t="s">
        <v>119</v>
      </c>
    </row>
    <row r="20" spans="1:5" ht="26.4" x14ac:dyDescent="0.25">
      <c r="A20" s="253" t="s">
        <v>146</v>
      </c>
      <c r="B20" s="253" t="s">
        <v>147</v>
      </c>
      <c r="C20" s="254" t="s">
        <v>118</v>
      </c>
      <c r="D20" s="256" t="s">
        <v>148</v>
      </c>
      <c r="E20" s="256" t="s">
        <v>148</v>
      </c>
    </row>
    <row r="21" spans="1:5" x14ac:dyDescent="0.25">
      <c r="A21" s="253" t="s">
        <v>149</v>
      </c>
      <c r="B21" s="253" t="s">
        <v>150</v>
      </c>
      <c r="C21" s="254" t="s">
        <v>118</v>
      </c>
      <c r="D21" s="256" t="s">
        <v>119</v>
      </c>
      <c r="E21" s="255"/>
    </row>
    <row r="22" spans="1:5" ht="39.6" x14ac:dyDescent="0.25">
      <c r="A22" s="253" t="s">
        <v>151</v>
      </c>
      <c r="B22" s="253" t="s">
        <v>152</v>
      </c>
      <c r="C22" s="254" t="s">
        <v>118</v>
      </c>
      <c r="D22" s="256" t="s">
        <v>119</v>
      </c>
      <c r="E22" s="255"/>
    </row>
    <row r="23" spans="1:5" x14ac:dyDescent="0.25">
      <c r="A23" s="253" t="s">
        <v>153</v>
      </c>
      <c r="B23" s="253" t="s">
        <v>154</v>
      </c>
      <c r="C23" s="254" t="s">
        <v>118</v>
      </c>
      <c r="D23" s="256" t="s">
        <v>119</v>
      </c>
      <c r="E23" s="255"/>
    </row>
    <row r="24" spans="1:5" ht="26.4" x14ac:dyDescent="0.25">
      <c r="A24" s="253" t="s">
        <v>155</v>
      </c>
      <c r="B24" s="253" t="s">
        <v>156</v>
      </c>
      <c r="C24" s="254" t="s">
        <v>118</v>
      </c>
      <c r="D24" s="256" t="s">
        <v>119</v>
      </c>
      <c r="E24" s="255"/>
    </row>
    <row r="25" spans="1:5" ht="39.6" x14ac:dyDescent="0.25">
      <c r="A25" s="253" t="s">
        <v>157</v>
      </c>
      <c r="B25" s="253" t="s">
        <v>158</v>
      </c>
      <c r="C25" s="254" t="s">
        <v>118</v>
      </c>
      <c r="D25" s="256" t="s">
        <v>119</v>
      </c>
      <c r="E25" s="255"/>
    </row>
    <row r="26" spans="1:5" ht="26.4" x14ac:dyDescent="0.25">
      <c r="A26" s="253" t="s">
        <v>159</v>
      </c>
      <c r="B26" s="253" t="s">
        <v>160</v>
      </c>
      <c r="C26" s="254" t="s">
        <v>118</v>
      </c>
      <c r="D26" s="256" t="s">
        <v>119</v>
      </c>
      <c r="E26" s="255"/>
    </row>
    <row r="27" spans="1:5" ht="40.200000000000003" thickBot="1" x14ac:dyDescent="0.3">
      <c r="A27" s="253" t="s">
        <v>161</v>
      </c>
      <c r="B27" s="253" t="s">
        <v>162</v>
      </c>
      <c r="C27" s="254" t="s">
        <v>118</v>
      </c>
      <c r="D27" s="256" t="s">
        <v>119</v>
      </c>
      <c r="E27" s="255"/>
    </row>
    <row r="28" spans="1:5" ht="13.8" thickBot="1" x14ac:dyDescent="0.3">
      <c r="A28" s="257" t="s">
        <v>103</v>
      </c>
      <c r="B28" s="257"/>
      <c r="C28" s="257"/>
      <c r="D28" s="257"/>
      <c r="E28" s="257"/>
    </row>
    <row r="29" spans="1:5" ht="26.4" x14ac:dyDescent="0.25">
      <c r="A29" s="253" t="s">
        <v>163</v>
      </c>
      <c r="B29" s="253" t="s">
        <v>164</v>
      </c>
      <c r="C29" s="254" t="s">
        <v>118</v>
      </c>
      <c r="D29" s="255"/>
      <c r="E29" s="256" t="s">
        <v>119</v>
      </c>
    </row>
    <row r="30" spans="1:5" ht="26.4" x14ac:dyDescent="0.25">
      <c r="A30" s="253" t="s">
        <v>165</v>
      </c>
      <c r="B30" s="253" t="s">
        <v>166</v>
      </c>
      <c r="C30" s="254" t="s">
        <v>118</v>
      </c>
      <c r="D30" s="255"/>
      <c r="E30" s="256" t="s">
        <v>119</v>
      </c>
    </row>
    <row r="31" spans="1:5" x14ac:dyDescent="0.25">
      <c r="A31" s="253" t="s">
        <v>167</v>
      </c>
      <c r="B31" s="253" t="s">
        <v>168</v>
      </c>
      <c r="C31" s="254" t="s">
        <v>118</v>
      </c>
      <c r="D31" s="255"/>
      <c r="E31" s="256" t="s">
        <v>119</v>
      </c>
    </row>
    <row r="32" spans="1:5" x14ac:dyDescent="0.25">
      <c r="A32" s="253" t="s">
        <v>169</v>
      </c>
      <c r="B32" s="253" t="s">
        <v>170</v>
      </c>
      <c r="C32" s="254" t="s">
        <v>118</v>
      </c>
      <c r="D32" s="255"/>
      <c r="E32" s="256" t="s">
        <v>119</v>
      </c>
    </row>
    <row r="33" spans="1:5" x14ac:dyDescent="0.25">
      <c r="A33" s="253" t="s">
        <v>171</v>
      </c>
      <c r="B33" s="253" t="s">
        <v>172</v>
      </c>
      <c r="C33" s="254" t="s">
        <v>118</v>
      </c>
      <c r="D33" s="255"/>
      <c r="E33" s="256" t="s">
        <v>119</v>
      </c>
    </row>
    <row r="34" spans="1:5" x14ac:dyDescent="0.25">
      <c r="A34" s="253" t="s">
        <v>173</v>
      </c>
      <c r="B34" s="253" t="s">
        <v>174</v>
      </c>
      <c r="C34" s="254" t="s">
        <v>118</v>
      </c>
      <c r="D34" s="255"/>
      <c r="E34" s="256" t="s">
        <v>119</v>
      </c>
    </row>
    <row r="35" spans="1:5" ht="26.4" x14ac:dyDescent="0.25">
      <c r="A35" s="253" t="s">
        <v>175</v>
      </c>
      <c r="B35" s="253" t="s">
        <v>176</v>
      </c>
      <c r="C35" s="254" t="s">
        <v>118</v>
      </c>
      <c r="D35" s="255"/>
      <c r="E35" s="256" t="s">
        <v>119</v>
      </c>
    </row>
    <row r="36" spans="1:5" x14ac:dyDescent="0.25">
      <c r="A36" s="253" t="s">
        <v>177</v>
      </c>
      <c r="B36" s="253" t="s">
        <v>178</v>
      </c>
      <c r="C36" s="254" t="s">
        <v>118</v>
      </c>
      <c r="D36" s="255"/>
      <c r="E36" s="256" t="s">
        <v>119</v>
      </c>
    </row>
    <row r="37" spans="1:5" x14ac:dyDescent="0.25">
      <c r="A37" s="253" t="s">
        <v>179</v>
      </c>
      <c r="B37" s="253" t="s">
        <v>180</v>
      </c>
      <c r="C37" s="254" t="s">
        <v>118</v>
      </c>
      <c r="D37" s="256" t="s">
        <v>148</v>
      </c>
      <c r="E37" s="256" t="s">
        <v>148</v>
      </c>
    </row>
    <row r="38" spans="1:5" x14ac:dyDescent="0.25">
      <c r="A38" s="253" t="s">
        <v>181</v>
      </c>
      <c r="B38" s="253" t="s">
        <v>182</v>
      </c>
      <c r="C38" s="254" t="s">
        <v>118</v>
      </c>
      <c r="D38" s="256" t="s">
        <v>119</v>
      </c>
      <c r="E38" s="255"/>
    </row>
    <row r="39" spans="1:5" ht="26.4" x14ac:dyDescent="0.25">
      <c r="A39" s="253" t="s">
        <v>183</v>
      </c>
      <c r="B39" s="253" t="s">
        <v>184</v>
      </c>
      <c r="C39" s="254" t="s">
        <v>118</v>
      </c>
      <c r="D39" s="256" t="s">
        <v>119</v>
      </c>
      <c r="E39" s="255"/>
    </row>
    <row r="40" spans="1:5" x14ac:dyDescent="0.25">
      <c r="A40" s="253" t="s">
        <v>185</v>
      </c>
      <c r="B40" s="253" t="s">
        <v>186</v>
      </c>
      <c r="C40" s="254" t="s">
        <v>118</v>
      </c>
      <c r="D40" s="256" t="s">
        <v>119</v>
      </c>
      <c r="E40" s="255"/>
    </row>
    <row r="41" spans="1:5" x14ac:dyDescent="0.25">
      <c r="A41" s="253" t="s">
        <v>187</v>
      </c>
      <c r="B41" s="253" t="s">
        <v>188</v>
      </c>
      <c r="C41" s="254" t="s">
        <v>118</v>
      </c>
      <c r="D41" s="256" t="s">
        <v>119</v>
      </c>
      <c r="E41" s="255"/>
    </row>
    <row r="42" spans="1:5" x14ac:dyDescent="0.25">
      <c r="A42" s="253" t="s">
        <v>189</v>
      </c>
      <c r="B42" s="253" t="s">
        <v>190</v>
      </c>
      <c r="C42" s="254" t="s">
        <v>118</v>
      </c>
      <c r="D42" s="256" t="s">
        <v>119</v>
      </c>
      <c r="E42" s="255"/>
    </row>
    <row r="43" spans="1:5" x14ac:dyDescent="0.25">
      <c r="A43" s="253" t="s">
        <v>191</v>
      </c>
      <c r="B43" s="253" t="s">
        <v>192</v>
      </c>
      <c r="C43" s="254" t="s">
        <v>118</v>
      </c>
      <c r="D43" s="256" t="s">
        <v>119</v>
      </c>
      <c r="E43" s="255"/>
    </row>
    <row r="44" spans="1:5" ht="26.4" x14ac:dyDescent="0.25">
      <c r="A44" s="253" t="s">
        <v>193</v>
      </c>
      <c r="B44" s="253" t="s">
        <v>194</v>
      </c>
      <c r="C44" s="254" t="s">
        <v>118</v>
      </c>
      <c r="D44" s="256" t="s">
        <v>119</v>
      </c>
      <c r="E44" s="255"/>
    </row>
    <row r="45" spans="1:5" ht="33" customHeight="1" thickBot="1" x14ac:dyDescent="0.3">
      <c r="A45" s="253" t="s">
        <v>195</v>
      </c>
      <c r="B45" s="253" t="s">
        <v>196</v>
      </c>
      <c r="C45" s="254" t="s">
        <v>118</v>
      </c>
      <c r="D45" s="256" t="s">
        <v>119</v>
      </c>
      <c r="E45" s="255"/>
    </row>
    <row r="46" spans="1:5" ht="13.8" thickBot="1" x14ac:dyDescent="0.3">
      <c r="A46" s="258" t="s">
        <v>197</v>
      </c>
      <c r="B46" s="259"/>
      <c r="C46" s="260"/>
      <c r="D46" s="261"/>
      <c r="E46" s="261"/>
    </row>
    <row r="47" spans="1:5" ht="26.4" x14ac:dyDescent="0.25">
      <c r="A47" s="253" t="s">
        <v>198</v>
      </c>
      <c r="B47" s="253" t="s">
        <v>199</v>
      </c>
      <c r="C47" s="254" t="s">
        <v>118</v>
      </c>
      <c r="D47" s="255"/>
      <c r="E47" s="256" t="s">
        <v>119</v>
      </c>
    </row>
    <row r="48" spans="1:5" x14ac:dyDescent="0.25">
      <c r="A48" s="253" t="s">
        <v>200</v>
      </c>
      <c r="B48" s="253" t="s">
        <v>201</v>
      </c>
      <c r="C48" s="254" t="s">
        <v>118</v>
      </c>
      <c r="D48" s="256" t="s">
        <v>148</v>
      </c>
      <c r="E48" s="256" t="s">
        <v>148</v>
      </c>
    </row>
    <row r="49" spans="1:5" x14ac:dyDescent="0.25">
      <c r="A49" s="253" t="s">
        <v>202</v>
      </c>
      <c r="B49" s="253" t="s">
        <v>203</v>
      </c>
      <c r="C49" s="254" t="s">
        <v>118</v>
      </c>
      <c r="D49" s="256" t="s">
        <v>119</v>
      </c>
      <c r="E49" s="255"/>
    </row>
    <row r="50" spans="1:5" ht="27" thickBot="1" x14ac:dyDescent="0.3">
      <c r="A50" s="253" t="s">
        <v>204</v>
      </c>
      <c r="B50" s="253" t="s">
        <v>205</v>
      </c>
      <c r="C50" s="254" t="s">
        <v>118</v>
      </c>
      <c r="D50" s="256" t="s">
        <v>119</v>
      </c>
      <c r="E50" s="255"/>
    </row>
    <row r="51" spans="1:5" ht="13.8" thickBot="1" x14ac:dyDescent="0.3">
      <c r="A51" s="262" t="s">
        <v>206</v>
      </c>
      <c r="B51" s="262"/>
      <c r="C51" s="262"/>
      <c r="D51" s="262"/>
      <c r="E51" s="262"/>
    </row>
    <row r="52" spans="1:5" ht="13.8" thickBot="1" x14ac:dyDescent="0.3">
      <c r="A52" s="253" t="s">
        <v>207</v>
      </c>
      <c r="B52" s="253" t="s">
        <v>208</v>
      </c>
      <c r="C52" s="254" t="s">
        <v>118</v>
      </c>
      <c r="D52" s="256" t="s">
        <v>119</v>
      </c>
      <c r="E52" s="255"/>
    </row>
    <row r="53" spans="1:5" ht="13.8" thickBot="1" x14ac:dyDescent="0.3">
      <c r="A53" s="262" t="s">
        <v>209</v>
      </c>
      <c r="B53" s="262"/>
      <c r="C53" s="262"/>
      <c r="D53" s="262"/>
      <c r="E53" s="262"/>
    </row>
    <row r="54" spans="1:5" x14ac:dyDescent="0.25">
      <c r="A54" s="253" t="s">
        <v>210</v>
      </c>
      <c r="B54" s="253" t="s">
        <v>211</v>
      </c>
      <c r="C54" s="254" t="s">
        <v>118</v>
      </c>
      <c r="D54" s="256" t="s">
        <v>148</v>
      </c>
      <c r="E54" s="256" t="s">
        <v>148</v>
      </c>
    </row>
    <row r="55" spans="1:5" ht="26.4" x14ac:dyDescent="0.25">
      <c r="A55" s="253" t="s">
        <v>212</v>
      </c>
      <c r="B55" s="253" t="s">
        <v>213</v>
      </c>
      <c r="C55" s="254" t="s">
        <v>118</v>
      </c>
      <c r="D55" s="256" t="s">
        <v>148</v>
      </c>
      <c r="E55" s="254" t="s">
        <v>148</v>
      </c>
    </row>
    <row r="56" spans="1:5" ht="26.4" x14ac:dyDescent="0.25">
      <c r="A56" s="253" t="s">
        <v>214</v>
      </c>
      <c r="B56" s="253" t="s">
        <v>215</v>
      </c>
      <c r="C56" s="254" t="s">
        <v>118</v>
      </c>
      <c r="D56" s="256" t="s">
        <v>148</v>
      </c>
      <c r="E56" s="256" t="s">
        <v>148</v>
      </c>
    </row>
    <row r="57" spans="1:5" ht="26.4" x14ac:dyDescent="0.25">
      <c r="A57" s="253" t="s">
        <v>216</v>
      </c>
      <c r="B57" s="253" t="s">
        <v>217</v>
      </c>
      <c r="C57" s="254" t="s">
        <v>118</v>
      </c>
      <c r="D57" s="254" t="s">
        <v>148</v>
      </c>
      <c r="E57" s="254" t="s">
        <v>148</v>
      </c>
    </row>
    <row r="58" spans="1:5" ht="26.4" x14ac:dyDescent="0.25">
      <c r="A58" s="253" t="s">
        <v>218</v>
      </c>
      <c r="B58" s="253" t="s">
        <v>219</v>
      </c>
      <c r="C58" s="254" t="s">
        <v>118</v>
      </c>
      <c r="D58" s="254" t="s">
        <v>148</v>
      </c>
      <c r="E58" s="254" t="s">
        <v>148</v>
      </c>
    </row>
    <row r="59" spans="1:5" ht="39.6" x14ac:dyDescent="0.25">
      <c r="A59" s="253" t="s">
        <v>220</v>
      </c>
      <c r="B59" s="253" t="s">
        <v>221</v>
      </c>
      <c r="C59" s="254" t="s">
        <v>118</v>
      </c>
      <c r="D59" s="256" t="s">
        <v>119</v>
      </c>
      <c r="E59" s="253"/>
    </row>
    <row r="60" spans="1:5" ht="27" thickBot="1" x14ac:dyDescent="0.3">
      <c r="A60" s="253" t="s">
        <v>222</v>
      </c>
      <c r="B60" s="253" t="s">
        <v>364</v>
      </c>
      <c r="C60" s="254" t="s">
        <v>118</v>
      </c>
      <c r="D60" s="256" t="s">
        <v>119</v>
      </c>
      <c r="E60" s="255"/>
    </row>
    <row r="61" spans="1:5" ht="13.8" thickBot="1" x14ac:dyDescent="0.3">
      <c r="A61" s="257" t="s">
        <v>223</v>
      </c>
      <c r="B61" s="257"/>
      <c r="C61" s="257"/>
      <c r="D61" s="257"/>
      <c r="E61" s="257"/>
    </row>
    <row r="62" spans="1:5" x14ac:dyDescent="0.25">
      <c r="A62" s="253" t="s">
        <v>224</v>
      </c>
      <c r="B62" s="253" t="s">
        <v>225</v>
      </c>
      <c r="C62" s="254" t="s">
        <v>118</v>
      </c>
      <c r="D62" s="255"/>
      <c r="E62" s="256" t="s">
        <v>119</v>
      </c>
    </row>
    <row r="63" spans="1:5" ht="66" x14ac:dyDescent="0.25">
      <c r="A63" s="253" t="s">
        <v>226</v>
      </c>
      <c r="B63" s="253" t="s">
        <v>227</v>
      </c>
      <c r="C63" s="254" t="s">
        <v>118</v>
      </c>
      <c r="D63" s="263"/>
      <c r="E63" s="256" t="s">
        <v>119</v>
      </c>
    </row>
    <row r="64" spans="1:5" ht="39.6" x14ac:dyDescent="0.25">
      <c r="A64" s="253" t="s">
        <v>228</v>
      </c>
      <c r="B64" s="253" t="s">
        <v>229</v>
      </c>
      <c r="C64" s="254" t="s">
        <v>118</v>
      </c>
      <c r="D64" s="263"/>
      <c r="E64" s="256" t="s">
        <v>119</v>
      </c>
    </row>
    <row r="65" spans="1:5" ht="26.4" x14ac:dyDescent="0.25">
      <c r="A65" s="253" t="s">
        <v>230</v>
      </c>
      <c r="B65" s="253" t="s">
        <v>231</v>
      </c>
      <c r="C65" s="254" t="s">
        <v>118</v>
      </c>
      <c r="D65" s="255"/>
      <c r="E65" s="256" t="s">
        <v>119</v>
      </c>
    </row>
    <row r="66" spans="1:5" ht="26.4" x14ac:dyDescent="0.25">
      <c r="A66" s="253" t="s">
        <v>232</v>
      </c>
      <c r="B66" s="253" t="s">
        <v>233</v>
      </c>
      <c r="C66" s="254" t="s">
        <v>118</v>
      </c>
      <c r="D66" s="256" t="s">
        <v>119</v>
      </c>
      <c r="E66" s="255"/>
    </row>
    <row r="67" spans="1:5" ht="66" x14ac:dyDescent="0.25">
      <c r="A67" s="253" t="s">
        <v>234</v>
      </c>
      <c r="B67" s="253" t="s">
        <v>235</v>
      </c>
      <c r="C67" s="254" t="s">
        <v>236</v>
      </c>
      <c r="D67" s="256" t="s">
        <v>119</v>
      </c>
      <c r="E67" s="255"/>
    </row>
    <row r="68" spans="1:5" ht="39.6" x14ac:dyDescent="0.25">
      <c r="A68" s="253" t="s">
        <v>237</v>
      </c>
      <c r="B68" s="253" t="s">
        <v>238</v>
      </c>
      <c r="C68" s="254" t="s">
        <v>236</v>
      </c>
      <c r="D68" s="256" t="s">
        <v>119</v>
      </c>
      <c r="E68" s="255"/>
    </row>
    <row r="69" spans="1:5" ht="26.4" x14ac:dyDescent="0.25">
      <c r="A69" s="253" t="s">
        <v>239</v>
      </c>
      <c r="B69" s="253" t="s">
        <v>240</v>
      </c>
      <c r="C69" s="254" t="s">
        <v>241</v>
      </c>
      <c r="D69" s="256" t="s">
        <v>119</v>
      </c>
      <c r="E69" s="255"/>
    </row>
    <row r="70" spans="1:5" ht="26.4" x14ac:dyDescent="0.25">
      <c r="A70" s="253" t="s">
        <v>242</v>
      </c>
      <c r="B70" s="253" t="s">
        <v>243</v>
      </c>
      <c r="C70" s="254" t="s">
        <v>236</v>
      </c>
      <c r="D70" s="256" t="s">
        <v>119</v>
      </c>
      <c r="E70" s="255"/>
    </row>
    <row r="71" spans="1:5" x14ac:dyDescent="0.25">
      <c r="A71" s="253" t="s">
        <v>244</v>
      </c>
      <c r="B71" s="253" t="s">
        <v>245</v>
      </c>
      <c r="C71" s="254" t="s">
        <v>118</v>
      </c>
      <c r="D71" s="256" t="s">
        <v>119</v>
      </c>
      <c r="E71" s="255"/>
    </row>
    <row r="72" spans="1:5" ht="39.6" x14ac:dyDescent="0.25">
      <c r="A72" s="253" t="s">
        <v>246</v>
      </c>
      <c r="B72" s="253" t="s">
        <v>247</v>
      </c>
      <c r="C72" s="254" t="s">
        <v>118</v>
      </c>
      <c r="D72" s="256" t="s">
        <v>119</v>
      </c>
      <c r="E72" s="255"/>
    </row>
    <row r="73" spans="1:5" ht="27" thickBot="1" x14ac:dyDescent="0.3">
      <c r="A73" s="253" t="s">
        <v>248</v>
      </c>
      <c r="B73" s="253" t="s">
        <v>249</v>
      </c>
      <c r="C73" s="254" t="s">
        <v>118</v>
      </c>
      <c r="D73" s="256" t="s">
        <v>119</v>
      </c>
      <c r="E73" s="255"/>
    </row>
    <row r="74" spans="1:5" ht="13.8" thickBot="1" x14ac:dyDescent="0.3">
      <c r="A74" s="262" t="s">
        <v>250</v>
      </c>
      <c r="B74" s="262"/>
      <c r="C74" s="262"/>
      <c r="D74" s="262"/>
      <c r="E74" s="262"/>
    </row>
    <row r="75" spans="1:5" ht="26.4" x14ac:dyDescent="0.25">
      <c r="A75" s="253" t="s">
        <v>251</v>
      </c>
      <c r="B75" s="253" t="s">
        <v>252</v>
      </c>
      <c r="C75" s="254" t="s">
        <v>118</v>
      </c>
      <c r="D75" s="256" t="s">
        <v>119</v>
      </c>
      <c r="E75" s="255"/>
    </row>
    <row r="76" spans="1:5" x14ac:dyDescent="0.25">
      <c r="A76" s="253" t="s">
        <v>253</v>
      </c>
      <c r="B76" s="253" t="s">
        <v>254</v>
      </c>
      <c r="C76" s="254" t="s">
        <v>118</v>
      </c>
      <c r="D76" s="256" t="s">
        <v>119</v>
      </c>
      <c r="E76" s="255"/>
    </row>
    <row r="77" spans="1:5" x14ac:dyDescent="0.25">
      <c r="A77" s="253" t="s">
        <v>255</v>
      </c>
      <c r="B77" s="253" t="s">
        <v>256</v>
      </c>
      <c r="C77" s="254" t="s">
        <v>118</v>
      </c>
      <c r="D77" s="256" t="s">
        <v>119</v>
      </c>
      <c r="E77" s="255"/>
    </row>
    <row r="78" spans="1:5" ht="26.4" x14ac:dyDescent="0.25">
      <c r="A78" s="253" t="s">
        <v>257</v>
      </c>
      <c r="B78" s="253" t="s">
        <v>258</v>
      </c>
      <c r="C78" s="254" t="s">
        <v>118</v>
      </c>
      <c r="D78" s="256" t="s">
        <v>119</v>
      </c>
      <c r="E78" s="255"/>
    </row>
    <row r="79" spans="1:5" ht="39.6" x14ac:dyDescent="0.25">
      <c r="A79" s="253" t="s">
        <v>259</v>
      </c>
      <c r="B79" s="253" t="s">
        <v>260</v>
      </c>
      <c r="C79" s="254" t="s">
        <v>118</v>
      </c>
      <c r="D79" s="256" t="s">
        <v>119</v>
      </c>
      <c r="E79" s="255"/>
    </row>
    <row r="80" spans="1:5" ht="39.6" x14ac:dyDescent="0.25">
      <c r="A80" s="253" t="s">
        <v>261</v>
      </c>
      <c r="B80" s="253" t="s">
        <v>262</v>
      </c>
      <c r="C80" s="254" t="s">
        <v>118</v>
      </c>
      <c r="D80" s="256" t="s">
        <v>119</v>
      </c>
      <c r="E80" s="255"/>
    </row>
    <row r="81" spans="1:5" ht="40.200000000000003" thickBot="1" x14ac:dyDescent="0.3">
      <c r="A81" s="253" t="s">
        <v>263</v>
      </c>
      <c r="B81" s="253" t="s">
        <v>264</v>
      </c>
      <c r="C81" s="254" t="s">
        <v>118</v>
      </c>
      <c r="D81" s="256" t="s">
        <v>119</v>
      </c>
      <c r="E81" s="255"/>
    </row>
    <row r="82" spans="1:5" ht="13.8" thickBot="1" x14ac:dyDescent="0.3">
      <c r="A82" s="262" t="s">
        <v>265</v>
      </c>
      <c r="B82" s="262"/>
      <c r="C82" s="262"/>
      <c r="D82" s="262"/>
      <c r="E82" s="262"/>
    </row>
    <row r="83" spans="1:5" ht="26.4" x14ac:dyDescent="0.25">
      <c r="A83" s="253" t="s">
        <v>266</v>
      </c>
      <c r="B83" s="253" t="s">
        <v>267</v>
      </c>
      <c r="C83" s="254" t="s">
        <v>118</v>
      </c>
      <c r="D83" s="256" t="s">
        <v>119</v>
      </c>
      <c r="E83" s="255"/>
    </row>
    <row r="84" spans="1:5" ht="26.4" x14ac:dyDescent="0.25">
      <c r="A84" s="253" t="s">
        <v>268</v>
      </c>
      <c r="B84" s="253" t="s">
        <v>269</v>
      </c>
      <c r="C84" s="254" t="s">
        <v>118</v>
      </c>
      <c r="D84" s="256" t="s">
        <v>119</v>
      </c>
      <c r="E84" s="255"/>
    </row>
    <row r="85" spans="1:5" x14ac:dyDescent="0.25">
      <c r="A85" s="253" t="s">
        <v>270</v>
      </c>
      <c r="B85" s="253" t="s">
        <v>271</v>
      </c>
      <c r="C85" s="254" t="s">
        <v>118</v>
      </c>
      <c r="D85" s="256" t="s">
        <v>119</v>
      </c>
      <c r="E85" s="255"/>
    </row>
    <row r="86" spans="1:5" x14ac:dyDescent="0.25">
      <c r="A86" s="253" t="s">
        <v>272</v>
      </c>
      <c r="B86" s="253" t="s">
        <v>273</v>
      </c>
      <c r="C86" s="254" t="s">
        <v>118</v>
      </c>
      <c r="D86" s="256" t="s">
        <v>119</v>
      </c>
      <c r="E86" s="255"/>
    </row>
    <row r="87" spans="1:5" ht="39.6" x14ac:dyDescent="0.25">
      <c r="A87" s="253" t="s">
        <v>274</v>
      </c>
      <c r="B87" s="253" t="s">
        <v>275</v>
      </c>
      <c r="C87" s="254" t="s">
        <v>118</v>
      </c>
      <c r="D87" s="256" t="s">
        <v>119</v>
      </c>
      <c r="E87" s="255"/>
    </row>
    <row r="88" spans="1:5" ht="52.8" x14ac:dyDescent="0.25">
      <c r="A88" s="253" t="s">
        <v>276</v>
      </c>
      <c r="B88" s="253" t="s">
        <v>277</v>
      </c>
      <c r="C88" s="254" t="s">
        <v>118</v>
      </c>
      <c r="D88" s="256" t="s">
        <v>119</v>
      </c>
      <c r="E88" s="255"/>
    </row>
    <row r="89" spans="1:5" ht="52.8" x14ac:dyDescent="0.25">
      <c r="A89" s="253" t="s">
        <v>278</v>
      </c>
      <c r="B89" s="253" t="s">
        <v>279</v>
      </c>
      <c r="C89" s="254" t="s">
        <v>118</v>
      </c>
      <c r="D89" s="256" t="s">
        <v>119</v>
      </c>
      <c r="E89" s="255"/>
    </row>
    <row r="90" spans="1:5" ht="27" thickBot="1" x14ac:dyDescent="0.3">
      <c r="A90" s="253" t="s">
        <v>280</v>
      </c>
      <c r="B90" s="253" t="s">
        <v>281</v>
      </c>
      <c r="C90" s="254" t="s">
        <v>118</v>
      </c>
      <c r="D90" s="256" t="s">
        <v>119</v>
      </c>
      <c r="E90" s="255"/>
    </row>
    <row r="91" spans="1:5" ht="13.8" thickBot="1" x14ac:dyDescent="0.3">
      <c r="A91" s="262" t="s">
        <v>282</v>
      </c>
      <c r="B91" s="262"/>
      <c r="C91" s="262"/>
      <c r="D91" s="262"/>
      <c r="E91" s="262"/>
    </row>
    <row r="92" spans="1:5" ht="26.4" x14ac:dyDescent="0.25">
      <c r="A92" s="253" t="s">
        <v>283</v>
      </c>
      <c r="B92" s="253" t="s">
        <v>284</v>
      </c>
      <c r="C92" s="254" t="s">
        <v>118</v>
      </c>
      <c r="D92" s="255"/>
      <c r="E92" s="256" t="s">
        <v>119</v>
      </c>
    </row>
    <row r="93" spans="1:5" x14ac:dyDescent="0.25">
      <c r="A93" s="253" t="s">
        <v>285</v>
      </c>
      <c r="B93" s="253" t="s">
        <v>286</v>
      </c>
      <c r="C93" s="254" t="s">
        <v>118</v>
      </c>
      <c r="D93" s="255"/>
      <c r="E93" s="256" t="s">
        <v>119</v>
      </c>
    </row>
    <row r="94" spans="1:5" ht="39.6" x14ac:dyDescent="0.25">
      <c r="A94" s="253" t="s">
        <v>287</v>
      </c>
      <c r="B94" s="253" t="s">
        <v>288</v>
      </c>
      <c r="C94" s="254" t="s">
        <v>118</v>
      </c>
      <c r="D94" s="256" t="s">
        <v>119</v>
      </c>
      <c r="E94" s="255"/>
    </row>
    <row r="95" spans="1:5" ht="40.200000000000003" thickBot="1" x14ac:dyDescent="0.3">
      <c r="A95" s="253" t="s">
        <v>289</v>
      </c>
      <c r="B95" s="253" t="s">
        <v>290</v>
      </c>
      <c r="C95" s="254" t="s">
        <v>118</v>
      </c>
      <c r="D95" s="256" t="s">
        <v>119</v>
      </c>
      <c r="E95" s="255"/>
    </row>
    <row r="96" spans="1:5" ht="13.8" thickBot="1" x14ac:dyDescent="0.3">
      <c r="A96" s="262" t="s">
        <v>291</v>
      </c>
      <c r="B96" s="262"/>
      <c r="C96" s="262"/>
      <c r="D96" s="262"/>
      <c r="E96" s="262"/>
    </row>
    <row r="97" spans="1:5" ht="52.8" x14ac:dyDescent="0.25">
      <c r="A97" s="253" t="s">
        <v>292</v>
      </c>
      <c r="B97" s="253" t="s">
        <v>293</v>
      </c>
      <c r="C97" s="254" t="s">
        <v>118</v>
      </c>
      <c r="D97" s="255"/>
      <c r="E97" s="256" t="s">
        <v>119</v>
      </c>
    </row>
    <row r="98" spans="1:5" ht="66.599999999999994" thickBot="1" x14ac:dyDescent="0.3">
      <c r="A98" s="253" t="s">
        <v>294</v>
      </c>
      <c r="B98" s="253" t="s">
        <v>295</v>
      </c>
      <c r="C98" s="254" t="s">
        <v>118</v>
      </c>
      <c r="D98" s="256" t="s">
        <v>119</v>
      </c>
      <c r="E98" s="255"/>
    </row>
    <row r="99" spans="1:5" ht="13.8" thickBot="1" x14ac:dyDescent="0.3">
      <c r="A99" s="257" t="s">
        <v>296</v>
      </c>
      <c r="B99" s="257"/>
      <c r="C99" s="257"/>
      <c r="D99" s="257"/>
      <c r="E99" s="257"/>
    </row>
    <row r="100" spans="1:5" ht="79.2" x14ac:dyDescent="0.25">
      <c r="A100" s="253" t="s">
        <v>297</v>
      </c>
      <c r="B100" s="253" t="s">
        <v>298</v>
      </c>
      <c r="C100" s="254" t="s">
        <v>118</v>
      </c>
      <c r="D100" s="256" t="s">
        <v>119</v>
      </c>
      <c r="E100" s="255"/>
    </row>
    <row r="101" spans="1:5" ht="52.8" x14ac:dyDescent="0.25">
      <c r="A101" s="253" t="s">
        <v>299</v>
      </c>
      <c r="B101" s="253" t="s">
        <v>300</v>
      </c>
      <c r="C101" s="254" t="s">
        <v>118</v>
      </c>
      <c r="D101" s="256" t="s">
        <v>119</v>
      </c>
      <c r="E101" s="255"/>
    </row>
    <row r="102" spans="1:5" ht="66.599999999999994" thickBot="1" x14ac:dyDescent="0.3">
      <c r="A102" s="253" t="s">
        <v>301</v>
      </c>
      <c r="B102" s="253" t="s">
        <v>302</v>
      </c>
      <c r="C102" s="254" t="s">
        <v>118</v>
      </c>
      <c r="D102" s="256" t="s">
        <v>119</v>
      </c>
      <c r="E102" s="255"/>
    </row>
    <row r="103" spans="1:5" ht="13.8" thickBot="1" x14ac:dyDescent="0.3">
      <c r="A103" s="262" t="s">
        <v>107</v>
      </c>
      <c r="B103" s="262"/>
      <c r="C103" s="262"/>
      <c r="D103" s="262"/>
      <c r="E103" s="262"/>
    </row>
    <row r="104" spans="1:5" ht="26.4" x14ac:dyDescent="0.25">
      <c r="A104" s="253" t="s">
        <v>303</v>
      </c>
      <c r="B104" s="253" t="s">
        <v>304</v>
      </c>
      <c r="C104" s="254" t="s">
        <v>118</v>
      </c>
      <c r="D104" s="255"/>
      <c r="E104" s="256" t="s">
        <v>119</v>
      </c>
    </row>
    <row r="105" spans="1:5" ht="26.4" x14ac:dyDescent="0.25">
      <c r="A105" s="253" t="s">
        <v>305</v>
      </c>
      <c r="B105" s="253" t="s">
        <v>306</v>
      </c>
      <c r="C105" s="254" t="s">
        <v>118</v>
      </c>
      <c r="D105" s="255"/>
      <c r="E105" s="256" t="s">
        <v>119</v>
      </c>
    </row>
    <row r="106" spans="1:5" ht="26.4" x14ac:dyDescent="0.25">
      <c r="A106" s="253" t="s">
        <v>307</v>
      </c>
      <c r="B106" s="253" t="s">
        <v>308</v>
      </c>
      <c r="C106" s="254" t="s">
        <v>118</v>
      </c>
      <c r="D106" s="255"/>
      <c r="E106" s="256" t="s">
        <v>119</v>
      </c>
    </row>
    <row r="107" spans="1:5" ht="26.4" x14ac:dyDescent="0.25">
      <c r="A107" s="253" t="s">
        <v>309</v>
      </c>
      <c r="B107" s="253" t="s">
        <v>310</v>
      </c>
      <c r="C107" s="254" t="s">
        <v>118</v>
      </c>
      <c r="D107" s="255"/>
      <c r="E107" s="256" t="s">
        <v>119</v>
      </c>
    </row>
    <row r="108" spans="1:5" ht="13.8" thickBot="1" x14ac:dyDescent="0.3">
      <c r="A108" s="253" t="s">
        <v>311</v>
      </c>
      <c r="B108" s="253" t="s">
        <v>312</v>
      </c>
      <c r="C108" s="254" t="s">
        <v>118</v>
      </c>
      <c r="D108" s="255"/>
      <c r="E108" s="256" t="s">
        <v>119</v>
      </c>
    </row>
    <row r="109" spans="1:5" ht="13.8" thickBot="1" x14ac:dyDescent="0.3">
      <c r="A109" s="257" t="s">
        <v>313</v>
      </c>
      <c r="B109" s="257"/>
      <c r="C109" s="257"/>
      <c r="D109" s="257"/>
      <c r="E109" s="257"/>
    </row>
    <row r="110" spans="1:5" ht="92.4" x14ac:dyDescent="0.25">
      <c r="A110" s="253" t="s">
        <v>314</v>
      </c>
      <c r="B110" s="264" t="s">
        <v>315</v>
      </c>
      <c r="C110" s="254" t="s">
        <v>118</v>
      </c>
      <c r="D110" s="265"/>
      <c r="E110" s="256" t="s">
        <v>119</v>
      </c>
    </row>
    <row r="111" spans="1:5" ht="39.6" x14ac:dyDescent="0.25">
      <c r="A111" s="253" t="s">
        <v>316</v>
      </c>
      <c r="B111" s="264" t="s">
        <v>317</v>
      </c>
      <c r="C111" s="254" t="s">
        <v>118</v>
      </c>
      <c r="D111" s="263"/>
      <c r="E111" s="256" t="s">
        <v>119</v>
      </c>
    </row>
    <row r="112" spans="1:5" ht="39.6" x14ac:dyDescent="0.25">
      <c r="A112" s="253" t="s">
        <v>318</v>
      </c>
      <c r="B112" s="266" t="s">
        <v>319</v>
      </c>
      <c r="C112" s="254" t="s">
        <v>118</v>
      </c>
      <c r="D112" s="267"/>
      <c r="E112" s="256" t="s">
        <v>119</v>
      </c>
    </row>
    <row r="113" spans="1:10" ht="27" thickBot="1" x14ac:dyDescent="0.3">
      <c r="A113" s="268" t="s">
        <v>320</v>
      </c>
      <c r="B113" s="269" t="s">
        <v>321</v>
      </c>
      <c r="C113" s="270" t="s">
        <v>118</v>
      </c>
      <c r="D113" s="271"/>
      <c r="E113" s="272" t="s">
        <v>119</v>
      </c>
    </row>
    <row r="114" spans="1:10" ht="14.4" thickTop="1" thickBot="1" x14ac:dyDescent="0.3">
      <c r="A114" s="257" t="s">
        <v>365</v>
      </c>
      <c r="B114" s="257"/>
      <c r="C114" s="257"/>
      <c r="D114" s="257"/>
      <c r="E114" s="257"/>
    </row>
    <row r="115" spans="1:10" ht="15.75" customHeight="1" thickBot="1" x14ac:dyDescent="0.3">
      <c r="A115" s="253" t="s">
        <v>366</v>
      </c>
      <c r="B115" s="264" t="s">
        <v>367</v>
      </c>
      <c r="C115" s="254" t="s">
        <v>118</v>
      </c>
      <c r="D115" s="273"/>
      <c r="E115" s="256" t="s">
        <v>119</v>
      </c>
    </row>
    <row r="116" spans="1:10" x14ac:dyDescent="0.25">
      <c r="A116" s="277"/>
      <c r="B116" s="277"/>
      <c r="C116" s="277"/>
      <c r="D116" s="277"/>
      <c r="E116" s="277"/>
      <c r="F116" s="278"/>
      <c r="G116" s="278"/>
      <c r="H116" s="278"/>
      <c r="I116" s="278"/>
      <c r="J116" s="278"/>
    </row>
    <row r="117" spans="1:10" ht="25.2" customHeight="1" x14ac:dyDescent="0.25">
      <c r="A117" s="279" t="s">
        <v>395</v>
      </c>
      <c r="B117" s="279"/>
      <c r="C117" s="279"/>
      <c r="D117" s="279"/>
      <c r="E117" s="279"/>
      <c r="F117" s="279"/>
      <c r="G117" s="279"/>
      <c r="H117" s="279"/>
      <c r="I117" s="279"/>
      <c r="J117" s="279"/>
    </row>
    <row r="118" spans="1:10" x14ac:dyDescent="0.25">
      <c r="A118" s="278"/>
      <c r="B118" s="278"/>
      <c r="C118" s="278"/>
      <c r="D118" s="278"/>
      <c r="E118" s="278"/>
      <c r="F118" s="278"/>
      <c r="G118" s="278"/>
      <c r="H118" s="278"/>
      <c r="I118" s="278"/>
      <c r="J118" s="278"/>
    </row>
    <row r="119" spans="1:10" x14ac:dyDescent="0.25">
      <c r="A119" s="22" t="s">
        <v>354</v>
      </c>
      <c r="B119" s="278"/>
      <c r="C119" s="278"/>
      <c r="D119" s="278"/>
      <c r="E119" s="278"/>
      <c r="F119" s="278"/>
      <c r="G119" s="278"/>
      <c r="H119" s="278"/>
      <c r="I119" s="278"/>
      <c r="J119" s="278"/>
    </row>
  </sheetData>
  <mergeCells count="20">
    <mergeCell ref="A1:B1"/>
    <mergeCell ref="A2:L2"/>
    <mergeCell ref="O1:P1"/>
    <mergeCell ref="A28:E28"/>
    <mergeCell ref="A51:E51"/>
    <mergeCell ref="A53:E53"/>
    <mergeCell ref="A61:E61"/>
    <mergeCell ref="D63:D64"/>
    <mergeCell ref="A109:E109"/>
    <mergeCell ref="A117:J117"/>
    <mergeCell ref="A114:E114"/>
    <mergeCell ref="A116:E116"/>
    <mergeCell ref="A74:E74"/>
    <mergeCell ref="D110:D111"/>
    <mergeCell ref="D112:D113"/>
    <mergeCell ref="A82:E82"/>
    <mergeCell ref="A91:E91"/>
    <mergeCell ref="A96:E96"/>
    <mergeCell ref="A99:E99"/>
    <mergeCell ref="A103:E103"/>
  </mergeCells>
  <hyperlinks>
    <hyperlink ref="O1:P1" location="Contents!A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90"/>
  <sheetViews>
    <sheetView showGridLines="0" zoomScaleNormal="100" workbookViewId="0">
      <selection sqref="A1:XFD1048576"/>
    </sheetView>
  </sheetViews>
  <sheetFormatPr defaultColWidth="9.21875" defaultRowHeight="13.2" x14ac:dyDescent="0.25"/>
  <cols>
    <col min="1" max="1" width="26.77734375" style="37" customWidth="1"/>
    <col min="2" max="2" width="16.21875" style="37" customWidth="1"/>
    <col min="3" max="3" width="17.44140625" style="37" customWidth="1"/>
    <col min="4" max="5" width="8.21875" style="37" customWidth="1"/>
    <col min="6" max="7" width="10.44140625" style="8" customWidth="1"/>
    <col min="8" max="8" width="20.44140625" style="8" customWidth="1"/>
    <col min="9" max="10" width="10.44140625" style="8" customWidth="1"/>
    <col min="11" max="11" width="13.77734375" style="8" customWidth="1"/>
    <col min="12" max="12" width="10.44140625" style="8" customWidth="1"/>
    <col min="13" max="13" width="4.5546875" style="8" customWidth="1"/>
    <col min="14" max="14" width="18.44140625" style="8" customWidth="1"/>
    <col min="15" max="15" width="9.5546875" style="8" customWidth="1"/>
    <col min="16" max="16" width="9.77734375" style="8" customWidth="1"/>
    <col min="17" max="17" width="16" style="8" customWidth="1"/>
    <col min="18" max="18" width="17.21875" style="8" customWidth="1"/>
    <col min="19" max="19" width="10.21875" style="8" customWidth="1"/>
    <col min="20" max="20" width="8.5546875" style="40" customWidth="1"/>
    <col min="21" max="21" width="16" style="40" customWidth="1"/>
    <col min="22" max="22" width="9.21875" style="40"/>
    <col min="23" max="23" width="4.44140625" style="40" customWidth="1"/>
    <col min="24" max="25" width="9.21875" style="40"/>
    <col min="26" max="26" width="1.5546875" style="40" customWidth="1"/>
    <col min="27" max="27" width="36.44140625" style="40" customWidth="1"/>
    <col min="28" max="16384" width="9.21875" style="40"/>
  </cols>
  <sheetData>
    <row r="1" spans="1:25" ht="18" customHeight="1" x14ac:dyDescent="0.3">
      <c r="A1" s="38" t="s">
        <v>355</v>
      </c>
      <c r="B1" s="38"/>
      <c r="C1" s="38"/>
      <c r="D1" s="38"/>
      <c r="E1" s="38"/>
      <c r="F1" s="38"/>
      <c r="G1" s="38"/>
      <c r="H1" s="38"/>
      <c r="I1" s="38"/>
      <c r="J1" s="38"/>
      <c r="K1" s="38"/>
      <c r="L1" s="38"/>
      <c r="M1" s="38"/>
      <c r="N1" s="38"/>
      <c r="O1" s="38"/>
      <c r="P1" s="38"/>
      <c r="Q1" s="39"/>
      <c r="R1" s="39"/>
      <c r="S1" s="39"/>
      <c r="T1" s="39"/>
      <c r="U1" s="39"/>
      <c r="W1" s="41" t="s">
        <v>85</v>
      </c>
      <c r="X1" s="41"/>
      <c r="Y1" s="41"/>
    </row>
    <row r="2" spans="1:25" ht="15" customHeight="1" x14ac:dyDescent="0.3">
      <c r="A2" s="39"/>
      <c r="B2" s="39"/>
      <c r="C2" s="39"/>
      <c r="D2" s="39"/>
      <c r="E2" s="39"/>
      <c r="F2" s="39"/>
      <c r="G2" s="39"/>
      <c r="H2" s="39"/>
      <c r="I2" s="39"/>
      <c r="J2" s="39"/>
      <c r="K2" s="39"/>
      <c r="L2" s="39"/>
      <c r="M2" s="39"/>
      <c r="N2" s="39"/>
      <c r="O2" s="39"/>
      <c r="P2" s="39"/>
      <c r="Q2" s="39"/>
      <c r="R2" s="39"/>
      <c r="S2" s="39"/>
      <c r="T2" s="39"/>
      <c r="U2" s="39"/>
    </row>
    <row r="4" spans="1:25" ht="13.8" thickBot="1" x14ac:dyDescent="0.3">
      <c r="C4" s="42"/>
      <c r="D4" s="42"/>
      <c r="E4" s="42"/>
      <c r="F4" s="43"/>
      <c r="G4" s="43"/>
      <c r="H4" s="43"/>
      <c r="I4" s="43"/>
      <c r="J4" s="43"/>
      <c r="K4" s="44"/>
      <c r="L4" s="44"/>
      <c r="N4" s="45" t="s">
        <v>325</v>
      </c>
      <c r="O4" s="45"/>
      <c r="P4" s="45"/>
      <c r="Q4" s="45"/>
      <c r="R4" s="45"/>
      <c r="S4" s="45"/>
      <c r="T4" s="45"/>
      <c r="U4" s="45"/>
      <c r="W4" s="8"/>
      <c r="X4" s="8"/>
      <c r="Y4" s="8"/>
    </row>
    <row r="5" spans="1:25" ht="12.75" customHeight="1" x14ac:dyDescent="0.25">
      <c r="A5" s="36"/>
      <c r="B5" s="36"/>
      <c r="C5" s="36"/>
      <c r="D5" s="36"/>
      <c r="E5" s="36"/>
      <c r="F5" s="46"/>
      <c r="G5" s="46"/>
      <c r="H5" s="46"/>
      <c r="I5" s="46"/>
      <c r="J5" s="46"/>
      <c r="M5" s="6"/>
      <c r="N5" s="6"/>
      <c r="O5" s="6"/>
      <c r="P5" s="6"/>
      <c r="Q5" s="6"/>
      <c r="R5" s="6"/>
      <c r="S5" s="6"/>
    </row>
    <row r="6" spans="1:25" ht="12.75" customHeight="1" x14ac:dyDescent="0.25">
      <c r="C6" s="47" t="s">
        <v>88</v>
      </c>
      <c r="D6" s="47"/>
      <c r="E6" s="47"/>
      <c r="F6" s="47"/>
      <c r="G6" s="48"/>
      <c r="H6" s="49" t="s">
        <v>322</v>
      </c>
      <c r="I6" s="49"/>
      <c r="J6" s="49"/>
      <c r="K6" s="49"/>
      <c r="L6" s="49"/>
      <c r="M6" s="6"/>
      <c r="N6" s="50" t="s">
        <v>323</v>
      </c>
      <c r="O6" s="50"/>
      <c r="P6" s="50"/>
      <c r="Q6" s="50"/>
      <c r="R6" s="50" t="s">
        <v>324</v>
      </c>
      <c r="S6" s="50"/>
      <c r="T6" s="50"/>
      <c r="U6" s="50"/>
      <c r="V6" s="51"/>
      <c r="X6" s="52"/>
      <c r="Y6" s="52"/>
    </row>
    <row r="7" spans="1:25" x14ac:dyDescent="0.25">
      <c r="C7" s="53"/>
      <c r="D7" s="53"/>
      <c r="E7" s="53"/>
      <c r="F7" s="53"/>
      <c r="G7" s="40"/>
      <c r="H7" s="54"/>
      <c r="I7" s="54"/>
      <c r="J7" s="54"/>
      <c r="K7" s="54"/>
      <c r="L7" s="55"/>
      <c r="M7" s="6"/>
      <c r="N7" s="55"/>
      <c r="O7" s="55"/>
      <c r="P7" s="55"/>
      <c r="Q7" s="55"/>
      <c r="R7" s="55"/>
      <c r="S7" s="55"/>
      <c r="U7" s="51"/>
      <c r="V7" s="51"/>
      <c r="X7" s="52"/>
      <c r="Y7" s="52"/>
    </row>
    <row r="8" spans="1:25" ht="13.05" customHeight="1" x14ac:dyDescent="0.25">
      <c r="A8" s="40"/>
      <c r="B8" s="36"/>
      <c r="C8" s="56" t="s">
        <v>102</v>
      </c>
      <c r="D8" s="57"/>
      <c r="E8" s="57"/>
      <c r="F8" s="58" t="s">
        <v>99</v>
      </c>
      <c r="G8" s="6"/>
      <c r="H8" s="56" t="s">
        <v>102</v>
      </c>
      <c r="I8" s="57"/>
      <c r="J8" s="57"/>
      <c r="K8" s="58" t="s">
        <v>99</v>
      </c>
      <c r="L8" s="59" t="s">
        <v>46</v>
      </c>
      <c r="M8" s="6"/>
      <c r="N8" s="56" t="s">
        <v>102</v>
      </c>
      <c r="O8" s="57"/>
      <c r="P8" s="57"/>
      <c r="Q8" s="58" t="s">
        <v>99</v>
      </c>
      <c r="R8" s="56" t="s">
        <v>102</v>
      </c>
      <c r="S8" s="57"/>
      <c r="T8" s="57"/>
      <c r="U8" s="58" t="s">
        <v>99</v>
      </c>
      <c r="V8" s="51"/>
      <c r="X8" s="52"/>
      <c r="Y8" s="52"/>
    </row>
    <row r="9" spans="1:25" ht="12.6" customHeight="1" x14ac:dyDescent="0.25">
      <c r="A9" s="40"/>
      <c r="B9" s="36"/>
      <c r="C9" s="30"/>
      <c r="D9" s="30" t="s">
        <v>333</v>
      </c>
      <c r="E9" s="30"/>
      <c r="F9" s="60"/>
      <c r="G9" s="6"/>
      <c r="H9" s="30"/>
      <c r="I9" s="30" t="s">
        <v>333</v>
      </c>
      <c r="J9" s="30"/>
      <c r="K9" s="60"/>
      <c r="L9" s="61"/>
      <c r="M9" s="6"/>
      <c r="N9" s="30"/>
      <c r="O9" s="30" t="s">
        <v>333</v>
      </c>
      <c r="P9" s="30"/>
      <c r="Q9" s="60"/>
      <c r="R9" s="30"/>
      <c r="S9" s="30" t="s">
        <v>333</v>
      </c>
      <c r="T9" s="30"/>
      <c r="U9" s="60"/>
      <c r="V9" s="51"/>
      <c r="X9" s="52"/>
      <c r="Y9" s="52"/>
    </row>
    <row r="10" spans="1:25" ht="13.05" customHeight="1" x14ac:dyDescent="0.25">
      <c r="A10" s="40"/>
      <c r="B10" s="36"/>
      <c r="C10" s="30"/>
      <c r="D10" s="30"/>
      <c r="E10" s="30"/>
      <c r="F10" s="60"/>
      <c r="G10" s="6"/>
      <c r="H10" s="30"/>
      <c r="I10" s="30"/>
      <c r="J10" s="30"/>
      <c r="K10" s="60"/>
      <c r="L10" s="61"/>
      <c r="M10" s="6"/>
      <c r="N10" s="30"/>
      <c r="O10" s="30"/>
      <c r="P10" s="30"/>
      <c r="Q10" s="60"/>
      <c r="R10" s="30"/>
      <c r="S10" s="30"/>
      <c r="T10" s="30"/>
      <c r="U10" s="60"/>
    </row>
    <row r="11" spans="1:25" ht="12.6" customHeight="1" thickBot="1" x14ac:dyDescent="0.3">
      <c r="A11" s="40"/>
      <c r="B11" s="36"/>
      <c r="C11" s="62"/>
      <c r="D11" s="63" t="s">
        <v>97</v>
      </c>
      <c r="E11" s="63" t="s">
        <v>80</v>
      </c>
      <c r="F11" s="64"/>
      <c r="G11" s="65"/>
      <c r="H11" s="62"/>
      <c r="I11" s="63" t="s">
        <v>97</v>
      </c>
      <c r="J11" s="63" t="s">
        <v>80</v>
      </c>
      <c r="K11" s="64"/>
      <c r="L11" s="66"/>
      <c r="M11" s="6"/>
      <c r="N11" s="62"/>
      <c r="O11" s="63" t="s">
        <v>97</v>
      </c>
      <c r="P11" s="63" t="s">
        <v>80</v>
      </c>
      <c r="Q11" s="64"/>
      <c r="R11" s="62"/>
      <c r="S11" s="63" t="s">
        <v>97</v>
      </c>
      <c r="T11" s="63" t="s">
        <v>80</v>
      </c>
      <c r="U11" s="64"/>
    </row>
    <row r="12" spans="1:25" ht="12.6" customHeight="1" x14ac:dyDescent="0.25">
      <c r="A12" s="40"/>
      <c r="B12" s="36"/>
      <c r="C12" s="36"/>
      <c r="D12" s="36"/>
      <c r="E12" s="36"/>
      <c r="F12" s="65"/>
      <c r="G12" s="65"/>
      <c r="H12" s="65"/>
      <c r="I12" s="65"/>
      <c r="J12" s="65"/>
      <c r="K12" s="65"/>
      <c r="L12" s="6"/>
      <c r="M12" s="6"/>
      <c r="N12" s="6"/>
      <c r="O12" s="6"/>
      <c r="P12" s="6"/>
      <c r="Q12" s="6"/>
      <c r="R12" s="6"/>
      <c r="S12" s="6"/>
      <c r="T12" s="6"/>
      <c r="U12" s="6"/>
    </row>
    <row r="13" spans="1:25" ht="12.6" customHeight="1" x14ac:dyDescent="0.25">
      <c r="A13" s="67" t="s">
        <v>0</v>
      </c>
      <c r="B13" s="68"/>
      <c r="C13" s="36"/>
      <c r="D13" s="36"/>
      <c r="E13" s="36"/>
      <c r="F13" s="6"/>
      <c r="G13" s="6"/>
      <c r="H13" s="6"/>
      <c r="I13" s="6"/>
      <c r="J13" s="6"/>
      <c r="K13" s="6"/>
      <c r="L13" s="6"/>
      <c r="M13" s="69"/>
      <c r="N13" s="6"/>
      <c r="O13" s="6"/>
      <c r="P13" s="6"/>
      <c r="Q13" s="6"/>
      <c r="R13" s="6"/>
      <c r="S13" s="6"/>
      <c r="T13" s="6"/>
      <c r="U13" s="6"/>
    </row>
    <row r="14" spans="1:25" ht="13.8" x14ac:dyDescent="0.25">
      <c r="A14" s="70"/>
      <c r="B14" s="68">
        <v>2001</v>
      </c>
      <c r="C14" s="10">
        <v>1414.6</v>
      </c>
      <c r="D14" s="10">
        <v>1403.5</v>
      </c>
      <c r="E14" s="10">
        <v>1425.7</v>
      </c>
      <c r="F14" s="12">
        <v>57382</v>
      </c>
      <c r="G14" s="71"/>
      <c r="H14" s="10">
        <v>459.7</v>
      </c>
      <c r="I14" s="10">
        <v>453.5</v>
      </c>
      <c r="J14" s="10">
        <v>466</v>
      </c>
      <c r="K14" s="12">
        <v>18744</v>
      </c>
      <c r="L14" s="72">
        <f>K14/F14</f>
        <v>0.32665295737339234</v>
      </c>
      <c r="M14" s="71"/>
      <c r="N14" s="10">
        <v>293.2</v>
      </c>
      <c r="O14" s="10">
        <v>288.2</v>
      </c>
      <c r="P14" s="10">
        <v>298.2</v>
      </c>
      <c r="Q14" s="13">
        <v>12021.5</v>
      </c>
      <c r="R14" s="10">
        <v>166.5</v>
      </c>
      <c r="S14" s="10">
        <v>162.69999999999999</v>
      </c>
      <c r="T14" s="10">
        <v>170.3</v>
      </c>
      <c r="U14" s="13">
        <v>6722.5</v>
      </c>
    </row>
    <row r="15" spans="1:25" ht="13.8" x14ac:dyDescent="0.25">
      <c r="A15" s="70"/>
      <c r="B15" s="68">
        <v>2002</v>
      </c>
      <c r="C15" s="10">
        <v>1421.6</v>
      </c>
      <c r="D15" s="10">
        <v>1410.5</v>
      </c>
      <c r="E15" s="10">
        <v>1432.7</v>
      </c>
      <c r="F15" s="12">
        <v>58103</v>
      </c>
      <c r="G15" s="71"/>
      <c r="H15" s="10">
        <v>453.6</v>
      </c>
      <c r="I15" s="10">
        <v>447.5</v>
      </c>
      <c r="J15" s="10">
        <v>459.8</v>
      </c>
      <c r="K15" s="12">
        <v>18664</v>
      </c>
      <c r="L15" s="72">
        <f t="shared" ref="L15:L33" si="0">K15/F15</f>
        <v>0.32122265631722974</v>
      </c>
      <c r="M15" s="71"/>
      <c r="N15" s="10">
        <v>292</v>
      </c>
      <c r="O15" s="10">
        <v>287.10000000000002</v>
      </c>
      <c r="P15" s="10">
        <v>297</v>
      </c>
      <c r="Q15" s="13">
        <v>12076</v>
      </c>
      <c r="R15" s="10">
        <v>161.6</v>
      </c>
      <c r="S15" s="10">
        <v>157.9</v>
      </c>
      <c r="T15" s="10">
        <v>165.3</v>
      </c>
      <c r="U15" s="13">
        <v>6588</v>
      </c>
    </row>
    <row r="16" spans="1:25" ht="13.8" x14ac:dyDescent="0.25">
      <c r="A16" s="70"/>
      <c r="B16" s="68">
        <v>2003</v>
      </c>
      <c r="C16" s="10">
        <v>1429.4</v>
      </c>
      <c r="D16" s="10">
        <v>1418.4</v>
      </c>
      <c r="E16" s="10">
        <v>1440.5</v>
      </c>
      <c r="F16" s="12">
        <v>58472</v>
      </c>
      <c r="G16" s="71"/>
      <c r="H16" s="10">
        <v>441.2</v>
      </c>
      <c r="I16" s="10">
        <v>435.2</v>
      </c>
      <c r="J16" s="10">
        <v>447.3</v>
      </c>
      <c r="K16" s="12">
        <v>18316</v>
      </c>
      <c r="L16" s="72">
        <f t="shared" si="0"/>
        <v>0.31324394582022164</v>
      </c>
      <c r="M16" s="71"/>
      <c r="N16" s="10">
        <v>282</v>
      </c>
      <c r="O16" s="10">
        <v>277.10000000000002</v>
      </c>
      <c r="P16" s="10">
        <v>286.89999999999998</v>
      </c>
      <c r="Q16" s="13">
        <v>11762.5</v>
      </c>
      <c r="R16" s="10">
        <v>159.19999999999999</v>
      </c>
      <c r="S16" s="10">
        <v>155.6</v>
      </c>
      <c r="T16" s="10">
        <v>162.9</v>
      </c>
      <c r="U16" s="13">
        <v>6553.5</v>
      </c>
    </row>
    <row r="17" spans="1:25" ht="13.8" x14ac:dyDescent="0.25">
      <c r="A17" s="70"/>
      <c r="B17" s="68">
        <v>2004</v>
      </c>
      <c r="C17" s="10">
        <v>1359.3</v>
      </c>
      <c r="D17" s="10">
        <v>1348.5</v>
      </c>
      <c r="E17" s="10">
        <v>1370.2</v>
      </c>
      <c r="F17" s="12">
        <v>56187</v>
      </c>
      <c r="G17" s="71"/>
      <c r="H17" s="10">
        <v>416.4</v>
      </c>
      <c r="I17" s="10">
        <v>410.5</v>
      </c>
      <c r="J17" s="10">
        <v>422.3</v>
      </c>
      <c r="K17" s="12">
        <v>17472</v>
      </c>
      <c r="L17" s="72">
        <f t="shared" si="0"/>
        <v>0.31096161033691067</v>
      </c>
      <c r="M17" s="71"/>
      <c r="N17" s="10">
        <v>269.5</v>
      </c>
      <c r="O17" s="10">
        <v>264.8</v>
      </c>
      <c r="P17" s="10">
        <v>274.2</v>
      </c>
      <c r="Q17" s="13">
        <v>11369.5</v>
      </c>
      <c r="R17" s="10">
        <v>146.9</v>
      </c>
      <c r="S17" s="10">
        <v>143.4</v>
      </c>
      <c r="T17" s="10">
        <v>150.4</v>
      </c>
      <c r="U17" s="13">
        <v>6102.5</v>
      </c>
    </row>
    <row r="18" spans="1:25" ht="13.8" x14ac:dyDescent="0.25">
      <c r="A18" s="70"/>
      <c r="B18" s="68">
        <v>2005</v>
      </c>
      <c r="C18" s="10">
        <v>1329.3</v>
      </c>
      <c r="D18" s="10">
        <v>1318.7</v>
      </c>
      <c r="E18" s="10">
        <v>1339.9</v>
      </c>
      <c r="F18" s="12">
        <v>55747</v>
      </c>
      <c r="G18" s="71"/>
      <c r="H18" s="10">
        <v>405.5</v>
      </c>
      <c r="I18" s="10">
        <v>399.7</v>
      </c>
      <c r="J18" s="10">
        <v>411.2</v>
      </c>
      <c r="K18" s="12">
        <v>17180</v>
      </c>
      <c r="L18" s="72">
        <f t="shared" si="0"/>
        <v>0.3081780185480833</v>
      </c>
      <c r="M18" s="71"/>
      <c r="N18" s="10">
        <v>261.7</v>
      </c>
      <c r="O18" s="10">
        <v>257.10000000000002</v>
      </c>
      <c r="P18" s="10">
        <v>266.3</v>
      </c>
      <c r="Q18" s="13">
        <v>11130.5</v>
      </c>
      <c r="R18" s="10">
        <v>143.80000000000001</v>
      </c>
      <c r="S18" s="10">
        <v>140.30000000000001</v>
      </c>
      <c r="T18" s="10">
        <v>147.19999999999999</v>
      </c>
      <c r="U18" s="13">
        <v>6049.5</v>
      </c>
    </row>
    <row r="19" spans="1:25" ht="13.8" x14ac:dyDescent="0.25">
      <c r="A19" s="70"/>
      <c r="B19" s="68">
        <v>2006</v>
      </c>
      <c r="C19" s="10">
        <v>1293.4000000000001</v>
      </c>
      <c r="D19" s="10">
        <v>1283</v>
      </c>
      <c r="E19" s="10">
        <v>1303.8</v>
      </c>
      <c r="F19" s="12">
        <v>55093</v>
      </c>
      <c r="G19" s="71"/>
      <c r="H19" s="10">
        <v>397.4</v>
      </c>
      <c r="I19" s="10">
        <v>391.7</v>
      </c>
      <c r="J19" s="10">
        <v>403</v>
      </c>
      <c r="K19" s="12">
        <v>17009</v>
      </c>
      <c r="L19" s="72">
        <f t="shared" si="0"/>
        <v>0.30873250685205017</v>
      </c>
      <c r="M19" s="71"/>
      <c r="N19" s="10">
        <v>259.89999999999998</v>
      </c>
      <c r="O19" s="10">
        <v>255.3</v>
      </c>
      <c r="P19" s="10">
        <v>264.5</v>
      </c>
      <c r="Q19" s="13">
        <v>11171</v>
      </c>
      <c r="R19" s="10">
        <v>137.5</v>
      </c>
      <c r="S19" s="10">
        <v>134.1</v>
      </c>
      <c r="T19" s="10">
        <v>140.9</v>
      </c>
      <c r="U19" s="13">
        <v>5838</v>
      </c>
    </row>
    <row r="20" spans="1:25" ht="13.8" x14ac:dyDescent="0.25">
      <c r="A20" s="70"/>
      <c r="B20" s="68">
        <v>2007</v>
      </c>
      <c r="C20" s="10">
        <v>1302.5</v>
      </c>
      <c r="D20" s="10">
        <v>1292.0999999999999</v>
      </c>
      <c r="E20" s="10">
        <v>1312.9</v>
      </c>
      <c r="F20" s="12">
        <v>55986</v>
      </c>
      <c r="G20" s="71"/>
      <c r="H20" s="10">
        <v>386.4</v>
      </c>
      <c r="I20" s="10">
        <v>380.9</v>
      </c>
      <c r="J20" s="10">
        <v>392</v>
      </c>
      <c r="K20" s="12">
        <v>16747</v>
      </c>
      <c r="L20" s="72">
        <f t="shared" si="0"/>
        <v>0.29912835351695066</v>
      </c>
      <c r="M20" s="71"/>
      <c r="N20" s="10">
        <v>250.5</v>
      </c>
      <c r="O20" s="10">
        <v>246</v>
      </c>
      <c r="P20" s="10">
        <v>255</v>
      </c>
      <c r="Q20" s="13">
        <v>10899.5</v>
      </c>
      <c r="R20" s="10">
        <v>135.9</v>
      </c>
      <c r="S20" s="10">
        <v>132.6</v>
      </c>
      <c r="T20" s="10">
        <v>139.19999999999999</v>
      </c>
      <c r="U20" s="13">
        <v>5847.5</v>
      </c>
    </row>
    <row r="21" spans="1:25" ht="13.8" x14ac:dyDescent="0.25">
      <c r="A21" s="70"/>
      <c r="B21" s="68">
        <v>2008</v>
      </c>
      <c r="C21" s="10">
        <v>1282.7</v>
      </c>
      <c r="D21" s="10">
        <v>1272.4000000000001</v>
      </c>
      <c r="E21" s="10">
        <v>1292.9000000000001</v>
      </c>
      <c r="F21" s="12">
        <v>55700</v>
      </c>
      <c r="G21" s="71"/>
      <c r="H21" s="10">
        <v>374.9</v>
      </c>
      <c r="I21" s="10">
        <v>369.5</v>
      </c>
      <c r="J21" s="10">
        <v>380.4</v>
      </c>
      <c r="K21" s="12">
        <v>16494</v>
      </c>
      <c r="L21" s="72">
        <f t="shared" si="0"/>
        <v>0.29612208258527828</v>
      </c>
      <c r="M21" s="71"/>
      <c r="N21" s="10">
        <v>244.7</v>
      </c>
      <c r="O21" s="10">
        <v>240.3</v>
      </c>
      <c r="P21" s="10">
        <v>249.1</v>
      </c>
      <c r="Q21" s="13">
        <v>10805</v>
      </c>
      <c r="R21" s="10">
        <v>130.19999999999999</v>
      </c>
      <c r="S21" s="10">
        <v>127</v>
      </c>
      <c r="T21" s="10">
        <v>133.5</v>
      </c>
      <c r="U21" s="13">
        <v>5689</v>
      </c>
    </row>
    <row r="22" spans="1:25" ht="13.8" x14ac:dyDescent="0.25">
      <c r="A22" s="68"/>
      <c r="B22" s="68">
        <v>2009</v>
      </c>
      <c r="C22" s="10">
        <v>1222.5</v>
      </c>
      <c r="D22" s="10">
        <v>1212.5999999999999</v>
      </c>
      <c r="E22" s="10">
        <v>1232.5</v>
      </c>
      <c r="F22" s="12">
        <v>53856</v>
      </c>
      <c r="G22" s="71"/>
      <c r="H22" s="10">
        <v>355</v>
      </c>
      <c r="I22" s="10">
        <v>349.7</v>
      </c>
      <c r="J22" s="10">
        <v>360.3</v>
      </c>
      <c r="K22" s="12">
        <v>15836</v>
      </c>
      <c r="L22" s="72">
        <f t="shared" si="0"/>
        <v>0.29404337492572785</v>
      </c>
      <c r="M22" s="71"/>
      <c r="N22" s="10">
        <v>235.7</v>
      </c>
      <c r="O22" s="10">
        <v>231.4</v>
      </c>
      <c r="P22" s="10">
        <v>240</v>
      </c>
      <c r="Q22" s="13">
        <v>10549.5</v>
      </c>
      <c r="R22" s="10">
        <v>119.3</v>
      </c>
      <c r="S22" s="10">
        <v>116.2</v>
      </c>
      <c r="T22" s="10">
        <v>122.3</v>
      </c>
      <c r="U22" s="13">
        <v>5286.5</v>
      </c>
      <c r="V22" s="6"/>
      <c r="X22" s="6"/>
      <c r="Y22" s="6"/>
    </row>
    <row r="23" spans="1:25" ht="13.8" x14ac:dyDescent="0.25">
      <c r="A23" s="68"/>
      <c r="B23" s="68">
        <v>2010</v>
      </c>
      <c r="C23" s="10">
        <v>1198.2</v>
      </c>
      <c r="D23" s="10">
        <v>1188.5</v>
      </c>
      <c r="E23" s="10">
        <v>1207.9000000000001</v>
      </c>
      <c r="F23" s="12">
        <v>53967</v>
      </c>
      <c r="G23" s="71"/>
      <c r="H23" s="10">
        <v>345.4</v>
      </c>
      <c r="I23" s="10">
        <v>340.3</v>
      </c>
      <c r="J23" s="10">
        <v>350.6</v>
      </c>
      <c r="K23" s="12">
        <v>15540</v>
      </c>
      <c r="L23" s="72">
        <f t="shared" si="0"/>
        <v>0.28795374951359165</v>
      </c>
      <c r="M23" s="71"/>
      <c r="N23" s="10">
        <v>229.4</v>
      </c>
      <c r="O23" s="10">
        <v>225.2</v>
      </c>
      <c r="P23" s="10">
        <v>233.6</v>
      </c>
      <c r="Q23" s="13">
        <v>10350.5</v>
      </c>
      <c r="R23" s="10">
        <v>116</v>
      </c>
      <c r="S23" s="10">
        <v>113</v>
      </c>
      <c r="T23" s="10">
        <v>119.1</v>
      </c>
      <c r="U23" s="13">
        <v>5189.5</v>
      </c>
      <c r="V23" s="8"/>
      <c r="X23" s="6"/>
      <c r="Y23" s="8"/>
    </row>
    <row r="24" spans="1:25" ht="13.8" x14ac:dyDescent="0.25">
      <c r="A24" s="68"/>
      <c r="B24" s="68">
        <v>2011</v>
      </c>
      <c r="C24" s="10">
        <v>1164.2</v>
      </c>
      <c r="D24" s="10">
        <v>1154.7</v>
      </c>
      <c r="E24" s="10">
        <v>1173.7</v>
      </c>
      <c r="F24" s="12">
        <v>53661</v>
      </c>
      <c r="G24" s="71"/>
      <c r="H24" s="10">
        <v>336.3</v>
      </c>
      <c r="I24" s="10">
        <v>331.2</v>
      </c>
      <c r="J24" s="10">
        <v>341.4</v>
      </c>
      <c r="K24" s="12">
        <v>15258</v>
      </c>
      <c r="L24" s="72">
        <f t="shared" si="0"/>
        <v>0.2843405825459831</v>
      </c>
      <c r="M24" s="71"/>
      <c r="N24" s="10">
        <v>225.2</v>
      </c>
      <c r="O24" s="10">
        <v>221</v>
      </c>
      <c r="P24" s="10">
        <v>229.4</v>
      </c>
      <c r="Q24" s="13">
        <v>10226</v>
      </c>
      <c r="R24" s="10">
        <v>111.1</v>
      </c>
      <c r="S24" s="10">
        <v>108.2</v>
      </c>
      <c r="T24" s="10">
        <v>114</v>
      </c>
      <c r="U24" s="13">
        <v>5032</v>
      </c>
      <c r="V24" s="6"/>
      <c r="Y24" s="6"/>
    </row>
    <row r="25" spans="1:25" ht="13.8" x14ac:dyDescent="0.25">
      <c r="A25" s="68"/>
      <c r="B25" s="68">
        <v>2012</v>
      </c>
      <c r="C25" s="10">
        <v>1173.4000000000001</v>
      </c>
      <c r="D25" s="10">
        <v>1164</v>
      </c>
      <c r="E25" s="10">
        <v>1182.8</v>
      </c>
      <c r="F25" s="12">
        <v>54937</v>
      </c>
      <c r="G25" s="71"/>
      <c r="H25" s="10">
        <v>324.5</v>
      </c>
      <c r="I25" s="10">
        <v>319.5</v>
      </c>
      <c r="J25" s="10">
        <v>329.4</v>
      </c>
      <c r="K25" s="12">
        <v>14932</v>
      </c>
      <c r="L25" s="72">
        <f t="shared" si="0"/>
        <v>0.27180224620929427</v>
      </c>
      <c r="M25" s="71"/>
      <c r="N25" s="10">
        <v>216.7</v>
      </c>
      <c r="O25" s="10">
        <v>212.6</v>
      </c>
      <c r="P25" s="10">
        <v>220.7</v>
      </c>
      <c r="Q25" s="13">
        <v>9990</v>
      </c>
      <c r="R25" s="10">
        <v>107.8</v>
      </c>
      <c r="S25" s="10">
        <v>104.9</v>
      </c>
      <c r="T25" s="10">
        <v>110.7</v>
      </c>
      <c r="U25" s="13">
        <v>4942</v>
      </c>
      <c r="V25" s="6"/>
      <c r="Y25" s="6"/>
    </row>
    <row r="26" spans="1:25" ht="13.8" x14ac:dyDescent="0.25">
      <c r="A26" s="68"/>
      <c r="B26" s="73">
        <v>2013</v>
      </c>
      <c r="C26" s="10">
        <v>1152.3</v>
      </c>
      <c r="D26" s="10">
        <v>1143</v>
      </c>
      <c r="E26" s="10">
        <v>1161.5</v>
      </c>
      <c r="F26" s="12">
        <v>54700</v>
      </c>
      <c r="G26" s="71"/>
      <c r="H26" s="10">
        <v>317.8</v>
      </c>
      <c r="I26" s="10">
        <v>312.89999999999998</v>
      </c>
      <c r="J26" s="10">
        <v>322.7</v>
      </c>
      <c r="K26" s="12">
        <v>14802</v>
      </c>
      <c r="L26" s="72">
        <f t="shared" si="0"/>
        <v>0.27060329067641681</v>
      </c>
      <c r="M26" s="71"/>
      <c r="N26" s="10">
        <v>214.4</v>
      </c>
      <c r="O26" s="10">
        <v>210.4</v>
      </c>
      <c r="P26" s="10">
        <v>218.4</v>
      </c>
      <c r="Q26" s="13">
        <v>9993.5</v>
      </c>
      <c r="R26" s="10">
        <v>103.4</v>
      </c>
      <c r="S26" s="10">
        <v>100.6</v>
      </c>
      <c r="T26" s="10">
        <v>106.2</v>
      </c>
      <c r="U26" s="13">
        <v>4808.5</v>
      </c>
    </row>
    <row r="27" spans="1:25" ht="13.8" x14ac:dyDescent="0.25">
      <c r="A27" s="68"/>
      <c r="B27" s="68">
        <v>2014</v>
      </c>
      <c r="C27" s="10">
        <v>1116.9000000000001</v>
      </c>
      <c r="D27" s="10">
        <v>1107.9000000000001</v>
      </c>
      <c r="E27" s="10">
        <v>1125.9000000000001</v>
      </c>
      <c r="F27" s="12">
        <v>54239</v>
      </c>
      <c r="G27" s="71"/>
      <c r="H27" s="10">
        <v>303.89999999999998</v>
      </c>
      <c r="I27" s="10">
        <v>299.10000000000002</v>
      </c>
      <c r="J27" s="10">
        <v>308.60000000000002</v>
      </c>
      <c r="K27" s="12">
        <v>14353</v>
      </c>
      <c r="L27" s="72">
        <f t="shared" si="0"/>
        <v>0.26462508527074613</v>
      </c>
      <c r="M27" s="71"/>
      <c r="N27" s="10">
        <v>207.3</v>
      </c>
      <c r="O27" s="10">
        <v>203.4</v>
      </c>
      <c r="P27" s="10">
        <v>211.2</v>
      </c>
      <c r="Q27" s="13">
        <v>9803.5</v>
      </c>
      <c r="R27" s="10">
        <v>96.6</v>
      </c>
      <c r="S27" s="10">
        <v>93.9</v>
      </c>
      <c r="T27" s="10">
        <v>99.3</v>
      </c>
      <c r="U27" s="13">
        <v>4549.5</v>
      </c>
      <c r="V27" s="74"/>
      <c r="W27" s="74"/>
      <c r="X27" s="74"/>
      <c r="Y27" s="74"/>
    </row>
    <row r="28" spans="1:25" ht="13.8" x14ac:dyDescent="0.25">
      <c r="A28" s="68"/>
      <c r="B28" s="68">
        <v>2015</v>
      </c>
      <c r="C28" s="10">
        <v>1177.3</v>
      </c>
      <c r="D28" s="10">
        <v>1168.0999999999999</v>
      </c>
      <c r="E28" s="10">
        <v>1186.5</v>
      </c>
      <c r="F28" s="12">
        <v>57579</v>
      </c>
      <c r="G28" s="71"/>
      <c r="H28" s="10">
        <v>313.60000000000002</v>
      </c>
      <c r="I28" s="10">
        <v>308.8</v>
      </c>
      <c r="J28" s="10">
        <v>318.39999999999998</v>
      </c>
      <c r="K28" s="12">
        <v>14959</v>
      </c>
      <c r="L28" s="72">
        <f t="shared" si="0"/>
        <v>0.25979957970787959</v>
      </c>
      <c r="M28" s="71"/>
      <c r="N28" s="10">
        <v>213.1</v>
      </c>
      <c r="O28" s="10">
        <v>209.1</v>
      </c>
      <c r="P28" s="10">
        <v>217</v>
      </c>
      <c r="Q28" s="13">
        <v>10175</v>
      </c>
      <c r="R28" s="10">
        <v>100.5</v>
      </c>
      <c r="S28" s="10">
        <v>97.8</v>
      </c>
      <c r="T28" s="10">
        <v>103.3</v>
      </c>
      <c r="U28" s="13">
        <v>4784</v>
      </c>
      <c r="V28" s="74"/>
      <c r="W28" s="74"/>
      <c r="X28" s="74"/>
      <c r="Y28" s="74"/>
    </row>
    <row r="29" spans="1:25" ht="13.8" x14ac:dyDescent="0.25">
      <c r="A29" s="68"/>
      <c r="B29" s="68">
        <v>2016</v>
      </c>
      <c r="C29" s="10">
        <v>1136.4000000000001</v>
      </c>
      <c r="D29" s="10">
        <v>1127.5</v>
      </c>
      <c r="E29" s="10">
        <v>1145.4000000000001</v>
      </c>
      <c r="F29" s="12">
        <v>56728</v>
      </c>
      <c r="G29" s="71"/>
      <c r="H29" s="10">
        <v>317.2</v>
      </c>
      <c r="I29" s="10">
        <v>312.39999999999998</v>
      </c>
      <c r="J29" s="10">
        <v>322</v>
      </c>
      <c r="K29" s="12">
        <v>15392</v>
      </c>
      <c r="L29" s="72">
        <f t="shared" si="0"/>
        <v>0.27132985474545196</v>
      </c>
      <c r="M29" s="71"/>
      <c r="N29" s="10">
        <v>216.8</v>
      </c>
      <c r="O29" s="10">
        <v>212.8</v>
      </c>
      <c r="P29" s="10">
        <v>220.8</v>
      </c>
      <c r="Q29" s="13">
        <v>10526</v>
      </c>
      <c r="R29" s="10">
        <v>100.4</v>
      </c>
      <c r="S29" s="10">
        <v>97.7</v>
      </c>
      <c r="T29" s="10">
        <v>103.1</v>
      </c>
      <c r="U29" s="13">
        <v>4866</v>
      </c>
      <c r="V29" s="74"/>
      <c r="W29" s="74"/>
      <c r="X29" s="74"/>
      <c r="Y29" s="74"/>
    </row>
    <row r="30" spans="1:25" ht="13.8" x14ac:dyDescent="0.25">
      <c r="A30" s="68"/>
      <c r="B30" s="68">
        <v>2017</v>
      </c>
      <c r="C30" s="10">
        <v>1142.9000000000001</v>
      </c>
      <c r="D30" s="10">
        <v>1134</v>
      </c>
      <c r="E30" s="10">
        <v>1151.8</v>
      </c>
      <c r="F30" s="12">
        <v>57883</v>
      </c>
      <c r="G30" s="71"/>
      <c r="H30" s="10">
        <v>306.60000000000002</v>
      </c>
      <c r="I30" s="10">
        <v>301.89999999999998</v>
      </c>
      <c r="J30" s="10">
        <v>311.2</v>
      </c>
      <c r="K30" s="12">
        <v>15138</v>
      </c>
      <c r="L30" s="72">
        <f t="shared" si="0"/>
        <v>0.26152756422438367</v>
      </c>
      <c r="M30" s="71"/>
      <c r="N30" s="10">
        <v>211.2</v>
      </c>
      <c r="O30" s="10">
        <v>207.3</v>
      </c>
      <c r="P30" s="10">
        <v>215.1</v>
      </c>
      <c r="Q30" s="13">
        <v>10423.5</v>
      </c>
      <c r="R30" s="10">
        <v>95.4</v>
      </c>
      <c r="S30" s="10">
        <v>92.8</v>
      </c>
      <c r="T30" s="10">
        <v>98</v>
      </c>
      <c r="U30" s="13">
        <v>4714.5</v>
      </c>
      <c r="V30" s="74"/>
      <c r="W30" s="74"/>
      <c r="X30" s="74"/>
      <c r="Y30" s="74"/>
    </row>
    <row r="31" spans="1:25" ht="13.8" x14ac:dyDescent="0.25">
      <c r="A31" s="68"/>
      <c r="B31" s="68">
        <v>2018</v>
      </c>
      <c r="C31" s="10">
        <v>1139.5</v>
      </c>
      <c r="D31" s="10">
        <v>1130.7</v>
      </c>
      <c r="E31" s="10">
        <v>1148.4000000000001</v>
      </c>
      <c r="F31" s="12">
        <v>58503</v>
      </c>
      <c r="G31" s="71"/>
      <c r="H31" s="10">
        <v>309.89999999999998</v>
      </c>
      <c r="I31" s="10">
        <v>305.3</v>
      </c>
      <c r="J31" s="10">
        <v>314.60000000000002</v>
      </c>
      <c r="K31" s="12">
        <v>15480</v>
      </c>
      <c r="L31" s="72">
        <f t="shared" si="0"/>
        <v>0.26460181529152349</v>
      </c>
      <c r="M31" s="71"/>
      <c r="N31" s="10">
        <v>213.8</v>
      </c>
      <c r="O31" s="10">
        <v>209.9</v>
      </c>
      <c r="P31" s="10">
        <v>217.7</v>
      </c>
      <c r="Q31" s="13">
        <v>10664.5</v>
      </c>
      <c r="R31" s="10">
        <v>96.2</v>
      </c>
      <c r="S31" s="10">
        <v>93.6</v>
      </c>
      <c r="T31" s="10">
        <v>98.7</v>
      </c>
      <c r="U31" s="13">
        <v>4815.5</v>
      </c>
      <c r="V31" s="74"/>
      <c r="W31" s="74"/>
      <c r="X31" s="74"/>
      <c r="Y31" s="74"/>
    </row>
    <row r="32" spans="1:25" ht="13.8" x14ac:dyDescent="0.25">
      <c r="A32" s="68"/>
      <c r="B32" s="68">
        <v>2019</v>
      </c>
      <c r="C32" s="10">
        <v>1107.5999999999999</v>
      </c>
      <c r="D32" s="10">
        <v>1098.9000000000001</v>
      </c>
      <c r="E32" s="10">
        <v>1116.2</v>
      </c>
      <c r="F32" s="12">
        <v>58108</v>
      </c>
      <c r="G32" s="71"/>
      <c r="H32" s="10">
        <v>307.8</v>
      </c>
      <c r="I32" s="10">
        <v>303.2</v>
      </c>
      <c r="J32" s="10">
        <v>312.39999999999998</v>
      </c>
      <c r="K32" s="12">
        <v>15520</v>
      </c>
      <c r="L32" s="72">
        <f t="shared" si="0"/>
        <v>0.26708886900254697</v>
      </c>
      <c r="M32" s="71"/>
      <c r="N32" s="10">
        <v>214.3</v>
      </c>
      <c r="O32" s="10">
        <v>210.5</v>
      </c>
      <c r="P32" s="10">
        <v>218.2</v>
      </c>
      <c r="Q32" s="13">
        <v>10787.5</v>
      </c>
      <c r="R32" s="10">
        <v>93.5</v>
      </c>
      <c r="S32" s="10">
        <v>91</v>
      </c>
      <c r="T32" s="10">
        <v>96</v>
      </c>
      <c r="U32" s="13">
        <v>4732.5</v>
      </c>
      <c r="V32" s="74"/>
      <c r="W32" s="74"/>
      <c r="X32" s="74"/>
      <c r="Y32" s="74"/>
    </row>
    <row r="33" spans="1:25" ht="13.8" x14ac:dyDescent="0.25">
      <c r="A33" s="68"/>
      <c r="B33" s="68">
        <v>2020</v>
      </c>
      <c r="C33" s="10">
        <v>1212</v>
      </c>
      <c r="D33" s="10">
        <v>1203.0999999999999</v>
      </c>
      <c r="E33" s="10">
        <v>1221</v>
      </c>
      <c r="F33" s="12">
        <v>64093</v>
      </c>
      <c r="G33" s="71"/>
      <c r="H33" s="10">
        <v>336.2</v>
      </c>
      <c r="I33" s="10">
        <v>331.4</v>
      </c>
      <c r="J33" s="10">
        <v>341</v>
      </c>
      <c r="K33" s="12">
        <v>17153</v>
      </c>
      <c r="L33" s="72">
        <f t="shared" si="0"/>
        <v>0.26762672990810227</v>
      </c>
      <c r="M33" s="71"/>
      <c r="N33" s="10">
        <v>241.3</v>
      </c>
      <c r="O33" s="10">
        <v>237.2</v>
      </c>
      <c r="P33" s="10">
        <v>245.3</v>
      </c>
      <c r="Q33" s="13">
        <v>12293.5</v>
      </c>
      <c r="R33" s="10">
        <v>95</v>
      </c>
      <c r="S33" s="10">
        <v>92.4</v>
      </c>
      <c r="T33" s="10">
        <v>97.5</v>
      </c>
      <c r="U33" s="13">
        <v>4859.5</v>
      </c>
      <c r="V33" s="74"/>
      <c r="W33" s="74"/>
      <c r="X33" s="74"/>
      <c r="Y33" s="74"/>
    </row>
    <row r="34" spans="1:25" s="83" customFormat="1" ht="13.8" x14ac:dyDescent="0.25">
      <c r="A34" s="75" t="s">
        <v>375</v>
      </c>
      <c r="B34" s="76">
        <v>2020</v>
      </c>
      <c r="C34" s="77"/>
      <c r="D34" s="77"/>
      <c r="E34" s="77"/>
      <c r="F34" s="78"/>
      <c r="G34" s="76"/>
      <c r="H34" s="77">
        <v>307.7</v>
      </c>
      <c r="I34" s="77">
        <v>296.5</v>
      </c>
      <c r="J34" s="77">
        <v>318.89999999999998</v>
      </c>
      <c r="K34" s="78">
        <v>15686</v>
      </c>
      <c r="L34" s="79">
        <f>K34/F33</f>
        <v>0.24473811492674707</v>
      </c>
      <c r="M34" s="80"/>
      <c r="N34" s="77">
        <v>212.7</v>
      </c>
      <c r="O34" s="77">
        <v>203.7</v>
      </c>
      <c r="P34" s="77">
        <v>221.9</v>
      </c>
      <c r="Q34" s="81">
        <v>10826.5</v>
      </c>
      <c r="R34" s="77">
        <v>95</v>
      </c>
      <c r="S34" s="77">
        <v>92.4</v>
      </c>
      <c r="T34" s="77">
        <v>97.5</v>
      </c>
      <c r="U34" s="81">
        <v>4859.5</v>
      </c>
      <c r="V34" s="82"/>
      <c r="W34" s="82"/>
      <c r="X34" s="82"/>
      <c r="Y34" s="82"/>
    </row>
    <row r="35" spans="1:25" ht="13.8" x14ac:dyDescent="0.25">
      <c r="A35" s="68"/>
      <c r="B35" s="68"/>
      <c r="C35" s="36"/>
      <c r="D35" s="36"/>
      <c r="E35" s="36"/>
      <c r="F35" s="84"/>
      <c r="G35" s="71"/>
      <c r="H35" s="40"/>
      <c r="I35" s="40"/>
      <c r="J35" s="40"/>
      <c r="K35" s="40"/>
      <c r="L35" s="85"/>
      <c r="M35" s="71"/>
      <c r="N35" s="40"/>
      <c r="O35" s="40"/>
      <c r="P35" s="40"/>
      <c r="Q35" s="40"/>
      <c r="R35" s="40"/>
      <c r="S35" s="40"/>
      <c r="V35" s="86"/>
      <c r="X35" s="87"/>
      <c r="Y35" s="86"/>
    </row>
    <row r="36" spans="1:25" ht="13.8" x14ac:dyDescent="0.25">
      <c r="A36" s="88" t="s">
        <v>1</v>
      </c>
      <c r="B36" s="68"/>
      <c r="C36" s="36"/>
      <c r="D36" s="36"/>
      <c r="E36" s="36"/>
      <c r="F36" s="84"/>
      <c r="G36" s="71"/>
      <c r="H36" s="89"/>
      <c r="I36" s="89"/>
      <c r="J36" s="89"/>
      <c r="K36" s="84"/>
      <c r="L36" s="85"/>
      <c r="M36" s="71"/>
      <c r="N36" s="90"/>
      <c r="O36" s="90"/>
      <c r="P36" s="90"/>
      <c r="Q36" s="91"/>
      <c r="R36" s="89"/>
      <c r="S36" s="89"/>
      <c r="T36" s="92"/>
      <c r="U36" s="93"/>
      <c r="V36" s="86"/>
      <c r="X36" s="87"/>
      <c r="Y36" s="86"/>
    </row>
    <row r="37" spans="1:25" ht="13.8" x14ac:dyDescent="0.25">
      <c r="A37" s="68"/>
      <c r="B37" s="68">
        <v>2001</v>
      </c>
      <c r="C37" s="10">
        <v>1734.6</v>
      </c>
      <c r="D37" s="10">
        <v>1713.8</v>
      </c>
      <c r="E37" s="10">
        <v>1755.4</v>
      </c>
      <c r="F37" s="12">
        <v>27324</v>
      </c>
      <c r="G37" s="71"/>
      <c r="H37" s="10">
        <v>602</v>
      </c>
      <c r="I37" s="10">
        <v>591.5</v>
      </c>
      <c r="J37" s="10">
        <v>612.5</v>
      </c>
      <c r="K37" s="12">
        <v>11472</v>
      </c>
      <c r="L37" s="72">
        <f>K37/F37</f>
        <v>0.41985068072024595</v>
      </c>
      <c r="M37" s="71"/>
      <c r="N37" s="10">
        <v>405.9</v>
      </c>
      <c r="O37" s="10">
        <v>397.3</v>
      </c>
      <c r="P37" s="10">
        <v>414.5</v>
      </c>
      <c r="Q37" s="13">
        <v>7817</v>
      </c>
      <c r="R37" s="10">
        <v>196.1</v>
      </c>
      <c r="S37" s="10">
        <v>190</v>
      </c>
      <c r="T37" s="10">
        <v>202.2</v>
      </c>
      <c r="U37" s="13">
        <v>3655</v>
      </c>
      <c r="V37" s="86"/>
      <c r="X37" s="87"/>
      <c r="Y37" s="86"/>
    </row>
    <row r="38" spans="1:25" ht="13.8" x14ac:dyDescent="0.25">
      <c r="A38" s="68"/>
      <c r="B38" s="68">
        <v>2002</v>
      </c>
      <c r="C38" s="10">
        <v>1740</v>
      </c>
      <c r="D38" s="10">
        <v>1719.3</v>
      </c>
      <c r="E38" s="10">
        <v>1760.7</v>
      </c>
      <c r="F38" s="12">
        <v>27743</v>
      </c>
      <c r="G38" s="71"/>
      <c r="H38" s="10">
        <v>595.1</v>
      </c>
      <c r="I38" s="10">
        <v>584.70000000000005</v>
      </c>
      <c r="J38" s="10">
        <v>605.4</v>
      </c>
      <c r="K38" s="12">
        <v>11477</v>
      </c>
      <c r="L38" s="72">
        <f t="shared" ref="L38:L56" si="1">K38/F38</f>
        <v>0.41368993980463542</v>
      </c>
      <c r="M38" s="71"/>
      <c r="N38" s="10">
        <v>404.1</v>
      </c>
      <c r="O38" s="10">
        <v>395.6</v>
      </c>
      <c r="P38" s="10">
        <v>412.7</v>
      </c>
      <c r="Q38" s="13">
        <v>7864</v>
      </c>
      <c r="R38" s="10">
        <v>190.9</v>
      </c>
      <c r="S38" s="10">
        <v>185</v>
      </c>
      <c r="T38" s="10">
        <v>196.9</v>
      </c>
      <c r="U38" s="13">
        <v>3613</v>
      </c>
      <c r="V38" s="86"/>
      <c r="X38" s="87"/>
      <c r="Y38" s="86"/>
    </row>
    <row r="39" spans="1:25" ht="13.8" x14ac:dyDescent="0.25">
      <c r="A39" s="68"/>
      <c r="B39" s="68">
        <v>2003</v>
      </c>
      <c r="C39" s="10">
        <v>1753.1</v>
      </c>
      <c r="D39" s="10">
        <v>1732.4</v>
      </c>
      <c r="E39" s="10">
        <v>1773.7</v>
      </c>
      <c r="F39" s="12">
        <v>27832</v>
      </c>
      <c r="G39" s="71"/>
      <c r="H39" s="10">
        <v>574.29999999999995</v>
      </c>
      <c r="I39" s="10">
        <v>564.1</v>
      </c>
      <c r="J39" s="10">
        <v>584.4</v>
      </c>
      <c r="K39" s="12">
        <v>11186</v>
      </c>
      <c r="L39" s="72">
        <f t="shared" si="1"/>
        <v>0.40191146881287726</v>
      </c>
      <c r="M39" s="71"/>
      <c r="N39" s="10">
        <v>387.5</v>
      </c>
      <c r="O39" s="10">
        <v>379.2</v>
      </c>
      <c r="P39" s="10">
        <v>395.8</v>
      </c>
      <c r="Q39" s="13">
        <v>7617.5</v>
      </c>
      <c r="R39" s="10">
        <v>186.8</v>
      </c>
      <c r="S39" s="10">
        <v>180.9</v>
      </c>
      <c r="T39" s="10">
        <v>192.7</v>
      </c>
      <c r="U39" s="13">
        <v>3568.5</v>
      </c>
      <c r="V39" s="86"/>
      <c r="X39" s="87"/>
      <c r="Y39" s="86"/>
    </row>
    <row r="40" spans="1:25" ht="13.8" x14ac:dyDescent="0.25">
      <c r="A40" s="68"/>
      <c r="B40" s="68">
        <v>2004</v>
      </c>
      <c r="C40" s="10">
        <v>1649</v>
      </c>
      <c r="D40" s="10">
        <v>1629</v>
      </c>
      <c r="E40" s="10">
        <v>1669</v>
      </c>
      <c r="F40" s="12">
        <v>26775</v>
      </c>
      <c r="G40" s="71"/>
      <c r="H40" s="10">
        <v>540.20000000000005</v>
      </c>
      <c r="I40" s="10">
        <v>530.4</v>
      </c>
      <c r="J40" s="10">
        <v>550</v>
      </c>
      <c r="K40" s="12">
        <v>10672</v>
      </c>
      <c r="L40" s="72">
        <f t="shared" si="1"/>
        <v>0.39858076563958916</v>
      </c>
      <c r="M40" s="71"/>
      <c r="N40" s="10">
        <v>369.3</v>
      </c>
      <c r="O40" s="10">
        <v>361.3</v>
      </c>
      <c r="P40" s="10">
        <v>377.4</v>
      </c>
      <c r="Q40" s="13">
        <v>7365</v>
      </c>
      <c r="R40" s="10">
        <v>170.9</v>
      </c>
      <c r="S40" s="10">
        <v>165.3</v>
      </c>
      <c r="T40" s="10">
        <v>176.4</v>
      </c>
      <c r="U40" s="13">
        <v>3307</v>
      </c>
      <c r="V40" s="86"/>
      <c r="X40" s="87"/>
      <c r="Y40" s="86"/>
    </row>
    <row r="41" spans="1:25" ht="13.8" x14ac:dyDescent="0.25">
      <c r="A41" s="68"/>
      <c r="B41" s="68">
        <v>2005</v>
      </c>
      <c r="C41" s="10">
        <v>1600.5</v>
      </c>
      <c r="D41" s="10">
        <v>1581</v>
      </c>
      <c r="E41" s="10">
        <v>1619.9</v>
      </c>
      <c r="F41" s="12">
        <v>26522</v>
      </c>
      <c r="G41" s="71"/>
      <c r="H41" s="10">
        <v>519.5</v>
      </c>
      <c r="I41" s="10">
        <v>510</v>
      </c>
      <c r="J41" s="10">
        <v>529</v>
      </c>
      <c r="K41" s="12">
        <v>10394</v>
      </c>
      <c r="L41" s="72">
        <f t="shared" si="1"/>
        <v>0.39190106326823015</v>
      </c>
      <c r="M41" s="71"/>
      <c r="N41" s="10">
        <v>352.6</v>
      </c>
      <c r="O41" s="10">
        <v>344.7</v>
      </c>
      <c r="P41" s="10">
        <v>360.4</v>
      </c>
      <c r="Q41" s="13">
        <v>7105.5</v>
      </c>
      <c r="R41" s="10">
        <v>166.9</v>
      </c>
      <c r="S41" s="10">
        <v>161.5</v>
      </c>
      <c r="T41" s="10">
        <v>172.4</v>
      </c>
      <c r="U41" s="13">
        <v>3288.5</v>
      </c>
      <c r="V41" s="86"/>
      <c r="X41" s="87"/>
      <c r="Y41" s="86"/>
    </row>
    <row r="42" spans="1:25" ht="13.8" x14ac:dyDescent="0.25">
      <c r="A42" s="68"/>
      <c r="B42" s="68">
        <v>2006</v>
      </c>
      <c r="C42" s="10">
        <v>1549.4</v>
      </c>
      <c r="D42" s="10">
        <v>1530.5</v>
      </c>
      <c r="E42" s="10">
        <v>1568.3</v>
      </c>
      <c r="F42" s="12">
        <v>26251</v>
      </c>
      <c r="G42" s="71"/>
      <c r="H42" s="10">
        <v>508.2</v>
      </c>
      <c r="I42" s="10">
        <v>498.8</v>
      </c>
      <c r="J42" s="10">
        <v>517.5</v>
      </c>
      <c r="K42" s="12">
        <v>10340</v>
      </c>
      <c r="L42" s="72">
        <f t="shared" si="1"/>
        <v>0.39388975658070169</v>
      </c>
      <c r="M42" s="71"/>
      <c r="N42" s="10">
        <v>350.3</v>
      </c>
      <c r="O42" s="10">
        <v>342.5</v>
      </c>
      <c r="P42" s="10">
        <v>358</v>
      </c>
      <c r="Q42" s="13">
        <v>7175.5</v>
      </c>
      <c r="R42" s="10">
        <v>157.9</v>
      </c>
      <c r="S42" s="10">
        <v>152.6</v>
      </c>
      <c r="T42" s="10">
        <v>163.19999999999999</v>
      </c>
      <c r="U42" s="13">
        <v>3164.5</v>
      </c>
      <c r="V42" s="86"/>
      <c r="X42" s="87"/>
      <c r="Y42" s="86"/>
    </row>
    <row r="43" spans="1:25" ht="13.8" x14ac:dyDescent="0.25">
      <c r="A43" s="68"/>
      <c r="B43" s="68">
        <v>2007</v>
      </c>
      <c r="C43" s="10">
        <v>1568.1</v>
      </c>
      <c r="D43" s="10">
        <v>1549.2</v>
      </c>
      <c r="E43" s="10">
        <v>1587</v>
      </c>
      <c r="F43" s="12">
        <v>26895</v>
      </c>
      <c r="G43" s="71"/>
      <c r="H43" s="10">
        <v>494.3</v>
      </c>
      <c r="I43" s="10">
        <v>485.1</v>
      </c>
      <c r="J43" s="10">
        <v>503.4</v>
      </c>
      <c r="K43" s="12">
        <v>10202</v>
      </c>
      <c r="L43" s="72">
        <f t="shared" si="1"/>
        <v>0.37932701245584682</v>
      </c>
      <c r="M43" s="71"/>
      <c r="N43" s="10">
        <v>340.2</v>
      </c>
      <c r="O43" s="10">
        <v>332.6</v>
      </c>
      <c r="P43" s="10">
        <v>347.8</v>
      </c>
      <c r="Q43" s="13">
        <v>7074</v>
      </c>
      <c r="R43" s="10">
        <v>154.1</v>
      </c>
      <c r="S43" s="10">
        <v>148.9</v>
      </c>
      <c r="T43" s="10">
        <v>159.30000000000001</v>
      </c>
      <c r="U43" s="13">
        <v>3128</v>
      </c>
      <c r="V43" s="86"/>
      <c r="X43" s="87"/>
      <c r="Y43" s="86"/>
    </row>
    <row r="44" spans="1:25" ht="13.8" x14ac:dyDescent="0.25">
      <c r="A44" s="68"/>
      <c r="B44" s="68">
        <v>2008</v>
      </c>
      <c r="C44" s="10">
        <v>1519.1</v>
      </c>
      <c r="D44" s="10">
        <v>1500.6</v>
      </c>
      <c r="E44" s="10">
        <v>1537.7</v>
      </c>
      <c r="F44" s="12">
        <v>26504</v>
      </c>
      <c r="G44" s="71"/>
      <c r="H44" s="10">
        <v>478.4</v>
      </c>
      <c r="I44" s="10">
        <v>469.5</v>
      </c>
      <c r="J44" s="10">
        <v>487.4</v>
      </c>
      <c r="K44" s="12">
        <v>10037</v>
      </c>
      <c r="L44" s="72">
        <f t="shared" si="1"/>
        <v>0.37869755508602476</v>
      </c>
      <c r="M44" s="71"/>
      <c r="N44" s="10">
        <v>329.2</v>
      </c>
      <c r="O44" s="10">
        <v>321.7</v>
      </c>
      <c r="P44" s="10">
        <v>336.6</v>
      </c>
      <c r="Q44" s="13">
        <v>6954</v>
      </c>
      <c r="R44" s="10">
        <v>149.30000000000001</v>
      </c>
      <c r="S44" s="10">
        <v>144.19999999999999</v>
      </c>
      <c r="T44" s="10">
        <v>154.30000000000001</v>
      </c>
      <c r="U44" s="13">
        <v>3083</v>
      </c>
      <c r="V44" s="86"/>
      <c r="X44" s="87"/>
      <c r="Y44" s="86"/>
    </row>
    <row r="45" spans="1:25" ht="13.8" x14ac:dyDescent="0.25">
      <c r="A45" s="68"/>
      <c r="B45" s="68">
        <v>2009</v>
      </c>
      <c r="C45" s="10">
        <v>1447.1</v>
      </c>
      <c r="D45" s="10">
        <v>1429.1</v>
      </c>
      <c r="E45" s="10">
        <v>1465</v>
      </c>
      <c r="F45" s="12">
        <v>25828</v>
      </c>
      <c r="G45" s="71"/>
      <c r="H45" s="10">
        <v>447.7</v>
      </c>
      <c r="I45" s="10">
        <v>439.1</v>
      </c>
      <c r="J45" s="10">
        <v>456.3</v>
      </c>
      <c r="K45" s="12">
        <v>9548</v>
      </c>
      <c r="L45" s="72">
        <f t="shared" si="1"/>
        <v>0.36967632027257241</v>
      </c>
      <c r="M45" s="71"/>
      <c r="N45" s="10">
        <v>312.3</v>
      </c>
      <c r="O45" s="10">
        <v>305.10000000000002</v>
      </c>
      <c r="P45" s="10">
        <v>319.39999999999998</v>
      </c>
      <c r="Q45" s="13">
        <v>6702</v>
      </c>
      <c r="R45" s="10">
        <v>135.4</v>
      </c>
      <c r="S45" s="10">
        <v>130.69999999999999</v>
      </c>
      <c r="T45" s="10">
        <v>140.19999999999999</v>
      </c>
      <c r="U45" s="13">
        <v>2846</v>
      </c>
      <c r="V45" s="86"/>
      <c r="X45" s="87"/>
      <c r="Y45" s="86"/>
    </row>
    <row r="46" spans="1:25" ht="13.8" x14ac:dyDescent="0.25">
      <c r="A46" s="68"/>
      <c r="B46" s="68">
        <v>2010</v>
      </c>
      <c r="C46" s="10">
        <v>1422.7</v>
      </c>
      <c r="D46" s="10">
        <v>1405.3</v>
      </c>
      <c r="E46" s="10">
        <v>1440</v>
      </c>
      <c r="F46" s="12">
        <v>25963</v>
      </c>
      <c r="G46" s="71"/>
      <c r="H46" s="10">
        <v>433.5</v>
      </c>
      <c r="I46" s="10">
        <v>425.1</v>
      </c>
      <c r="J46" s="10">
        <v>441.9</v>
      </c>
      <c r="K46" s="12">
        <v>9335</v>
      </c>
      <c r="L46" s="72">
        <f t="shared" si="1"/>
        <v>0.35955012902977312</v>
      </c>
      <c r="M46" s="71"/>
      <c r="N46" s="10">
        <v>302.60000000000002</v>
      </c>
      <c r="O46" s="10">
        <v>295.60000000000002</v>
      </c>
      <c r="P46" s="10">
        <v>309.60000000000002</v>
      </c>
      <c r="Q46" s="13">
        <v>6559</v>
      </c>
      <c r="R46" s="10">
        <v>130.9</v>
      </c>
      <c r="S46" s="10">
        <v>126.2</v>
      </c>
      <c r="T46" s="10">
        <v>135.5</v>
      </c>
      <c r="U46" s="13">
        <v>2776</v>
      </c>
      <c r="V46" s="86"/>
      <c r="X46" s="87"/>
      <c r="Y46" s="86"/>
    </row>
    <row r="47" spans="1:25" ht="13.8" x14ac:dyDescent="0.25">
      <c r="A47" s="68"/>
      <c r="B47" s="68">
        <v>2011</v>
      </c>
      <c r="C47" s="10">
        <v>1377.7</v>
      </c>
      <c r="D47" s="10">
        <v>1361</v>
      </c>
      <c r="E47" s="10">
        <v>1394.3</v>
      </c>
      <c r="F47" s="12">
        <v>25913</v>
      </c>
      <c r="G47" s="71"/>
      <c r="H47" s="10">
        <v>422.6</v>
      </c>
      <c r="I47" s="10">
        <v>414.3</v>
      </c>
      <c r="J47" s="10">
        <v>430.9</v>
      </c>
      <c r="K47" s="12">
        <v>9171</v>
      </c>
      <c r="L47" s="72">
        <f t="shared" si="1"/>
        <v>0.35391502334735458</v>
      </c>
      <c r="M47" s="71"/>
      <c r="N47" s="10">
        <v>297.60000000000002</v>
      </c>
      <c r="O47" s="10">
        <v>290.7</v>
      </c>
      <c r="P47" s="10">
        <v>304.5</v>
      </c>
      <c r="Q47" s="13">
        <v>6478.5</v>
      </c>
      <c r="R47" s="10">
        <v>125</v>
      </c>
      <c r="S47" s="10">
        <v>120.5</v>
      </c>
      <c r="T47" s="10">
        <v>129.6</v>
      </c>
      <c r="U47" s="13">
        <v>2692.5</v>
      </c>
      <c r="V47" s="86"/>
      <c r="X47" s="87"/>
      <c r="Y47" s="86"/>
    </row>
    <row r="48" spans="1:25" ht="13.8" x14ac:dyDescent="0.25">
      <c r="A48" s="68"/>
      <c r="B48" s="68">
        <v>2012</v>
      </c>
      <c r="C48" s="10">
        <v>1356.1</v>
      </c>
      <c r="D48" s="10">
        <v>1339.8</v>
      </c>
      <c r="E48" s="10">
        <v>1372.4</v>
      </c>
      <c r="F48" s="12">
        <v>26015</v>
      </c>
      <c r="G48" s="71"/>
      <c r="H48" s="10">
        <v>400.9</v>
      </c>
      <c r="I48" s="10">
        <v>393</v>
      </c>
      <c r="J48" s="10">
        <v>408.9</v>
      </c>
      <c r="K48" s="12">
        <v>8860</v>
      </c>
      <c r="L48" s="72">
        <f t="shared" si="1"/>
        <v>0.34057274649240821</v>
      </c>
      <c r="M48" s="71"/>
      <c r="N48" s="10">
        <v>282.7</v>
      </c>
      <c r="O48" s="10">
        <v>276</v>
      </c>
      <c r="P48" s="10">
        <v>289.39999999999998</v>
      </c>
      <c r="Q48" s="13">
        <v>6273.5</v>
      </c>
      <c r="R48" s="10">
        <v>118.3</v>
      </c>
      <c r="S48" s="10">
        <v>113.9</v>
      </c>
      <c r="T48" s="10">
        <v>122.7</v>
      </c>
      <c r="U48" s="13">
        <v>2586.5</v>
      </c>
      <c r="V48" s="86"/>
      <c r="X48" s="87"/>
      <c r="Y48" s="86"/>
    </row>
    <row r="49" spans="1:25" ht="13.8" x14ac:dyDescent="0.25">
      <c r="A49" s="68"/>
      <c r="B49" s="73">
        <v>2013</v>
      </c>
      <c r="C49" s="10">
        <v>1346.1</v>
      </c>
      <c r="D49" s="10">
        <v>1330.1</v>
      </c>
      <c r="E49" s="10">
        <v>1362.1</v>
      </c>
      <c r="F49" s="12">
        <v>26325</v>
      </c>
      <c r="G49" s="71"/>
      <c r="H49" s="10">
        <v>396.7</v>
      </c>
      <c r="I49" s="10">
        <v>388.9</v>
      </c>
      <c r="J49" s="10">
        <v>404.6</v>
      </c>
      <c r="K49" s="12">
        <v>8879</v>
      </c>
      <c r="L49" s="72">
        <f t="shared" si="1"/>
        <v>0.33728395061728395</v>
      </c>
      <c r="M49" s="71"/>
      <c r="N49" s="10">
        <v>280.3</v>
      </c>
      <c r="O49" s="10">
        <v>273.7</v>
      </c>
      <c r="P49" s="10">
        <v>286.89999999999998</v>
      </c>
      <c r="Q49" s="13">
        <v>6289.5</v>
      </c>
      <c r="R49" s="10">
        <v>116.5</v>
      </c>
      <c r="S49" s="10">
        <v>112.2</v>
      </c>
      <c r="T49" s="10">
        <v>120.8</v>
      </c>
      <c r="U49" s="13">
        <v>2589.5</v>
      </c>
      <c r="V49" s="86"/>
      <c r="X49" s="87"/>
      <c r="Y49" s="86"/>
    </row>
    <row r="50" spans="1:25" ht="13.8" x14ac:dyDescent="0.25">
      <c r="A50" s="73"/>
      <c r="B50" s="68">
        <v>2014</v>
      </c>
      <c r="C50" s="10">
        <v>1309.5</v>
      </c>
      <c r="D50" s="10">
        <v>1293.9000000000001</v>
      </c>
      <c r="E50" s="10">
        <v>1325</v>
      </c>
      <c r="F50" s="12">
        <v>26289</v>
      </c>
      <c r="G50" s="71"/>
      <c r="H50" s="10">
        <v>376.3</v>
      </c>
      <c r="I50" s="10">
        <v>368.7</v>
      </c>
      <c r="J50" s="10">
        <v>383.9</v>
      </c>
      <c r="K50" s="12">
        <v>8533</v>
      </c>
      <c r="L50" s="72">
        <f t="shared" si="1"/>
        <v>0.32458442694663164</v>
      </c>
      <c r="M50" s="71"/>
      <c r="N50" s="10">
        <v>271.10000000000002</v>
      </c>
      <c r="O50" s="10">
        <v>264.60000000000002</v>
      </c>
      <c r="P50" s="10">
        <v>277.60000000000002</v>
      </c>
      <c r="Q50" s="13">
        <v>6166</v>
      </c>
      <c r="R50" s="10">
        <v>105.2</v>
      </c>
      <c r="S50" s="10">
        <v>101.2</v>
      </c>
      <c r="T50" s="10">
        <v>109.3</v>
      </c>
      <c r="U50" s="13">
        <v>2367</v>
      </c>
      <c r="V50" s="86"/>
      <c r="X50" s="87"/>
      <c r="Y50" s="86"/>
    </row>
    <row r="51" spans="1:25" ht="13.8" x14ac:dyDescent="0.25">
      <c r="A51" s="68"/>
      <c r="B51" s="68">
        <v>2015</v>
      </c>
      <c r="C51" s="10">
        <v>1372.3</v>
      </c>
      <c r="D51" s="10">
        <v>1356.6</v>
      </c>
      <c r="E51" s="10">
        <v>1388.1</v>
      </c>
      <c r="F51" s="12">
        <v>27905</v>
      </c>
      <c r="G51" s="71"/>
      <c r="H51" s="10">
        <v>390.9</v>
      </c>
      <c r="I51" s="10">
        <v>383.2</v>
      </c>
      <c r="J51" s="10">
        <v>398.6</v>
      </c>
      <c r="K51" s="12">
        <v>8964</v>
      </c>
      <c r="L51" s="72">
        <f t="shared" si="1"/>
        <v>0.32123275398674073</v>
      </c>
      <c r="M51" s="71"/>
      <c r="N51" s="10">
        <v>278.39999999999998</v>
      </c>
      <c r="O51" s="10">
        <v>271.89999999999998</v>
      </c>
      <c r="P51" s="10">
        <v>284.89999999999998</v>
      </c>
      <c r="Q51" s="13">
        <v>6406.5</v>
      </c>
      <c r="R51" s="10">
        <v>112.5</v>
      </c>
      <c r="S51" s="10">
        <v>108.3</v>
      </c>
      <c r="T51" s="10">
        <v>116.7</v>
      </c>
      <c r="U51" s="13">
        <v>2557.5</v>
      </c>
      <c r="V51" s="86"/>
      <c r="X51" s="87"/>
      <c r="Y51" s="86"/>
    </row>
    <row r="52" spans="1:25" ht="13.8" x14ac:dyDescent="0.25">
      <c r="A52" s="68"/>
      <c r="B52" s="68">
        <v>2016</v>
      </c>
      <c r="C52" s="10">
        <v>1326.5</v>
      </c>
      <c r="D52" s="10">
        <v>1311.2</v>
      </c>
      <c r="E52" s="10">
        <v>1341.7</v>
      </c>
      <c r="F52" s="12">
        <v>27760</v>
      </c>
      <c r="G52" s="71"/>
      <c r="H52" s="10">
        <v>394.8</v>
      </c>
      <c r="I52" s="10">
        <v>387.2</v>
      </c>
      <c r="J52" s="10">
        <v>402.5</v>
      </c>
      <c r="K52" s="12">
        <v>9244</v>
      </c>
      <c r="L52" s="72">
        <f t="shared" si="1"/>
        <v>0.33299711815561961</v>
      </c>
      <c r="M52" s="71"/>
      <c r="N52" s="10">
        <v>285.5</v>
      </c>
      <c r="O52" s="10">
        <v>279</v>
      </c>
      <c r="P52" s="10">
        <v>292</v>
      </c>
      <c r="Q52" s="13">
        <v>6691.5</v>
      </c>
      <c r="R52" s="10">
        <v>109.4</v>
      </c>
      <c r="S52" s="10">
        <v>105.3</v>
      </c>
      <c r="T52" s="10">
        <v>113.4</v>
      </c>
      <c r="U52" s="13">
        <v>2552.5</v>
      </c>
      <c r="V52" s="86"/>
      <c r="X52" s="87"/>
      <c r="Y52" s="86"/>
    </row>
    <row r="53" spans="1:25" ht="13.8" x14ac:dyDescent="0.25">
      <c r="A53" s="68"/>
      <c r="B53" s="68">
        <v>2017</v>
      </c>
      <c r="C53" s="10">
        <v>1329</v>
      </c>
      <c r="D53" s="10">
        <v>1313.9</v>
      </c>
      <c r="E53" s="10">
        <v>1344</v>
      </c>
      <c r="F53" s="12">
        <v>28250</v>
      </c>
      <c r="G53" s="71"/>
      <c r="H53" s="10">
        <v>379.5</v>
      </c>
      <c r="I53" s="10">
        <v>372</v>
      </c>
      <c r="J53" s="10">
        <v>386.9</v>
      </c>
      <c r="K53" s="12">
        <v>9046</v>
      </c>
      <c r="L53" s="72">
        <f t="shared" si="1"/>
        <v>0.32021238938053098</v>
      </c>
      <c r="M53" s="71"/>
      <c r="N53" s="10">
        <v>274.89999999999998</v>
      </c>
      <c r="O53" s="10">
        <v>268.5</v>
      </c>
      <c r="P53" s="10">
        <v>281.2</v>
      </c>
      <c r="Q53" s="13">
        <v>6553.5</v>
      </c>
      <c r="R53" s="10">
        <v>104.6</v>
      </c>
      <c r="S53" s="10">
        <v>100.7</v>
      </c>
      <c r="T53" s="10">
        <v>108.5</v>
      </c>
      <c r="U53" s="13">
        <v>2492.5</v>
      </c>
      <c r="V53" s="86"/>
      <c r="X53" s="87"/>
      <c r="Y53" s="86"/>
    </row>
    <row r="54" spans="1:25" ht="13.8" x14ac:dyDescent="0.25">
      <c r="A54" s="68"/>
      <c r="B54" s="68">
        <v>2018</v>
      </c>
      <c r="C54" s="10">
        <v>1318.4</v>
      </c>
      <c r="D54" s="10">
        <v>1303.5</v>
      </c>
      <c r="E54" s="10">
        <v>1333.3</v>
      </c>
      <c r="F54" s="12">
        <v>28642</v>
      </c>
      <c r="G54" s="71"/>
      <c r="H54" s="10">
        <v>381.3</v>
      </c>
      <c r="I54" s="10">
        <v>373.9</v>
      </c>
      <c r="J54" s="10">
        <v>388.7</v>
      </c>
      <c r="K54" s="12">
        <v>9197</v>
      </c>
      <c r="L54" s="72">
        <f t="shared" si="1"/>
        <v>0.32110187836044968</v>
      </c>
      <c r="M54" s="71"/>
      <c r="N54" s="10">
        <v>277.7</v>
      </c>
      <c r="O54" s="10">
        <v>271.39999999999998</v>
      </c>
      <c r="P54" s="10">
        <v>284.10000000000002</v>
      </c>
      <c r="Q54" s="13">
        <v>6692</v>
      </c>
      <c r="R54" s="10">
        <v>103.6</v>
      </c>
      <c r="S54" s="10">
        <v>99.7</v>
      </c>
      <c r="T54" s="10">
        <v>107.5</v>
      </c>
      <c r="U54" s="13">
        <v>2505</v>
      </c>
      <c r="V54" s="86"/>
      <c r="X54" s="87"/>
      <c r="Y54" s="86"/>
    </row>
    <row r="55" spans="1:25" ht="13.8" x14ac:dyDescent="0.25">
      <c r="A55" s="68"/>
      <c r="B55" s="68">
        <v>2019</v>
      </c>
      <c r="C55" s="10">
        <v>1275</v>
      </c>
      <c r="D55" s="10">
        <v>1260.5999999999999</v>
      </c>
      <c r="E55" s="10">
        <v>1289.5</v>
      </c>
      <c r="F55" s="12">
        <v>28489</v>
      </c>
      <c r="G55" s="71"/>
      <c r="H55" s="10">
        <v>379.6</v>
      </c>
      <c r="I55" s="10">
        <v>372.2</v>
      </c>
      <c r="J55" s="10">
        <v>387</v>
      </c>
      <c r="K55" s="12">
        <v>9233</v>
      </c>
      <c r="L55" s="72">
        <f t="shared" si="1"/>
        <v>0.32408999964898733</v>
      </c>
      <c r="M55" s="71"/>
      <c r="N55" s="10">
        <v>276.8</v>
      </c>
      <c r="O55" s="10">
        <v>270.5</v>
      </c>
      <c r="P55" s="10">
        <v>283.10000000000002</v>
      </c>
      <c r="Q55" s="13">
        <v>6722.5</v>
      </c>
      <c r="R55" s="10">
        <v>102.8</v>
      </c>
      <c r="S55" s="10">
        <v>98.9</v>
      </c>
      <c r="T55" s="10">
        <v>106.6</v>
      </c>
      <c r="U55" s="13">
        <v>2510.5</v>
      </c>
      <c r="V55" s="86"/>
      <c r="X55" s="87"/>
      <c r="Y55" s="86"/>
    </row>
    <row r="56" spans="1:25" ht="13.8" x14ac:dyDescent="0.25">
      <c r="A56" s="68"/>
      <c r="B56" s="68">
        <v>2020</v>
      </c>
      <c r="C56" s="10">
        <v>1422.8</v>
      </c>
      <c r="D56" s="10">
        <v>1407.7</v>
      </c>
      <c r="E56" s="10">
        <v>1437.8</v>
      </c>
      <c r="F56" s="12">
        <v>32130</v>
      </c>
      <c r="G56" s="71"/>
      <c r="H56" s="10">
        <v>424.9</v>
      </c>
      <c r="I56" s="10">
        <v>417.2</v>
      </c>
      <c r="J56" s="10">
        <v>432.7</v>
      </c>
      <c r="K56" s="12">
        <v>10459</v>
      </c>
      <c r="L56" s="72">
        <f t="shared" si="1"/>
        <v>0.32552131963896669</v>
      </c>
      <c r="M56" s="71"/>
      <c r="N56" s="10">
        <v>318.8</v>
      </c>
      <c r="O56" s="10">
        <v>312</v>
      </c>
      <c r="P56" s="10">
        <v>325.5</v>
      </c>
      <c r="Q56" s="13">
        <v>7835.5</v>
      </c>
      <c r="R56" s="10">
        <v>106.2</v>
      </c>
      <c r="S56" s="10">
        <v>102.3</v>
      </c>
      <c r="T56" s="10">
        <v>110.1</v>
      </c>
      <c r="U56" s="13">
        <v>2623.5</v>
      </c>
      <c r="V56" s="86"/>
      <c r="X56" s="87"/>
      <c r="Y56" s="86"/>
    </row>
    <row r="57" spans="1:25" s="83" customFormat="1" ht="13.8" x14ac:dyDescent="0.25">
      <c r="A57" s="75" t="s">
        <v>375</v>
      </c>
      <c r="B57" s="76">
        <v>2020</v>
      </c>
      <c r="C57" s="77"/>
      <c r="D57" s="77"/>
      <c r="E57" s="77"/>
      <c r="F57" s="78"/>
      <c r="G57" s="80"/>
      <c r="H57" s="77">
        <v>387.9</v>
      </c>
      <c r="I57" s="77">
        <v>369.7</v>
      </c>
      <c r="J57" s="77">
        <v>305.89999999999998</v>
      </c>
      <c r="K57" s="78">
        <v>9541</v>
      </c>
      <c r="L57" s="79">
        <f>K57/F56</f>
        <v>0.29694989106753811</v>
      </c>
      <c r="M57" s="80"/>
      <c r="N57" s="77">
        <v>281.60000000000002</v>
      </c>
      <c r="O57" s="77">
        <v>266.60000000000002</v>
      </c>
      <c r="P57" s="77">
        <v>296.7</v>
      </c>
      <c r="Q57" s="81">
        <v>6917.5</v>
      </c>
      <c r="R57" s="77">
        <v>106.2</v>
      </c>
      <c r="S57" s="77">
        <v>102.3</v>
      </c>
      <c r="T57" s="77">
        <v>110.1</v>
      </c>
      <c r="U57" s="81">
        <v>2623.5</v>
      </c>
      <c r="V57" s="82"/>
      <c r="W57" s="82"/>
      <c r="X57" s="82"/>
      <c r="Y57" s="82"/>
    </row>
    <row r="58" spans="1:25" ht="13.8" x14ac:dyDescent="0.25">
      <c r="A58" s="68"/>
      <c r="B58" s="68"/>
      <c r="C58" s="36"/>
      <c r="D58" s="36"/>
      <c r="E58" s="36"/>
      <c r="F58" s="84"/>
      <c r="G58" s="71"/>
      <c r="H58" s="89"/>
      <c r="I58" s="89"/>
      <c r="J58" s="89"/>
      <c r="K58" s="94"/>
      <c r="L58" s="72"/>
      <c r="M58" s="71"/>
      <c r="N58" s="90"/>
      <c r="O58" s="90"/>
      <c r="P58" s="90"/>
      <c r="Q58" s="91"/>
      <c r="R58" s="89"/>
      <c r="S58" s="89"/>
      <c r="T58" s="92"/>
      <c r="U58" s="93"/>
      <c r="V58" s="86"/>
      <c r="X58" s="87"/>
      <c r="Y58" s="86"/>
    </row>
    <row r="59" spans="1:25" ht="13.8" x14ac:dyDescent="0.25">
      <c r="A59" s="88" t="s">
        <v>2</v>
      </c>
      <c r="B59" s="68"/>
      <c r="C59" s="36"/>
      <c r="D59" s="36"/>
      <c r="E59" s="36"/>
      <c r="F59" s="84"/>
      <c r="G59" s="71"/>
      <c r="H59" s="89"/>
      <c r="I59" s="89"/>
      <c r="J59" s="89"/>
      <c r="K59" s="94"/>
      <c r="L59" s="72"/>
      <c r="M59" s="71"/>
      <c r="N59" s="90"/>
      <c r="O59" s="90"/>
      <c r="P59" s="90"/>
      <c r="Q59" s="91"/>
      <c r="R59" s="89"/>
      <c r="S59" s="89"/>
      <c r="T59" s="92"/>
      <c r="U59" s="93"/>
      <c r="V59" s="86"/>
      <c r="X59" s="87"/>
      <c r="Y59" s="86"/>
    </row>
    <row r="60" spans="1:25" ht="13.8" x14ac:dyDescent="0.25">
      <c r="A60" s="68"/>
      <c r="B60" s="68"/>
      <c r="C60" s="36"/>
      <c r="D60" s="36"/>
      <c r="E60" s="36"/>
      <c r="F60" s="84"/>
      <c r="G60" s="71"/>
      <c r="H60" s="89"/>
      <c r="I60" s="89"/>
      <c r="J60" s="89"/>
      <c r="K60" s="94"/>
      <c r="L60" s="72"/>
      <c r="M60" s="71"/>
      <c r="N60" s="90"/>
      <c r="O60" s="90"/>
      <c r="P60" s="90"/>
      <c r="Q60" s="91"/>
      <c r="R60" s="89"/>
      <c r="S60" s="89"/>
      <c r="T60" s="92"/>
      <c r="U60" s="93"/>
      <c r="V60" s="86"/>
      <c r="X60" s="87"/>
      <c r="Y60" s="86"/>
    </row>
    <row r="61" spans="1:25" ht="13.8" x14ac:dyDescent="0.25">
      <c r="A61" s="68"/>
      <c r="B61" s="68">
        <v>2001</v>
      </c>
      <c r="C61" s="10">
        <v>1195.0999999999999</v>
      </c>
      <c r="D61" s="10">
        <v>1182.2</v>
      </c>
      <c r="E61" s="10">
        <v>1208</v>
      </c>
      <c r="F61" s="12">
        <v>30058</v>
      </c>
      <c r="G61" s="71"/>
      <c r="H61" s="10">
        <v>335.3</v>
      </c>
      <c r="I61" s="10">
        <v>328</v>
      </c>
      <c r="J61" s="10">
        <v>342.7</v>
      </c>
      <c r="K61" s="12">
        <v>7272</v>
      </c>
      <c r="L61" s="72">
        <f>K61/F61</f>
        <v>0.24193226428904119</v>
      </c>
      <c r="M61" s="71"/>
      <c r="N61" s="10">
        <v>193.7</v>
      </c>
      <c r="O61" s="10">
        <v>188.1</v>
      </c>
      <c r="P61" s="10">
        <v>199.3</v>
      </c>
      <c r="Q61" s="13">
        <v>4204.5</v>
      </c>
      <c r="R61" s="10">
        <v>141.6</v>
      </c>
      <c r="S61" s="10">
        <v>136.9</v>
      </c>
      <c r="T61" s="10">
        <v>146.4</v>
      </c>
      <c r="U61" s="13">
        <v>3067.5</v>
      </c>
      <c r="V61" s="86"/>
      <c r="X61" s="87"/>
      <c r="Y61" s="86"/>
    </row>
    <row r="62" spans="1:25" ht="13.8" x14ac:dyDescent="0.25">
      <c r="A62" s="68"/>
      <c r="B62" s="68">
        <v>2002</v>
      </c>
      <c r="C62" s="10">
        <v>1201.2</v>
      </c>
      <c r="D62" s="10">
        <v>1188.3</v>
      </c>
      <c r="E62" s="10">
        <v>1214.2</v>
      </c>
      <c r="F62" s="12">
        <v>30360</v>
      </c>
      <c r="G62" s="71"/>
      <c r="H62" s="10">
        <v>329.2</v>
      </c>
      <c r="I62" s="10">
        <v>322</v>
      </c>
      <c r="J62" s="10">
        <v>336.4</v>
      </c>
      <c r="K62" s="12">
        <v>7187</v>
      </c>
      <c r="L62" s="72">
        <f t="shared" ref="L62:L80" si="2">K62/F62</f>
        <v>0.23672595520421608</v>
      </c>
      <c r="M62" s="71"/>
      <c r="N62" s="10">
        <v>192.8</v>
      </c>
      <c r="O62" s="10">
        <v>187.2</v>
      </c>
      <c r="P62" s="10">
        <v>198.3</v>
      </c>
      <c r="Q62" s="13">
        <v>4212</v>
      </c>
      <c r="R62" s="10">
        <v>136.4</v>
      </c>
      <c r="S62" s="10">
        <v>131.80000000000001</v>
      </c>
      <c r="T62" s="10">
        <v>141.1</v>
      </c>
      <c r="U62" s="13">
        <v>2975</v>
      </c>
      <c r="V62" s="86"/>
      <c r="X62" s="87"/>
      <c r="Y62" s="86"/>
    </row>
    <row r="63" spans="1:25" ht="13.8" x14ac:dyDescent="0.25">
      <c r="A63" s="68"/>
      <c r="B63" s="68">
        <v>2003</v>
      </c>
      <c r="C63" s="10">
        <v>1213.7</v>
      </c>
      <c r="D63" s="10">
        <v>1200.7</v>
      </c>
      <c r="E63" s="10">
        <v>1226.5999999999999</v>
      </c>
      <c r="F63" s="12">
        <v>30640</v>
      </c>
      <c r="G63" s="71"/>
      <c r="H63" s="10">
        <v>324.10000000000002</v>
      </c>
      <c r="I63" s="10">
        <v>317</v>
      </c>
      <c r="J63" s="10">
        <v>331.3</v>
      </c>
      <c r="K63" s="12">
        <v>7130</v>
      </c>
      <c r="L63" s="72">
        <f t="shared" si="2"/>
        <v>0.23270234986945171</v>
      </c>
      <c r="M63" s="71"/>
      <c r="N63" s="10">
        <v>188.3</v>
      </c>
      <c r="O63" s="10">
        <v>182.8</v>
      </c>
      <c r="P63" s="10">
        <v>193.7</v>
      </c>
      <c r="Q63" s="13">
        <v>4145</v>
      </c>
      <c r="R63" s="10">
        <v>135.9</v>
      </c>
      <c r="S63" s="10">
        <v>131.19999999999999</v>
      </c>
      <c r="T63" s="10">
        <v>140.5</v>
      </c>
      <c r="U63" s="13">
        <v>2985</v>
      </c>
      <c r="V63" s="86"/>
      <c r="X63" s="87"/>
      <c r="Y63" s="86"/>
    </row>
    <row r="64" spans="1:25" ht="13.8" x14ac:dyDescent="0.25">
      <c r="A64" s="68"/>
      <c r="B64" s="68">
        <v>2004</v>
      </c>
      <c r="C64" s="10">
        <v>1158.5999999999999</v>
      </c>
      <c r="D64" s="10">
        <v>1145.9000000000001</v>
      </c>
      <c r="E64" s="10">
        <v>1171.2</v>
      </c>
      <c r="F64" s="12">
        <v>29412</v>
      </c>
      <c r="G64" s="71"/>
      <c r="H64" s="10">
        <v>306.60000000000002</v>
      </c>
      <c r="I64" s="10">
        <v>299.7</v>
      </c>
      <c r="J64" s="10">
        <v>313.5</v>
      </c>
      <c r="K64" s="12">
        <v>6800</v>
      </c>
      <c r="L64" s="72">
        <f t="shared" si="2"/>
        <v>0.23119815041479669</v>
      </c>
      <c r="M64" s="71"/>
      <c r="N64" s="10">
        <v>180.4</v>
      </c>
      <c r="O64" s="10">
        <v>175</v>
      </c>
      <c r="P64" s="10">
        <v>185.7</v>
      </c>
      <c r="Q64" s="13">
        <v>4004.5</v>
      </c>
      <c r="R64" s="10">
        <v>126.3</v>
      </c>
      <c r="S64" s="10">
        <v>121.8</v>
      </c>
      <c r="T64" s="10">
        <v>130.69999999999999</v>
      </c>
      <c r="U64" s="13">
        <v>2795.5</v>
      </c>
      <c r="V64" s="86"/>
      <c r="X64" s="87"/>
      <c r="Y64" s="86"/>
    </row>
    <row r="65" spans="1:25" ht="13.8" x14ac:dyDescent="0.25">
      <c r="A65" s="68"/>
      <c r="B65" s="68">
        <v>2005</v>
      </c>
      <c r="C65" s="10">
        <v>1139</v>
      </c>
      <c r="D65" s="10">
        <v>1126.5</v>
      </c>
      <c r="E65" s="10">
        <v>1151.5</v>
      </c>
      <c r="F65" s="12">
        <v>29225</v>
      </c>
      <c r="G65" s="71"/>
      <c r="H65" s="10">
        <v>303.89999999999998</v>
      </c>
      <c r="I65" s="10">
        <v>297.10000000000002</v>
      </c>
      <c r="J65" s="10">
        <v>310.8</v>
      </c>
      <c r="K65" s="12">
        <v>6786</v>
      </c>
      <c r="L65" s="72">
        <f t="shared" si="2"/>
        <v>0.23219846022241231</v>
      </c>
      <c r="M65" s="71"/>
      <c r="N65" s="10">
        <v>180.2</v>
      </c>
      <c r="O65" s="10">
        <v>174.9</v>
      </c>
      <c r="P65" s="10">
        <v>185.5</v>
      </c>
      <c r="Q65" s="13">
        <v>4025</v>
      </c>
      <c r="R65" s="10">
        <v>123.7</v>
      </c>
      <c r="S65" s="10">
        <v>119.3</v>
      </c>
      <c r="T65" s="10">
        <v>128.1</v>
      </c>
      <c r="U65" s="13">
        <v>2761</v>
      </c>
      <c r="V65" s="86"/>
      <c r="X65" s="87"/>
      <c r="Y65" s="86"/>
    </row>
    <row r="66" spans="1:25" ht="13.8" x14ac:dyDescent="0.25">
      <c r="A66" s="68"/>
      <c r="B66" s="68">
        <v>2006</v>
      </c>
      <c r="C66" s="10">
        <v>1112</v>
      </c>
      <c r="D66" s="10">
        <v>1099.7</v>
      </c>
      <c r="E66" s="10">
        <v>1124.3</v>
      </c>
      <c r="F66" s="12">
        <v>28842</v>
      </c>
      <c r="G66" s="71"/>
      <c r="H66" s="10">
        <v>297.3</v>
      </c>
      <c r="I66" s="10">
        <v>290.5</v>
      </c>
      <c r="J66" s="10">
        <v>304.10000000000002</v>
      </c>
      <c r="K66" s="12">
        <v>6669</v>
      </c>
      <c r="L66" s="72">
        <f t="shared" si="2"/>
        <v>0.23122529644268774</v>
      </c>
      <c r="M66" s="71"/>
      <c r="N66" s="10">
        <v>178.1</v>
      </c>
      <c r="O66" s="10">
        <v>172.8</v>
      </c>
      <c r="P66" s="10">
        <v>183.3</v>
      </c>
      <c r="Q66" s="13">
        <v>3995.5</v>
      </c>
      <c r="R66" s="10">
        <v>119.3</v>
      </c>
      <c r="S66" s="10">
        <v>114.9</v>
      </c>
      <c r="T66" s="10">
        <v>123.6</v>
      </c>
      <c r="U66" s="13">
        <v>2673.5</v>
      </c>
      <c r="V66" s="86"/>
      <c r="X66" s="87"/>
      <c r="Y66" s="86"/>
    </row>
    <row r="67" spans="1:25" ht="13.8" x14ac:dyDescent="0.25">
      <c r="A67" s="68"/>
      <c r="B67" s="68">
        <v>2007</v>
      </c>
      <c r="C67" s="10">
        <v>1114.7</v>
      </c>
      <c r="D67" s="10">
        <v>1102.4000000000001</v>
      </c>
      <c r="E67" s="10">
        <v>1126.9000000000001</v>
      </c>
      <c r="F67" s="12">
        <v>29091</v>
      </c>
      <c r="G67" s="71"/>
      <c r="H67" s="10">
        <v>288.8</v>
      </c>
      <c r="I67" s="10">
        <v>282.10000000000002</v>
      </c>
      <c r="J67" s="10">
        <v>295.5</v>
      </c>
      <c r="K67" s="12">
        <v>6545</v>
      </c>
      <c r="L67" s="72">
        <f t="shared" si="2"/>
        <v>0.22498367192602522</v>
      </c>
      <c r="M67" s="71"/>
      <c r="N67" s="10">
        <v>168.9</v>
      </c>
      <c r="O67" s="10">
        <v>163.80000000000001</v>
      </c>
      <c r="P67" s="10">
        <v>174</v>
      </c>
      <c r="Q67" s="13">
        <v>3825.5</v>
      </c>
      <c r="R67" s="10">
        <v>119.9</v>
      </c>
      <c r="S67" s="10">
        <v>115.6</v>
      </c>
      <c r="T67" s="10">
        <v>124.2</v>
      </c>
      <c r="U67" s="13">
        <v>2719.5</v>
      </c>
      <c r="V67" s="86"/>
      <c r="X67" s="87"/>
      <c r="Y67" s="86"/>
    </row>
    <row r="68" spans="1:25" ht="13.8" x14ac:dyDescent="0.25">
      <c r="A68" s="68"/>
      <c r="B68" s="68">
        <v>2008</v>
      </c>
      <c r="C68" s="10">
        <v>1111.7</v>
      </c>
      <c r="D68" s="10">
        <v>1099.5</v>
      </c>
      <c r="E68" s="10">
        <v>1123.9000000000001</v>
      </c>
      <c r="F68" s="12">
        <v>29196</v>
      </c>
      <c r="G68" s="71"/>
      <c r="H68" s="10">
        <v>280.89999999999998</v>
      </c>
      <c r="I68" s="10">
        <v>274.3</v>
      </c>
      <c r="J68" s="10">
        <v>287.39999999999998</v>
      </c>
      <c r="K68" s="12">
        <v>6457</v>
      </c>
      <c r="L68" s="72">
        <f t="shared" si="2"/>
        <v>0.22116043293601864</v>
      </c>
      <c r="M68" s="71"/>
      <c r="N68" s="10">
        <v>167.5</v>
      </c>
      <c r="O68" s="10">
        <v>162.5</v>
      </c>
      <c r="P68" s="10">
        <v>172.6</v>
      </c>
      <c r="Q68" s="13">
        <v>3851</v>
      </c>
      <c r="R68" s="10">
        <v>113.3</v>
      </c>
      <c r="S68" s="10">
        <v>109.2</v>
      </c>
      <c r="T68" s="10">
        <v>117.5</v>
      </c>
      <c r="U68" s="13">
        <v>2606</v>
      </c>
      <c r="V68" s="86"/>
      <c r="X68" s="87"/>
      <c r="Y68" s="86"/>
    </row>
    <row r="69" spans="1:25" ht="13.8" x14ac:dyDescent="0.25">
      <c r="A69" s="68"/>
      <c r="B69" s="68">
        <v>2009</v>
      </c>
      <c r="C69" s="10">
        <v>1058.7</v>
      </c>
      <c r="D69" s="10">
        <v>1046.8</v>
      </c>
      <c r="E69" s="10">
        <v>1070.5999999999999</v>
      </c>
      <c r="F69" s="12">
        <v>28028</v>
      </c>
      <c r="G69" s="71"/>
      <c r="H69" s="10">
        <v>270.3</v>
      </c>
      <c r="I69" s="10">
        <v>264</v>
      </c>
      <c r="J69" s="10">
        <v>276.7</v>
      </c>
      <c r="K69" s="12">
        <v>6288</v>
      </c>
      <c r="L69" s="72">
        <f t="shared" si="2"/>
        <v>0.22434708148993862</v>
      </c>
      <c r="M69" s="71"/>
      <c r="N69" s="10">
        <v>165.5</v>
      </c>
      <c r="O69" s="10">
        <v>160.5</v>
      </c>
      <c r="P69" s="10">
        <v>170.5</v>
      </c>
      <c r="Q69" s="13">
        <v>3847.5</v>
      </c>
      <c r="R69" s="10">
        <v>104.8</v>
      </c>
      <c r="S69" s="10">
        <v>100.9</v>
      </c>
      <c r="T69" s="10">
        <v>108.8</v>
      </c>
      <c r="U69" s="13">
        <v>2440.5</v>
      </c>
      <c r="V69" s="86"/>
      <c r="X69" s="87"/>
      <c r="Y69" s="86"/>
    </row>
    <row r="70" spans="1:25" ht="13.8" x14ac:dyDescent="0.25">
      <c r="A70" s="68"/>
      <c r="B70" s="68">
        <v>2010</v>
      </c>
      <c r="C70" s="10">
        <v>1036</v>
      </c>
      <c r="D70" s="10">
        <v>1024.3</v>
      </c>
      <c r="E70" s="10">
        <v>1047.5999999999999</v>
      </c>
      <c r="F70" s="12">
        <v>28004</v>
      </c>
      <c r="G70" s="71"/>
      <c r="H70" s="10">
        <v>264.8</v>
      </c>
      <c r="I70" s="10">
        <v>258.5</v>
      </c>
      <c r="J70" s="10">
        <v>271.10000000000002</v>
      </c>
      <c r="K70" s="12">
        <v>6205</v>
      </c>
      <c r="L70" s="72">
        <f t="shared" si="2"/>
        <v>0.22157548921582632</v>
      </c>
      <c r="M70" s="71"/>
      <c r="N70" s="10">
        <v>162</v>
      </c>
      <c r="O70" s="10">
        <v>157</v>
      </c>
      <c r="P70" s="10">
        <v>166.9</v>
      </c>
      <c r="Q70" s="13">
        <v>3791.5</v>
      </c>
      <c r="R70" s="10">
        <v>102.8</v>
      </c>
      <c r="S70" s="10">
        <v>98.9</v>
      </c>
      <c r="T70" s="10">
        <v>106.8</v>
      </c>
      <c r="U70" s="13">
        <v>2413.5</v>
      </c>
      <c r="V70" s="86"/>
      <c r="X70" s="87"/>
      <c r="Y70" s="86"/>
    </row>
    <row r="71" spans="1:25" ht="13.8" x14ac:dyDescent="0.25">
      <c r="A71" s="68"/>
      <c r="B71" s="68">
        <v>2011</v>
      </c>
      <c r="C71" s="10">
        <v>1006.5</v>
      </c>
      <c r="D71" s="10">
        <v>995.1</v>
      </c>
      <c r="E71" s="10">
        <v>1017.9</v>
      </c>
      <c r="F71" s="12">
        <v>27748</v>
      </c>
      <c r="G71" s="71"/>
      <c r="H71" s="10">
        <v>257.39999999999998</v>
      </c>
      <c r="I71" s="10">
        <v>251.2</v>
      </c>
      <c r="J71" s="10">
        <v>263.60000000000002</v>
      </c>
      <c r="K71" s="12">
        <v>6087</v>
      </c>
      <c r="L71" s="72">
        <f t="shared" si="2"/>
        <v>0.21936716159723224</v>
      </c>
      <c r="M71" s="71"/>
      <c r="N71" s="10">
        <v>158.69999999999999</v>
      </c>
      <c r="O71" s="10">
        <v>153.9</v>
      </c>
      <c r="P71" s="10">
        <v>163.6</v>
      </c>
      <c r="Q71" s="13">
        <v>3747.5</v>
      </c>
      <c r="R71" s="10">
        <v>98.7</v>
      </c>
      <c r="S71" s="10">
        <v>94.9</v>
      </c>
      <c r="T71" s="10">
        <v>102.5</v>
      </c>
      <c r="U71" s="13">
        <v>2339.5</v>
      </c>
      <c r="V71" s="86"/>
      <c r="X71" s="87"/>
      <c r="Y71" s="86"/>
    </row>
    <row r="72" spans="1:25" ht="13.8" x14ac:dyDescent="0.25">
      <c r="A72" s="68"/>
      <c r="B72" s="68">
        <v>2012</v>
      </c>
      <c r="C72" s="10">
        <v>1033.2</v>
      </c>
      <c r="D72" s="10">
        <v>1021.8</v>
      </c>
      <c r="E72" s="10">
        <v>1044.7</v>
      </c>
      <c r="F72" s="12">
        <v>28922</v>
      </c>
      <c r="G72" s="71"/>
      <c r="H72" s="10">
        <v>253.9</v>
      </c>
      <c r="I72" s="10">
        <v>247.8</v>
      </c>
      <c r="J72" s="10">
        <v>260</v>
      </c>
      <c r="K72" s="12">
        <v>6072</v>
      </c>
      <c r="L72" s="72">
        <f t="shared" si="2"/>
        <v>0.20994398727612198</v>
      </c>
      <c r="M72" s="71"/>
      <c r="N72" s="10">
        <v>155.5</v>
      </c>
      <c r="O72" s="10">
        <v>150.80000000000001</v>
      </c>
      <c r="P72" s="10">
        <v>160.30000000000001</v>
      </c>
      <c r="Q72" s="13">
        <v>3716.5</v>
      </c>
      <c r="R72" s="10">
        <v>98.3</v>
      </c>
      <c r="S72" s="10">
        <v>94.5</v>
      </c>
      <c r="T72" s="10">
        <v>102.1</v>
      </c>
      <c r="U72" s="13">
        <v>2355.5</v>
      </c>
      <c r="V72" s="86"/>
      <c r="X72" s="87"/>
      <c r="Y72" s="86"/>
    </row>
    <row r="73" spans="1:25" ht="13.8" x14ac:dyDescent="0.25">
      <c r="A73" s="68"/>
      <c r="B73" s="68">
        <v>2013</v>
      </c>
      <c r="C73" s="10">
        <v>1005.6</v>
      </c>
      <c r="D73" s="10">
        <v>994.4</v>
      </c>
      <c r="E73" s="10">
        <v>1016.9</v>
      </c>
      <c r="F73" s="12">
        <v>28375</v>
      </c>
      <c r="G73" s="71"/>
      <c r="H73" s="10">
        <v>244.9</v>
      </c>
      <c r="I73" s="10">
        <v>238.9</v>
      </c>
      <c r="J73" s="10">
        <v>250.8</v>
      </c>
      <c r="K73" s="12">
        <v>5923</v>
      </c>
      <c r="L73" s="72">
        <f t="shared" si="2"/>
        <v>0.20874008810572686</v>
      </c>
      <c r="M73" s="71"/>
      <c r="N73" s="10">
        <v>153.30000000000001</v>
      </c>
      <c r="O73" s="10">
        <v>148.5</v>
      </c>
      <c r="P73" s="10">
        <v>158</v>
      </c>
      <c r="Q73" s="13">
        <v>3704</v>
      </c>
      <c r="R73" s="10">
        <v>91.6</v>
      </c>
      <c r="S73" s="10">
        <v>88</v>
      </c>
      <c r="T73" s="10">
        <v>95.3</v>
      </c>
      <c r="U73" s="13">
        <v>2219</v>
      </c>
      <c r="V73" s="86"/>
      <c r="X73" s="87"/>
      <c r="Y73" s="86"/>
    </row>
    <row r="74" spans="1:25" ht="13.8" x14ac:dyDescent="0.25">
      <c r="A74" s="70"/>
      <c r="B74" s="68">
        <v>2014</v>
      </c>
      <c r="C74" s="10">
        <v>970.9</v>
      </c>
      <c r="D74" s="10">
        <v>959.9</v>
      </c>
      <c r="E74" s="10">
        <v>981.8</v>
      </c>
      <c r="F74" s="12">
        <v>27950</v>
      </c>
      <c r="G74" s="71"/>
      <c r="H74" s="10">
        <v>237.1</v>
      </c>
      <c r="I74" s="10">
        <v>231.3</v>
      </c>
      <c r="J74" s="10">
        <v>242.9</v>
      </c>
      <c r="K74" s="12">
        <v>5820</v>
      </c>
      <c r="L74" s="72">
        <f t="shared" si="2"/>
        <v>0.20822898032200357</v>
      </c>
      <c r="M74" s="71"/>
      <c r="N74" s="10">
        <v>148.30000000000001</v>
      </c>
      <c r="O74" s="10">
        <v>143.69999999999999</v>
      </c>
      <c r="P74" s="10">
        <v>152.9</v>
      </c>
      <c r="Q74" s="13">
        <v>3637.5</v>
      </c>
      <c r="R74" s="10">
        <v>88.8</v>
      </c>
      <c r="S74" s="10">
        <v>85.2</v>
      </c>
      <c r="T74" s="10">
        <v>92.4</v>
      </c>
      <c r="U74" s="13">
        <v>2182.5</v>
      </c>
      <c r="V74" s="86"/>
      <c r="X74" s="87"/>
      <c r="Y74" s="86"/>
    </row>
    <row r="75" spans="1:25" ht="13.8" x14ac:dyDescent="0.25">
      <c r="A75" s="68"/>
      <c r="B75" s="68">
        <v>2015</v>
      </c>
      <c r="C75" s="10">
        <v>1025.5</v>
      </c>
      <c r="D75" s="10">
        <v>1014.4</v>
      </c>
      <c r="E75" s="10">
        <v>1036.7</v>
      </c>
      <c r="F75" s="12">
        <v>29674</v>
      </c>
      <c r="G75" s="71"/>
      <c r="H75" s="10">
        <v>242.1</v>
      </c>
      <c r="I75" s="10">
        <v>236.2</v>
      </c>
      <c r="J75" s="10">
        <v>247.9</v>
      </c>
      <c r="K75" s="12">
        <v>5995</v>
      </c>
      <c r="L75" s="72">
        <f t="shared" si="2"/>
        <v>0.20202871200377434</v>
      </c>
      <c r="M75" s="71"/>
      <c r="N75" s="10">
        <v>152.4</v>
      </c>
      <c r="O75" s="10">
        <v>147.69999999999999</v>
      </c>
      <c r="P75" s="10">
        <v>157</v>
      </c>
      <c r="Q75" s="13">
        <v>3768.5</v>
      </c>
      <c r="R75" s="10">
        <v>89.7</v>
      </c>
      <c r="S75" s="10">
        <v>86.1</v>
      </c>
      <c r="T75" s="10">
        <v>93.3</v>
      </c>
      <c r="U75" s="13">
        <v>2226.5</v>
      </c>
      <c r="V75" s="86"/>
      <c r="X75" s="87"/>
      <c r="Y75" s="86"/>
    </row>
    <row r="76" spans="1:25" ht="13.8" x14ac:dyDescent="0.25">
      <c r="A76" s="73"/>
      <c r="B76" s="73">
        <v>2016</v>
      </c>
      <c r="C76" s="10">
        <v>988.5</v>
      </c>
      <c r="D76" s="10">
        <v>977.5</v>
      </c>
      <c r="E76" s="10">
        <v>999.4</v>
      </c>
      <c r="F76" s="12">
        <v>28968</v>
      </c>
      <c r="G76" s="71"/>
      <c r="H76" s="10">
        <v>245</v>
      </c>
      <c r="I76" s="10">
        <v>239.1</v>
      </c>
      <c r="J76" s="10">
        <v>250.8</v>
      </c>
      <c r="K76" s="12">
        <v>6148</v>
      </c>
      <c r="L76" s="72">
        <f t="shared" si="2"/>
        <v>0.21223418945042805</v>
      </c>
      <c r="M76" s="71"/>
      <c r="N76" s="10">
        <v>152.69999999999999</v>
      </c>
      <c r="O76" s="10">
        <v>148.1</v>
      </c>
      <c r="P76" s="10">
        <v>157.30000000000001</v>
      </c>
      <c r="Q76" s="13">
        <v>3834.5</v>
      </c>
      <c r="R76" s="10">
        <v>92.2</v>
      </c>
      <c r="S76" s="10">
        <v>88.6</v>
      </c>
      <c r="T76" s="10">
        <v>95.8</v>
      </c>
      <c r="U76" s="13">
        <v>2313.5</v>
      </c>
      <c r="V76" s="86"/>
      <c r="X76" s="87"/>
      <c r="Y76" s="86"/>
    </row>
    <row r="77" spans="1:25" ht="13.8" x14ac:dyDescent="0.25">
      <c r="A77" s="73"/>
      <c r="B77" s="73">
        <v>2017</v>
      </c>
      <c r="C77" s="10">
        <v>997.4</v>
      </c>
      <c r="D77" s="10">
        <v>986.5</v>
      </c>
      <c r="E77" s="10">
        <v>1008.3</v>
      </c>
      <c r="F77" s="12">
        <v>29633</v>
      </c>
      <c r="G77" s="71"/>
      <c r="H77" s="10">
        <v>238.3</v>
      </c>
      <c r="I77" s="10">
        <v>232.7</v>
      </c>
      <c r="J77" s="10">
        <v>244</v>
      </c>
      <c r="K77" s="12">
        <v>6092</v>
      </c>
      <c r="L77" s="72">
        <f t="shared" si="2"/>
        <v>0.20558161509128337</v>
      </c>
      <c r="M77" s="71"/>
      <c r="N77" s="10">
        <v>151.5</v>
      </c>
      <c r="O77" s="10">
        <v>147</v>
      </c>
      <c r="P77" s="10">
        <v>156.1</v>
      </c>
      <c r="Q77" s="13">
        <v>3870</v>
      </c>
      <c r="R77" s="10">
        <v>86.8</v>
      </c>
      <c r="S77" s="10">
        <v>83.4</v>
      </c>
      <c r="T77" s="10">
        <v>90.2</v>
      </c>
      <c r="U77" s="13">
        <v>2222</v>
      </c>
      <c r="V77" s="86"/>
      <c r="X77" s="87"/>
      <c r="Y77" s="86"/>
    </row>
    <row r="78" spans="1:25" ht="13.8" x14ac:dyDescent="0.25">
      <c r="A78" s="73"/>
      <c r="B78" s="73">
        <v>2018</v>
      </c>
      <c r="C78" s="10">
        <v>997.4</v>
      </c>
      <c r="D78" s="10">
        <v>986.5</v>
      </c>
      <c r="E78" s="10">
        <v>1008.2</v>
      </c>
      <c r="F78" s="12">
        <v>29861</v>
      </c>
      <c r="G78" s="71"/>
      <c r="H78" s="10">
        <v>243</v>
      </c>
      <c r="I78" s="10">
        <v>237.3</v>
      </c>
      <c r="J78" s="10">
        <v>248.7</v>
      </c>
      <c r="K78" s="12">
        <v>6283</v>
      </c>
      <c r="L78" s="72">
        <f t="shared" si="2"/>
        <v>0.21040822477478985</v>
      </c>
      <c r="M78" s="71"/>
      <c r="N78" s="10">
        <v>153.69999999999999</v>
      </c>
      <c r="O78" s="10">
        <v>149.1</v>
      </c>
      <c r="P78" s="10">
        <v>158.30000000000001</v>
      </c>
      <c r="Q78" s="13">
        <v>3972.5</v>
      </c>
      <c r="R78" s="10">
        <v>89.3</v>
      </c>
      <c r="S78" s="10">
        <v>85.8</v>
      </c>
      <c r="T78" s="10">
        <v>92.8</v>
      </c>
      <c r="U78" s="13">
        <v>2310.5</v>
      </c>
      <c r="V78" s="86"/>
      <c r="X78" s="87"/>
      <c r="Y78" s="86"/>
    </row>
    <row r="79" spans="1:25" ht="13.8" x14ac:dyDescent="0.25">
      <c r="A79" s="73"/>
      <c r="B79" s="73">
        <v>2019</v>
      </c>
      <c r="C79" s="10">
        <v>971.2</v>
      </c>
      <c r="D79" s="10">
        <v>960.6</v>
      </c>
      <c r="E79" s="10">
        <v>981.8</v>
      </c>
      <c r="F79" s="12">
        <v>29619</v>
      </c>
      <c r="G79" s="71"/>
      <c r="H79" s="10">
        <v>240.4</v>
      </c>
      <c r="I79" s="10">
        <v>234.7</v>
      </c>
      <c r="J79" s="10">
        <v>246.1</v>
      </c>
      <c r="K79" s="12">
        <v>6287</v>
      </c>
      <c r="L79" s="72">
        <f t="shared" si="2"/>
        <v>0.21226239913568992</v>
      </c>
      <c r="M79" s="71"/>
      <c r="N79" s="10">
        <v>155.6</v>
      </c>
      <c r="O79" s="10">
        <v>151</v>
      </c>
      <c r="P79" s="10">
        <v>160.1</v>
      </c>
      <c r="Q79" s="13">
        <v>4065</v>
      </c>
      <c r="R79" s="10">
        <v>84.8</v>
      </c>
      <c r="S79" s="10">
        <v>81.5</v>
      </c>
      <c r="T79" s="10">
        <v>88.2</v>
      </c>
      <c r="U79" s="13">
        <v>2222</v>
      </c>
      <c r="V79" s="86"/>
      <c r="X79" s="87"/>
      <c r="Y79" s="86"/>
    </row>
    <row r="80" spans="1:25" ht="13.8" x14ac:dyDescent="0.25">
      <c r="A80" s="73"/>
      <c r="B80" s="73">
        <v>2020</v>
      </c>
      <c r="C80" s="10">
        <v>1041.7</v>
      </c>
      <c r="D80" s="10">
        <v>1030.7</v>
      </c>
      <c r="E80" s="10">
        <v>1052.5999999999999</v>
      </c>
      <c r="F80" s="12">
        <v>31963</v>
      </c>
      <c r="G80" s="71"/>
      <c r="H80" s="10">
        <v>253</v>
      </c>
      <c r="I80" s="10">
        <v>247.2</v>
      </c>
      <c r="J80" s="10">
        <v>258.8</v>
      </c>
      <c r="K80" s="12">
        <v>6694</v>
      </c>
      <c r="L80" s="72">
        <f t="shared" si="2"/>
        <v>0.20942965303632324</v>
      </c>
      <c r="M80" s="71"/>
      <c r="N80" s="10">
        <v>168.5</v>
      </c>
      <c r="O80" s="10">
        <v>163.69999999999999</v>
      </c>
      <c r="P80" s="10">
        <v>173.2</v>
      </c>
      <c r="Q80" s="13">
        <v>4458</v>
      </c>
      <c r="R80" s="10">
        <v>84.6</v>
      </c>
      <c r="S80" s="10">
        <v>81.2</v>
      </c>
      <c r="T80" s="10">
        <v>87.9</v>
      </c>
      <c r="U80" s="13">
        <v>2236</v>
      </c>
      <c r="V80" s="86"/>
      <c r="X80" s="87"/>
      <c r="Y80" s="86"/>
    </row>
    <row r="81" spans="1:25" s="83" customFormat="1" ht="13.8" x14ac:dyDescent="0.25">
      <c r="A81" s="75" t="s">
        <v>375</v>
      </c>
      <c r="B81" s="76">
        <v>2020</v>
      </c>
      <c r="C81" s="77"/>
      <c r="D81" s="77"/>
      <c r="E81" s="77"/>
      <c r="F81" s="78"/>
      <c r="G81" s="80"/>
      <c r="H81" s="77">
        <v>232.4</v>
      </c>
      <c r="I81" s="77">
        <v>219.1</v>
      </c>
      <c r="J81" s="77">
        <v>245.9</v>
      </c>
      <c r="K81" s="78">
        <v>6145</v>
      </c>
      <c r="L81" s="79">
        <f>K81/F80</f>
        <v>0.19225354315927792</v>
      </c>
      <c r="M81" s="80"/>
      <c r="N81" s="77">
        <v>148</v>
      </c>
      <c r="O81" s="77">
        <v>137.6</v>
      </c>
      <c r="P81" s="77">
        <v>158.4</v>
      </c>
      <c r="Q81" s="81">
        <v>3909</v>
      </c>
      <c r="R81" s="77">
        <v>84.6</v>
      </c>
      <c r="S81" s="77">
        <v>81.2</v>
      </c>
      <c r="T81" s="77">
        <v>87.9</v>
      </c>
      <c r="U81" s="81">
        <v>2236</v>
      </c>
      <c r="V81" s="82"/>
      <c r="W81" s="82"/>
      <c r="X81" s="82"/>
      <c r="Y81" s="82"/>
    </row>
    <row r="82" spans="1:25" ht="13.8" thickBot="1" x14ac:dyDescent="0.3">
      <c r="A82" s="42"/>
      <c r="B82" s="42"/>
      <c r="C82" s="42"/>
      <c r="D82" s="42"/>
      <c r="E82" s="42"/>
      <c r="F82" s="44"/>
      <c r="G82" s="44"/>
      <c r="H82" s="44"/>
      <c r="I82" s="44"/>
      <c r="J82" s="44"/>
      <c r="K82" s="44"/>
      <c r="L82" s="44"/>
      <c r="M82" s="44"/>
      <c r="N82" s="44"/>
      <c r="O82" s="44"/>
      <c r="P82" s="44"/>
      <c r="Q82" s="44"/>
      <c r="R82" s="44"/>
      <c r="S82" s="44"/>
      <c r="T82" s="44"/>
      <c r="U82" s="44"/>
      <c r="V82" s="44"/>
      <c r="W82" s="44"/>
      <c r="X82" s="44"/>
      <c r="Y82" s="44"/>
    </row>
    <row r="84" spans="1:25" ht="11.25" customHeight="1" x14ac:dyDescent="0.25">
      <c r="A84" s="184" t="s">
        <v>79</v>
      </c>
      <c r="B84" s="185"/>
      <c r="C84" s="185"/>
      <c r="D84" s="185"/>
      <c r="E84" s="185"/>
      <c r="F84" s="185"/>
      <c r="G84" s="37"/>
      <c r="H84" s="37"/>
      <c r="I84" s="37"/>
      <c r="J84" s="37"/>
    </row>
    <row r="85" spans="1:25" x14ac:dyDescent="0.25">
      <c r="A85" s="31" t="s">
        <v>90</v>
      </c>
      <c r="B85" s="31"/>
      <c r="C85" s="31"/>
      <c r="D85" s="31"/>
      <c r="E85" s="31"/>
      <c r="F85" s="31"/>
      <c r="G85" s="31"/>
    </row>
    <row r="86" spans="1:25" x14ac:dyDescent="0.25">
      <c r="A86" s="31" t="s">
        <v>89</v>
      </c>
      <c r="B86" s="31"/>
      <c r="C86" s="31"/>
      <c r="D86" s="31"/>
      <c r="E86" s="31"/>
      <c r="F86" s="31"/>
      <c r="G86" s="31"/>
      <c r="H86" s="31"/>
      <c r="I86" s="31"/>
    </row>
    <row r="87" spans="1:25" ht="13.2" customHeight="1" x14ac:dyDescent="0.25">
      <c r="A87" s="95" t="s">
        <v>87</v>
      </c>
      <c r="B87" s="95"/>
      <c r="C87" s="95"/>
      <c r="D87" s="95"/>
      <c r="E87" s="95"/>
      <c r="F87" s="95"/>
      <c r="G87" s="95"/>
      <c r="H87" s="95"/>
      <c r="I87" s="95"/>
      <c r="J87" s="144"/>
      <c r="K87" s="144"/>
      <c r="L87" s="144"/>
      <c r="M87" s="144"/>
      <c r="N87" s="144"/>
      <c r="O87" s="144"/>
      <c r="P87" s="144"/>
      <c r="Q87" s="144"/>
      <c r="R87" s="144"/>
    </row>
    <row r="88" spans="1:25" x14ac:dyDescent="0.25">
      <c r="A88" s="96" t="s">
        <v>84</v>
      </c>
      <c r="B88" s="96"/>
      <c r="C88" s="96"/>
      <c r="D88" s="96"/>
      <c r="E88" s="96"/>
      <c r="F88" s="96"/>
      <c r="G88" s="96"/>
      <c r="H88" s="96"/>
      <c r="I88" s="96"/>
      <c r="J88" s="145"/>
      <c r="K88" s="145"/>
      <c r="L88" s="145"/>
      <c r="M88" s="145"/>
      <c r="N88" s="145"/>
      <c r="O88" s="145"/>
      <c r="P88" s="145"/>
      <c r="Q88" s="145"/>
      <c r="R88" s="145"/>
    </row>
    <row r="89" spans="1:25" x14ac:dyDescent="0.25">
      <c r="A89" s="99"/>
      <c r="B89" s="99"/>
      <c r="C89" s="99"/>
      <c r="D89" s="99"/>
      <c r="E89" s="99"/>
      <c r="F89" s="99"/>
      <c r="G89" s="99"/>
      <c r="H89" s="99"/>
      <c r="I89" s="99"/>
      <c r="J89" s="99"/>
      <c r="K89" s="99"/>
      <c r="L89" s="99"/>
      <c r="M89" s="99"/>
      <c r="N89" s="99"/>
      <c r="O89" s="99"/>
      <c r="P89" s="99"/>
      <c r="Q89" s="99"/>
      <c r="R89" s="99"/>
    </row>
    <row r="90" spans="1:25" x14ac:dyDescent="0.25">
      <c r="A90" s="21" t="s">
        <v>354</v>
      </c>
    </row>
  </sheetData>
  <mergeCells count="26">
    <mergeCell ref="A1:P1"/>
    <mergeCell ref="A85:G85"/>
    <mergeCell ref="A86:I86"/>
    <mergeCell ref="A87:I87"/>
    <mergeCell ref="W1:Y1"/>
    <mergeCell ref="N6:Q6"/>
    <mergeCell ref="C6:F6"/>
    <mergeCell ref="C8:C11"/>
    <mergeCell ref="F8:F11"/>
    <mergeCell ref="R6:U6"/>
    <mergeCell ref="N4:U4"/>
    <mergeCell ref="X6:Y9"/>
    <mergeCell ref="D9:E10"/>
    <mergeCell ref="H8:H11"/>
    <mergeCell ref="K8:K11"/>
    <mergeCell ref="I9:J10"/>
    <mergeCell ref="N8:N11"/>
    <mergeCell ref="H6:L6"/>
    <mergeCell ref="L8:L11"/>
    <mergeCell ref="U8:U11"/>
    <mergeCell ref="S9:T10"/>
    <mergeCell ref="A84:F84"/>
    <mergeCell ref="R8:R11"/>
    <mergeCell ref="Q8:Q11"/>
    <mergeCell ref="O9:P10"/>
    <mergeCell ref="A88:I88"/>
  </mergeCells>
  <hyperlinks>
    <hyperlink ref="W1" location="Contents!A1" display="back to contents"/>
    <hyperlink ref="A88" r:id="rId1"/>
  </hyperlinks>
  <pageMargins left="0.23622047244094491" right="0.23622047244094491" top="0.74803149606299213" bottom="0.74803149606299213" header="0.31496062992125984" footer="0.31496062992125984"/>
  <pageSetup paperSize="9" scale="97" fitToHeight="0" orientation="landscape" r:id="rId2"/>
  <headerFooter>
    <oddFooter>&amp;L&amp;F         &amp;A</oddFooter>
  </headerFooter>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6"/>
  <sheetViews>
    <sheetView showGridLines="0" zoomScaleNormal="100" workbookViewId="0">
      <selection sqref="A1:N1"/>
    </sheetView>
  </sheetViews>
  <sheetFormatPr defaultColWidth="8.77734375" defaultRowHeight="13.2" x14ac:dyDescent="0.25"/>
  <cols>
    <col min="1" max="1" width="8.77734375" style="99"/>
    <col min="2" max="2" width="17.77734375" style="99" customWidth="1"/>
    <col min="3" max="4" width="8.77734375" style="99"/>
    <col min="5" max="5" width="18" style="99" customWidth="1"/>
    <col min="6" max="9" width="8.77734375" style="99"/>
    <col min="10" max="10" width="16.77734375" style="99" customWidth="1"/>
    <col min="11" max="14" width="8.77734375" style="99"/>
    <col min="15" max="15" width="19.5546875" style="99" customWidth="1"/>
    <col min="16" max="16384" width="8.77734375" style="99"/>
  </cols>
  <sheetData>
    <row r="1" spans="1:19" ht="18" customHeight="1" x14ac:dyDescent="0.3">
      <c r="A1" s="97" t="s">
        <v>388</v>
      </c>
      <c r="B1" s="97"/>
      <c r="C1" s="97"/>
      <c r="D1" s="97"/>
      <c r="E1" s="97"/>
      <c r="F1" s="97"/>
      <c r="G1" s="97"/>
      <c r="H1" s="97"/>
      <c r="I1" s="97"/>
      <c r="J1" s="97"/>
      <c r="K1" s="97"/>
      <c r="L1" s="97"/>
      <c r="M1" s="97"/>
      <c r="N1" s="97"/>
      <c r="O1" s="101"/>
      <c r="P1" s="101"/>
      <c r="Q1" s="41" t="s">
        <v>85</v>
      </c>
      <c r="R1" s="41"/>
      <c r="S1" s="41"/>
    </row>
    <row r="2" spans="1:19" ht="15" customHeight="1" x14ac:dyDescent="0.25">
      <c r="A2" s="102"/>
      <c r="B2" s="102"/>
      <c r="C2" s="102"/>
      <c r="D2" s="102"/>
      <c r="E2" s="102"/>
      <c r="F2" s="102"/>
      <c r="G2" s="102"/>
      <c r="H2" s="102"/>
      <c r="I2" s="102"/>
      <c r="J2" s="102"/>
      <c r="K2" s="102"/>
      <c r="L2" s="102"/>
      <c r="M2" s="102"/>
      <c r="N2" s="102"/>
      <c r="O2" s="102"/>
      <c r="P2" s="102"/>
      <c r="Q2" s="102"/>
      <c r="R2" s="102"/>
    </row>
    <row r="3" spans="1:19" x14ac:dyDescent="0.25">
      <c r="A3" s="98" t="s">
        <v>100</v>
      </c>
      <c r="B3" s="102"/>
      <c r="C3" s="102"/>
      <c r="D3" s="102"/>
      <c r="E3" s="102"/>
      <c r="F3" s="102"/>
      <c r="G3" s="102"/>
      <c r="H3" s="102"/>
      <c r="I3" s="102"/>
      <c r="J3" s="102"/>
      <c r="K3" s="102"/>
      <c r="L3" s="102"/>
      <c r="M3" s="102"/>
      <c r="N3" s="102"/>
      <c r="O3" s="102"/>
      <c r="P3" s="102"/>
      <c r="Q3" s="102"/>
      <c r="R3" s="102"/>
    </row>
    <row r="4" spans="1:19" ht="13.8" thickBot="1" x14ac:dyDescent="0.3"/>
    <row r="5" spans="1:19" x14ac:dyDescent="0.25">
      <c r="E5" s="100" t="s">
        <v>75</v>
      </c>
      <c r="F5" s="100"/>
      <c r="G5" s="100"/>
      <c r="H5" s="100"/>
      <c r="I5" s="101"/>
      <c r="J5" s="100" t="s">
        <v>337</v>
      </c>
      <c r="K5" s="100"/>
      <c r="L5" s="100"/>
      <c r="M5" s="100"/>
      <c r="N5" s="102"/>
      <c r="O5" s="100" t="s">
        <v>338</v>
      </c>
      <c r="P5" s="100"/>
      <c r="Q5" s="100"/>
      <c r="R5" s="100"/>
    </row>
    <row r="6" spans="1:19" x14ac:dyDescent="0.25">
      <c r="E6" s="56" t="s">
        <v>98</v>
      </c>
      <c r="F6" s="57"/>
      <c r="G6" s="57"/>
      <c r="H6" s="58" t="s">
        <v>99</v>
      </c>
      <c r="I6" s="101"/>
      <c r="J6" s="56" t="s">
        <v>98</v>
      </c>
      <c r="K6" s="57"/>
      <c r="L6" s="57"/>
      <c r="M6" s="58" t="s">
        <v>99</v>
      </c>
      <c r="N6" s="102"/>
      <c r="O6" s="56" t="s">
        <v>98</v>
      </c>
      <c r="P6" s="57"/>
      <c r="Q6" s="57"/>
      <c r="R6" s="58" t="s">
        <v>99</v>
      </c>
    </row>
    <row r="7" spans="1:19" ht="13.05" customHeight="1" x14ac:dyDescent="0.25">
      <c r="A7" s="103"/>
      <c r="B7" s="103"/>
      <c r="E7" s="30"/>
      <c r="F7" s="30" t="s">
        <v>333</v>
      </c>
      <c r="G7" s="30"/>
      <c r="H7" s="60"/>
      <c r="I7" s="101"/>
      <c r="J7" s="30"/>
      <c r="K7" s="30" t="s">
        <v>333</v>
      </c>
      <c r="L7" s="30"/>
      <c r="M7" s="60"/>
      <c r="N7" s="102"/>
      <c r="O7" s="30"/>
      <c r="P7" s="30" t="s">
        <v>333</v>
      </c>
      <c r="Q7" s="30"/>
      <c r="R7" s="60"/>
    </row>
    <row r="8" spans="1:19" x14ac:dyDescent="0.25">
      <c r="A8" s="104"/>
      <c r="B8" s="104"/>
      <c r="C8" s="16"/>
      <c r="E8" s="30"/>
      <c r="F8" s="30"/>
      <c r="G8" s="30"/>
      <c r="H8" s="60"/>
      <c r="I8" s="101"/>
      <c r="J8" s="30"/>
      <c r="K8" s="30"/>
      <c r="L8" s="30"/>
      <c r="M8" s="60"/>
      <c r="N8" s="102"/>
      <c r="O8" s="30"/>
      <c r="P8" s="30"/>
      <c r="Q8" s="30"/>
      <c r="R8" s="60"/>
    </row>
    <row r="9" spans="1:19" ht="13.8" thickBot="1" x14ac:dyDescent="0.3">
      <c r="A9" s="105" t="s">
        <v>43</v>
      </c>
      <c r="B9" s="105" t="s">
        <v>385</v>
      </c>
      <c r="C9" s="105" t="s">
        <v>78</v>
      </c>
      <c r="D9" s="106"/>
      <c r="E9" s="62"/>
      <c r="F9" s="63" t="s">
        <v>97</v>
      </c>
      <c r="G9" s="63" t="s">
        <v>80</v>
      </c>
      <c r="H9" s="64"/>
      <c r="I9" s="102"/>
      <c r="J9" s="62"/>
      <c r="K9" s="63" t="s">
        <v>97</v>
      </c>
      <c r="L9" s="63" t="s">
        <v>80</v>
      </c>
      <c r="M9" s="64"/>
      <c r="N9" s="107"/>
      <c r="O9" s="62"/>
      <c r="P9" s="63" t="s">
        <v>97</v>
      </c>
      <c r="Q9" s="63" t="s">
        <v>80</v>
      </c>
      <c r="R9" s="64"/>
    </row>
    <row r="10" spans="1:19" x14ac:dyDescent="0.25">
      <c r="A10" s="16" t="s">
        <v>101</v>
      </c>
      <c r="B10" s="108" t="s">
        <v>383</v>
      </c>
      <c r="C10" s="114">
        <v>2001</v>
      </c>
      <c r="E10" s="202">
        <v>728</v>
      </c>
      <c r="F10" s="202">
        <v>710.6</v>
      </c>
      <c r="G10" s="202">
        <v>745.4</v>
      </c>
      <c r="H10" s="203">
        <v>6013</v>
      </c>
      <c r="I10" s="189"/>
      <c r="J10" s="202">
        <v>481.7</v>
      </c>
      <c r="K10" s="202">
        <v>467.5</v>
      </c>
      <c r="L10" s="202">
        <v>495.9</v>
      </c>
      <c r="M10" s="204">
        <v>3998</v>
      </c>
      <c r="N10" s="202"/>
      <c r="O10" s="202">
        <v>246.3</v>
      </c>
      <c r="P10" s="202">
        <v>236.1</v>
      </c>
      <c r="Q10" s="202">
        <v>256.60000000000002</v>
      </c>
      <c r="R10" s="204">
        <v>2015</v>
      </c>
      <c r="S10" s="190"/>
    </row>
    <row r="11" spans="1:19" x14ac:dyDescent="0.25">
      <c r="B11" s="109"/>
      <c r="C11" s="114">
        <v>2002</v>
      </c>
      <c r="E11" s="202">
        <v>737.1</v>
      </c>
      <c r="F11" s="202">
        <v>719.5</v>
      </c>
      <c r="G11" s="202">
        <v>754.7</v>
      </c>
      <c r="H11" s="203">
        <v>6034</v>
      </c>
      <c r="I11" s="189"/>
      <c r="J11" s="202">
        <v>497.7</v>
      </c>
      <c r="K11" s="202">
        <v>483.2</v>
      </c>
      <c r="L11" s="202">
        <v>512.20000000000005</v>
      </c>
      <c r="M11" s="204">
        <v>4090</v>
      </c>
      <c r="N11" s="202"/>
      <c r="O11" s="202">
        <v>239.4</v>
      </c>
      <c r="P11" s="202">
        <v>229.2</v>
      </c>
      <c r="Q11" s="202">
        <v>249.5</v>
      </c>
      <c r="R11" s="204">
        <v>1944</v>
      </c>
      <c r="S11" s="190"/>
    </row>
    <row r="12" spans="1:19" x14ac:dyDescent="0.25">
      <c r="C12" s="114">
        <v>2003</v>
      </c>
      <c r="E12" s="202">
        <v>731.7</v>
      </c>
      <c r="F12" s="202">
        <v>714.1</v>
      </c>
      <c r="G12" s="202">
        <v>749.3</v>
      </c>
      <c r="H12" s="203">
        <v>5934</v>
      </c>
      <c r="I12" s="189"/>
      <c r="J12" s="202">
        <v>493.4</v>
      </c>
      <c r="K12" s="202">
        <v>478.9</v>
      </c>
      <c r="L12" s="202">
        <v>507.9</v>
      </c>
      <c r="M12" s="204">
        <v>4010.5</v>
      </c>
      <c r="N12" s="202"/>
      <c r="O12" s="202">
        <v>238.3</v>
      </c>
      <c r="P12" s="202">
        <v>228.1</v>
      </c>
      <c r="Q12" s="202">
        <v>248.5</v>
      </c>
      <c r="R12" s="204">
        <v>1923.5</v>
      </c>
      <c r="S12" s="190"/>
    </row>
    <row r="13" spans="1:19" x14ac:dyDescent="0.25">
      <c r="C13" s="114">
        <v>2004</v>
      </c>
      <c r="E13" s="202">
        <v>693.3</v>
      </c>
      <c r="F13" s="202">
        <v>676</v>
      </c>
      <c r="G13" s="202">
        <v>710.5</v>
      </c>
      <c r="H13" s="203">
        <v>5577</v>
      </c>
      <c r="I13" s="189"/>
      <c r="J13" s="202">
        <v>460.8</v>
      </c>
      <c r="K13" s="202">
        <v>446.7</v>
      </c>
      <c r="L13" s="202">
        <v>474.9</v>
      </c>
      <c r="M13" s="204">
        <v>3724.5</v>
      </c>
      <c r="N13" s="202"/>
      <c r="O13" s="202">
        <v>232.4</v>
      </c>
      <c r="P13" s="202">
        <v>222.3</v>
      </c>
      <c r="Q13" s="202">
        <v>242.5</v>
      </c>
      <c r="R13" s="204">
        <v>1852.5</v>
      </c>
      <c r="S13" s="190"/>
    </row>
    <row r="14" spans="1:19" x14ac:dyDescent="0.25">
      <c r="C14" s="114">
        <v>2005</v>
      </c>
      <c r="E14" s="202">
        <v>665.3</v>
      </c>
      <c r="F14" s="202">
        <v>648.29999999999995</v>
      </c>
      <c r="G14" s="202">
        <v>682.2</v>
      </c>
      <c r="H14" s="203">
        <v>5323</v>
      </c>
      <c r="I14" s="189"/>
      <c r="J14" s="202">
        <v>455</v>
      </c>
      <c r="K14" s="202">
        <v>440.9</v>
      </c>
      <c r="L14" s="202">
        <v>469.1</v>
      </c>
      <c r="M14" s="204">
        <v>3654</v>
      </c>
      <c r="N14" s="202"/>
      <c r="O14" s="202">
        <v>210.3</v>
      </c>
      <c r="P14" s="202">
        <v>200.6</v>
      </c>
      <c r="Q14" s="202">
        <v>219.9</v>
      </c>
      <c r="R14" s="204">
        <v>1669</v>
      </c>
      <c r="S14" s="190"/>
    </row>
    <row r="15" spans="1:19" x14ac:dyDescent="0.25">
      <c r="C15" s="114">
        <v>2006</v>
      </c>
      <c r="E15" s="202">
        <v>679.5</v>
      </c>
      <c r="F15" s="202">
        <v>662.3</v>
      </c>
      <c r="G15" s="202">
        <v>696.6</v>
      </c>
      <c r="H15" s="203">
        <v>5437</v>
      </c>
      <c r="I15" s="189"/>
      <c r="J15" s="202">
        <v>470.5</v>
      </c>
      <c r="K15" s="202">
        <v>456.2</v>
      </c>
      <c r="L15" s="202">
        <v>484.8</v>
      </c>
      <c r="M15" s="204">
        <v>3777.5</v>
      </c>
      <c r="N15" s="202"/>
      <c r="O15" s="202">
        <v>209</v>
      </c>
      <c r="P15" s="202">
        <v>199.4</v>
      </c>
      <c r="Q15" s="202">
        <v>218.6</v>
      </c>
      <c r="R15" s="204">
        <v>1659.5</v>
      </c>
      <c r="S15" s="190"/>
    </row>
    <row r="16" spans="1:19" x14ac:dyDescent="0.25">
      <c r="C16" s="114">
        <v>2007</v>
      </c>
      <c r="E16" s="202">
        <v>659.9</v>
      </c>
      <c r="F16" s="202">
        <v>643</v>
      </c>
      <c r="G16" s="202">
        <v>676.8</v>
      </c>
      <c r="H16" s="203">
        <v>5272</v>
      </c>
      <c r="I16" s="189"/>
      <c r="J16" s="202">
        <v>450.6</v>
      </c>
      <c r="K16" s="202">
        <v>436.6</v>
      </c>
      <c r="L16" s="202">
        <v>464.6</v>
      </c>
      <c r="M16" s="204">
        <v>3610.5</v>
      </c>
      <c r="N16" s="202"/>
      <c r="O16" s="202">
        <v>209.3</v>
      </c>
      <c r="P16" s="202">
        <v>199.7</v>
      </c>
      <c r="Q16" s="202">
        <v>218.9</v>
      </c>
      <c r="R16" s="204">
        <v>1661.5</v>
      </c>
      <c r="S16" s="190"/>
    </row>
    <row r="17" spans="2:19" x14ac:dyDescent="0.25">
      <c r="C17" s="114">
        <v>2008</v>
      </c>
      <c r="E17" s="202">
        <v>642</v>
      </c>
      <c r="F17" s="202">
        <v>625.29999999999995</v>
      </c>
      <c r="G17" s="202">
        <v>658.7</v>
      </c>
      <c r="H17" s="203">
        <v>5135</v>
      </c>
      <c r="I17" s="189"/>
      <c r="J17" s="202">
        <v>439.4</v>
      </c>
      <c r="K17" s="202">
        <v>425.5</v>
      </c>
      <c r="L17" s="202">
        <v>453.2</v>
      </c>
      <c r="M17" s="204">
        <v>3534.5</v>
      </c>
      <c r="N17" s="202"/>
      <c r="O17" s="202">
        <v>202.7</v>
      </c>
      <c r="P17" s="202">
        <v>193.2</v>
      </c>
      <c r="Q17" s="202">
        <v>212.2</v>
      </c>
      <c r="R17" s="204">
        <v>1600.5</v>
      </c>
      <c r="S17" s="190"/>
    </row>
    <row r="18" spans="2:19" x14ac:dyDescent="0.25">
      <c r="C18" s="114">
        <v>2009</v>
      </c>
      <c r="E18" s="202">
        <v>610.20000000000005</v>
      </c>
      <c r="F18" s="202">
        <v>593.9</v>
      </c>
      <c r="G18" s="202">
        <v>626.4</v>
      </c>
      <c r="H18" s="203">
        <v>4898</v>
      </c>
      <c r="I18" s="189"/>
      <c r="J18" s="202">
        <v>426.8</v>
      </c>
      <c r="K18" s="202">
        <v>413.2</v>
      </c>
      <c r="L18" s="202">
        <v>440.4</v>
      </c>
      <c r="M18" s="204">
        <v>3446</v>
      </c>
      <c r="N18" s="202"/>
      <c r="O18" s="202">
        <v>183.4</v>
      </c>
      <c r="P18" s="202">
        <v>174.3</v>
      </c>
      <c r="Q18" s="202">
        <v>192.4</v>
      </c>
      <c r="R18" s="204">
        <v>1452</v>
      </c>
      <c r="S18" s="190"/>
    </row>
    <row r="19" spans="2:19" x14ac:dyDescent="0.25">
      <c r="C19" s="114">
        <v>2010</v>
      </c>
      <c r="E19" s="202">
        <v>592.4</v>
      </c>
      <c r="F19" s="202">
        <v>576.4</v>
      </c>
      <c r="G19" s="202">
        <v>608.4</v>
      </c>
      <c r="H19" s="203">
        <v>4800</v>
      </c>
      <c r="I19" s="189"/>
      <c r="J19" s="202">
        <v>410.7</v>
      </c>
      <c r="K19" s="202">
        <v>397.4</v>
      </c>
      <c r="L19" s="202">
        <v>424</v>
      </c>
      <c r="M19" s="204">
        <v>3345</v>
      </c>
      <c r="N19" s="202"/>
      <c r="O19" s="202">
        <v>181.7</v>
      </c>
      <c r="P19" s="202">
        <v>172.8</v>
      </c>
      <c r="Q19" s="202">
        <v>190.6</v>
      </c>
      <c r="R19" s="204">
        <v>1455</v>
      </c>
      <c r="S19" s="190"/>
    </row>
    <row r="20" spans="2:19" x14ac:dyDescent="0.25">
      <c r="C20" s="114">
        <v>2011</v>
      </c>
      <c r="E20" s="202">
        <v>574.20000000000005</v>
      </c>
      <c r="F20" s="202">
        <v>558.5</v>
      </c>
      <c r="G20" s="202">
        <v>589.9</v>
      </c>
      <c r="H20" s="203">
        <v>4663</v>
      </c>
      <c r="I20" s="189"/>
      <c r="J20" s="202">
        <v>404.3</v>
      </c>
      <c r="K20" s="202">
        <v>391.1</v>
      </c>
      <c r="L20" s="202">
        <v>417.5</v>
      </c>
      <c r="M20" s="204">
        <v>3291</v>
      </c>
      <c r="N20" s="202"/>
      <c r="O20" s="202">
        <v>169.9</v>
      </c>
      <c r="P20" s="202">
        <v>161.19999999999999</v>
      </c>
      <c r="Q20" s="202">
        <v>178.5</v>
      </c>
      <c r="R20" s="204">
        <v>1372</v>
      </c>
      <c r="S20" s="190"/>
    </row>
    <row r="21" spans="2:19" x14ac:dyDescent="0.25">
      <c r="C21" s="114">
        <v>2012</v>
      </c>
      <c r="E21" s="202">
        <v>547.29999999999995</v>
      </c>
      <c r="F21" s="202">
        <v>531.9</v>
      </c>
      <c r="G21" s="202">
        <v>562.6</v>
      </c>
      <c r="H21" s="203">
        <v>4432</v>
      </c>
      <c r="I21" s="189"/>
      <c r="J21" s="202">
        <v>383.4</v>
      </c>
      <c r="K21" s="202">
        <v>370.6</v>
      </c>
      <c r="L21" s="202">
        <v>396.3</v>
      </c>
      <c r="M21" s="204">
        <v>3118</v>
      </c>
      <c r="N21" s="202"/>
      <c r="O21" s="202">
        <v>163.80000000000001</v>
      </c>
      <c r="P21" s="202">
        <v>155.4</v>
      </c>
      <c r="Q21" s="202">
        <v>172.3</v>
      </c>
      <c r="R21" s="204">
        <v>1314</v>
      </c>
      <c r="S21" s="190"/>
    </row>
    <row r="22" spans="2:19" x14ac:dyDescent="0.25">
      <c r="C22" s="114">
        <v>2013</v>
      </c>
      <c r="E22" s="202">
        <v>544.6</v>
      </c>
      <c r="F22" s="202">
        <v>529.20000000000005</v>
      </c>
      <c r="G22" s="202">
        <v>559.9</v>
      </c>
      <c r="H22" s="203">
        <v>4410</v>
      </c>
      <c r="I22" s="189"/>
      <c r="J22" s="202">
        <v>386.8</v>
      </c>
      <c r="K22" s="202">
        <v>373.9</v>
      </c>
      <c r="L22" s="202">
        <v>399.8</v>
      </c>
      <c r="M22" s="204">
        <v>3136.5</v>
      </c>
      <c r="N22" s="202"/>
      <c r="O22" s="202">
        <v>157.69999999999999</v>
      </c>
      <c r="P22" s="202">
        <v>149.4</v>
      </c>
      <c r="Q22" s="202">
        <v>166</v>
      </c>
      <c r="R22" s="204">
        <v>1273.5</v>
      </c>
      <c r="S22" s="190"/>
    </row>
    <row r="23" spans="2:19" x14ac:dyDescent="0.25">
      <c r="C23" s="114">
        <v>2014</v>
      </c>
      <c r="E23" s="202">
        <v>535.6</v>
      </c>
      <c r="F23" s="202">
        <v>520.70000000000005</v>
      </c>
      <c r="G23" s="202">
        <v>550.5</v>
      </c>
      <c r="H23" s="203">
        <v>4532</v>
      </c>
      <c r="I23" s="189"/>
      <c r="J23" s="202">
        <v>384.5</v>
      </c>
      <c r="K23" s="202">
        <v>371.9</v>
      </c>
      <c r="L23" s="202">
        <v>397.1</v>
      </c>
      <c r="M23" s="204">
        <v>3263</v>
      </c>
      <c r="N23" s="202"/>
      <c r="O23" s="202">
        <v>151.1</v>
      </c>
      <c r="P23" s="202">
        <v>143.1</v>
      </c>
      <c r="Q23" s="202">
        <v>159.1</v>
      </c>
      <c r="R23" s="204">
        <v>1269</v>
      </c>
      <c r="S23" s="190"/>
    </row>
    <row r="24" spans="2:19" x14ac:dyDescent="0.25">
      <c r="C24" s="114">
        <v>2015</v>
      </c>
      <c r="E24" s="202">
        <v>560.1</v>
      </c>
      <c r="F24" s="202">
        <v>544.9</v>
      </c>
      <c r="G24" s="202">
        <v>575.4</v>
      </c>
      <c r="H24" s="203">
        <v>4732</v>
      </c>
      <c r="I24" s="189"/>
      <c r="J24" s="202">
        <v>397.7</v>
      </c>
      <c r="K24" s="202">
        <v>384.9</v>
      </c>
      <c r="L24" s="202">
        <v>410.5</v>
      </c>
      <c r="M24" s="204">
        <v>3376.5</v>
      </c>
      <c r="N24" s="202"/>
      <c r="O24" s="202">
        <v>162.4</v>
      </c>
      <c r="P24" s="202">
        <v>154.1</v>
      </c>
      <c r="Q24" s="202">
        <v>170.7</v>
      </c>
      <c r="R24" s="204">
        <v>1355.5</v>
      </c>
      <c r="S24" s="190"/>
    </row>
    <row r="25" spans="2:19" x14ac:dyDescent="0.25">
      <c r="C25" s="114">
        <v>2016</v>
      </c>
      <c r="E25" s="202">
        <v>563</v>
      </c>
      <c r="F25" s="202">
        <v>547.9</v>
      </c>
      <c r="G25" s="202">
        <v>578.20000000000005</v>
      </c>
      <c r="H25" s="203">
        <v>4830</v>
      </c>
      <c r="I25" s="189"/>
      <c r="J25" s="202">
        <v>403.4</v>
      </c>
      <c r="K25" s="202">
        <v>390.6</v>
      </c>
      <c r="L25" s="202">
        <v>416.3</v>
      </c>
      <c r="M25" s="204">
        <v>3476.5</v>
      </c>
      <c r="N25" s="202"/>
      <c r="O25" s="202">
        <v>159.6</v>
      </c>
      <c r="P25" s="202">
        <v>151.5</v>
      </c>
      <c r="Q25" s="202">
        <v>167.8</v>
      </c>
      <c r="R25" s="204">
        <v>1353.5</v>
      </c>
      <c r="S25" s="190"/>
    </row>
    <row r="26" spans="2:19" x14ac:dyDescent="0.25">
      <c r="C26" s="114">
        <v>2017</v>
      </c>
      <c r="E26" s="202">
        <v>567.5</v>
      </c>
      <c r="F26" s="202">
        <v>552.4</v>
      </c>
      <c r="G26" s="202">
        <v>582.5</v>
      </c>
      <c r="H26" s="203">
        <v>4948</v>
      </c>
      <c r="I26" s="189"/>
      <c r="J26" s="202">
        <v>410</v>
      </c>
      <c r="K26" s="202">
        <v>397.2</v>
      </c>
      <c r="L26" s="202">
        <v>422.8</v>
      </c>
      <c r="M26" s="204">
        <v>3585</v>
      </c>
      <c r="N26" s="202"/>
      <c r="O26" s="202">
        <v>157.5</v>
      </c>
      <c r="P26" s="202">
        <v>149.5</v>
      </c>
      <c r="Q26" s="202">
        <v>165.5</v>
      </c>
      <c r="R26" s="204">
        <v>1363</v>
      </c>
      <c r="S26" s="190"/>
    </row>
    <row r="27" spans="2:19" x14ac:dyDescent="0.25">
      <c r="C27" s="114">
        <v>2018</v>
      </c>
      <c r="E27" s="202">
        <v>575.5</v>
      </c>
      <c r="F27" s="202">
        <v>560.4</v>
      </c>
      <c r="G27" s="202">
        <v>590.70000000000005</v>
      </c>
      <c r="H27" s="203">
        <v>5049</v>
      </c>
      <c r="I27" s="189"/>
      <c r="J27" s="202">
        <v>418</v>
      </c>
      <c r="K27" s="202">
        <v>405.1</v>
      </c>
      <c r="L27" s="202">
        <v>430.9</v>
      </c>
      <c r="M27" s="204">
        <v>3675.5</v>
      </c>
      <c r="N27" s="202"/>
      <c r="O27" s="202">
        <v>157.6</v>
      </c>
      <c r="P27" s="202">
        <v>149.6</v>
      </c>
      <c r="Q27" s="202">
        <v>165.5</v>
      </c>
      <c r="R27" s="204">
        <v>1373.5</v>
      </c>
      <c r="S27" s="190"/>
    </row>
    <row r="28" spans="2:19" x14ac:dyDescent="0.25">
      <c r="C28" s="114">
        <v>2019</v>
      </c>
      <c r="E28" s="202">
        <v>576.9</v>
      </c>
      <c r="F28" s="202">
        <v>561.9</v>
      </c>
      <c r="G28" s="202">
        <v>592</v>
      </c>
      <c r="H28" s="203">
        <v>5092</v>
      </c>
      <c r="I28" s="189"/>
      <c r="J28" s="202">
        <v>427.1</v>
      </c>
      <c r="K28" s="202">
        <v>414.1</v>
      </c>
      <c r="L28" s="202">
        <v>440.1</v>
      </c>
      <c r="M28" s="204">
        <v>3779.5</v>
      </c>
      <c r="N28" s="202"/>
      <c r="O28" s="202">
        <v>149.9</v>
      </c>
      <c r="P28" s="202">
        <v>142.1</v>
      </c>
      <c r="Q28" s="202">
        <v>157.6</v>
      </c>
      <c r="R28" s="204">
        <v>1312.5</v>
      </c>
      <c r="S28" s="190"/>
    </row>
    <row r="29" spans="2:19" x14ac:dyDescent="0.25">
      <c r="C29" s="114">
        <v>2020</v>
      </c>
      <c r="E29" s="202">
        <v>633.5</v>
      </c>
      <c r="F29" s="202">
        <v>617.79999999999995</v>
      </c>
      <c r="G29" s="202">
        <v>649.20000000000005</v>
      </c>
      <c r="H29" s="203">
        <v>5641</v>
      </c>
      <c r="I29" s="189"/>
      <c r="J29" s="202">
        <v>474.2</v>
      </c>
      <c r="K29" s="202">
        <v>460.6</v>
      </c>
      <c r="L29" s="202">
        <v>487.8</v>
      </c>
      <c r="M29" s="204">
        <v>4232.5</v>
      </c>
      <c r="N29" s="202"/>
      <c r="O29" s="202">
        <v>159.30000000000001</v>
      </c>
      <c r="P29" s="202">
        <v>151.30000000000001</v>
      </c>
      <c r="Q29" s="202">
        <v>167.2</v>
      </c>
      <c r="R29" s="204">
        <v>1408.5</v>
      </c>
      <c r="S29" s="190"/>
    </row>
    <row r="30" spans="2:19" x14ac:dyDescent="0.25">
      <c r="B30" s="110">
        <v>2</v>
      </c>
      <c r="C30" s="114">
        <v>2001</v>
      </c>
      <c r="E30" s="202">
        <v>533.1</v>
      </c>
      <c r="F30" s="202">
        <v>518.20000000000005</v>
      </c>
      <c r="G30" s="202">
        <v>547.9</v>
      </c>
      <c r="H30" s="203">
        <v>4445</v>
      </c>
      <c r="I30" s="189"/>
      <c r="J30" s="202">
        <v>347.3</v>
      </c>
      <c r="K30" s="202">
        <v>335.2</v>
      </c>
      <c r="L30" s="202">
        <v>359.3</v>
      </c>
      <c r="M30" s="204">
        <v>2906</v>
      </c>
      <c r="N30" s="202"/>
      <c r="O30" s="202">
        <v>185.8</v>
      </c>
      <c r="P30" s="202">
        <v>177</v>
      </c>
      <c r="Q30" s="202">
        <v>194.7</v>
      </c>
      <c r="R30" s="204">
        <v>1539</v>
      </c>
      <c r="S30" s="190"/>
    </row>
    <row r="31" spans="2:19" x14ac:dyDescent="0.25">
      <c r="C31" s="114">
        <v>2002</v>
      </c>
      <c r="E31" s="202">
        <v>528.9</v>
      </c>
      <c r="F31" s="202">
        <v>514.1</v>
      </c>
      <c r="G31" s="202">
        <v>543.70000000000005</v>
      </c>
      <c r="H31" s="203">
        <v>4434</v>
      </c>
      <c r="I31" s="189"/>
      <c r="J31" s="202">
        <v>349.4</v>
      </c>
      <c r="K31" s="202">
        <v>337.3</v>
      </c>
      <c r="L31" s="202">
        <v>361.4</v>
      </c>
      <c r="M31" s="204">
        <v>2940</v>
      </c>
      <c r="N31" s="202"/>
      <c r="O31" s="202">
        <v>179.5</v>
      </c>
      <c r="P31" s="202">
        <v>170.9</v>
      </c>
      <c r="Q31" s="202">
        <v>188.2</v>
      </c>
      <c r="R31" s="204">
        <v>1494</v>
      </c>
      <c r="S31" s="190"/>
    </row>
    <row r="32" spans="2:19" x14ac:dyDescent="0.25">
      <c r="C32" s="114">
        <v>2003</v>
      </c>
      <c r="E32" s="202">
        <v>513.4</v>
      </c>
      <c r="F32" s="202">
        <v>498.9</v>
      </c>
      <c r="G32" s="202">
        <v>528</v>
      </c>
      <c r="H32" s="203">
        <v>4304</v>
      </c>
      <c r="I32" s="189"/>
      <c r="J32" s="202">
        <v>330.7</v>
      </c>
      <c r="K32" s="202">
        <v>319</v>
      </c>
      <c r="L32" s="202">
        <v>342.4</v>
      </c>
      <c r="M32" s="204">
        <v>2783.5</v>
      </c>
      <c r="N32" s="202"/>
      <c r="O32" s="202">
        <v>182.7</v>
      </c>
      <c r="P32" s="202">
        <v>174</v>
      </c>
      <c r="Q32" s="202">
        <v>191.4</v>
      </c>
      <c r="R32" s="204">
        <v>1520.5</v>
      </c>
      <c r="S32" s="190"/>
    </row>
    <row r="33" spans="3:26" x14ac:dyDescent="0.25">
      <c r="C33" s="114">
        <v>2004</v>
      </c>
      <c r="E33" s="202">
        <v>492.2</v>
      </c>
      <c r="F33" s="202">
        <v>478</v>
      </c>
      <c r="G33" s="202">
        <v>506.4</v>
      </c>
      <c r="H33" s="203">
        <v>4154</v>
      </c>
      <c r="I33" s="189"/>
      <c r="J33" s="202">
        <v>326.7</v>
      </c>
      <c r="K33" s="202">
        <v>315.10000000000002</v>
      </c>
      <c r="L33" s="202">
        <v>338.3</v>
      </c>
      <c r="M33" s="204">
        <v>2767</v>
      </c>
      <c r="N33" s="202"/>
      <c r="O33" s="202">
        <v>165.5</v>
      </c>
      <c r="P33" s="202">
        <v>157.19999999999999</v>
      </c>
      <c r="Q33" s="202">
        <v>173.8</v>
      </c>
      <c r="R33" s="204">
        <v>1387</v>
      </c>
      <c r="S33" s="190"/>
    </row>
    <row r="34" spans="3:26" x14ac:dyDescent="0.25">
      <c r="C34" s="114">
        <v>2005</v>
      </c>
      <c r="E34" s="202">
        <v>489.6</v>
      </c>
      <c r="F34" s="202">
        <v>475.5</v>
      </c>
      <c r="G34" s="202">
        <v>503.8</v>
      </c>
      <c r="H34" s="203">
        <v>4138</v>
      </c>
      <c r="I34" s="189"/>
      <c r="J34" s="202">
        <v>320.89999999999998</v>
      </c>
      <c r="K34" s="202">
        <v>309.39999999999998</v>
      </c>
      <c r="L34" s="202">
        <v>332.3</v>
      </c>
      <c r="M34" s="204">
        <v>2719</v>
      </c>
      <c r="N34" s="202"/>
      <c r="O34" s="202">
        <v>168.8</v>
      </c>
      <c r="P34" s="202">
        <v>160.4</v>
      </c>
      <c r="Q34" s="202">
        <v>177.1</v>
      </c>
      <c r="R34" s="204">
        <v>1419</v>
      </c>
      <c r="S34" s="190"/>
    </row>
    <row r="35" spans="3:26" x14ac:dyDescent="0.25">
      <c r="C35" s="114">
        <v>2006</v>
      </c>
      <c r="E35" s="202">
        <v>466.7</v>
      </c>
      <c r="F35" s="202">
        <v>452.9</v>
      </c>
      <c r="G35" s="202">
        <v>480.5</v>
      </c>
      <c r="H35" s="203">
        <v>3963</v>
      </c>
      <c r="I35" s="189"/>
      <c r="J35" s="202">
        <v>309.60000000000002</v>
      </c>
      <c r="K35" s="202">
        <v>298.3</v>
      </c>
      <c r="L35" s="202">
        <v>320.8</v>
      </c>
      <c r="M35" s="204">
        <v>2636</v>
      </c>
      <c r="N35" s="202"/>
      <c r="O35" s="202">
        <v>157.1</v>
      </c>
      <c r="P35" s="202">
        <v>149</v>
      </c>
      <c r="Q35" s="202">
        <v>165.1</v>
      </c>
      <c r="R35" s="204">
        <v>1327</v>
      </c>
      <c r="S35" s="190"/>
    </row>
    <row r="36" spans="3:26" x14ac:dyDescent="0.25">
      <c r="C36" s="114">
        <v>2007</v>
      </c>
      <c r="E36" s="202">
        <v>457.3</v>
      </c>
      <c r="F36" s="202">
        <v>443.7</v>
      </c>
      <c r="G36" s="202">
        <v>470.8</v>
      </c>
      <c r="H36" s="203">
        <v>3939</v>
      </c>
      <c r="I36" s="189"/>
      <c r="J36" s="202">
        <v>300.3</v>
      </c>
      <c r="K36" s="202">
        <v>289.3</v>
      </c>
      <c r="L36" s="202">
        <v>311.3</v>
      </c>
      <c r="M36" s="204">
        <v>2596.5</v>
      </c>
      <c r="N36" s="202"/>
      <c r="O36" s="202">
        <v>156.9</v>
      </c>
      <c r="P36" s="202">
        <v>148.9</v>
      </c>
      <c r="Q36" s="202">
        <v>164.9</v>
      </c>
      <c r="R36" s="204">
        <v>1342.5</v>
      </c>
      <c r="S36" s="190"/>
      <c r="Z36" s="114"/>
    </row>
    <row r="37" spans="3:26" x14ac:dyDescent="0.25">
      <c r="C37" s="114">
        <v>2008</v>
      </c>
      <c r="E37" s="202">
        <v>457.1</v>
      </c>
      <c r="F37" s="202">
        <v>443.6</v>
      </c>
      <c r="G37" s="202">
        <v>470.6</v>
      </c>
      <c r="H37" s="203">
        <v>3972</v>
      </c>
      <c r="I37" s="189"/>
      <c r="J37" s="202">
        <v>300.8</v>
      </c>
      <c r="K37" s="202">
        <v>289.8</v>
      </c>
      <c r="L37" s="202">
        <v>311.7</v>
      </c>
      <c r="M37" s="204">
        <v>2621.5</v>
      </c>
      <c r="N37" s="202"/>
      <c r="O37" s="202">
        <v>156.30000000000001</v>
      </c>
      <c r="P37" s="202">
        <v>148.30000000000001</v>
      </c>
      <c r="Q37" s="202">
        <v>164.2</v>
      </c>
      <c r="R37" s="204">
        <v>1350.5</v>
      </c>
      <c r="S37" s="190"/>
    </row>
    <row r="38" spans="3:26" x14ac:dyDescent="0.25">
      <c r="C38" s="114">
        <v>2009</v>
      </c>
      <c r="E38" s="202">
        <v>430.2</v>
      </c>
      <c r="F38" s="202">
        <v>417.1</v>
      </c>
      <c r="G38" s="202">
        <v>443.3</v>
      </c>
      <c r="H38" s="203">
        <v>3759</v>
      </c>
      <c r="I38" s="189"/>
      <c r="J38" s="202">
        <v>287.2</v>
      </c>
      <c r="K38" s="202">
        <v>276.5</v>
      </c>
      <c r="L38" s="202">
        <v>297.89999999999998</v>
      </c>
      <c r="M38" s="204">
        <v>2518</v>
      </c>
      <c r="N38" s="202"/>
      <c r="O38" s="202">
        <v>143</v>
      </c>
      <c r="P38" s="202">
        <v>135.4</v>
      </c>
      <c r="Q38" s="202">
        <v>150.6</v>
      </c>
      <c r="R38" s="204">
        <v>1241</v>
      </c>
      <c r="S38" s="190"/>
    </row>
    <row r="39" spans="3:26" x14ac:dyDescent="0.25">
      <c r="C39" s="114">
        <v>2010</v>
      </c>
      <c r="E39" s="202">
        <v>421.5</v>
      </c>
      <c r="F39" s="202">
        <v>408.6</v>
      </c>
      <c r="G39" s="202">
        <v>434.5</v>
      </c>
      <c r="H39" s="203">
        <v>3679</v>
      </c>
      <c r="I39" s="189"/>
      <c r="J39" s="202">
        <v>280.8</v>
      </c>
      <c r="K39" s="202">
        <v>270.2</v>
      </c>
      <c r="L39" s="202">
        <v>291.39999999999998</v>
      </c>
      <c r="M39" s="204">
        <v>2455.5</v>
      </c>
      <c r="N39" s="202"/>
      <c r="O39" s="202">
        <v>140.69999999999999</v>
      </c>
      <c r="P39" s="202">
        <v>133.19999999999999</v>
      </c>
      <c r="Q39" s="202">
        <v>148.19999999999999</v>
      </c>
      <c r="R39" s="204">
        <v>1223.5</v>
      </c>
      <c r="S39" s="190"/>
    </row>
    <row r="40" spans="3:26" x14ac:dyDescent="0.25">
      <c r="C40" s="114">
        <v>2011</v>
      </c>
      <c r="E40" s="202">
        <v>421.7</v>
      </c>
      <c r="F40" s="202">
        <v>408.8</v>
      </c>
      <c r="G40" s="202">
        <v>434.7</v>
      </c>
      <c r="H40" s="203">
        <v>3692</v>
      </c>
      <c r="I40" s="189"/>
      <c r="J40" s="202">
        <v>281.39999999999998</v>
      </c>
      <c r="K40" s="202">
        <v>270.8</v>
      </c>
      <c r="L40" s="202">
        <v>292</v>
      </c>
      <c r="M40" s="204">
        <v>2466.5</v>
      </c>
      <c r="N40" s="202"/>
      <c r="O40" s="202">
        <v>140.30000000000001</v>
      </c>
      <c r="P40" s="202">
        <v>132.80000000000001</v>
      </c>
      <c r="Q40" s="202">
        <v>147.80000000000001</v>
      </c>
      <c r="R40" s="204">
        <v>1225.5</v>
      </c>
      <c r="S40" s="190"/>
    </row>
    <row r="41" spans="3:26" x14ac:dyDescent="0.25">
      <c r="C41" s="114">
        <v>2012</v>
      </c>
      <c r="E41" s="202">
        <v>411.5</v>
      </c>
      <c r="F41" s="202">
        <v>398.7</v>
      </c>
      <c r="G41" s="202">
        <v>424.2</v>
      </c>
      <c r="H41" s="203">
        <v>3642</v>
      </c>
      <c r="I41" s="189"/>
      <c r="J41" s="202">
        <v>281.7</v>
      </c>
      <c r="K41" s="202">
        <v>271.2</v>
      </c>
      <c r="L41" s="202">
        <v>292.3</v>
      </c>
      <c r="M41" s="204">
        <v>2497.5</v>
      </c>
      <c r="N41" s="202"/>
      <c r="O41" s="202">
        <v>129.69999999999999</v>
      </c>
      <c r="P41" s="202">
        <v>122.5</v>
      </c>
      <c r="Q41" s="202">
        <v>136.9</v>
      </c>
      <c r="R41" s="204">
        <v>1144.5</v>
      </c>
      <c r="S41" s="190"/>
    </row>
    <row r="42" spans="3:26" x14ac:dyDescent="0.25">
      <c r="C42" s="114">
        <v>2013</v>
      </c>
      <c r="E42" s="202">
        <v>397.6</v>
      </c>
      <c r="F42" s="202">
        <v>385.1</v>
      </c>
      <c r="G42" s="202">
        <v>410.1</v>
      </c>
      <c r="H42" s="203">
        <v>3533</v>
      </c>
      <c r="I42" s="189"/>
      <c r="J42" s="202">
        <v>272.39999999999998</v>
      </c>
      <c r="K42" s="202">
        <v>262</v>
      </c>
      <c r="L42" s="202">
        <v>282.7</v>
      </c>
      <c r="M42" s="204">
        <v>2424.5</v>
      </c>
      <c r="N42" s="202"/>
      <c r="O42" s="202">
        <v>125.2</v>
      </c>
      <c r="P42" s="202">
        <v>118.2</v>
      </c>
      <c r="Q42" s="202">
        <v>132.30000000000001</v>
      </c>
      <c r="R42" s="204">
        <v>1108.5</v>
      </c>
      <c r="S42" s="190"/>
    </row>
    <row r="43" spans="3:26" x14ac:dyDescent="0.25">
      <c r="C43" s="114">
        <v>2014</v>
      </c>
      <c r="E43" s="202">
        <v>373.7</v>
      </c>
      <c r="F43" s="202">
        <v>361.8</v>
      </c>
      <c r="G43" s="202">
        <v>385.5</v>
      </c>
      <c r="H43" s="203">
        <v>3432</v>
      </c>
      <c r="I43" s="189"/>
      <c r="J43" s="202">
        <v>254.9</v>
      </c>
      <c r="K43" s="202">
        <v>245.1</v>
      </c>
      <c r="L43" s="202">
        <v>264.8</v>
      </c>
      <c r="M43" s="204">
        <v>2344.5</v>
      </c>
      <c r="N43" s="202"/>
      <c r="O43" s="202">
        <v>118.7</v>
      </c>
      <c r="P43" s="202">
        <v>112</v>
      </c>
      <c r="Q43" s="202">
        <v>125.5</v>
      </c>
      <c r="R43" s="204">
        <v>1087.5</v>
      </c>
      <c r="S43" s="190"/>
    </row>
    <row r="44" spans="3:26" x14ac:dyDescent="0.25">
      <c r="C44" s="114">
        <v>2015</v>
      </c>
      <c r="E44" s="202">
        <v>377.2</v>
      </c>
      <c r="F44" s="202">
        <v>365.3</v>
      </c>
      <c r="G44" s="202">
        <v>389.1</v>
      </c>
      <c r="H44" s="203">
        <v>3482</v>
      </c>
      <c r="I44" s="189"/>
      <c r="J44" s="202">
        <v>259.10000000000002</v>
      </c>
      <c r="K44" s="202">
        <v>249.2</v>
      </c>
      <c r="L44" s="202">
        <v>269</v>
      </c>
      <c r="M44" s="204">
        <v>2392.5</v>
      </c>
      <c r="N44" s="202"/>
      <c r="O44" s="202">
        <v>118.1</v>
      </c>
      <c r="P44" s="202">
        <v>111.4</v>
      </c>
      <c r="Q44" s="202">
        <v>124.8</v>
      </c>
      <c r="R44" s="204">
        <v>1089.5</v>
      </c>
      <c r="S44" s="190"/>
    </row>
    <row r="45" spans="3:26" x14ac:dyDescent="0.25">
      <c r="C45" s="114">
        <v>2016</v>
      </c>
      <c r="E45" s="202">
        <v>402.3</v>
      </c>
      <c r="F45" s="202">
        <v>390.1</v>
      </c>
      <c r="G45" s="202">
        <v>414.5</v>
      </c>
      <c r="H45" s="203">
        <v>3756</v>
      </c>
      <c r="I45" s="189"/>
      <c r="J45" s="202">
        <v>277.3</v>
      </c>
      <c r="K45" s="202">
        <v>267.10000000000002</v>
      </c>
      <c r="L45" s="202">
        <v>287.5</v>
      </c>
      <c r="M45" s="204">
        <v>2590.5</v>
      </c>
      <c r="N45" s="202"/>
      <c r="O45" s="202">
        <v>125</v>
      </c>
      <c r="P45" s="202">
        <v>118.1</v>
      </c>
      <c r="Q45" s="202">
        <v>131.9</v>
      </c>
      <c r="R45" s="204">
        <v>1165.5</v>
      </c>
      <c r="S45" s="190"/>
    </row>
    <row r="46" spans="3:26" x14ac:dyDescent="0.25">
      <c r="C46" s="114">
        <v>2017</v>
      </c>
      <c r="E46" s="202">
        <v>376.2</v>
      </c>
      <c r="F46" s="202">
        <v>364.5</v>
      </c>
      <c r="G46" s="202">
        <v>388</v>
      </c>
      <c r="H46" s="203">
        <v>3551</v>
      </c>
      <c r="I46" s="189"/>
      <c r="J46" s="202">
        <v>260.3</v>
      </c>
      <c r="K46" s="202">
        <v>250.5</v>
      </c>
      <c r="L46" s="202">
        <v>270.10000000000002</v>
      </c>
      <c r="M46" s="204">
        <v>2456.5</v>
      </c>
      <c r="N46" s="202"/>
      <c r="O46" s="202">
        <v>115.9</v>
      </c>
      <c r="P46" s="202">
        <v>109.4</v>
      </c>
      <c r="Q46" s="202">
        <v>122.5</v>
      </c>
      <c r="R46" s="204">
        <v>1094.5</v>
      </c>
      <c r="S46" s="190"/>
    </row>
    <row r="47" spans="3:26" x14ac:dyDescent="0.25">
      <c r="C47" s="114">
        <v>2018</v>
      </c>
      <c r="E47" s="202">
        <v>395.2</v>
      </c>
      <c r="F47" s="202">
        <v>383.2</v>
      </c>
      <c r="G47" s="202">
        <v>407.3</v>
      </c>
      <c r="H47" s="203">
        <v>3755</v>
      </c>
      <c r="I47" s="189"/>
      <c r="J47" s="202">
        <v>273.5</v>
      </c>
      <c r="K47" s="202">
        <v>263.5</v>
      </c>
      <c r="L47" s="202">
        <v>283.60000000000002</v>
      </c>
      <c r="M47" s="204">
        <v>2596</v>
      </c>
      <c r="N47" s="202"/>
      <c r="O47" s="202">
        <v>121.7</v>
      </c>
      <c r="P47" s="202">
        <v>115</v>
      </c>
      <c r="Q47" s="202">
        <v>128.4</v>
      </c>
      <c r="R47" s="204">
        <v>1159</v>
      </c>
      <c r="S47" s="190"/>
    </row>
    <row r="48" spans="3:26" x14ac:dyDescent="0.25">
      <c r="C48" s="114">
        <v>2019</v>
      </c>
      <c r="E48" s="202">
        <v>379.2</v>
      </c>
      <c r="F48" s="202">
        <v>367.5</v>
      </c>
      <c r="G48" s="202">
        <v>391</v>
      </c>
      <c r="H48" s="203">
        <v>3624</v>
      </c>
      <c r="I48" s="189"/>
      <c r="J48" s="202">
        <v>270.10000000000002</v>
      </c>
      <c r="K48" s="202">
        <v>260.2</v>
      </c>
      <c r="L48" s="202">
        <v>280.10000000000002</v>
      </c>
      <c r="M48" s="204">
        <v>2579.5</v>
      </c>
      <c r="N48" s="202"/>
      <c r="O48" s="202">
        <v>109.1</v>
      </c>
      <c r="P48" s="202">
        <v>102.8</v>
      </c>
      <c r="Q48" s="202">
        <v>115.4</v>
      </c>
      <c r="R48" s="204">
        <v>1044.5</v>
      </c>
      <c r="S48" s="190"/>
    </row>
    <row r="49" spans="2:19" x14ac:dyDescent="0.25">
      <c r="C49" s="114">
        <v>2020</v>
      </c>
      <c r="E49" s="202">
        <v>416.6</v>
      </c>
      <c r="F49" s="202">
        <v>404.4</v>
      </c>
      <c r="G49" s="202">
        <v>428.9</v>
      </c>
      <c r="H49" s="203">
        <v>4018</v>
      </c>
      <c r="I49" s="189"/>
      <c r="J49" s="202">
        <v>304.5</v>
      </c>
      <c r="K49" s="202">
        <v>294</v>
      </c>
      <c r="L49" s="202">
        <v>315</v>
      </c>
      <c r="M49" s="204">
        <v>2933</v>
      </c>
      <c r="N49" s="202"/>
      <c r="O49" s="202">
        <v>112.1</v>
      </c>
      <c r="P49" s="202">
        <v>105.7</v>
      </c>
      <c r="Q49" s="202">
        <v>118.4</v>
      </c>
      <c r="R49" s="204">
        <v>1085</v>
      </c>
      <c r="S49" s="190"/>
    </row>
    <row r="50" spans="2:19" x14ac:dyDescent="0.25">
      <c r="B50" s="110">
        <v>3</v>
      </c>
      <c r="C50" s="114">
        <v>2001</v>
      </c>
      <c r="E50" s="202">
        <v>420.7</v>
      </c>
      <c r="F50" s="202">
        <v>407.4</v>
      </c>
      <c r="G50" s="202">
        <v>434</v>
      </c>
      <c r="H50" s="203">
        <v>3468</v>
      </c>
      <c r="I50" s="189"/>
      <c r="J50" s="202">
        <v>265</v>
      </c>
      <c r="K50" s="202">
        <v>254.5</v>
      </c>
      <c r="L50" s="202">
        <v>275.60000000000002</v>
      </c>
      <c r="M50" s="204">
        <v>2195.5</v>
      </c>
      <c r="N50" s="202"/>
      <c r="O50" s="202">
        <v>155.69999999999999</v>
      </c>
      <c r="P50" s="202">
        <v>147.5</v>
      </c>
      <c r="Q50" s="202">
        <v>163.80000000000001</v>
      </c>
      <c r="R50" s="204">
        <v>1272.5</v>
      </c>
      <c r="S50" s="190"/>
    </row>
    <row r="51" spans="2:19" x14ac:dyDescent="0.25">
      <c r="C51" s="114">
        <v>2002</v>
      </c>
      <c r="E51" s="202">
        <v>420.2</v>
      </c>
      <c r="F51" s="202">
        <v>407</v>
      </c>
      <c r="G51" s="202">
        <v>433.4</v>
      </c>
      <c r="H51" s="203">
        <v>3508</v>
      </c>
      <c r="I51" s="189"/>
      <c r="J51" s="202">
        <v>267.3</v>
      </c>
      <c r="K51" s="202">
        <v>256.7</v>
      </c>
      <c r="L51" s="202">
        <v>277.8</v>
      </c>
      <c r="M51" s="204">
        <v>2240.5</v>
      </c>
      <c r="N51" s="202"/>
      <c r="O51" s="202">
        <v>152.9</v>
      </c>
      <c r="P51" s="202">
        <v>144.9</v>
      </c>
      <c r="Q51" s="202">
        <v>160.9</v>
      </c>
      <c r="R51" s="204">
        <v>1267.5</v>
      </c>
      <c r="S51" s="190"/>
    </row>
    <row r="52" spans="2:19" x14ac:dyDescent="0.25">
      <c r="C52" s="114">
        <v>2003</v>
      </c>
      <c r="E52" s="202">
        <v>400.1</v>
      </c>
      <c r="F52" s="202">
        <v>387.3</v>
      </c>
      <c r="G52" s="202">
        <v>412.9</v>
      </c>
      <c r="H52" s="203">
        <v>3375</v>
      </c>
      <c r="I52" s="189"/>
      <c r="J52" s="202">
        <v>253.5</v>
      </c>
      <c r="K52" s="202">
        <v>243.3</v>
      </c>
      <c r="L52" s="202">
        <v>263.7</v>
      </c>
      <c r="M52" s="204">
        <v>2147</v>
      </c>
      <c r="N52" s="202"/>
      <c r="O52" s="202">
        <v>146.6</v>
      </c>
      <c r="P52" s="202">
        <v>138.80000000000001</v>
      </c>
      <c r="Q52" s="202">
        <v>154.4</v>
      </c>
      <c r="R52" s="204">
        <v>1228</v>
      </c>
      <c r="S52" s="190"/>
    </row>
    <row r="53" spans="2:19" x14ac:dyDescent="0.25">
      <c r="C53" s="114">
        <v>2004</v>
      </c>
      <c r="E53" s="202">
        <v>378.7</v>
      </c>
      <c r="F53" s="202">
        <v>366.4</v>
      </c>
      <c r="G53" s="202">
        <v>391.1</v>
      </c>
      <c r="H53" s="203">
        <v>3258</v>
      </c>
      <c r="I53" s="189"/>
      <c r="J53" s="202">
        <v>243</v>
      </c>
      <c r="K53" s="202">
        <v>233.1</v>
      </c>
      <c r="L53" s="202">
        <v>252.9</v>
      </c>
      <c r="M53" s="204">
        <v>2098.5</v>
      </c>
      <c r="N53" s="202"/>
      <c r="O53" s="202">
        <v>135.69999999999999</v>
      </c>
      <c r="P53" s="202">
        <v>128.19999999999999</v>
      </c>
      <c r="Q53" s="202">
        <v>143.1</v>
      </c>
      <c r="R53" s="204">
        <v>1159.5</v>
      </c>
      <c r="S53" s="190"/>
    </row>
    <row r="54" spans="2:19" x14ac:dyDescent="0.25">
      <c r="C54" s="114">
        <v>2005</v>
      </c>
      <c r="E54" s="202">
        <v>382</v>
      </c>
      <c r="F54" s="202">
        <v>369.7</v>
      </c>
      <c r="G54" s="202">
        <v>394.4</v>
      </c>
      <c r="H54" s="203">
        <v>3321</v>
      </c>
      <c r="I54" s="189"/>
      <c r="J54" s="202">
        <v>240.7</v>
      </c>
      <c r="K54" s="202">
        <v>230.8</v>
      </c>
      <c r="L54" s="202">
        <v>250.5</v>
      </c>
      <c r="M54" s="204">
        <v>2098</v>
      </c>
      <c r="N54" s="202"/>
      <c r="O54" s="202">
        <v>141.4</v>
      </c>
      <c r="P54" s="202">
        <v>133.80000000000001</v>
      </c>
      <c r="Q54" s="202">
        <v>148.9</v>
      </c>
      <c r="R54" s="204">
        <v>1223</v>
      </c>
      <c r="S54" s="190"/>
    </row>
    <row r="55" spans="2:19" x14ac:dyDescent="0.25">
      <c r="C55" s="114">
        <v>2006</v>
      </c>
      <c r="E55" s="202">
        <v>360</v>
      </c>
      <c r="F55" s="202">
        <v>348.1</v>
      </c>
      <c r="G55" s="202">
        <v>371.9</v>
      </c>
      <c r="H55" s="203">
        <v>3170</v>
      </c>
      <c r="I55" s="189"/>
      <c r="J55" s="202">
        <v>230</v>
      </c>
      <c r="K55" s="202">
        <v>220.5</v>
      </c>
      <c r="L55" s="202">
        <v>239.6</v>
      </c>
      <c r="M55" s="204">
        <v>2035</v>
      </c>
      <c r="N55" s="202"/>
      <c r="O55" s="202">
        <v>130</v>
      </c>
      <c r="P55" s="202">
        <v>122.7</v>
      </c>
      <c r="Q55" s="202">
        <v>137.19999999999999</v>
      </c>
      <c r="R55" s="204">
        <v>1135</v>
      </c>
      <c r="S55" s="190"/>
    </row>
    <row r="56" spans="2:19" x14ac:dyDescent="0.25">
      <c r="C56" s="114">
        <v>2007</v>
      </c>
      <c r="E56" s="202">
        <v>354.4</v>
      </c>
      <c r="F56" s="202">
        <v>342.6</v>
      </c>
      <c r="G56" s="202">
        <v>366.1</v>
      </c>
      <c r="H56" s="203">
        <v>3146</v>
      </c>
      <c r="I56" s="189"/>
      <c r="J56" s="202">
        <v>228.8</v>
      </c>
      <c r="K56" s="202">
        <v>219.3</v>
      </c>
      <c r="L56" s="202">
        <v>238.3</v>
      </c>
      <c r="M56" s="204">
        <v>2039</v>
      </c>
      <c r="N56" s="202"/>
      <c r="O56" s="202">
        <v>125.5</v>
      </c>
      <c r="P56" s="202">
        <v>118.5</v>
      </c>
      <c r="Q56" s="202">
        <v>132.6</v>
      </c>
      <c r="R56" s="204">
        <v>1107</v>
      </c>
      <c r="S56" s="190"/>
    </row>
    <row r="57" spans="2:19" x14ac:dyDescent="0.25">
      <c r="C57" s="114">
        <v>2008</v>
      </c>
      <c r="E57" s="202">
        <v>353.8</v>
      </c>
      <c r="F57" s="202">
        <v>342.1</v>
      </c>
      <c r="G57" s="202">
        <v>365.4</v>
      </c>
      <c r="H57" s="203">
        <v>3189</v>
      </c>
      <c r="I57" s="189"/>
      <c r="J57" s="202">
        <v>223.7</v>
      </c>
      <c r="K57" s="202">
        <v>214.4</v>
      </c>
      <c r="L57" s="202">
        <v>233</v>
      </c>
      <c r="M57" s="204">
        <v>2023</v>
      </c>
      <c r="N57" s="202"/>
      <c r="O57" s="202">
        <v>130.1</v>
      </c>
      <c r="P57" s="202">
        <v>123</v>
      </c>
      <c r="Q57" s="202">
        <v>137.19999999999999</v>
      </c>
      <c r="R57" s="204">
        <v>1166</v>
      </c>
      <c r="S57" s="190"/>
    </row>
    <row r="58" spans="2:19" x14ac:dyDescent="0.25">
      <c r="C58" s="114">
        <v>2009</v>
      </c>
      <c r="E58" s="202">
        <v>332.2</v>
      </c>
      <c r="F58" s="202">
        <v>320.89999999999998</v>
      </c>
      <c r="G58" s="202">
        <v>343.4</v>
      </c>
      <c r="H58" s="203">
        <v>3038</v>
      </c>
      <c r="I58" s="189"/>
      <c r="J58" s="202">
        <v>219.7</v>
      </c>
      <c r="K58" s="202">
        <v>210.6</v>
      </c>
      <c r="L58" s="202">
        <v>228.9</v>
      </c>
      <c r="M58" s="204">
        <v>2014.5</v>
      </c>
      <c r="N58" s="202"/>
      <c r="O58" s="202">
        <v>112.5</v>
      </c>
      <c r="P58" s="202">
        <v>105.9</v>
      </c>
      <c r="Q58" s="202">
        <v>119</v>
      </c>
      <c r="R58" s="204">
        <v>1023.5</v>
      </c>
      <c r="S58" s="190"/>
    </row>
    <row r="59" spans="2:19" x14ac:dyDescent="0.25">
      <c r="C59" s="114">
        <v>2010</v>
      </c>
      <c r="E59" s="202">
        <v>321.89999999999998</v>
      </c>
      <c r="F59" s="202">
        <v>310.89999999999998</v>
      </c>
      <c r="G59" s="202">
        <v>332.9</v>
      </c>
      <c r="H59" s="203">
        <v>2989</v>
      </c>
      <c r="I59" s="189"/>
      <c r="J59" s="202">
        <v>211.9</v>
      </c>
      <c r="K59" s="202">
        <v>203</v>
      </c>
      <c r="L59" s="202">
        <v>220.9</v>
      </c>
      <c r="M59" s="204">
        <v>1976</v>
      </c>
      <c r="N59" s="202"/>
      <c r="O59" s="202">
        <v>109.9</v>
      </c>
      <c r="P59" s="202">
        <v>103.4</v>
      </c>
      <c r="Q59" s="202">
        <v>116.4</v>
      </c>
      <c r="R59" s="204">
        <v>1013</v>
      </c>
      <c r="S59" s="190"/>
    </row>
    <row r="60" spans="2:19" x14ac:dyDescent="0.25">
      <c r="C60" s="114">
        <v>2011</v>
      </c>
      <c r="E60" s="202">
        <v>305.89999999999998</v>
      </c>
      <c r="F60" s="202">
        <v>295.2</v>
      </c>
      <c r="G60" s="202">
        <v>316.5</v>
      </c>
      <c r="H60" s="203">
        <v>2863</v>
      </c>
      <c r="I60" s="189"/>
      <c r="J60" s="202">
        <v>199.3</v>
      </c>
      <c r="K60" s="202">
        <v>190.7</v>
      </c>
      <c r="L60" s="202">
        <v>208</v>
      </c>
      <c r="M60" s="204">
        <v>1868</v>
      </c>
      <c r="N60" s="202"/>
      <c r="O60" s="202">
        <v>106.5</v>
      </c>
      <c r="P60" s="202">
        <v>100.2</v>
      </c>
      <c r="Q60" s="202">
        <v>112.8</v>
      </c>
      <c r="R60" s="204">
        <v>995</v>
      </c>
      <c r="S60" s="190"/>
    </row>
    <row r="61" spans="2:19" x14ac:dyDescent="0.25">
      <c r="C61" s="114">
        <v>2012</v>
      </c>
      <c r="E61" s="202">
        <v>303.8</v>
      </c>
      <c r="F61" s="202">
        <v>293.2</v>
      </c>
      <c r="G61" s="202">
        <v>314.3</v>
      </c>
      <c r="H61" s="203">
        <v>2891</v>
      </c>
      <c r="I61" s="189"/>
      <c r="J61" s="202">
        <v>198.8</v>
      </c>
      <c r="K61" s="202">
        <v>190.2</v>
      </c>
      <c r="L61" s="202">
        <v>207.3</v>
      </c>
      <c r="M61" s="204">
        <v>1894</v>
      </c>
      <c r="N61" s="202"/>
      <c r="O61" s="202">
        <v>105</v>
      </c>
      <c r="P61" s="202">
        <v>98.8</v>
      </c>
      <c r="Q61" s="202">
        <v>111.2</v>
      </c>
      <c r="R61" s="204">
        <v>997</v>
      </c>
      <c r="S61" s="190"/>
    </row>
    <row r="62" spans="2:19" x14ac:dyDescent="0.25">
      <c r="C62" s="114">
        <v>2013</v>
      </c>
      <c r="E62" s="202">
        <v>295.3</v>
      </c>
      <c r="F62" s="202">
        <v>285</v>
      </c>
      <c r="G62" s="202">
        <v>305.60000000000002</v>
      </c>
      <c r="H62" s="203">
        <v>2847</v>
      </c>
      <c r="I62" s="189"/>
      <c r="J62" s="202">
        <v>198.9</v>
      </c>
      <c r="K62" s="202">
        <v>190.4</v>
      </c>
      <c r="L62" s="202">
        <v>207.3</v>
      </c>
      <c r="M62" s="204">
        <v>1922</v>
      </c>
      <c r="N62" s="202"/>
      <c r="O62" s="202">
        <v>96.4</v>
      </c>
      <c r="P62" s="202">
        <v>90.5</v>
      </c>
      <c r="Q62" s="202">
        <v>102.4</v>
      </c>
      <c r="R62" s="204">
        <v>925</v>
      </c>
      <c r="S62" s="190"/>
    </row>
    <row r="63" spans="2:19" x14ac:dyDescent="0.25">
      <c r="C63" s="114">
        <v>2014</v>
      </c>
      <c r="E63" s="202">
        <v>275</v>
      </c>
      <c r="F63" s="202">
        <v>265.2</v>
      </c>
      <c r="G63" s="202">
        <v>284.89999999999998</v>
      </c>
      <c r="H63" s="203">
        <v>2720</v>
      </c>
      <c r="I63" s="189"/>
      <c r="J63" s="202">
        <v>186.8</v>
      </c>
      <c r="K63" s="202">
        <v>178.7</v>
      </c>
      <c r="L63" s="202">
        <v>194.9</v>
      </c>
      <c r="M63" s="204">
        <v>1849.5</v>
      </c>
      <c r="N63" s="202"/>
      <c r="O63" s="202">
        <v>88.2</v>
      </c>
      <c r="P63" s="202">
        <v>82.6</v>
      </c>
      <c r="Q63" s="202">
        <v>93.8</v>
      </c>
      <c r="R63" s="204">
        <v>870.5</v>
      </c>
      <c r="S63" s="190"/>
    </row>
    <row r="64" spans="2:19" x14ac:dyDescent="0.25">
      <c r="C64" s="114">
        <v>2015</v>
      </c>
      <c r="E64" s="202">
        <v>285.7</v>
      </c>
      <c r="F64" s="202">
        <v>275.7</v>
      </c>
      <c r="G64" s="202">
        <v>295.7</v>
      </c>
      <c r="H64" s="203">
        <v>2858</v>
      </c>
      <c r="I64" s="189"/>
      <c r="J64" s="202">
        <v>189.4</v>
      </c>
      <c r="K64" s="202">
        <v>181.3</v>
      </c>
      <c r="L64" s="202">
        <v>197.6</v>
      </c>
      <c r="M64" s="204">
        <v>1896.5</v>
      </c>
      <c r="N64" s="202"/>
      <c r="O64" s="202">
        <v>96.3</v>
      </c>
      <c r="P64" s="202">
        <v>90.5</v>
      </c>
      <c r="Q64" s="202">
        <v>102.1</v>
      </c>
      <c r="R64" s="204">
        <v>961.5</v>
      </c>
      <c r="S64" s="190"/>
    </row>
    <row r="65" spans="2:19" x14ac:dyDescent="0.25">
      <c r="C65" s="114">
        <v>2016</v>
      </c>
      <c r="E65" s="202">
        <v>283.2</v>
      </c>
      <c r="F65" s="202">
        <v>273.3</v>
      </c>
      <c r="G65" s="202">
        <v>293.10000000000002</v>
      </c>
      <c r="H65" s="203">
        <v>2866</v>
      </c>
      <c r="I65" s="189"/>
      <c r="J65" s="202">
        <v>192.4</v>
      </c>
      <c r="K65" s="202">
        <v>184.3</v>
      </c>
      <c r="L65" s="202">
        <v>200.6</v>
      </c>
      <c r="M65" s="204">
        <v>1946</v>
      </c>
      <c r="N65" s="202"/>
      <c r="O65" s="202">
        <v>90.8</v>
      </c>
      <c r="P65" s="202">
        <v>85.2</v>
      </c>
      <c r="Q65" s="202">
        <v>96.4</v>
      </c>
      <c r="R65" s="204">
        <v>920</v>
      </c>
      <c r="S65" s="190"/>
    </row>
    <row r="66" spans="2:19" x14ac:dyDescent="0.25">
      <c r="C66" s="114">
        <v>2017</v>
      </c>
      <c r="E66" s="202">
        <v>279.39999999999998</v>
      </c>
      <c r="F66" s="202">
        <v>269.60000000000002</v>
      </c>
      <c r="G66" s="202">
        <v>289.10000000000002</v>
      </c>
      <c r="H66" s="203">
        <v>2880</v>
      </c>
      <c r="I66" s="189"/>
      <c r="J66" s="202">
        <v>191.3</v>
      </c>
      <c r="K66" s="202">
        <v>183.2</v>
      </c>
      <c r="L66" s="202">
        <v>199.3</v>
      </c>
      <c r="M66" s="204">
        <v>1968.5</v>
      </c>
      <c r="N66" s="202"/>
      <c r="O66" s="202">
        <v>88.1</v>
      </c>
      <c r="P66" s="202">
        <v>82.6</v>
      </c>
      <c r="Q66" s="202">
        <v>93.6</v>
      </c>
      <c r="R66" s="204">
        <v>911.5</v>
      </c>
      <c r="S66" s="190"/>
    </row>
    <row r="67" spans="2:19" x14ac:dyDescent="0.25">
      <c r="C67" s="114">
        <v>2018</v>
      </c>
      <c r="E67" s="202">
        <v>283.2</v>
      </c>
      <c r="F67" s="202">
        <v>273.5</v>
      </c>
      <c r="G67" s="202">
        <v>292.89999999999998</v>
      </c>
      <c r="H67" s="203">
        <v>2952</v>
      </c>
      <c r="I67" s="189"/>
      <c r="J67" s="202">
        <v>193.6</v>
      </c>
      <c r="K67" s="202">
        <v>185.6</v>
      </c>
      <c r="L67" s="202">
        <v>201.7</v>
      </c>
      <c r="M67" s="204">
        <v>2014.5</v>
      </c>
      <c r="N67" s="202"/>
      <c r="O67" s="202">
        <v>89.6</v>
      </c>
      <c r="P67" s="202">
        <v>84.1</v>
      </c>
      <c r="Q67" s="202">
        <v>95</v>
      </c>
      <c r="R67" s="204">
        <v>937.5</v>
      </c>
      <c r="S67" s="190"/>
    </row>
    <row r="68" spans="2:19" x14ac:dyDescent="0.25">
      <c r="C68" s="114">
        <v>2019</v>
      </c>
      <c r="E68" s="202">
        <v>281.8</v>
      </c>
      <c r="F68" s="202">
        <v>272.10000000000002</v>
      </c>
      <c r="G68" s="202">
        <v>291.5</v>
      </c>
      <c r="H68" s="203">
        <v>2963</v>
      </c>
      <c r="I68" s="189"/>
      <c r="J68" s="202">
        <v>188.9</v>
      </c>
      <c r="K68" s="202">
        <v>180.9</v>
      </c>
      <c r="L68" s="202">
        <v>196.8</v>
      </c>
      <c r="M68" s="204">
        <v>1979</v>
      </c>
      <c r="N68" s="202"/>
      <c r="O68" s="202">
        <v>92.9</v>
      </c>
      <c r="P68" s="202">
        <v>87.4</v>
      </c>
      <c r="Q68" s="202">
        <v>98.5</v>
      </c>
      <c r="R68" s="204">
        <v>984</v>
      </c>
      <c r="S68" s="190"/>
    </row>
    <row r="69" spans="2:19" x14ac:dyDescent="0.25">
      <c r="C69" s="114">
        <v>2020</v>
      </c>
      <c r="E69" s="202">
        <v>302.2</v>
      </c>
      <c r="F69" s="202">
        <v>292.2</v>
      </c>
      <c r="G69" s="202">
        <v>312.2</v>
      </c>
      <c r="H69" s="203">
        <v>3202</v>
      </c>
      <c r="I69" s="189"/>
      <c r="J69" s="202">
        <v>215.1</v>
      </c>
      <c r="K69" s="202">
        <v>206.6</v>
      </c>
      <c r="L69" s="202">
        <v>223.5</v>
      </c>
      <c r="M69" s="204">
        <v>2275</v>
      </c>
      <c r="N69" s="202"/>
      <c r="O69" s="202">
        <v>87.1</v>
      </c>
      <c r="P69" s="202">
        <v>81.7</v>
      </c>
      <c r="Q69" s="202">
        <v>92.4</v>
      </c>
      <c r="R69" s="204">
        <v>927</v>
      </c>
      <c r="S69" s="190"/>
    </row>
    <row r="70" spans="2:19" x14ac:dyDescent="0.25">
      <c r="B70" s="110">
        <v>4</v>
      </c>
      <c r="C70" s="114">
        <v>2001</v>
      </c>
      <c r="E70" s="202">
        <v>357.9</v>
      </c>
      <c r="F70" s="202">
        <v>345.3</v>
      </c>
      <c r="G70" s="202">
        <v>370.5</v>
      </c>
      <c r="H70" s="203">
        <v>2831</v>
      </c>
      <c r="I70" s="189"/>
      <c r="J70" s="202">
        <v>219.3</v>
      </c>
      <c r="K70" s="202">
        <v>209.4</v>
      </c>
      <c r="L70" s="202">
        <v>229.1</v>
      </c>
      <c r="M70" s="204">
        <v>1740</v>
      </c>
      <c r="N70" s="202"/>
      <c r="O70" s="202">
        <v>138.6</v>
      </c>
      <c r="P70" s="202">
        <v>130.69999999999999</v>
      </c>
      <c r="Q70" s="202">
        <v>146.5</v>
      </c>
      <c r="R70" s="204">
        <v>1091</v>
      </c>
      <c r="S70" s="190"/>
    </row>
    <row r="71" spans="2:19" x14ac:dyDescent="0.25">
      <c r="C71" s="114">
        <v>2002</v>
      </c>
      <c r="E71" s="202">
        <v>333.2</v>
      </c>
      <c r="F71" s="202">
        <v>321.10000000000002</v>
      </c>
      <c r="G71" s="202">
        <v>345.2</v>
      </c>
      <c r="H71" s="203">
        <v>2686</v>
      </c>
      <c r="I71" s="189"/>
      <c r="J71" s="202">
        <v>201.5</v>
      </c>
      <c r="K71" s="202">
        <v>192.2</v>
      </c>
      <c r="L71" s="202">
        <v>210.9</v>
      </c>
      <c r="M71" s="204">
        <v>1633</v>
      </c>
      <c r="N71" s="202"/>
      <c r="O71" s="202">
        <v>131.69999999999999</v>
      </c>
      <c r="P71" s="202">
        <v>124.1</v>
      </c>
      <c r="Q71" s="202">
        <v>139.30000000000001</v>
      </c>
      <c r="R71" s="204">
        <v>1053</v>
      </c>
      <c r="S71" s="190"/>
    </row>
    <row r="72" spans="2:19" x14ac:dyDescent="0.25">
      <c r="C72" s="114">
        <v>2003</v>
      </c>
      <c r="E72" s="202">
        <v>330.1</v>
      </c>
      <c r="F72" s="202">
        <v>318.3</v>
      </c>
      <c r="G72" s="202">
        <v>342</v>
      </c>
      <c r="H72" s="203">
        <v>2716</v>
      </c>
      <c r="I72" s="189"/>
      <c r="J72" s="202">
        <v>200.7</v>
      </c>
      <c r="K72" s="202">
        <v>191.4</v>
      </c>
      <c r="L72" s="202">
        <v>209.9</v>
      </c>
      <c r="M72" s="204">
        <v>1661.5</v>
      </c>
      <c r="N72" s="202"/>
      <c r="O72" s="202">
        <v>129.5</v>
      </c>
      <c r="P72" s="202">
        <v>122</v>
      </c>
      <c r="Q72" s="202">
        <v>136.9</v>
      </c>
      <c r="R72" s="204">
        <v>1054.5</v>
      </c>
      <c r="S72" s="190"/>
    </row>
    <row r="73" spans="2:19" x14ac:dyDescent="0.25">
      <c r="C73" s="114">
        <v>2004</v>
      </c>
      <c r="E73" s="202">
        <v>298.7</v>
      </c>
      <c r="F73" s="202">
        <v>287.60000000000002</v>
      </c>
      <c r="G73" s="202">
        <v>309.7</v>
      </c>
      <c r="H73" s="203">
        <v>2561</v>
      </c>
      <c r="I73" s="189"/>
      <c r="J73" s="202">
        <v>188.4</v>
      </c>
      <c r="K73" s="202">
        <v>179.7</v>
      </c>
      <c r="L73" s="202">
        <v>197.2</v>
      </c>
      <c r="M73" s="204">
        <v>1625.5</v>
      </c>
      <c r="N73" s="202"/>
      <c r="O73" s="202">
        <v>110.2</v>
      </c>
      <c r="P73" s="202">
        <v>103.5</v>
      </c>
      <c r="Q73" s="202">
        <v>117</v>
      </c>
      <c r="R73" s="204">
        <v>935.5</v>
      </c>
      <c r="S73" s="190"/>
    </row>
    <row r="74" spans="2:19" x14ac:dyDescent="0.25">
      <c r="C74" s="114">
        <v>2005</v>
      </c>
      <c r="E74" s="202">
        <v>295</v>
      </c>
      <c r="F74" s="202">
        <v>284.2</v>
      </c>
      <c r="G74" s="202">
        <v>305.89999999999998</v>
      </c>
      <c r="H74" s="203">
        <v>2581</v>
      </c>
      <c r="I74" s="189"/>
      <c r="J74" s="202">
        <v>180.9</v>
      </c>
      <c r="K74" s="202">
        <v>172.4</v>
      </c>
      <c r="L74" s="202">
        <v>189.4</v>
      </c>
      <c r="M74" s="204">
        <v>1587</v>
      </c>
      <c r="N74" s="202"/>
      <c r="O74" s="202">
        <v>114.1</v>
      </c>
      <c r="P74" s="202">
        <v>107.3</v>
      </c>
      <c r="Q74" s="202">
        <v>120.9</v>
      </c>
      <c r="R74" s="204">
        <v>994</v>
      </c>
      <c r="S74" s="190"/>
    </row>
    <row r="75" spans="2:19" x14ac:dyDescent="0.25">
      <c r="C75" s="114">
        <v>2006</v>
      </c>
      <c r="E75" s="202">
        <v>293.2</v>
      </c>
      <c r="F75" s="202">
        <v>282.39999999999998</v>
      </c>
      <c r="G75" s="202">
        <v>303.89999999999998</v>
      </c>
      <c r="H75" s="203">
        <v>2610</v>
      </c>
      <c r="I75" s="189"/>
      <c r="J75" s="202">
        <v>184.3</v>
      </c>
      <c r="K75" s="202">
        <v>175.8</v>
      </c>
      <c r="L75" s="202">
        <v>192.8</v>
      </c>
      <c r="M75" s="204">
        <v>1645.5</v>
      </c>
      <c r="N75" s="202"/>
      <c r="O75" s="202">
        <v>108.8</v>
      </c>
      <c r="P75" s="202">
        <v>102.3</v>
      </c>
      <c r="Q75" s="202">
        <v>115.4</v>
      </c>
      <c r="R75" s="204">
        <v>964.5</v>
      </c>
      <c r="S75" s="190"/>
    </row>
    <row r="76" spans="2:19" x14ac:dyDescent="0.25">
      <c r="C76" s="114">
        <v>2007</v>
      </c>
      <c r="E76" s="202">
        <v>290.3</v>
      </c>
      <c r="F76" s="202">
        <v>279.7</v>
      </c>
      <c r="G76" s="202">
        <v>300.89999999999998</v>
      </c>
      <c r="H76" s="203">
        <v>2624</v>
      </c>
      <c r="I76" s="189"/>
      <c r="J76" s="202">
        <v>180.8</v>
      </c>
      <c r="K76" s="202">
        <v>172.4</v>
      </c>
      <c r="L76" s="202">
        <v>189.2</v>
      </c>
      <c r="M76" s="204">
        <v>1639</v>
      </c>
      <c r="N76" s="202"/>
      <c r="O76" s="202">
        <v>109.5</v>
      </c>
      <c r="P76" s="202">
        <v>102.9</v>
      </c>
      <c r="Q76" s="202">
        <v>116</v>
      </c>
      <c r="R76" s="204">
        <v>985</v>
      </c>
      <c r="S76" s="190"/>
    </row>
    <row r="77" spans="2:19" x14ac:dyDescent="0.25">
      <c r="C77" s="114">
        <v>2008</v>
      </c>
      <c r="E77" s="202">
        <v>262.60000000000002</v>
      </c>
      <c r="F77" s="202">
        <v>252.6</v>
      </c>
      <c r="G77" s="202">
        <v>272.5</v>
      </c>
      <c r="H77" s="203">
        <v>2443</v>
      </c>
      <c r="I77" s="189"/>
      <c r="J77" s="202">
        <v>166.4</v>
      </c>
      <c r="K77" s="202">
        <v>158.5</v>
      </c>
      <c r="L77" s="202">
        <v>174.3</v>
      </c>
      <c r="M77" s="204">
        <v>1553.5</v>
      </c>
      <c r="N77" s="202"/>
      <c r="O77" s="202">
        <v>96.2</v>
      </c>
      <c r="P77" s="202">
        <v>90.1</v>
      </c>
      <c r="Q77" s="202">
        <v>102.2</v>
      </c>
      <c r="R77" s="204">
        <v>889.5</v>
      </c>
      <c r="S77" s="190"/>
    </row>
    <row r="78" spans="2:19" x14ac:dyDescent="0.25">
      <c r="C78" s="114">
        <v>2009</v>
      </c>
      <c r="E78" s="202">
        <v>253.9</v>
      </c>
      <c r="F78" s="202">
        <v>244.2</v>
      </c>
      <c r="G78" s="202">
        <v>263.5</v>
      </c>
      <c r="H78" s="203">
        <v>2417</v>
      </c>
      <c r="I78" s="189"/>
      <c r="J78" s="202">
        <v>162.5</v>
      </c>
      <c r="K78" s="202">
        <v>154.69999999999999</v>
      </c>
      <c r="L78" s="202">
        <v>170.2</v>
      </c>
      <c r="M78" s="204">
        <v>1549.5</v>
      </c>
      <c r="N78" s="202"/>
      <c r="O78" s="202">
        <v>91.4</v>
      </c>
      <c r="P78" s="202">
        <v>85.6</v>
      </c>
      <c r="Q78" s="202">
        <v>97.2</v>
      </c>
      <c r="R78" s="204">
        <v>867.5</v>
      </c>
      <c r="S78" s="190"/>
    </row>
    <row r="79" spans="2:19" x14ac:dyDescent="0.25">
      <c r="C79" s="114">
        <v>2010</v>
      </c>
      <c r="E79" s="202">
        <v>246.7</v>
      </c>
      <c r="F79" s="202">
        <v>237.2</v>
      </c>
      <c r="G79" s="202">
        <v>256.10000000000002</v>
      </c>
      <c r="H79" s="203">
        <v>2392</v>
      </c>
      <c r="I79" s="189"/>
      <c r="J79" s="202">
        <v>156.9</v>
      </c>
      <c r="K79" s="202">
        <v>149.30000000000001</v>
      </c>
      <c r="L79" s="202">
        <v>164.4</v>
      </c>
      <c r="M79" s="204">
        <v>1521.5</v>
      </c>
      <c r="N79" s="202"/>
      <c r="O79" s="202">
        <v>89.8</v>
      </c>
      <c r="P79" s="202">
        <v>84.1</v>
      </c>
      <c r="Q79" s="202">
        <v>95.5</v>
      </c>
      <c r="R79" s="204">
        <v>870.5</v>
      </c>
      <c r="S79" s="190"/>
    </row>
    <row r="80" spans="2:19" x14ac:dyDescent="0.25">
      <c r="C80" s="114">
        <v>2011</v>
      </c>
      <c r="E80" s="202">
        <v>235.8</v>
      </c>
      <c r="F80" s="202">
        <v>226.6</v>
      </c>
      <c r="G80" s="202">
        <v>245</v>
      </c>
      <c r="H80" s="203">
        <v>2326</v>
      </c>
      <c r="I80" s="189"/>
      <c r="J80" s="202">
        <v>155.1</v>
      </c>
      <c r="K80" s="202">
        <v>147.69999999999999</v>
      </c>
      <c r="L80" s="202">
        <v>162.6</v>
      </c>
      <c r="M80" s="204">
        <v>1528</v>
      </c>
      <c r="N80" s="202"/>
      <c r="O80" s="202">
        <v>80.7</v>
      </c>
      <c r="P80" s="202">
        <v>75.3</v>
      </c>
      <c r="Q80" s="202">
        <v>86</v>
      </c>
      <c r="R80" s="204">
        <v>798</v>
      </c>
      <c r="S80" s="190"/>
    </row>
    <row r="81" spans="2:19" x14ac:dyDescent="0.25">
      <c r="C81" s="114">
        <v>2012</v>
      </c>
      <c r="E81" s="202">
        <v>229.6</v>
      </c>
      <c r="F81" s="202">
        <v>220.6</v>
      </c>
      <c r="G81" s="202">
        <v>238.5</v>
      </c>
      <c r="H81" s="203">
        <v>2305</v>
      </c>
      <c r="I81" s="189"/>
      <c r="J81" s="202">
        <v>147.1</v>
      </c>
      <c r="K81" s="202">
        <v>140</v>
      </c>
      <c r="L81" s="202">
        <v>154.30000000000001</v>
      </c>
      <c r="M81" s="204">
        <v>1479</v>
      </c>
      <c r="N81" s="202"/>
      <c r="O81" s="202">
        <v>82.4</v>
      </c>
      <c r="P81" s="202">
        <v>77</v>
      </c>
      <c r="Q81" s="202">
        <v>87.8</v>
      </c>
      <c r="R81" s="204">
        <v>826</v>
      </c>
      <c r="S81" s="190"/>
    </row>
    <row r="82" spans="2:19" x14ac:dyDescent="0.25">
      <c r="C82" s="114">
        <v>2013</v>
      </c>
      <c r="E82" s="202">
        <v>227.8</v>
      </c>
      <c r="F82" s="202">
        <v>219</v>
      </c>
      <c r="G82" s="202">
        <v>236.7</v>
      </c>
      <c r="H82" s="203">
        <v>2335</v>
      </c>
      <c r="I82" s="189"/>
      <c r="J82" s="202">
        <v>144.9</v>
      </c>
      <c r="K82" s="202">
        <v>137.80000000000001</v>
      </c>
      <c r="L82" s="202">
        <v>151.9</v>
      </c>
      <c r="M82" s="204">
        <v>1485.5</v>
      </c>
      <c r="N82" s="202"/>
      <c r="O82" s="202">
        <v>83</v>
      </c>
      <c r="P82" s="202">
        <v>77.599999999999994</v>
      </c>
      <c r="Q82" s="202">
        <v>88.3</v>
      </c>
      <c r="R82" s="204">
        <v>849.5</v>
      </c>
      <c r="S82" s="190"/>
    </row>
    <row r="83" spans="2:19" x14ac:dyDescent="0.25">
      <c r="C83" s="114">
        <v>2014</v>
      </c>
      <c r="E83" s="202">
        <v>214</v>
      </c>
      <c r="F83" s="202">
        <v>205.3</v>
      </c>
      <c r="G83" s="202">
        <v>222.7</v>
      </c>
      <c r="H83" s="203">
        <v>2123</v>
      </c>
      <c r="I83" s="189"/>
      <c r="J83" s="202">
        <v>137.9</v>
      </c>
      <c r="K83" s="202">
        <v>130.9</v>
      </c>
      <c r="L83" s="202">
        <v>144.9</v>
      </c>
      <c r="M83" s="204">
        <v>1368</v>
      </c>
      <c r="N83" s="202"/>
      <c r="O83" s="202">
        <v>76.099999999999994</v>
      </c>
      <c r="P83" s="202">
        <v>70.900000000000006</v>
      </c>
      <c r="Q83" s="202">
        <v>81.3</v>
      </c>
      <c r="R83" s="204">
        <v>755</v>
      </c>
      <c r="S83" s="190"/>
    </row>
    <row r="84" spans="2:19" x14ac:dyDescent="0.25">
      <c r="C84" s="114">
        <v>2015</v>
      </c>
      <c r="E84" s="202">
        <v>220.7</v>
      </c>
      <c r="F84" s="202">
        <v>211.9</v>
      </c>
      <c r="G84" s="202">
        <v>229.4</v>
      </c>
      <c r="H84" s="203">
        <v>2227</v>
      </c>
      <c r="I84" s="189"/>
      <c r="J84" s="202">
        <v>144</v>
      </c>
      <c r="K84" s="202">
        <v>136.9</v>
      </c>
      <c r="L84" s="202">
        <v>151</v>
      </c>
      <c r="M84" s="204">
        <v>1453</v>
      </c>
      <c r="N84" s="202"/>
      <c r="O84" s="202">
        <v>76.7</v>
      </c>
      <c r="P84" s="202">
        <v>71.5</v>
      </c>
      <c r="Q84" s="202">
        <v>81.900000000000006</v>
      </c>
      <c r="R84" s="204">
        <v>774</v>
      </c>
      <c r="S84" s="190"/>
    </row>
    <row r="85" spans="2:19" x14ac:dyDescent="0.25">
      <c r="C85" s="114">
        <v>2016</v>
      </c>
      <c r="E85" s="202">
        <v>224</v>
      </c>
      <c r="F85" s="202">
        <v>215.2</v>
      </c>
      <c r="G85" s="202">
        <v>232.7</v>
      </c>
      <c r="H85" s="203">
        <v>2313</v>
      </c>
      <c r="I85" s="189"/>
      <c r="J85" s="202">
        <v>147</v>
      </c>
      <c r="K85" s="202">
        <v>140</v>
      </c>
      <c r="L85" s="202">
        <v>154.1</v>
      </c>
      <c r="M85" s="204">
        <v>1519</v>
      </c>
      <c r="N85" s="202"/>
      <c r="O85" s="202">
        <v>76.900000000000006</v>
      </c>
      <c r="P85" s="202">
        <v>71.8</v>
      </c>
      <c r="Q85" s="202">
        <v>82</v>
      </c>
      <c r="R85" s="204">
        <v>794</v>
      </c>
      <c r="S85" s="190"/>
    </row>
    <row r="86" spans="2:19" x14ac:dyDescent="0.25">
      <c r="C86" s="114">
        <v>2017</v>
      </c>
      <c r="E86" s="202">
        <v>204.4</v>
      </c>
      <c r="F86" s="202">
        <v>196.3</v>
      </c>
      <c r="G86" s="202">
        <v>212.6</v>
      </c>
      <c r="H86" s="203">
        <v>2177</v>
      </c>
      <c r="I86" s="189"/>
      <c r="J86" s="202">
        <v>132.5</v>
      </c>
      <c r="K86" s="202">
        <v>125.9</v>
      </c>
      <c r="L86" s="202">
        <v>139.1</v>
      </c>
      <c r="M86" s="204">
        <v>1409.5</v>
      </c>
      <c r="N86" s="202"/>
      <c r="O86" s="202">
        <v>71.900000000000006</v>
      </c>
      <c r="P86" s="202">
        <v>67.099999999999994</v>
      </c>
      <c r="Q86" s="202">
        <v>76.8</v>
      </c>
      <c r="R86" s="204">
        <v>767.5</v>
      </c>
      <c r="S86" s="190"/>
    </row>
    <row r="87" spans="2:19" x14ac:dyDescent="0.25">
      <c r="C87" s="114">
        <v>2018</v>
      </c>
      <c r="E87" s="202">
        <v>201.9</v>
      </c>
      <c r="F87" s="202">
        <v>193.9</v>
      </c>
      <c r="G87" s="202">
        <v>210</v>
      </c>
      <c r="H87" s="203">
        <v>2188</v>
      </c>
      <c r="I87" s="189"/>
      <c r="J87" s="202">
        <v>133.1</v>
      </c>
      <c r="K87" s="202">
        <v>126.5</v>
      </c>
      <c r="L87" s="202">
        <v>139.6</v>
      </c>
      <c r="M87" s="204">
        <v>1439</v>
      </c>
      <c r="N87" s="202"/>
      <c r="O87" s="202">
        <v>68.900000000000006</v>
      </c>
      <c r="P87" s="202">
        <v>64.2</v>
      </c>
      <c r="Q87" s="202">
        <v>73.599999999999994</v>
      </c>
      <c r="R87" s="204">
        <v>749</v>
      </c>
      <c r="S87" s="190"/>
    </row>
    <row r="88" spans="2:19" x14ac:dyDescent="0.25">
      <c r="C88" s="114">
        <v>2019</v>
      </c>
      <c r="E88" s="202">
        <v>203.3</v>
      </c>
      <c r="F88" s="202">
        <v>195.3</v>
      </c>
      <c r="G88" s="202">
        <v>211.4</v>
      </c>
      <c r="H88" s="203">
        <v>2237</v>
      </c>
      <c r="I88" s="189"/>
      <c r="J88" s="202">
        <v>132.80000000000001</v>
      </c>
      <c r="K88" s="202">
        <v>126.3</v>
      </c>
      <c r="L88" s="202">
        <v>139.30000000000001</v>
      </c>
      <c r="M88" s="204">
        <v>1455.5</v>
      </c>
      <c r="N88" s="202"/>
      <c r="O88" s="202">
        <v>70.599999999999994</v>
      </c>
      <c r="P88" s="202">
        <v>65.900000000000006</v>
      </c>
      <c r="Q88" s="202">
        <v>75.3</v>
      </c>
      <c r="R88" s="204">
        <v>781.5</v>
      </c>
      <c r="S88" s="190"/>
    </row>
    <row r="89" spans="2:19" x14ac:dyDescent="0.25">
      <c r="C89" s="114">
        <v>2020</v>
      </c>
      <c r="E89" s="202">
        <v>226.4</v>
      </c>
      <c r="F89" s="202">
        <v>218</v>
      </c>
      <c r="G89" s="202">
        <v>234.9</v>
      </c>
      <c r="H89" s="203">
        <v>2533</v>
      </c>
      <c r="I89" s="189"/>
      <c r="J89" s="202">
        <v>152.80000000000001</v>
      </c>
      <c r="K89" s="202">
        <v>145.9</v>
      </c>
      <c r="L89" s="202">
        <v>159.69999999999999</v>
      </c>
      <c r="M89" s="204">
        <v>1710</v>
      </c>
      <c r="N89" s="202"/>
      <c r="O89" s="202">
        <v>73.599999999999994</v>
      </c>
      <c r="P89" s="202">
        <v>68.8</v>
      </c>
      <c r="Q89" s="202">
        <v>78.400000000000006</v>
      </c>
      <c r="R89" s="204">
        <v>823</v>
      </c>
      <c r="S89" s="190"/>
    </row>
    <row r="90" spans="2:19" x14ac:dyDescent="0.25">
      <c r="B90" s="183" t="s">
        <v>384</v>
      </c>
      <c r="C90" s="114">
        <v>2001</v>
      </c>
      <c r="E90" s="202">
        <v>253.8</v>
      </c>
      <c r="F90" s="202">
        <v>243</v>
      </c>
      <c r="G90" s="202">
        <v>264.5</v>
      </c>
      <c r="H90" s="203">
        <v>1987</v>
      </c>
      <c r="I90" s="189"/>
      <c r="J90" s="202">
        <v>150</v>
      </c>
      <c r="K90" s="202">
        <v>141.80000000000001</v>
      </c>
      <c r="L90" s="202">
        <v>158.30000000000001</v>
      </c>
      <c r="M90" s="204">
        <v>1182</v>
      </c>
      <c r="N90" s="202"/>
      <c r="O90" s="202">
        <v>103.7</v>
      </c>
      <c r="P90" s="202">
        <v>96.8</v>
      </c>
      <c r="Q90" s="202">
        <v>110.6</v>
      </c>
      <c r="R90" s="204">
        <v>805</v>
      </c>
      <c r="S90" s="190"/>
    </row>
    <row r="91" spans="2:19" x14ac:dyDescent="0.25">
      <c r="B91" s="183"/>
      <c r="C91" s="114">
        <v>2002</v>
      </c>
      <c r="E91" s="202">
        <v>251.7</v>
      </c>
      <c r="F91" s="202">
        <v>241.1</v>
      </c>
      <c r="G91" s="202">
        <v>262.2</v>
      </c>
      <c r="H91" s="203">
        <v>2002</v>
      </c>
      <c r="I91" s="189"/>
      <c r="J91" s="202">
        <v>147</v>
      </c>
      <c r="K91" s="202">
        <v>138.9</v>
      </c>
      <c r="L91" s="202">
        <v>155.1</v>
      </c>
      <c r="M91" s="204">
        <v>1172.5</v>
      </c>
      <c r="N91" s="202"/>
      <c r="O91" s="202">
        <v>104.7</v>
      </c>
      <c r="P91" s="202">
        <v>97.8</v>
      </c>
      <c r="Q91" s="202">
        <v>111.5</v>
      </c>
      <c r="R91" s="204">
        <v>829.5</v>
      </c>
      <c r="S91" s="190"/>
    </row>
    <row r="92" spans="2:19" x14ac:dyDescent="0.25">
      <c r="C92" s="114">
        <v>2003</v>
      </c>
      <c r="E92" s="202">
        <v>244</v>
      </c>
      <c r="F92" s="202">
        <v>233.7</v>
      </c>
      <c r="G92" s="202">
        <v>254.3</v>
      </c>
      <c r="H92" s="203">
        <v>1987</v>
      </c>
      <c r="I92" s="189"/>
      <c r="J92" s="202">
        <v>141.9</v>
      </c>
      <c r="K92" s="202">
        <v>134.1</v>
      </c>
      <c r="L92" s="202">
        <v>149.80000000000001</v>
      </c>
      <c r="M92" s="204">
        <v>1160</v>
      </c>
      <c r="N92" s="202"/>
      <c r="O92" s="202">
        <v>102</v>
      </c>
      <c r="P92" s="202">
        <v>95.3</v>
      </c>
      <c r="Q92" s="202">
        <v>108.7</v>
      </c>
      <c r="R92" s="204">
        <v>827</v>
      </c>
      <c r="S92" s="190"/>
    </row>
    <row r="93" spans="2:19" x14ac:dyDescent="0.25">
      <c r="C93" s="114">
        <v>2004</v>
      </c>
      <c r="E93" s="202">
        <v>237.8</v>
      </c>
      <c r="F93" s="202">
        <v>227.6</v>
      </c>
      <c r="G93" s="202">
        <v>248</v>
      </c>
      <c r="H93" s="203">
        <v>1922</v>
      </c>
      <c r="I93" s="189"/>
      <c r="J93" s="202">
        <v>141.9</v>
      </c>
      <c r="K93" s="202">
        <v>134</v>
      </c>
      <c r="L93" s="202">
        <v>149.69999999999999</v>
      </c>
      <c r="M93" s="204">
        <v>1154</v>
      </c>
      <c r="N93" s="202"/>
      <c r="O93" s="202">
        <v>95.9</v>
      </c>
      <c r="P93" s="202">
        <v>89.4</v>
      </c>
      <c r="Q93" s="202">
        <v>102.5</v>
      </c>
      <c r="R93" s="204">
        <v>768</v>
      </c>
      <c r="S93" s="190"/>
    </row>
    <row r="94" spans="2:19" x14ac:dyDescent="0.25">
      <c r="C94" s="114">
        <v>2005</v>
      </c>
      <c r="E94" s="202">
        <v>219.9</v>
      </c>
      <c r="F94" s="202">
        <v>210.2</v>
      </c>
      <c r="G94" s="202">
        <v>229.7</v>
      </c>
      <c r="H94" s="203">
        <v>1817</v>
      </c>
      <c r="I94" s="189"/>
      <c r="J94" s="202">
        <v>130</v>
      </c>
      <c r="K94" s="202">
        <v>122.5</v>
      </c>
      <c r="L94" s="202">
        <v>137.5</v>
      </c>
      <c r="M94" s="204">
        <v>1072.5</v>
      </c>
      <c r="N94" s="202"/>
      <c r="O94" s="202">
        <v>89.9</v>
      </c>
      <c r="P94" s="202">
        <v>83.7</v>
      </c>
      <c r="Q94" s="202">
        <v>96.1</v>
      </c>
      <c r="R94" s="204">
        <v>744.5</v>
      </c>
      <c r="S94" s="190"/>
    </row>
    <row r="95" spans="2:19" x14ac:dyDescent="0.25">
      <c r="C95" s="114">
        <v>2006</v>
      </c>
      <c r="E95" s="202">
        <v>219.7</v>
      </c>
      <c r="F95" s="202">
        <v>210</v>
      </c>
      <c r="G95" s="202">
        <v>229.3</v>
      </c>
      <c r="H95" s="203">
        <v>1829</v>
      </c>
      <c r="I95" s="189"/>
      <c r="J95" s="202">
        <v>129</v>
      </c>
      <c r="K95" s="202">
        <v>121.6</v>
      </c>
      <c r="L95" s="202">
        <v>136.4</v>
      </c>
      <c r="M95" s="204">
        <v>1077</v>
      </c>
      <c r="N95" s="202"/>
      <c r="O95" s="202">
        <v>90.7</v>
      </c>
      <c r="P95" s="202">
        <v>84.4</v>
      </c>
      <c r="Q95" s="202">
        <v>96.9</v>
      </c>
      <c r="R95" s="204">
        <v>752</v>
      </c>
      <c r="S95" s="190"/>
    </row>
    <row r="96" spans="2:19" x14ac:dyDescent="0.25">
      <c r="C96" s="114">
        <v>2007</v>
      </c>
      <c r="E96" s="202">
        <v>204.3</v>
      </c>
      <c r="F96" s="202">
        <v>195.1</v>
      </c>
      <c r="G96" s="202">
        <v>213.4</v>
      </c>
      <c r="H96" s="203">
        <v>1766</v>
      </c>
      <c r="I96" s="189"/>
      <c r="J96" s="202">
        <v>116.7</v>
      </c>
      <c r="K96" s="202">
        <v>109.8</v>
      </c>
      <c r="L96" s="202">
        <v>123.7</v>
      </c>
      <c r="M96" s="204">
        <v>1014.5</v>
      </c>
      <c r="N96" s="202"/>
      <c r="O96" s="202">
        <v>87.5</v>
      </c>
      <c r="P96" s="202">
        <v>81.5</v>
      </c>
      <c r="Q96" s="202">
        <v>93.5</v>
      </c>
      <c r="R96" s="204">
        <v>751.5</v>
      </c>
      <c r="S96" s="190"/>
    </row>
    <row r="97" spans="1:19" x14ac:dyDescent="0.25">
      <c r="C97" s="114">
        <v>2008</v>
      </c>
      <c r="E97" s="202">
        <v>199.3</v>
      </c>
      <c r="F97" s="202">
        <v>190.4</v>
      </c>
      <c r="G97" s="202">
        <v>208.2</v>
      </c>
      <c r="H97" s="203">
        <v>1755</v>
      </c>
      <c r="I97" s="189"/>
      <c r="J97" s="202">
        <v>121.6</v>
      </c>
      <c r="K97" s="202">
        <v>114.6</v>
      </c>
      <c r="L97" s="202">
        <v>128.6</v>
      </c>
      <c r="M97" s="204">
        <v>1072.5</v>
      </c>
      <c r="N97" s="202"/>
      <c r="O97" s="202">
        <v>77.7</v>
      </c>
      <c r="P97" s="202">
        <v>72.099999999999994</v>
      </c>
      <c r="Q97" s="202">
        <v>83.3</v>
      </c>
      <c r="R97" s="204">
        <v>682.5</v>
      </c>
      <c r="S97" s="190"/>
    </row>
    <row r="98" spans="1:19" x14ac:dyDescent="0.25">
      <c r="C98" s="114">
        <v>2009</v>
      </c>
      <c r="E98" s="202">
        <v>190.1</v>
      </c>
      <c r="F98" s="202">
        <v>181.5</v>
      </c>
      <c r="G98" s="202">
        <v>198.7</v>
      </c>
      <c r="H98" s="203">
        <v>1724</v>
      </c>
      <c r="I98" s="189"/>
      <c r="J98" s="202">
        <v>112.6</v>
      </c>
      <c r="K98" s="202">
        <v>105.9</v>
      </c>
      <c r="L98" s="202">
        <v>119.2</v>
      </c>
      <c r="M98" s="204">
        <v>1021.5</v>
      </c>
      <c r="N98" s="202"/>
      <c r="O98" s="202">
        <v>77.5</v>
      </c>
      <c r="P98" s="202">
        <v>72</v>
      </c>
      <c r="Q98" s="202">
        <v>83.1</v>
      </c>
      <c r="R98" s="204">
        <v>702.5</v>
      </c>
      <c r="S98" s="190"/>
    </row>
    <row r="99" spans="1:19" x14ac:dyDescent="0.25">
      <c r="C99" s="114">
        <v>2010</v>
      </c>
      <c r="E99" s="202">
        <v>185.2</v>
      </c>
      <c r="F99" s="202">
        <v>176.7</v>
      </c>
      <c r="G99" s="202">
        <v>193.7</v>
      </c>
      <c r="H99" s="203">
        <v>1680</v>
      </c>
      <c r="I99" s="189"/>
      <c r="J99" s="202">
        <v>115.8</v>
      </c>
      <c r="K99" s="202">
        <v>109.1</v>
      </c>
      <c r="L99" s="202">
        <v>122.5</v>
      </c>
      <c r="M99" s="204">
        <v>1052.5</v>
      </c>
      <c r="N99" s="202"/>
      <c r="O99" s="202">
        <v>69.5</v>
      </c>
      <c r="P99" s="202">
        <v>64.2</v>
      </c>
      <c r="Q99" s="202">
        <v>74.7</v>
      </c>
      <c r="R99" s="204">
        <v>627.5</v>
      </c>
      <c r="S99" s="190"/>
    </row>
    <row r="100" spans="1:19" x14ac:dyDescent="0.25">
      <c r="C100" s="114">
        <v>2011</v>
      </c>
      <c r="E100" s="202">
        <v>186.6</v>
      </c>
      <c r="F100" s="202">
        <v>178.1</v>
      </c>
      <c r="G100" s="202">
        <v>195</v>
      </c>
      <c r="H100" s="203">
        <v>1714</v>
      </c>
      <c r="I100" s="189"/>
      <c r="J100" s="202">
        <v>117.1</v>
      </c>
      <c r="K100" s="202">
        <v>110.4</v>
      </c>
      <c r="L100" s="202">
        <v>123.8</v>
      </c>
      <c r="M100" s="204">
        <v>1072.5</v>
      </c>
      <c r="N100" s="202"/>
      <c r="O100" s="202">
        <v>69.5</v>
      </c>
      <c r="P100" s="202">
        <v>64.3</v>
      </c>
      <c r="Q100" s="202">
        <v>74.599999999999994</v>
      </c>
      <c r="R100" s="204">
        <v>641.5</v>
      </c>
      <c r="S100" s="190"/>
    </row>
    <row r="101" spans="1:19" x14ac:dyDescent="0.25">
      <c r="C101" s="114">
        <v>2012</v>
      </c>
      <c r="E101" s="202">
        <v>176.7</v>
      </c>
      <c r="F101" s="202">
        <v>168.6</v>
      </c>
      <c r="G101" s="202">
        <v>184.9</v>
      </c>
      <c r="H101" s="203">
        <v>1662</v>
      </c>
      <c r="I101" s="189"/>
      <c r="J101" s="202">
        <v>106.2</v>
      </c>
      <c r="K101" s="202">
        <v>99.9</v>
      </c>
      <c r="L101" s="202">
        <v>112.6</v>
      </c>
      <c r="M101" s="204">
        <v>1001.5</v>
      </c>
      <c r="N101" s="202"/>
      <c r="O101" s="202">
        <v>70.5</v>
      </c>
      <c r="P101" s="202">
        <v>65.3</v>
      </c>
      <c r="Q101" s="202">
        <v>75.7</v>
      </c>
      <c r="R101" s="204">
        <v>660.5</v>
      </c>
      <c r="S101" s="190"/>
    </row>
    <row r="102" spans="1:19" x14ac:dyDescent="0.25">
      <c r="C102" s="114">
        <v>2013</v>
      </c>
      <c r="E102" s="202">
        <v>173.2</v>
      </c>
      <c r="F102" s="202">
        <v>165.3</v>
      </c>
      <c r="G102" s="202">
        <v>181.2</v>
      </c>
      <c r="H102" s="203">
        <v>1677</v>
      </c>
      <c r="I102" s="189"/>
      <c r="J102" s="202">
        <v>105.6</v>
      </c>
      <c r="K102" s="202">
        <v>99.4</v>
      </c>
      <c r="L102" s="202">
        <v>111.8</v>
      </c>
      <c r="M102" s="204">
        <v>1025</v>
      </c>
      <c r="N102" s="202"/>
      <c r="O102" s="202">
        <v>67.599999999999994</v>
      </c>
      <c r="P102" s="202">
        <v>62.6</v>
      </c>
      <c r="Q102" s="202">
        <v>72.599999999999994</v>
      </c>
      <c r="R102" s="204">
        <v>652</v>
      </c>
      <c r="S102" s="190"/>
    </row>
    <row r="103" spans="1:19" x14ac:dyDescent="0.25">
      <c r="C103" s="114">
        <v>2014</v>
      </c>
      <c r="E103" s="202">
        <v>158.4</v>
      </c>
      <c r="F103" s="202">
        <v>150.9</v>
      </c>
      <c r="G103" s="202">
        <v>166</v>
      </c>
      <c r="H103" s="203">
        <v>1546</v>
      </c>
      <c r="I103" s="189"/>
      <c r="J103" s="202">
        <v>100.4</v>
      </c>
      <c r="K103" s="202">
        <v>94.4</v>
      </c>
      <c r="L103" s="202">
        <v>106.4</v>
      </c>
      <c r="M103" s="204">
        <v>978.5</v>
      </c>
      <c r="N103" s="202"/>
      <c r="O103" s="202">
        <v>58.1</v>
      </c>
      <c r="P103" s="202">
        <v>53.5</v>
      </c>
      <c r="Q103" s="202">
        <v>62.6</v>
      </c>
      <c r="R103" s="204">
        <v>567.5</v>
      </c>
      <c r="S103" s="190"/>
    </row>
    <row r="104" spans="1:19" x14ac:dyDescent="0.25">
      <c r="C104" s="114">
        <v>2015</v>
      </c>
      <c r="E104" s="202">
        <v>166.9</v>
      </c>
      <c r="F104" s="202">
        <v>159.19999999999999</v>
      </c>
      <c r="G104" s="202">
        <v>174.6</v>
      </c>
      <c r="H104" s="203">
        <v>1660</v>
      </c>
      <c r="I104" s="189"/>
      <c r="J104" s="202">
        <v>106.1</v>
      </c>
      <c r="K104" s="202">
        <v>100</v>
      </c>
      <c r="L104" s="202">
        <v>112.2</v>
      </c>
      <c r="M104" s="204">
        <v>1056.5</v>
      </c>
      <c r="N104" s="202"/>
      <c r="O104" s="202">
        <v>60.8</v>
      </c>
      <c r="P104" s="202">
        <v>56.2</v>
      </c>
      <c r="Q104" s="202">
        <v>65.5</v>
      </c>
      <c r="R104" s="204">
        <v>603.5</v>
      </c>
      <c r="S104" s="190"/>
    </row>
    <row r="105" spans="1:19" x14ac:dyDescent="0.25">
      <c r="C105" s="114">
        <v>2016</v>
      </c>
      <c r="E105" s="202">
        <v>159.80000000000001</v>
      </c>
      <c r="F105" s="202">
        <v>152.4</v>
      </c>
      <c r="G105" s="202">
        <v>167.2</v>
      </c>
      <c r="H105" s="203">
        <v>1627</v>
      </c>
      <c r="I105" s="189"/>
      <c r="J105" s="202">
        <v>97.5</v>
      </c>
      <c r="K105" s="202">
        <v>91.7</v>
      </c>
      <c r="L105" s="202">
        <v>103.3</v>
      </c>
      <c r="M105" s="204">
        <v>994</v>
      </c>
      <c r="N105" s="202"/>
      <c r="O105" s="202">
        <v>62.3</v>
      </c>
      <c r="P105" s="202">
        <v>57.7</v>
      </c>
      <c r="Q105" s="202">
        <v>67</v>
      </c>
      <c r="R105" s="204">
        <v>633</v>
      </c>
      <c r="S105" s="190"/>
    </row>
    <row r="106" spans="1:19" x14ac:dyDescent="0.25">
      <c r="C106" s="114">
        <v>2017</v>
      </c>
      <c r="E106" s="202">
        <v>152.9</v>
      </c>
      <c r="F106" s="202">
        <v>145.69999999999999</v>
      </c>
      <c r="G106" s="202">
        <v>160.1</v>
      </c>
      <c r="H106" s="203">
        <v>1582</v>
      </c>
      <c r="I106" s="189"/>
      <c r="J106" s="202">
        <v>97.1</v>
      </c>
      <c r="K106" s="202">
        <v>91.4</v>
      </c>
      <c r="L106" s="202">
        <v>102.8</v>
      </c>
      <c r="M106" s="204">
        <v>1004</v>
      </c>
      <c r="N106" s="202"/>
      <c r="O106" s="202">
        <v>55.8</v>
      </c>
      <c r="P106" s="202">
        <v>51.5</v>
      </c>
      <c r="Q106" s="202">
        <v>60.2</v>
      </c>
      <c r="R106" s="204">
        <v>578</v>
      </c>
      <c r="S106" s="190"/>
    </row>
    <row r="107" spans="1:19" x14ac:dyDescent="0.25">
      <c r="C107" s="114">
        <v>2018</v>
      </c>
      <c r="E107" s="202">
        <v>145.6</v>
      </c>
      <c r="F107" s="202">
        <v>138.6</v>
      </c>
      <c r="G107" s="202">
        <v>152.5</v>
      </c>
      <c r="H107" s="203">
        <v>1536</v>
      </c>
      <c r="I107" s="189"/>
      <c r="J107" s="202">
        <v>89</v>
      </c>
      <c r="K107" s="202">
        <v>83.5</v>
      </c>
      <c r="L107" s="202">
        <v>94.4</v>
      </c>
      <c r="M107" s="204">
        <v>939.5</v>
      </c>
      <c r="N107" s="202"/>
      <c r="O107" s="202">
        <v>56.6</v>
      </c>
      <c r="P107" s="202">
        <v>52.3</v>
      </c>
      <c r="Q107" s="202">
        <v>60.9</v>
      </c>
      <c r="R107" s="204">
        <v>596.5</v>
      </c>
      <c r="S107" s="190"/>
    </row>
    <row r="108" spans="1:19" x14ac:dyDescent="0.25">
      <c r="C108" s="114">
        <v>2019</v>
      </c>
      <c r="E108" s="202">
        <v>149.6</v>
      </c>
      <c r="F108" s="202">
        <v>142.6</v>
      </c>
      <c r="G108" s="202">
        <v>156.6</v>
      </c>
      <c r="H108" s="203">
        <v>1604</v>
      </c>
      <c r="I108" s="189"/>
      <c r="J108" s="202">
        <v>92.4</v>
      </c>
      <c r="K108" s="202">
        <v>86.9</v>
      </c>
      <c r="L108" s="202">
        <v>97.9</v>
      </c>
      <c r="M108" s="204">
        <v>994</v>
      </c>
      <c r="N108" s="202"/>
      <c r="O108" s="202">
        <v>57.2</v>
      </c>
      <c r="P108" s="202">
        <v>52.8</v>
      </c>
      <c r="Q108" s="202">
        <v>61.5</v>
      </c>
      <c r="R108" s="204">
        <v>610</v>
      </c>
      <c r="S108" s="190"/>
    </row>
    <row r="109" spans="1:19" x14ac:dyDescent="0.25">
      <c r="A109" s="191"/>
      <c r="B109" s="191"/>
      <c r="C109" s="115">
        <v>2020</v>
      </c>
      <c r="D109" s="191"/>
      <c r="E109" s="205">
        <v>162</v>
      </c>
      <c r="F109" s="205">
        <v>154.69999999999999</v>
      </c>
      <c r="G109" s="205">
        <v>169.2</v>
      </c>
      <c r="H109" s="206">
        <v>1759</v>
      </c>
      <c r="I109" s="192"/>
      <c r="J109" s="205">
        <v>105.2</v>
      </c>
      <c r="K109" s="205">
        <v>99.4</v>
      </c>
      <c r="L109" s="205">
        <v>111</v>
      </c>
      <c r="M109" s="207">
        <v>1143</v>
      </c>
      <c r="N109" s="205"/>
      <c r="O109" s="205">
        <v>56.7</v>
      </c>
      <c r="P109" s="205">
        <v>52.5</v>
      </c>
      <c r="Q109" s="205">
        <v>61</v>
      </c>
      <c r="R109" s="207">
        <v>616</v>
      </c>
      <c r="S109" s="190"/>
    </row>
    <row r="110" spans="1:19" x14ac:dyDescent="0.25">
      <c r="S110" s="190"/>
    </row>
    <row r="111" spans="1:19" x14ac:dyDescent="0.25">
      <c r="A111" s="187" t="s">
        <v>79</v>
      </c>
      <c r="B111" s="131"/>
      <c r="C111" s="131"/>
      <c r="D111" s="131"/>
      <c r="E111" s="131"/>
      <c r="F111" s="131"/>
      <c r="G111" s="131"/>
      <c r="H111" s="131"/>
      <c r="I111" s="131"/>
      <c r="J111" s="131"/>
      <c r="K111" s="131"/>
      <c r="L111" s="131"/>
      <c r="M111" s="131"/>
      <c r="N111" s="131"/>
      <c r="O111" s="131"/>
      <c r="P111" s="131"/>
      <c r="Q111" s="131"/>
      <c r="R111" s="131"/>
      <c r="S111" s="190"/>
    </row>
    <row r="112" spans="1:19" x14ac:dyDescent="0.25">
      <c r="A112" s="95" t="s">
        <v>86</v>
      </c>
      <c r="B112" s="95"/>
      <c r="C112" s="95"/>
      <c r="D112" s="95"/>
      <c r="E112" s="95"/>
      <c r="F112" s="95"/>
      <c r="G112" s="95"/>
      <c r="H112" s="95"/>
      <c r="I112" s="95"/>
      <c r="J112" s="95"/>
      <c r="K112" s="95"/>
      <c r="L112" s="95"/>
      <c r="M112" s="95"/>
      <c r="N112" s="95"/>
      <c r="O112" s="95"/>
      <c r="P112" s="95"/>
      <c r="Q112" s="95"/>
      <c r="R112" s="95"/>
      <c r="S112" s="190"/>
    </row>
    <row r="113" spans="1:19" x14ac:dyDescent="0.25">
      <c r="A113" s="111" t="s">
        <v>83</v>
      </c>
      <c r="B113" s="95"/>
      <c r="C113" s="95"/>
      <c r="D113" s="95"/>
      <c r="E113" s="95"/>
      <c r="F113" s="95"/>
      <c r="G113" s="95"/>
      <c r="H113" s="95"/>
      <c r="I113" s="95"/>
      <c r="J113" s="95"/>
      <c r="K113" s="95"/>
      <c r="L113" s="95"/>
      <c r="M113" s="95"/>
      <c r="N113" s="95"/>
      <c r="O113" s="95"/>
      <c r="P113" s="95"/>
      <c r="Q113" s="95"/>
      <c r="R113" s="95"/>
      <c r="S113" s="190"/>
    </row>
    <row r="114" spans="1:19" x14ac:dyDescent="0.25">
      <c r="A114" s="95" t="s">
        <v>87</v>
      </c>
      <c r="B114" s="95"/>
      <c r="C114" s="95"/>
      <c r="D114" s="95"/>
      <c r="E114" s="95"/>
      <c r="F114" s="95"/>
      <c r="G114" s="95"/>
      <c r="H114" s="95"/>
      <c r="I114" s="95"/>
      <c r="J114" s="95"/>
      <c r="K114" s="95"/>
      <c r="L114" s="95"/>
      <c r="M114" s="95"/>
      <c r="N114" s="95"/>
      <c r="O114" s="95"/>
      <c r="P114" s="95"/>
      <c r="Q114" s="95"/>
      <c r="R114" s="95"/>
      <c r="S114" s="190"/>
    </row>
    <row r="115" spans="1:19" x14ac:dyDescent="0.25">
      <c r="A115" s="96" t="s">
        <v>84</v>
      </c>
      <c r="B115" s="96"/>
      <c r="C115" s="96"/>
      <c r="D115" s="96"/>
      <c r="E115" s="96"/>
      <c r="F115" s="96"/>
      <c r="G115" s="96"/>
      <c r="H115" s="96"/>
      <c r="I115" s="96"/>
      <c r="J115" s="96"/>
      <c r="K115" s="96"/>
      <c r="L115" s="96"/>
      <c r="M115" s="96"/>
      <c r="N115" s="96"/>
      <c r="O115" s="96"/>
      <c r="P115" s="96"/>
      <c r="Q115" s="96"/>
      <c r="R115" s="96"/>
      <c r="S115" s="190"/>
    </row>
    <row r="116" spans="1:19" x14ac:dyDescent="0.25">
      <c r="A116" s="131"/>
      <c r="B116" s="131"/>
      <c r="C116" s="131"/>
      <c r="D116" s="131"/>
      <c r="E116" s="131"/>
      <c r="F116" s="131"/>
      <c r="G116" s="131"/>
      <c r="H116" s="131"/>
      <c r="I116" s="131"/>
      <c r="J116" s="131"/>
      <c r="K116" s="131"/>
      <c r="L116" s="131"/>
      <c r="M116" s="131"/>
      <c r="N116" s="131"/>
      <c r="O116" s="131"/>
      <c r="P116" s="131"/>
      <c r="Q116" s="131"/>
      <c r="R116" s="131"/>
      <c r="S116" s="190"/>
    </row>
    <row r="117" spans="1:19" x14ac:dyDescent="0.25">
      <c r="A117" s="112" t="s">
        <v>354</v>
      </c>
      <c r="B117" s="112"/>
      <c r="C117" s="112"/>
      <c r="D117" s="131"/>
      <c r="E117" s="131"/>
      <c r="F117" s="131"/>
      <c r="G117" s="131"/>
      <c r="H117" s="131"/>
      <c r="I117" s="131"/>
      <c r="J117" s="131"/>
      <c r="K117" s="131"/>
      <c r="L117" s="131"/>
      <c r="M117" s="131"/>
      <c r="N117" s="131"/>
      <c r="O117" s="131"/>
      <c r="P117" s="131"/>
      <c r="Q117" s="131"/>
      <c r="R117" s="131"/>
      <c r="S117" s="190"/>
    </row>
    <row r="118" spans="1:19" x14ac:dyDescent="0.25">
      <c r="A118" s="131"/>
      <c r="B118" s="131"/>
      <c r="C118" s="131"/>
      <c r="D118" s="131"/>
      <c r="E118" s="131"/>
      <c r="F118" s="131"/>
      <c r="G118" s="131"/>
      <c r="H118" s="131"/>
      <c r="I118" s="131"/>
      <c r="J118" s="131"/>
      <c r="K118" s="131"/>
      <c r="L118" s="131"/>
      <c r="M118" s="131"/>
      <c r="N118" s="131"/>
      <c r="O118" s="131"/>
      <c r="P118" s="131"/>
      <c r="Q118" s="131"/>
      <c r="R118" s="131"/>
      <c r="S118" s="190"/>
    </row>
    <row r="119" spans="1:19" x14ac:dyDescent="0.25">
      <c r="A119" s="131"/>
      <c r="B119" s="131"/>
      <c r="C119" s="131"/>
      <c r="D119" s="131"/>
      <c r="E119" s="131"/>
      <c r="F119" s="131"/>
      <c r="G119" s="131"/>
      <c r="H119" s="131"/>
      <c r="I119" s="131"/>
      <c r="J119" s="131"/>
      <c r="K119" s="131"/>
      <c r="L119" s="131"/>
      <c r="M119" s="131"/>
      <c r="N119" s="131"/>
      <c r="O119" s="131"/>
      <c r="P119" s="131"/>
      <c r="Q119" s="131"/>
      <c r="R119" s="131"/>
      <c r="S119" s="190"/>
    </row>
    <row r="120" spans="1:19" x14ac:dyDescent="0.25">
      <c r="A120" s="131"/>
      <c r="B120" s="131"/>
      <c r="C120" s="131"/>
      <c r="D120" s="131"/>
      <c r="E120" s="131"/>
      <c r="F120" s="131"/>
      <c r="G120" s="131"/>
      <c r="H120" s="131"/>
      <c r="I120" s="131"/>
      <c r="J120" s="131"/>
      <c r="K120" s="131"/>
      <c r="L120" s="131"/>
      <c r="M120" s="131"/>
      <c r="N120" s="131"/>
      <c r="O120" s="131"/>
      <c r="P120" s="131"/>
      <c r="Q120" s="131"/>
      <c r="R120" s="131"/>
      <c r="S120" s="190"/>
    </row>
    <row r="121" spans="1:19" x14ac:dyDescent="0.25">
      <c r="A121" s="131"/>
      <c r="B121" s="131"/>
      <c r="C121" s="131"/>
      <c r="D121" s="131"/>
      <c r="E121" s="131"/>
      <c r="F121" s="131"/>
      <c r="G121" s="131"/>
      <c r="H121" s="131"/>
      <c r="I121" s="131"/>
      <c r="J121" s="131"/>
      <c r="K121" s="131"/>
      <c r="L121" s="131"/>
      <c r="M121" s="131"/>
      <c r="N121" s="131"/>
      <c r="O121" s="131"/>
      <c r="P121" s="131"/>
      <c r="Q121" s="131"/>
      <c r="R121" s="131"/>
      <c r="S121" s="190"/>
    </row>
    <row r="122" spans="1:19" x14ac:dyDescent="0.25">
      <c r="A122" s="131"/>
      <c r="B122" s="131"/>
      <c r="C122" s="131"/>
      <c r="D122" s="131"/>
      <c r="E122" s="131"/>
      <c r="F122" s="131"/>
      <c r="G122" s="131"/>
      <c r="H122" s="131"/>
      <c r="I122" s="131"/>
      <c r="J122" s="131"/>
      <c r="K122" s="131"/>
      <c r="L122" s="131"/>
      <c r="M122" s="131"/>
      <c r="N122" s="131"/>
      <c r="O122" s="131"/>
      <c r="P122" s="131"/>
      <c r="Q122" s="131"/>
      <c r="R122" s="131"/>
      <c r="S122" s="190"/>
    </row>
    <row r="123" spans="1:19" x14ac:dyDescent="0.25">
      <c r="S123" s="190"/>
    </row>
    <row r="124" spans="1:19" x14ac:dyDescent="0.25">
      <c r="S124" s="190"/>
    </row>
    <row r="125" spans="1:19" x14ac:dyDescent="0.25">
      <c r="S125" s="190"/>
    </row>
    <row r="126" spans="1:19" x14ac:dyDescent="0.25">
      <c r="S126" s="190"/>
    </row>
    <row r="127" spans="1:19" x14ac:dyDescent="0.25">
      <c r="S127" s="190"/>
    </row>
    <row r="128" spans="1:19" x14ac:dyDescent="0.25">
      <c r="S128" s="190"/>
    </row>
    <row r="129" spans="19:19" x14ac:dyDescent="0.25">
      <c r="S129" s="190"/>
    </row>
    <row r="130" spans="19:19" x14ac:dyDescent="0.25">
      <c r="S130" s="190"/>
    </row>
    <row r="131" spans="19:19" x14ac:dyDescent="0.25">
      <c r="S131" s="190"/>
    </row>
    <row r="132" spans="19:19" x14ac:dyDescent="0.25">
      <c r="S132" s="190"/>
    </row>
    <row r="133" spans="19:19" x14ac:dyDescent="0.25">
      <c r="S133" s="190"/>
    </row>
    <row r="134" spans="19:19" x14ac:dyDescent="0.25">
      <c r="S134" s="190"/>
    </row>
    <row r="135" spans="19:19" x14ac:dyDescent="0.25">
      <c r="S135" s="190"/>
    </row>
    <row r="136" spans="19:19" x14ac:dyDescent="0.25">
      <c r="S136" s="190"/>
    </row>
    <row r="137" spans="19:19" x14ac:dyDescent="0.25">
      <c r="S137" s="190"/>
    </row>
    <row r="138" spans="19:19" x14ac:dyDescent="0.25">
      <c r="S138" s="190"/>
    </row>
    <row r="139" spans="19:19" x14ac:dyDescent="0.25">
      <c r="S139" s="190"/>
    </row>
    <row r="140" spans="19:19" x14ac:dyDescent="0.25">
      <c r="S140" s="190"/>
    </row>
    <row r="141" spans="19:19" x14ac:dyDescent="0.25">
      <c r="S141" s="190"/>
    </row>
    <row r="142" spans="19:19" x14ac:dyDescent="0.25">
      <c r="S142" s="190"/>
    </row>
    <row r="143" spans="19:19" x14ac:dyDescent="0.25">
      <c r="S143" s="190"/>
    </row>
    <row r="144" spans="19:19" x14ac:dyDescent="0.25">
      <c r="S144" s="190"/>
    </row>
    <row r="145" spans="19:19" x14ac:dyDescent="0.25">
      <c r="S145" s="190"/>
    </row>
    <row r="146" spans="19:19" x14ac:dyDescent="0.25">
      <c r="S146" s="190"/>
    </row>
    <row r="147" spans="19:19" x14ac:dyDescent="0.25">
      <c r="S147" s="190"/>
    </row>
    <row r="148" spans="19:19" x14ac:dyDescent="0.25">
      <c r="S148" s="190"/>
    </row>
    <row r="149" spans="19:19" x14ac:dyDescent="0.25">
      <c r="S149" s="190"/>
    </row>
    <row r="150" spans="19:19" x14ac:dyDescent="0.25">
      <c r="S150" s="190"/>
    </row>
    <row r="151" spans="19:19" x14ac:dyDescent="0.25">
      <c r="S151" s="190"/>
    </row>
    <row r="152" spans="19:19" x14ac:dyDescent="0.25">
      <c r="S152" s="190"/>
    </row>
    <row r="153" spans="19:19" x14ac:dyDescent="0.25">
      <c r="S153" s="190"/>
    </row>
    <row r="154" spans="19:19" x14ac:dyDescent="0.25">
      <c r="S154" s="190"/>
    </row>
    <row r="155" spans="19:19" x14ac:dyDescent="0.25">
      <c r="S155" s="190"/>
    </row>
    <row r="156" spans="19:19" x14ac:dyDescent="0.25">
      <c r="S156" s="190"/>
    </row>
    <row r="157" spans="19:19" x14ac:dyDescent="0.25">
      <c r="S157" s="190"/>
    </row>
    <row r="158" spans="19:19" x14ac:dyDescent="0.25">
      <c r="S158" s="190"/>
    </row>
    <row r="159" spans="19:19" x14ac:dyDescent="0.25">
      <c r="S159" s="190"/>
    </row>
    <row r="160" spans="19:19" x14ac:dyDescent="0.25">
      <c r="S160" s="190"/>
    </row>
    <row r="161" spans="19:19" x14ac:dyDescent="0.25">
      <c r="S161" s="190"/>
    </row>
    <row r="162" spans="19:19" x14ac:dyDescent="0.25">
      <c r="S162" s="190"/>
    </row>
    <row r="163" spans="19:19" x14ac:dyDescent="0.25">
      <c r="S163" s="190"/>
    </row>
    <row r="164" spans="19:19" x14ac:dyDescent="0.25">
      <c r="S164" s="190"/>
    </row>
    <row r="165" spans="19:19" x14ac:dyDescent="0.25">
      <c r="S165" s="190"/>
    </row>
    <row r="166" spans="19:19" x14ac:dyDescent="0.25">
      <c r="S166" s="190"/>
    </row>
    <row r="167" spans="19:19" x14ac:dyDescent="0.25">
      <c r="S167" s="190"/>
    </row>
    <row r="168" spans="19:19" x14ac:dyDescent="0.25">
      <c r="S168" s="190"/>
    </row>
    <row r="169" spans="19:19" x14ac:dyDescent="0.25">
      <c r="S169" s="190"/>
    </row>
    <row r="170" spans="19:19" x14ac:dyDescent="0.25">
      <c r="S170" s="190"/>
    </row>
    <row r="171" spans="19:19" x14ac:dyDescent="0.25">
      <c r="S171" s="190"/>
    </row>
    <row r="172" spans="19:19" x14ac:dyDescent="0.25">
      <c r="S172" s="190"/>
    </row>
    <row r="173" spans="19:19" x14ac:dyDescent="0.25">
      <c r="S173" s="190"/>
    </row>
    <row r="174" spans="19:19" x14ac:dyDescent="0.25">
      <c r="S174" s="190"/>
    </row>
    <row r="175" spans="19:19" x14ac:dyDescent="0.25">
      <c r="S175" s="190"/>
    </row>
    <row r="176" spans="19:19" x14ac:dyDescent="0.25">
      <c r="S176" s="190"/>
    </row>
    <row r="177" spans="19:19" x14ac:dyDescent="0.25">
      <c r="S177" s="190"/>
    </row>
    <row r="178" spans="19:19" x14ac:dyDescent="0.25">
      <c r="S178" s="190"/>
    </row>
    <row r="179" spans="19:19" x14ac:dyDescent="0.25">
      <c r="S179" s="190"/>
    </row>
    <row r="180" spans="19:19" x14ac:dyDescent="0.25">
      <c r="S180" s="190"/>
    </row>
    <row r="181" spans="19:19" x14ac:dyDescent="0.25">
      <c r="S181" s="190"/>
    </row>
    <row r="182" spans="19:19" x14ac:dyDescent="0.25">
      <c r="S182" s="190"/>
    </row>
    <row r="183" spans="19:19" x14ac:dyDescent="0.25">
      <c r="S183" s="190"/>
    </row>
    <row r="184" spans="19:19" x14ac:dyDescent="0.25">
      <c r="S184" s="190"/>
    </row>
    <row r="185" spans="19:19" x14ac:dyDescent="0.25">
      <c r="S185" s="190"/>
    </row>
    <row r="186" spans="19:19" x14ac:dyDescent="0.25">
      <c r="S186" s="190"/>
    </row>
    <row r="187" spans="19:19" x14ac:dyDescent="0.25">
      <c r="S187" s="190"/>
    </row>
    <row r="188" spans="19:19" ht="16.05" customHeight="1" x14ac:dyDescent="0.25">
      <c r="S188" s="190"/>
    </row>
    <row r="189" spans="19:19" x14ac:dyDescent="0.25">
      <c r="S189" s="190"/>
    </row>
    <row r="190" spans="19:19" x14ac:dyDescent="0.25">
      <c r="S190" s="190"/>
    </row>
    <row r="191" spans="19:19" x14ac:dyDescent="0.25">
      <c r="S191" s="190"/>
    </row>
    <row r="192" spans="19:19" x14ac:dyDescent="0.25">
      <c r="S192" s="190"/>
    </row>
    <row r="193" spans="19:19" x14ac:dyDescent="0.25">
      <c r="S193" s="190"/>
    </row>
    <row r="194" spans="19:19" x14ac:dyDescent="0.25">
      <c r="S194" s="190"/>
    </row>
    <row r="195" spans="19:19" x14ac:dyDescent="0.25">
      <c r="S195" s="190"/>
    </row>
    <row r="196" spans="19:19" x14ac:dyDescent="0.25">
      <c r="S196" s="190"/>
    </row>
    <row r="197" spans="19:19" x14ac:dyDescent="0.25">
      <c r="S197" s="190"/>
    </row>
    <row r="198" spans="19:19" x14ac:dyDescent="0.25">
      <c r="S198" s="190"/>
    </row>
    <row r="199" spans="19:19" x14ac:dyDescent="0.25">
      <c r="S199" s="190"/>
    </row>
    <row r="200" spans="19:19" x14ac:dyDescent="0.25">
      <c r="S200" s="190"/>
    </row>
    <row r="201" spans="19:19" x14ac:dyDescent="0.25">
      <c r="S201" s="190"/>
    </row>
    <row r="202" spans="19:19" x14ac:dyDescent="0.25">
      <c r="S202" s="190"/>
    </row>
    <row r="203" spans="19:19" x14ac:dyDescent="0.25">
      <c r="S203" s="190"/>
    </row>
    <row r="204" spans="19:19" x14ac:dyDescent="0.25">
      <c r="S204" s="190"/>
    </row>
    <row r="205" spans="19:19" x14ac:dyDescent="0.25">
      <c r="S205" s="190"/>
    </row>
    <row r="206" spans="19:19" x14ac:dyDescent="0.25">
      <c r="S206" s="190"/>
    </row>
  </sheetData>
  <mergeCells count="22">
    <mergeCell ref="A1:N1"/>
    <mergeCell ref="A117:C117"/>
    <mergeCell ref="B90:B91"/>
    <mergeCell ref="A112:R112"/>
    <mergeCell ref="A113:R113"/>
    <mergeCell ref="A114:R114"/>
    <mergeCell ref="A115:R115"/>
    <mergeCell ref="B10:B11"/>
    <mergeCell ref="Q1:S1"/>
    <mergeCell ref="E5:H5"/>
    <mergeCell ref="J5:M5"/>
    <mergeCell ref="O5:R5"/>
    <mergeCell ref="E6:E9"/>
    <mergeCell ref="H6:H9"/>
    <mergeCell ref="J6:J9"/>
    <mergeCell ref="M6:M9"/>
    <mergeCell ref="O6:O9"/>
    <mergeCell ref="R6:R9"/>
    <mergeCell ref="A7:B7"/>
    <mergeCell ref="F7:G8"/>
    <mergeCell ref="K7:L8"/>
    <mergeCell ref="P7:Q8"/>
  </mergeCells>
  <hyperlinks>
    <hyperlink ref="A113" r:id="rId1"/>
    <hyperlink ref="A115" r:id="rId2"/>
    <hyperlink ref="Q1" location="Contents!A1" display="bac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7"/>
  <sheetViews>
    <sheetView showGridLines="0" zoomScaleNormal="100" workbookViewId="0">
      <selection sqref="A1:M1"/>
    </sheetView>
  </sheetViews>
  <sheetFormatPr defaultColWidth="8.77734375" defaultRowHeight="13.2" x14ac:dyDescent="0.25"/>
  <cols>
    <col min="1" max="1" width="8.77734375" style="99"/>
    <col min="2" max="2" width="17.77734375" style="99" customWidth="1"/>
    <col min="3" max="4" width="8.77734375" style="99"/>
    <col min="5" max="5" width="18" style="99" customWidth="1"/>
    <col min="6" max="9" width="8.77734375" style="99"/>
    <col min="10" max="10" width="16.77734375" style="99" customWidth="1"/>
    <col min="11" max="14" width="8.77734375" style="99"/>
    <col min="15" max="15" width="19.5546875" style="99" customWidth="1"/>
    <col min="16" max="16384" width="8.77734375" style="99"/>
  </cols>
  <sheetData>
    <row r="1" spans="1:19" ht="18" customHeight="1" x14ac:dyDescent="0.3">
      <c r="A1" s="97" t="s">
        <v>389</v>
      </c>
      <c r="B1" s="97"/>
      <c r="C1" s="97"/>
      <c r="D1" s="97"/>
      <c r="E1" s="97"/>
      <c r="F1" s="97"/>
      <c r="G1" s="97"/>
      <c r="H1" s="97"/>
      <c r="I1" s="97"/>
      <c r="J1" s="97"/>
      <c r="K1" s="97"/>
      <c r="L1" s="97"/>
      <c r="M1" s="97"/>
      <c r="N1" s="148"/>
      <c r="O1" s="148"/>
      <c r="P1" s="41" t="s">
        <v>85</v>
      </c>
      <c r="Q1" s="41"/>
      <c r="R1" s="41"/>
    </row>
    <row r="2" spans="1:19" ht="15" customHeight="1" x14ac:dyDescent="0.25">
      <c r="A2" s="102"/>
      <c r="B2" s="102"/>
      <c r="C2" s="102"/>
      <c r="D2" s="102"/>
      <c r="E2" s="102"/>
      <c r="F2" s="102"/>
      <c r="G2" s="102"/>
      <c r="H2" s="102"/>
      <c r="I2" s="102"/>
      <c r="J2" s="102"/>
      <c r="K2" s="102"/>
      <c r="L2" s="102"/>
      <c r="M2" s="102"/>
      <c r="N2" s="102"/>
      <c r="O2" s="102"/>
      <c r="P2" s="102"/>
      <c r="Q2" s="102"/>
      <c r="R2" s="102"/>
    </row>
    <row r="3" spans="1:19" x14ac:dyDescent="0.25">
      <c r="A3" s="98" t="s">
        <v>386</v>
      </c>
      <c r="B3" s="102"/>
      <c r="C3" s="102"/>
      <c r="D3" s="102"/>
      <c r="E3" s="102"/>
      <c r="F3" s="102"/>
      <c r="G3" s="102"/>
      <c r="H3" s="102"/>
      <c r="I3" s="102"/>
      <c r="J3" s="102"/>
      <c r="K3" s="102"/>
      <c r="L3" s="102"/>
      <c r="M3" s="102"/>
      <c r="N3" s="102"/>
      <c r="O3" s="102"/>
      <c r="P3" s="102"/>
      <c r="Q3" s="102"/>
      <c r="R3" s="102"/>
    </row>
    <row r="4" spans="1:19" ht="13.8" thickBot="1" x14ac:dyDescent="0.3"/>
    <row r="5" spans="1:19" x14ac:dyDescent="0.25">
      <c r="E5" s="100" t="s">
        <v>75</v>
      </c>
      <c r="F5" s="100"/>
      <c r="G5" s="100"/>
      <c r="H5" s="100"/>
      <c r="I5" s="101"/>
      <c r="J5" s="100" t="s">
        <v>337</v>
      </c>
      <c r="K5" s="100"/>
      <c r="L5" s="100"/>
      <c r="M5" s="100"/>
      <c r="N5" s="102"/>
      <c r="O5" s="100" t="s">
        <v>338</v>
      </c>
      <c r="P5" s="100"/>
      <c r="Q5" s="100"/>
      <c r="R5" s="100"/>
    </row>
    <row r="6" spans="1:19" x14ac:dyDescent="0.25">
      <c r="E6" s="56" t="s">
        <v>98</v>
      </c>
      <c r="F6" s="57"/>
      <c r="G6" s="57"/>
      <c r="H6" s="58" t="s">
        <v>99</v>
      </c>
      <c r="I6" s="101"/>
      <c r="J6" s="56" t="s">
        <v>98</v>
      </c>
      <c r="K6" s="57"/>
      <c r="L6" s="57"/>
      <c r="M6" s="58" t="s">
        <v>99</v>
      </c>
      <c r="N6" s="102"/>
      <c r="O6" s="56" t="s">
        <v>98</v>
      </c>
      <c r="P6" s="57"/>
      <c r="Q6" s="57"/>
      <c r="R6" s="58" t="s">
        <v>99</v>
      </c>
    </row>
    <row r="7" spans="1:19" ht="13.05" customHeight="1" x14ac:dyDescent="0.25">
      <c r="A7" s="103"/>
      <c r="B7" s="103"/>
      <c r="E7" s="30"/>
      <c r="F7" s="30" t="s">
        <v>333</v>
      </c>
      <c r="G7" s="30"/>
      <c r="H7" s="60"/>
      <c r="I7" s="101"/>
      <c r="J7" s="30"/>
      <c r="K7" s="30" t="s">
        <v>333</v>
      </c>
      <c r="L7" s="30"/>
      <c r="M7" s="60"/>
      <c r="N7" s="102"/>
      <c r="O7" s="30"/>
      <c r="P7" s="30" t="s">
        <v>333</v>
      </c>
      <c r="Q7" s="30"/>
      <c r="R7" s="60"/>
    </row>
    <row r="8" spans="1:19" x14ac:dyDescent="0.25">
      <c r="A8" s="104"/>
      <c r="B8" s="104"/>
      <c r="C8" s="16"/>
      <c r="E8" s="30"/>
      <c r="F8" s="30"/>
      <c r="G8" s="30"/>
      <c r="H8" s="60"/>
      <c r="I8" s="101"/>
      <c r="J8" s="30"/>
      <c r="K8" s="30"/>
      <c r="L8" s="30"/>
      <c r="M8" s="60"/>
      <c r="N8" s="102"/>
      <c r="O8" s="30"/>
      <c r="P8" s="30"/>
      <c r="Q8" s="30"/>
      <c r="R8" s="60"/>
    </row>
    <row r="9" spans="1:19" ht="13.8" thickBot="1" x14ac:dyDescent="0.3">
      <c r="A9" s="105" t="s">
        <v>43</v>
      </c>
      <c r="B9" s="105" t="s">
        <v>385</v>
      </c>
      <c r="C9" s="105" t="s">
        <v>78</v>
      </c>
      <c r="D9" s="106"/>
      <c r="E9" s="62"/>
      <c r="F9" s="63" t="s">
        <v>97</v>
      </c>
      <c r="G9" s="63" t="s">
        <v>80</v>
      </c>
      <c r="H9" s="64"/>
      <c r="I9" s="102"/>
      <c r="J9" s="62"/>
      <c r="K9" s="63" t="s">
        <v>97</v>
      </c>
      <c r="L9" s="63" t="s">
        <v>80</v>
      </c>
      <c r="M9" s="64"/>
      <c r="N9" s="107"/>
      <c r="O9" s="62"/>
      <c r="P9" s="63" t="s">
        <v>97</v>
      </c>
      <c r="Q9" s="63" t="s">
        <v>80</v>
      </c>
      <c r="R9" s="64"/>
    </row>
    <row r="10" spans="1:19" x14ac:dyDescent="0.25">
      <c r="A10" s="16" t="s">
        <v>92</v>
      </c>
      <c r="B10" s="108" t="s">
        <v>383</v>
      </c>
      <c r="C10" s="114">
        <v>2001</v>
      </c>
      <c r="E10" s="202">
        <v>996.3</v>
      </c>
      <c r="F10" s="202">
        <v>966.3</v>
      </c>
      <c r="G10" s="202">
        <v>1026.4000000000001</v>
      </c>
      <c r="H10" s="203">
        <v>3785</v>
      </c>
      <c r="I10" s="189"/>
      <c r="J10" s="202">
        <v>685.7</v>
      </c>
      <c r="K10" s="202">
        <v>660.8</v>
      </c>
      <c r="L10" s="202">
        <v>710.7</v>
      </c>
      <c r="M10" s="204">
        <v>2628</v>
      </c>
      <c r="N10" s="202"/>
      <c r="O10" s="202">
        <v>310.60000000000002</v>
      </c>
      <c r="P10" s="202">
        <v>293.5</v>
      </c>
      <c r="Q10" s="202">
        <v>327.7</v>
      </c>
      <c r="R10" s="204">
        <v>1157</v>
      </c>
      <c r="S10" s="190"/>
    </row>
    <row r="11" spans="1:19" x14ac:dyDescent="0.25">
      <c r="B11" s="109"/>
      <c r="C11" s="114">
        <v>2002</v>
      </c>
      <c r="E11" s="202">
        <v>997</v>
      </c>
      <c r="F11" s="202">
        <v>966.8</v>
      </c>
      <c r="G11" s="202">
        <v>1027.2</v>
      </c>
      <c r="H11" s="203">
        <v>3753</v>
      </c>
      <c r="I11" s="189"/>
      <c r="J11" s="202">
        <v>701.1</v>
      </c>
      <c r="K11" s="202">
        <v>675.7</v>
      </c>
      <c r="L11" s="202">
        <v>726.4</v>
      </c>
      <c r="M11" s="204">
        <v>2661</v>
      </c>
      <c r="N11" s="202"/>
      <c r="O11" s="202">
        <v>295.89999999999998</v>
      </c>
      <c r="P11" s="202">
        <v>279.2</v>
      </c>
      <c r="Q11" s="202">
        <v>312.7</v>
      </c>
      <c r="R11" s="204">
        <v>1092</v>
      </c>
      <c r="S11" s="190"/>
    </row>
    <row r="12" spans="1:19" x14ac:dyDescent="0.25">
      <c r="C12" s="114">
        <v>2003</v>
      </c>
      <c r="E12" s="202">
        <v>987.1</v>
      </c>
      <c r="F12" s="202">
        <v>956.9</v>
      </c>
      <c r="G12" s="202">
        <v>1017.3</v>
      </c>
      <c r="H12" s="203">
        <v>3685</v>
      </c>
      <c r="I12" s="189"/>
      <c r="J12" s="202">
        <v>691.6</v>
      </c>
      <c r="K12" s="202">
        <v>666.3</v>
      </c>
      <c r="L12" s="202">
        <v>716.9</v>
      </c>
      <c r="M12" s="204">
        <v>2597</v>
      </c>
      <c r="N12" s="202"/>
      <c r="O12" s="202">
        <v>295.5</v>
      </c>
      <c r="P12" s="202">
        <v>278.7</v>
      </c>
      <c r="Q12" s="202">
        <v>312.3</v>
      </c>
      <c r="R12" s="204">
        <v>1088</v>
      </c>
      <c r="S12" s="190"/>
    </row>
    <row r="13" spans="1:19" x14ac:dyDescent="0.25">
      <c r="C13" s="114">
        <v>2004</v>
      </c>
      <c r="E13" s="202">
        <v>924.5</v>
      </c>
      <c r="F13" s="202">
        <v>895.2</v>
      </c>
      <c r="G13" s="202">
        <v>953.8</v>
      </c>
      <c r="H13" s="203">
        <v>3445</v>
      </c>
      <c r="I13" s="189"/>
      <c r="J13" s="202">
        <v>649</v>
      </c>
      <c r="K13" s="202">
        <v>624.5</v>
      </c>
      <c r="L13" s="202">
        <v>673.6</v>
      </c>
      <c r="M13" s="204">
        <v>2438</v>
      </c>
      <c r="N13" s="202"/>
      <c r="O13" s="202">
        <v>275.39999999999998</v>
      </c>
      <c r="P13" s="202">
        <v>259.2</v>
      </c>
      <c r="Q13" s="202">
        <v>291.7</v>
      </c>
      <c r="R13" s="204">
        <v>1007</v>
      </c>
      <c r="S13" s="190"/>
    </row>
    <row r="14" spans="1:19" x14ac:dyDescent="0.25">
      <c r="C14" s="114">
        <v>2005</v>
      </c>
      <c r="E14" s="202">
        <v>893.1</v>
      </c>
      <c r="F14" s="202">
        <v>864.2</v>
      </c>
      <c r="G14" s="202">
        <v>921.9</v>
      </c>
      <c r="H14" s="203">
        <v>3312</v>
      </c>
      <c r="I14" s="189"/>
      <c r="J14" s="202">
        <v>631</v>
      </c>
      <c r="K14" s="202">
        <v>606.70000000000005</v>
      </c>
      <c r="L14" s="202">
        <v>655.29999999999995</v>
      </c>
      <c r="M14" s="204">
        <v>2357</v>
      </c>
      <c r="N14" s="202"/>
      <c r="O14" s="202">
        <v>262.10000000000002</v>
      </c>
      <c r="P14" s="202">
        <v>246.1</v>
      </c>
      <c r="Q14" s="202">
        <v>278</v>
      </c>
      <c r="R14" s="204">
        <v>955</v>
      </c>
      <c r="S14" s="190"/>
    </row>
    <row r="15" spans="1:19" x14ac:dyDescent="0.25">
      <c r="C15" s="114">
        <v>2006</v>
      </c>
      <c r="E15" s="202">
        <v>896.1</v>
      </c>
      <c r="F15" s="202">
        <v>867.2</v>
      </c>
      <c r="G15" s="202">
        <v>924.9</v>
      </c>
      <c r="H15" s="203">
        <v>3359</v>
      </c>
      <c r="I15" s="189"/>
      <c r="J15" s="202">
        <v>641.5</v>
      </c>
      <c r="K15" s="202">
        <v>617.1</v>
      </c>
      <c r="L15" s="202">
        <v>665.9</v>
      </c>
      <c r="M15" s="204">
        <v>2419.5</v>
      </c>
      <c r="N15" s="202"/>
      <c r="O15" s="202">
        <v>254.6</v>
      </c>
      <c r="P15" s="202">
        <v>239</v>
      </c>
      <c r="Q15" s="202">
        <v>270.2</v>
      </c>
      <c r="R15" s="204">
        <v>939.5</v>
      </c>
      <c r="S15" s="190"/>
    </row>
    <row r="16" spans="1:19" x14ac:dyDescent="0.25">
      <c r="C16" s="114">
        <v>2007</v>
      </c>
      <c r="E16" s="202">
        <v>882.5</v>
      </c>
      <c r="F16" s="202">
        <v>853.9</v>
      </c>
      <c r="G16" s="202">
        <v>911.2</v>
      </c>
      <c r="H16" s="203">
        <v>3298</v>
      </c>
      <c r="I16" s="189"/>
      <c r="J16" s="202">
        <v>620.5</v>
      </c>
      <c r="K16" s="202">
        <v>596.4</v>
      </c>
      <c r="L16" s="202">
        <v>644.5</v>
      </c>
      <c r="M16" s="204">
        <v>2336.5</v>
      </c>
      <c r="N16" s="202"/>
      <c r="O16" s="202">
        <v>262.10000000000002</v>
      </c>
      <c r="P16" s="202">
        <v>246.2</v>
      </c>
      <c r="Q16" s="202">
        <v>278</v>
      </c>
      <c r="R16" s="204">
        <v>961.5</v>
      </c>
      <c r="S16" s="190"/>
    </row>
    <row r="17" spans="2:19" x14ac:dyDescent="0.25">
      <c r="C17" s="114">
        <v>2008</v>
      </c>
      <c r="E17" s="202">
        <v>843.7</v>
      </c>
      <c r="F17" s="202">
        <v>815.7</v>
      </c>
      <c r="G17" s="202">
        <v>871.7</v>
      </c>
      <c r="H17" s="203">
        <v>3169</v>
      </c>
      <c r="I17" s="189"/>
      <c r="J17" s="202">
        <v>601.4</v>
      </c>
      <c r="K17" s="202">
        <v>577.79999999999995</v>
      </c>
      <c r="L17" s="202">
        <v>624.9</v>
      </c>
      <c r="M17" s="204">
        <v>2284</v>
      </c>
      <c r="N17" s="202"/>
      <c r="O17" s="202">
        <v>242.3</v>
      </c>
      <c r="P17" s="202">
        <v>227</v>
      </c>
      <c r="Q17" s="202">
        <v>257.60000000000002</v>
      </c>
      <c r="R17" s="204">
        <v>885</v>
      </c>
      <c r="S17" s="190"/>
    </row>
    <row r="18" spans="2:19" x14ac:dyDescent="0.25">
      <c r="C18" s="114">
        <v>2009</v>
      </c>
      <c r="E18" s="202">
        <v>789.6</v>
      </c>
      <c r="F18" s="202">
        <v>762.6</v>
      </c>
      <c r="G18" s="202">
        <v>816.6</v>
      </c>
      <c r="H18" s="203">
        <v>2995</v>
      </c>
      <c r="I18" s="189"/>
      <c r="J18" s="202">
        <v>574.4</v>
      </c>
      <c r="K18" s="202">
        <v>551.4</v>
      </c>
      <c r="L18" s="202">
        <v>597.4</v>
      </c>
      <c r="M18" s="204">
        <v>2198.5</v>
      </c>
      <c r="N18" s="202"/>
      <c r="O18" s="202">
        <v>215.2</v>
      </c>
      <c r="P18" s="202">
        <v>200.8</v>
      </c>
      <c r="Q18" s="202">
        <v>229.5</v>
      </c>
      <c r="R18" s="204">
        <v>796.5</v>
      </c>
      <c r="S18" s="190"/>
    </row>
    <row r="19" spans="2:19" x14ac:dyDescent="0.25">
      <c r="C19" s="114">
        <v>2010</v>
      </c>
      <c r="E19" s="202">
        <v>763.5</v>
      </c>
      <c r="F19" s="202">
        <v>737.1</v>
      </c>
      <c r="G19" s="202">
        <v>789.9</v>
      </c>
      <c r="H19" s="203">
        <v>2931</v>
      </c>
      <c r="I19" s="189"/>
      <c r="J19" s="202">
        <v>543.70000000000005</v>
      </c>
      <c r="K19" s="202">
        <v>521.5</v>
      </c>
      <c r="L19" s="202">
        <v>566</v>
      </c>
      <c r="M19" s="204">
        <v>2107</v>
      </c>
      <c r="N19" s="202"/>
      <c r="O19" s="202">
        <v>219.7</v>
      </c>
      <c r="P19" s="202">
        <v>205.3</v>
      </c>
      <c r="Q19" s="202">
        <v>234.2</v>
      </c>
      <c r="R19" s="204">
        <v>824</v>
      </c>
      <c r="S19" s="190"/>
    </row>
    <row r="20" spans="2:19" x14ac:dyDescent="0.25">
      <c r="C20" s="114">
        <v>2011</v>
      </c>
      <c r="E20" s="202">
        <v>735.2</v>
      </c>
      <c r="F20" s="202">
        <v>709.3</v>
      </c>
      <c r="G20" s="202">
        <v>761</v>
      </c>
      <c r="H20" s="203">
        <v>2834</v>
      </c>
      <c r="I20" s="189"/>
      <c r="J20" s="202">
        <v>535.5</v>
      </c>
      <c r="K20" s="202">
        <v>513.4</v>
      </c>
      <c r="L20" s="202">
        <v>557.6</v>
      </c>
      <c r="M20" s="204">
        <v>2073</v>
      </c>
      <c r="N20" s="202"/>
      <c r="O20" s="202">
        <v>199.7</v>
      </c>
      <c r="P20" s="202">
        <v>186</v>
      </c>
      <c r="Q20" s="202">
        <v>213.3</v>
      </c>
      <c r="R20" s="204">
        <v>761</v>
      </c>
      <c r="S20" s="190"/>
    </row>
    <row r="21" spans="2:19" x14ac:dyDescent="0.25">
      <c r="C21" s="114">
        <v>2012</v>
      </c>
      <c r="E21" s="202">
        <v>695.7</v>
      </c>
      <c r="F21" s="202">
        <v>670.6</v>
      </c>
      <c r="G21" s="202">
        <v>720.8</v>
      </c>
      <c r="H21" s="203">
        <v>2689</v>
      </c>
      <c r="I21" s="189"/>
      <c r="J21" s="202">
        <v>496.6</v>
      </c>
      <c r="K21" s="202">
        <v>475.4</v>
      </c>
      <c r="L21" s="202">
        <v>517.79999999999995</v>
      </c>
      <c r="M21" s="204">
        <v>1932.5</v>
      </c>
      <c r="N21" s="202"/>
      <c r="O21" s="202">
        <v>199.1</v>
      </c>
      <c r="P21" s="202">
        <v>185.4</v>
      </c>
      <c r="Q21" s="202">
        <v>212.7</v>
      </c>
      <c r="R21" s="204">
        <v>756.5</v>
      </c>
      <c r="S21" s="190"/>
    </row>
    <row r="22" spans="2:19" x14ac:dyDescent="0.25">
      <c r="C22" s="114">
        <v>2013</v>
      </c>
      <c r="E22" s="202">
        <v>699.3</v>
      </c>
      <c r="F22" s="202">
        <v>674.1</v>
      </c>
      <c r="G22" s="202">
        <v>724.4</v>
      </c>
      <c r="H22" s="203">
        <v>2708</v>
      </c>
      <c r="I22" s="189"/>
      <c r="J22" s="202">
        <v>510.1</v>
      </c>
      <c r="K22" s="202">
        <v>488.6</v>
      </c>
      <c r="L22" s="202">
        <v>531.6</v>
      </c>
      <c r="M22" s="204">
        <v>1982.5</v>
      </c>
      <c r="N22" s="202"/>
      <c r="O22" s="202">
        <v>189.2</v>
      </c>
      <c r="P22" s="202">
        <v>175.9</v>
      </c>
      <c r="Q22" s="202">
        <v>202.4</v>
      </c>
      <c r="R22" s="204">
        <v>725.5</v>
      </c>
      <c r="S22" s="190"/>
    </row>
    <row r="23" spans="2:19" x14ac:dyDescent="0.25">
      <c r="C23" s="114">
        <v>2014</v>
      </c>
      <c r="E23" s="202">
        <v>678.2</v>
      </c>
      <c r="F23" s="202">
        <v>653.9</v>
      </c>
      <c r="G23" s="202">
        <v>702.5</v>
      </c>
      <c r="H23" s="203">
        <v>2731</v>
      </c>
      <c r="I23" s="189"/>
      <c r="J23" s="202">
        <v>504.5</v>
      </c>
      <c r="K23" s="202">
        <v>483.5</v>
      </c>
      <c r="L23" s="202">
        <v>525.4</v>
      </c>
      <c r="M23" s="204">
        <v>2042.5</v>
      </c>
      <c r="N23" s="202"/>
      <c r="O23" s="202">
        <v>173.7</v>
      </c>
      <c r="P23" s="202">
        <v>161.30000000000001</v>
      </c>
      <c r="Q23" s="202">
        <v>186.2</v>
      </c>
      <c r="R23" s="204">
        <v>688.5</v>
      </c>
      <c r="S23" s="190"/>
    </row>
    <row r="24" spans="2:19" x14ac:dyDescent="0.25">
      <c r="C24" s="114">
        <v>2015</v>
      </c>
      <c r="E24" s="202">
        <v>703.1</v>
      </c>
      <c r="F24" s="202">
        <v>678.4</v>
      </c>
      <c r="G24" s="202">
        <v>727.9</v>
      </c>
      <c r="H24" s="203">
        <v>2831</v>
      </c>
      <c r="I24" s="189"/>
      <c r="J24" s="202">
        <v>510.1</v>
      </c>
      <c r="K24" s="202">
        <v>489.1</v>
      </c>
      <c r="L24" s="202">
        <v>531.20000000000005</v>
      </c>
      <c r="M24" s="204">
        <v>2071</v>
      </c>
      <c r="N24" s="202"/>
      <c r="O24" s="202">
        <v>193</v>
      </c>
      <c r="P24" s="202">
        <v>179.7</v>
      </c>
      <c r="Q24" s="202">
        <v>206.2</v>
      </c>
      <c r="R24" s="204">
        <v>760</v>
      </c>
      <c r="S24" s="190"/>
    </row>
    <row r="25" spans="2:19" x14ac:dyDescent="0.25">
      <c r="C25" s="114">
        <v>2016</v>
      </c>
      <c r="E25" s="202">
        <v>719.1</v>
      </c>
      <c r="F25" s="202">
        <v>694.3</v>
      </c>
      <c r="G25" s="202">
        <v>743.8</v>
      </c>
      <c r="H25" s="203">
        <v>2958</v>
      </c>
      <c r="I25" s="189"/>
      <c r="J25" s="202">
        <v>529.70000000000005</v>
      </c>
      <c r="K25" s="202">
        <v>508.4</v>
      </c>
      <c r="L25" s="202">
        <v>550.9</v>
      </c>
      <c r="M25" s="204">
        <v>2190.5</v>
      </c>
      <c r="N25" s="202"/>
      <c r="O25" s="202">
        <v>189.4</v>
      </c>
      <c r="P25" s="202">
        <v>176.5</v>
      </c>
      <c r="Q25" s="202">
        <v>202.3</v>
      </c>
      <c r="R25" s="204">
        <v>767.5</v>
      </c>
      <c r="S25" s="190"/>
    </row>
    <row r="26" spans="2:19" x14ac:dyDescent="0.25">
      <c r="C26" s="114">
        <v>2017</v>
      </c>
      <c r="E26" s="202">
        <v>706.5</v>
      </c>
      <c r="F26" s="202">
        <v>682.2</v>
      </c>
      <c r="G26" s="202">
        <v>730.7</v>
      </c>
      <c r="H26" s="203">
        <v>2967</v>
      </c>
      <c r="I26" s="189"/>
      <c r="J26" s="202">
        <v>528.29999999999995</v>
      </c>
      <c r="K26" s="202">
        <v>507.4</v>
      </c>
      <c r="L26" s="202">
        <v>549.29999999999995</v>
      </c>
      <c r="M26" s="204">
        <v>2231</v>
      </c>
      <c r="N26" s="202"/>
      <c r="O26" s="202">
        <v>178.1</v>
      </c>
      <c r="P26" s="202">
        <v>165.8</v>
      </c>
      <c r="Q26" s="202">
        <v>190.5</v>
      </c>
      <c r="R26" s="204">
        <v>736</v>
      </c>
      <c r="S26" s="190"/>
    </row>
    <row r="27" spans="2:19" x14ac:dyDescent="0.25">
      <c r="C27" s="114">
        <v>2018</v>
      </c>
      <c r="E27" s="202">
        <v>720.2</v>
      </c>
      <c r="F27" s="202">
        <v>695.8</v>
      </c>
      <c r="G27" s="202">
        <v>744.6</v>
      </c>
      <c r="H27" s="203">
        <v>3043</v>
      </c>
      <c r="I27" s="189"/>
      <c r="J27" s="202">
        <v>538.79999999999995</v>
      </c>
      <c r="K27" s="202">
        <v>517.70000000000005</v>
      </c>
      <c r="L27" s="202">
        <v>559.9</v>
      </c>
      <c r="M27" s="204">
        <v>2289</v>
      </c>
      <c r="N27" s="202"/>
      <c r="O27" s="202">
        <v>181.4</v>
      </c>
      <c r="P27" s="202">
        <v>169</v>
      </c>
      <c r="Q27" s="202">
        <v>193.8</v>
      </c>
      <c r="R27" s="204">
        <v>754</v>
      </c>
      <c r="S27" s="190"/>
    </row>
    <row r="28" spans="2:19" x14ac:dyDescent="0.25">
      <c r="C28" s="114">
        <v>2019</v>
      </c>
      <c r="E28" s="202">
        <v>727.2</v>
      </c>
      <c r="F28" s="202">
        <v>702.8</v>
      </c>
      <c r="G28" s="202">
        <v>751.7</v>
      </c>
      <c r="H28" s="203">
        <v>3086</v>
      </c>
      <c r="I28" s="189"/>
      <c r="J28" s="202">
        <v>553.70000000000005</v>
      </c>
      <c r="K28" s="202">
        <v>532.4</v>
      </c>
      <c r="L28" s="202">
        <v>575.1</v>
      </c>
      <c r="M28" s="204">
        <v>2357</v>
      </c>
      <c r="N28" s="202"/>
      <c r="O28" s="202">
        <v>173.5</v>
      </c>
      <c r="P28" s="202">
        <v>161.4</v>
      </c>
      <c r="Q28" s="202">
        <v>185.5</v>
      </c>
      <c r="R28" s="204">
        <v>729</v>
      </c>
      <c r="S28" s="190"/>
    </row>
    <row r="29" spans="2:19" x14ac:dyDescent="0.25">
      <c r="C29" s="114">
        <v>2020</v>
      </c>
      <c r="E29" s="202">
        <v>804.9</v>
      </c>
      <c r="F29" s="202">
        <v>779.4</v>
      </c>
      <c r="G29" s="202">
        <v>830.5</v>
      </c>
      <c r="H29" s="203">
        <v>3442</v>
      </c>
      <c r="I29" s="189"/>
      <c r="J29" s="202">
        <v>619.79999999999995</v>
      </c>
      <c r="K29" s="202">
        <v>597.29999999999995</v>
      </c>
      <c r="L29" s="202">
        <v>642.20000000000005</v>
      </c>
      <c r="M29" s="204">
        <v>2660.5</v>
      </c>
      <c r="N29" s="202"/>
      <c r="O29" s="202">
        <v>185.1</v>
      </c>
      <c r="P29" s="202">
        <v>172.7</v>
      </c>
      <c r="Q29" s="202">
        <v>197.5</v>
      </c>
      <c r="R29" s="204">
        <v>781.5</v>
      </c>
      <c r="S29" s="190"/>
    </row>
    <row r="30" spans="2:19" x14ac:dyDescent="0.25">
      <c r="B30" s="110">
        <v>2</v>
      </c>
      <c r="C30" s="114">
        <v>2001</v>
      </c>
      <c r="E30" s="202">
        <v>702.4</v>
      </c>
      <c r="F30" s="202">
        <v>677.3</v>
      </c>
      <c r="G30" s="202">
        <v>727.6</v>
      </c>
      <c r="H30" s="203">
        <v>2695</v>
      </c>
      <c r="I30" s="189"/>
      <c r="J30" s="202">
        <v>482.1</v>
      </c>
      <c r="K30" s="202">
        <v>461.2</v>
      </c>
      <c r="L30" s="202">
        <v>502.9</v>
      </c>
      <c r="M30" s="204">
        <v>1863.5</v>
      </c>
      <c r="N30" s="202"/>
      <c r="O30" s="202">
        <v>220.3</v>
      </c>
      <c r="P30" s="202">
        <v>206</v>
      </c>
      <c r="Q30" s="202">
        <v>234.6</v>
      </c>
      <c r="R30" s="204">
        <v>831.5</v>
      </c>
      <c r="S30" s="190"/>
    </row>
    <row r="31" spans="2:19" x14ac:dyDescent="0.25">
      <c r="C31" s="114">
        <v>2002</v>
      </c>
      <c r="E31" s="202">
        <v>716.6</v>
      </c>
      <c r="F31" s="202">
        <v>691.3</v>
      </c>
      <c r="G31" s="202">
        <v>741.9</v>
      </c>
      <c r="H31" s="203">
        <v>2769</v>
      </c>
      <c r="I31" s="189"/>
      <c r="J31" s="202">
        <v>491.4</v>
      </c>
      <c r="K31" s="202">
        <v>470.5</v>
      </c>
      <c r="L31" s="202">
        <v>512.4</v>
      </c>
      <c r="M31" s="204">
        <v>1912</v>
      </c>
      <c r="N31" s="202"/>
      <c r="O31" s="202">
        <v>225.1</v>
      </c>
      <c r="P31" s="202">
        <v>210.8</v>
      </c>
      <c r="Q31" s="202">
        <v>239.5</v>
      </c>
      <c r="R31" s="204">
        <v>857</v>
      </c>
      <c r="S31" s="190"/>
    </row>
    <row r="32" spans="2:19" x14ac:dyDescent="0.25">
      <c r="C32" s="114">
        <v>2003</v>
      </c>
      <c r="E32" s="202">
        <v>673.3</v>
      </c>
      <c r="F32" s="202">
        <v>648.70000000000005</v>
      </c>
      <c r="G32" s="202">
        <v>697.8</v>
      </c>
      <c r="H32" s="203">
        <v>2604</v>
      </c>
      <c r="I32" s="189"/>
      <c r="J32" s="202">
        <v>452.9</v>
      </c>
      <c r="K32" s="202">
        <v>432.8</v>
      </c>
      <c r="L32" s="202">
        <v>473</v>
      </c>
      <c r="M32" s="204">
        <v>1766</v>
      </c>
      <c r="N32" s="202"/>
      <c r="O32" s="202">
        <v>220.4</v>
      </c>
      <c r="P32" s="202">
        <v>206.1</v>
      </c>
      <c r="Q32" s="202">
        <v>234.6</v>
      </c>
      <c r="R32" s="204">
        <v>838</v>
      </c>
      <c r="S32" s="190"/>
    </row>
    <row r="33" spans="3:26" x14ac:dyDescent="0.25">
      <c r="C33" s="114">
        <v>2004</v>
      </c>
      <c r="E33" s="202">
        <v>658.5</v>
      </c>
      <c r="F33" s="202">
        <v>634.29999999999995</v>
      </c>
      <c r="G33" s="202">
        <v>682.7</v>
      </c>
      <c r="H33" s="203">
        <v>2560</v>
      </c>
      <c r="I33" s="189"/>
      <c r="J33" s="202">
        <v>455.8</v>
      </c>
      <c r="K33" s="202">
        <v>435.7</v>
      </c>
      <c r="L33" s="202">
        <v>476</v>
      </c>
      <c r="M33" s="204">
        <v>1788.5</v>
      </c>
      <c r="N33" s="202"/>
      <c r="O33" s="202">
        <v>202.7</v>
      </c>
      <c r="P33" s="202">
        <v>189</v>
      </c>
      <c r="Q33" s="202">
        <v>216.3</v>
      </c>
      <c r="R33" s="204">
        <v>771.5</v>
      </c>
      <c r="S33" s="190"/>
    </row>
    <row r="34" spans="3:26" x14ac:dyDescent="0.25">
      <c r="C34" s="114">
        <v>2005</v>
      </c>
      <c r="E34" s="202">
        <v>635.70000000000005</v>
      </c>
      <c r="F34" s="202">
        <v>612</v>
      </c>
      <c r="G34" s="202">
        <v>659.4</v>
      </c>
      <c r="H34" s="203">
        <v>2496</v>
      </c>
      <c r="I34" s="189"/>
      <c r="J34" s="202">
        <v>437.3</v>
      </c>
      <c r="K34" s="202">
        <v>417.6</v>
      </c>
      <c r="L34" s="202">
        <v>456.9</v>
      </c>
      <c r="M34" s="204">
        <v>1728</v>
      </c>
      <c r="N34" s="202"/>
      <c r="O34" s="202">
        <v>198.4</v>
      </c>
      <c r="P34" s="202">
        <v>185</v>
      </c>
      <c r="Q34" s="202">
        <v>211.8</v>
      </c>
      <c r="R34" s="204">
        <v>768</v>
      </c>
      <c r="S34" s="190"/>
    </row>
    <row r="35" spans="3:26" x14ac:dyDescent="0.25">
      <c r="C35" s="114">
        <v>2006</v>
      </c>
      <c r="E35" s="202">
        <v>616.6</v>
      </c>
      <c r="F35" s="202">
        <v>593.29999999999995</v>
      </c>
      <c r="G35" s="202">
        <v>639.79999999999995</v>
      </c>
      <c r="H35" s="203">
        <v>2448</v>
      </c>
      <c r="I35" s="189"/>
      <c r="J35" s="202">
        <v>427.8</v>
      </c>
      <c r="K35" s="202">
        <v>408.5</v>
      </c>
      <c r="L35" s="202">
        <v>447.2</v>
      </c>
      <c r="M35" s="204">
        <v>1707.5</v>
      </c>
      <c r="N35" s="202"/>
      <c r="O35" s="202">
        <v>188.7</v>
      </c>
      <c r="P35" s="202">
        <v>175.7</v>
      </c>
      <c r="Q35" s="202">
        <v>201.7</v>
      </c>
      <c r="R35" s="204">
        <v>740.5</v>
      </c>
      <c r="S35" s="190"/>
    </row>
    <row r="36" spans="3:26" x14ac:dyDescent="0.25">
      <c r="C36" s="114">
        <v>2007</v>
      </c>
      <c r="E36" s="202">
        <v>590.4</v>
      </c>
      <c r="F36" s="202">
        <v>567.9</v>
      </c>
      <c r="G36" s="202">
        <v>612.9</v>
      </c>
      <c r="H36" s="203">
        <v>2385</v>
      </c>
      <c r="I36" s="189"/>
      <c r="J36" s="202">
        <v>413.3</v>
      </c>
      <c r="K36" s="202">
        <v>394.5</v>
      </c>
      <c r="L36" s="202">
        <v>432.2</v>
      </c>
      <c r="M36" s="204">
        <v>1680</v>
      </c>
      <c r="N36" s="202"/>
      <c r="O36" s="202">
        <v>177</v>
      </c>
      <c r="P36" s="202">
        <v>164.6</v>
      </c>
      <c r="Q36" s="202">
        <v>189.5</v>
      </c>
      <c r="R36" s="204">
        <v>705</v>
      </c>
      <c r="S36" s="190"/>
      <c r="Z36" s="114"/>
    </row>
    <row r="37" spans="3:26" x14ac:dyDescent="0.25">
      <c r="C37" s="114">
        <v>2008</v>
      </c>
      <c r="E37" s="202">
        <v>584.1</v>
      </c>
      <c r="F37" s="202">
        <v>561.9</v>
      </c>
      <c r="G37" s="202">
        <v>606.4</v>
      </c>
      <c r="H37" s="203">
        <v>2392</v>
      </c>
      <c r="I37" s="189"/>
      <c r="J37" s="202">
        <v>405.4</v>
      </c>
      <c r="K37" s="202">
        <v>386.8</v>
      </c>
      <c r="L37" s="202">
        <v>424</v>
      </c>
      <c r="M37" s="204">
        <v>1669</v>
      </c>
      <c r="N37" s="202"/>
      <c r="O37" s="202">
        <v>178.7</v>
      </c>
      <c r="P37" s="202">
        <v>166.3</v>
      </c>
      <c r="Q37" s="202">
        <v>191.2</v>
      </c>
      <c r="R37" s="204">
        <v>723</v>
      </c>
      <c r="S37" s="190"/>
    </row>
    <row r="38" spans="3:26" x14ac:dyDescent="0.25">
      <c r="C38" s="114">
        <v>2009</v>
      </c>
      <c r="E38" s="202">
        <v>548.79999999999995</v>
      </c>
      <c r="F38" s="202">
        <v>527.20000000000005</v>
      </c>
      <c r="G38" s="202">
        <v>570.29999999999995</v>
      </c>
      <c r="H38" s="203">
        <v>2261</v>
      </c>
      <c r="I38" s="189"/>
      <c r="J38" s="202">
        <v>382</v>
      </c>
      <c r="K38" s="202">
        <v>364</v>
      </c>
      <c r="L38" s="202">
        <v>399.9</v>
      </c>
      <c r="M38" s="204">
        <v>1587</v>
      </c>
      <c r="N38" s="202"/>
      <c r="O38" s="202">
        <v>166.8</v>
      </c>
      <c r="P38" s="202">
        <v>154.69999999999999</v>
      </c>
      <c r="Q38" s="202">
        <v>178.8</v>
      </c>
      <c r="R38" s="204">
        <v>674</v>
      </c>
      <c r="S38" s="190"/>
    </row>
    <row r="39" spans="3:26" x14ac:dyDescent="0.25">
      <c r="C39" s="114">
        <v>2010</v>
      </c>
      <c r="E39" s="202">
        <v>535.79999999999995</v>
      </c>
      <c r="F39" s="202">
        <v>514.6</v>
      </c>
      <c r="G39" s="202">
        <v>557.1</v>
      </c>
      <c r="H39" s="203">
        <v>2214</v>
      </c>
      <c r="I39" s="189"/>
      <c r="J39" s="202">
        <v>372.3</v>
      </c>
      <c r="K39" s="202">
        <v>354.5</v>
      </c>
      <c r="L39" s="202">
        <v>390</v>
      </c>
      <c r="M39" s="204">
        <v>1547.5</v>
      </c>
      <c r="N39" s="202"/>
      <c r="O39" s="202">
        <v>163.6</v>
      </c>
      <c r="P39" s="202">
        <v>151.69999999999999</v>
      </c>
      <c r="Q39" s="202">
        <v>175.5</v>
      </c>
      <c r="R39" s="204">
        <v>666.5</v>
      </c>
      <c r="S39" s="190"/>
    </row>
    <row r="40" spans="3:26" x14ac:dyDescent="0.25">
      <c r="C40" s="114">
        <v>2011</v>
      </c>
      <c r="E40" s="202">
        <v>527.5</v>
      </c>
      <c r="F40" s="202">
        <v>506.5</v>
      </c>
      <c r="G40" s="202">
        <v>548.6</v>
      </c>
      <c r="H40" s="203">
        <v>2187</v>
      </c>
      <c r="I40" s="189"/>
      <c r="J40" s="202">
        <v>368.7</v>
      </c>
      <c r="K40" s="202">
        <v>351.1</v>
      </c>
      <c r="L40" s="202">
        <v>386.4</v>
      </c>
      <c r="M40" s="204">
        <v>1535.5</v>
      </c>
      <c r="N40" s="202"/>
      <c r="O40" s="202">
        <v>158.80000000000001</v>
      </c>
      <c r="P40" s="202">
        <v>147.1</v>
      </c>
      <c r="Q40" s="202">
        <v>170.5</v>
      </c>
      <c r="R40" s="204">
        <v>651.5</v>
      </c>
      <c r="S40" s="190"/>
    </row>
    <row r="41" spans="3:26" x14ac:dyDescent="0.25">
      <c r="C41" s="114">
        <v>2012</v>
      </c>
      <c r="E41" s="202">
        <v>512.1</v>
      </c>
      <c r="F41" s="202">
        <v>491.5</v>
      </c>
      <c r="G41" s="202">
        <v>532.70000000000005</v>
      </c>
      <c r="H41" s="203">
        <v>2158</v>
      </c>
      <c r="I41" s="189"/>
      <c r="J41" s="202">
        <v>367.5</v>
      </c>
      <c r="K41" s="202">
        <v>350.1</v>
      </c>
      <c r="L41" s="202">
        <v>384.9</v>
      </c>
      <c r="M41" s="204">
        <v>1555.5</v>
      </c>
      <c r="N41" s="202"/>
      <c r="O41" s="202">
        <v>144.6</v>
      </c>
      <c r="P41" s="202">
        <v>133.5</v>
      </c>
      <c r="Q41" s="202">
        <v>155.6</v>
      </c>
      <c r="R41" s="204">
        <v>602.5</v>
      </c>
      <c r="S41" s="190"/>
    </row>
    <row r="42" spans="3:26" x14ac:dyDescent="0.25">
      <c r="C42" s="114">
        <v>2013</v>
      </c>
      <c r="E42" s="202">
        <v>499.5</v>
      </c>
      <c r="F42" s="202">
        <v>479.3</v>
      </c>
      <c r="G42" s="202">
        <v>519.79999999999995</v>
      </c>
      <c r="H42" s="203">
        <v>2120</v>
      </c>
      <c r="I42" s="189"/>
      <c r="J42" s="202">
        <v>352.1</v>
      </c>
      <c r="K42" s="202">
        <v>335.1</v>
      </c>
      <c r="L42" s="202">
        <v>369.1</v>
      </c>
      <c r="M42" s="204">
        <v>1501</v>
      </c>
      <c r="N42" s="202"/>
      <c r="O42" s="202">
        <v>147.4</v>
      </c>
      <c r="P42" s="202">
        <v>136.30000000000001</v>
      </c>
      <c r="Q42" s="202">
        <v>158.5</v>
      </c>
      <c r="R42" s="204">
        <v>619</v>
      </c>
      <c r="S42" s="190"/>
    </row>
    <row r="43" spans="3:26" x14ac:dyDescent="0.25">
      <c r="C43" s="114">
        <v>2014</v>
      </c>
      <c r="E43" s="202">
        <v>454.8</v>
      </c>
      <c r="F43" s="202">
        <v>435.7</v>
      </c>
      <c r="G43" s="202">
        <v>473.8</v>
      </c>
      <c r="H43" s="203">
        <v>1980</v>
      </c>
      <c r="I43" s="189"/>
      <c r="J43" s="202">
        <v>328</v>
      </c>
      <c r="K43" s="202">
        <v>311.8</v>
      </c>
      <c r="L43" s="202">
        <v>344.2</v>
      </c>
      <c r="M43" s="204">
        <v>1431</v>
      </c>
      <c r="N43" s="202"/>
      <c r="O43" s="202">
        <v>126.8</v>
      </c>
      <c r="P43" s="202">
        <v>116.7</v>
      </c>
      <c r="Q43" s="202">
        <v>137</v>
      </c>
      <c r="R43" s="204">
        <v>549</v>
      </c>
      <c r="S43" s="190"/>
    </row>
    <row r="44" spans="3:26" x14ac:dyDescent="0.25">
      <c r="C44" s="114">
        <v>2015</v>
      </c>
      <c r="E44" s="202">
        <v>463.9</v>
      </c>
      <c r="F44" s="202">
        <v>444.7</v>
      </c>
      <c r="G44" s="202">
        <v>483.1</v>
      </c>
      <c r="H44" s="203">
        <v>2037</v>
      </c>
      <c r="I44" s="189"/>
      <c r="J44" s="202">
        <v>332.9</v>
      </c>
      <c r="K44" s="202">
        <v>316.7</v>
      </c>
      <c r="L44" s="202">
        <v>349.2</v>
      </c>
      <c r="M44" s="204">
        <v>1467</v>
      </c>
      <c r="N44" s="202"/>
      <c r="O44" s="202">
        <v>131</v>
      </c>
      <c r="P44" s="202">
        <v>120.7</v>
      </c>
      <c r="Q44" s="202">
        <v>141.19999999999999</v>
      </c>
      <c r="R44" s="204">
        <v>570</v>
      </c>
      <c r="S44" s="190"/>
    </row>
    <row r="45" spans="3:26" x14ac:dyDescent="0.25">
      <c r="C45" s="114">
        <v>2016</v>
      </c>
      <c r="E45" s="202">
        <v>507.6</v>
      </c>
      <c r="F45" s="202">
        <v>487.7</v>
      </c>
      <c r="G45" s="202">
        <v>527.5</v>
      </c>
      <c r="H45" s="203">
        <v>2261</v>
      </c>
      <c r="I45" s="189"/>
      <c r="J45" s="202">
        <v>368.7</v>
      </c>
      <c r="K45" s="202">
        <v>351.7</v>
      </c>
      <c r="L45" s="202">
        <v>385.7</v>
      </c>
      <c r="M45" s="204">
        <v>1646</v>
      </c>
      <c r="N45" s="202"/>
      <c r="O45" s="202">
        <v>138.9</v>
      </c>
      <c r="P45" s="202">
        <v>128.4</v>
      </c>
      <c r="Q45" s="202">
        <v>149.4</v>
      </c>
      <c r="R45" s="204">
        <v>615</v>
      </c>
      <c r="S45" s="190"/>
    </row>
    <row r="46" spans="3:26" x14ac:dyDescent="0.25">
      <c r="C46" s="114">
        <v>2017</v>
      </c>
      <c r="E46" s="202">
        <v>470.4</v>
      </c>
      <c r="F46" s="202">
        <v>451.4</v>
      </c>
      <c r="G46" s="202">
        <v>489.4</v>
      </c>
      <c r="H46" s="203">
        <v>2122</v>
      </c>
      <c r="I46" s="189"/>
      <c r="J46" s="202">
        <v>336.6</v>
      </c>
      <c r="K46" s="202">
        <v>320.5</v>
      </c>
      <c r="L46" s="202">
        <v>352.7</v>
      </c>
      <c r="M46" s="204">
        <v>1519</v>
      </c>
      <c r="N46" s="202"/>
      <c r="O46" s="202">
        <v>133.80000000000001</v>
      </c>
      <c r="P46" s="202">
        <v>123.6</v>
      </c>
      <c r="Q46" s="202">
        <v>144</v>
      </c>
      <c r="R46" s="204">
        <v>603</v>
      </c>
      <c r="S46" s="190"/>
    </row>
    <row r="47" spans="3:26" x14ac:dyDescent="0.25">
      <c r="C47" s="114">
        <v>2018</v>
      </c>
      <c r="E47" s="202">
        <v>488.2</v>
      </c>
      <c r="F47" s="202">
        <v>468.9</v>
      </c>
      <c r="G47" s="202">
        <v>507.5</v>
      </c>
      <c r="H47" s="203">
        <v>2217</v>
      </c>
      <c r="I47" s="189"/>
      <c r="J47" s="202">
        <v>355.9</v>
      </c>
      <c r="K47" s="202">
        <v>339.4</v>
      </c>
      <c r="L47" s="202">
        <v>372.4</v>
      </c>
      <c r="M47" s="204">
        <v>1617</v>
      </c>
      <c r="N47" s="202"/>
      <c r="O47" s="202">
        <v>132.19999999999999</v>
      </c>
      <c r="P47" s="202">
        <v>122.2</v>
      </c>
      <c r="Q47" s="202">
        <v>142.30000000000001</v>
      </c>
      <c r="R47" s="204">
        <v>600</v>
      </c>
      <c r="S47" s="190"/>
    </row>
    <row r="48" spans="3:26" x14ac:dyDescent="0.25">
      <c r="C48" s="114">
        <v>2019</v>
      </c>
      <c r="E48" s="202">
        <v>474</v>
      </c>
      <c r="F48" s="202">
        <v>455</v>
      </c>
      <c r="G48" s="202">
        <v>492.9</v>
      </c>
      <c r="H48" s="203">
        <v>2173</v>
      </c>
      <c r="I48" s="189"/>
      <c r="J48" s="202">
        <v>348.9</v>
      </c>
      <c r="K48" s="202">
        <v>332.7</v>
      </c>
      <c r="L48" s="202">
        <v>365.2</v>
      </c>
      <c r="M48" s="204">
        <v>1601</v>
      </c>
      <c r="N48" s="202"/>
      <c r="O48" s="202">
        <v>125</v>
      </c>
      <c r="P48" s="202">
        <v>115.2</v>
      </c>
      <c r="Q48" s="202">
        <v>134.80000000000001</v>
      </c>
      <c r="R48" s="204">
        <v>572</v>
      </c>
      <c r="S48" s="190"/>
    </row>
    <row r="49" spans="2:19" x14ac:dyDescent="0.25">
      <c r="C49" s="114">
        <v>2020</v>
      </c>
      <c r="E49" s="202">
        <v>535.9</v>
      </c>
      <c r="F49" s="202">
        <v>515.9</v>
      </c>
      <c r="G49" s="202">
        <v>556</v>
      </c>
      <c r="H49" s="203">
        <v>2475</v>
      </c>
      <c r="I49" s="189"/>
      <c r="J49" s="202">
        <v>406.7</v>
      </c>
      <c r="K49" s="202">
        <v>389.2</v>
      </c>
      <c r="L49" s="202">
        <v>424.2</v>
      </c>
      <c r="M49" s="204">
        <v>1878</v>
      </c>
      <c r="N49" s="202"/>
      <c r="O49" s="202">
        <v>129.19999999999999</v>
      </c>
      <c r="P49" s="202">
        <v>119.4</v>
      </c>
      <c r="Q49" s="202">
        <v>139.1</v>
      </c>
      <c r="R49" s="204">
        <v>597</v>
      </c>
      <c r="S49" s="190"/>
    </row>
    <row r="50" spans="2:19" x14ac:dyDescent="0.25">
      <c r="B50" s="110">
        <v>3</v>
      </c>
      <c r="C50" s="114">
        <v>2001</v>
      </c>
      <c r="E50" s="202">
        <v>541.9</v>
      </c>
      <c r="F50" s="202">
        <v>519.79999999999995</v>
      </c>
      <c r="G50" s="202">
        <v>564</v>
      </c>
      <c r="H50" s="203">
        <v>2090</v>
      </c>
      <c r="I50" s="189"/>
      <c r="J50" s="202">
        <v>361.7</v>
      </c>
      <c r="K50" s="202">
        <v>343.7</v>
      </c>
      <c r="L50" s="202">
        <v>379.8</v>
      </c>
      <c r="M50" s="204">
        <v>1408</v>
      </c>
      <c r="N50" s="202"/>
      <c r="O50" s="202">
        <v>180.2</v>
      </c>
      <c r="P50" s="202">
        <v>167.3</v>
      </c>
      <c r="Q50" s="202">
        <v>193.1</v>
      </c>
      <c r="R50" s="204">
        <v>682</v>
      </c>
      <c r="S50" s="190"/>
    </row>
    <row r="51" spans="2:19" x14ac:dyDescent="0.25">
      <c r="C51" s="114">
        <v>2002</v>
      </c>
      <c r="E51" s="202">
        <v>541.79999999999995</v>
      </c>
      <c r="F51" s="202">
        <v>519.9</v>
      </c>
      <c r="G51" s="202">
        <v>563.70000000000005</v>
      </c>
      <c r="H51" s="203">
        <v>2128</v>
      </c>
      <c r="I51" s="189"/>
      <c r="J51" s="202">
        <v>367.1</v>
      </c>
      <c r="K51" s="202">
        <v>349.1</v>
      </c>
      <c r="L51" s="202">
        <v>385.1</v>
      </c>
      <c r="M51" s="204">
        <v>1452</v>
      </c>
      <c r="N51" s="202"/>
      <c r="O51" s="202">
        <v>174.7</v>
      </c>
      <c r="P51" s="202">
        <v>162.1</v>
      </c>
      <c r="Q51" s="202">
        <v>187.3</v>
      </c>
      <c r="R51" s="204">
        <v>676</v>
      </c>
      <c r="S51" s="190"/>
    </row>
    <row r="52" spans="2:19" x14ac:dyDescent="0.25">
      <c r="C52" s="114">
        <v>2003</v>
      </c>
      <c r="E52" s="202">
        <v>517</v>
      </c>
      <c r="F52" s="202">
        <v>495.7</v>
      </c>
      <c r="G52" s="202">
        <v>538.29999999999995</v>
      </c>
      <c r="H52" s="203">
        <v>2055</v>
      </c>
      <c r="I52" s="189"/>
      <c r="J52" s="202">
        <v>350.4</v>
      </c>
      <c r="K52" s="202">
        <v>333</v>
      </c>
      <c r="L52" s="202">
        <v>367.9</v>
      </c>
      <c r="M52" s="204">
        <v>1404</v>
      </c>
      <c r="N52" s="202"/>
      <c r="O52" s="202">
        <v>166.6</v>
      </c>
      <c r="P52" s="202">
        <v>154.30000000000001</v>
      </c>
      <c r="Q52" s="202">
        <v>178.8</v>
      </c>
      <c r="R52" s="204">
        <v>651</v>
      </c>
      <c r="S52" s="190"/>
    </row>
    <row r="53" spans="2:19" x14ac:dyDescent="0.25">
      <c r="C53" s="114">
        <v>2004</v>
      </c>
      <c r="E53" s="202">
        <v>484.4</v>
      </c>
      <c r="F53" s="202">
        <v>464.1</v>
      </c>
      <c r="G53" s="202">
        <v>504.7</v>
      </c>
      <c r="H53" s="203">
        <v>1974</v>
      </c>
      <c r="I53" s="189"/>
      <c r="J53" s="202">
        <v>326.39999999999998</v>
      </c>
      <c r="K53" s="202">
        <v>309.8</v>
      </c>
      <c r="L53" s="202">
        <v>343.1</v>
      </c>
      <c r="M53" s="204">
        <v>1340</v>
      </c>
      <c r="N53" s="202"/>
      <c r="O53" s="202">
        <v>158</v>
      </c>
      <c r="P53" s="202">
        <v>146.19999999999999</v>
      </c>
      <c r="Q53" s="202">
        <v>169.7</v>
      </c>
      <c r="R53" s="204">
        <v>634</v>
      </c>
      <c r="S53" s="190"/>
    </row>
    <row r="54" spans="2:19" x14ac:dyDescent="0.25">
      <c r="C54" s="114">
        <v>2005</v>
      </c>
      <c r="E54" s="202">
        <v>480</v>
      </c>
      <c r="F54" s="202">
        <v>459.9</v>
      </c>
      <c r="G54" s="202">
        <v>500.2</v>
      </c>
      <c r="H54" s="203">
        <v>1979</v>
      </c>
      <c r="I54" s="189"/>
      <c r="J54" s="202">
        <v>321.60000000000002</v>
      </c>
      <c r="K54" s="202">
        <v>305.10000000000002</v>
      </c>
      <c r="L54" s="202">
        <v>338</v>
      </c>
      <c r="M54" s="204">
        <v>1332.5</v>
      </c>
      <c r="N54" s="202"/>
      <c r="O54" s="202">
        <v>158.5</v>
      </c>
      <c r="P54" s="202">
        <v>146.80000000000001</v>
      </c>
      <c r="Q54" s="202">
        <v>170.2</v>
      </c>
      <c r="R54" s="204">
        <v>646.5</v>
      </c>
      <c r="S54" s="190"/>
    </row>
    <row r="55" spans="2:19" x14ac:dyDescent="0.25">
      <c r="C55" s="114">
        <v>2006</v>
      </c>
      <c r="E55" s="202">
        <v>453.9</v>
      </c>
      <c r="F55" s="202">
        <v>434.6</v>
      </c>
      <c r="G55" s="202">
        <v>473.3</v>
      </c>
      <c r="H55" s="203">
        <v>1915</v>
      </c>
      <c r="I55" s="189"/>
      <c r="J55" s="202">
        <v>309.39999999999998</v>
      </c>
      <c r="K55" s="202">
        <v>293.39999999999998</v>
      </c>
      <c r="L55" s="202">
        <v>325.39999999999998</v>
      </c>
      <c r="M55" s="204">
        <v>1316</v>
      </c>
      <c r="N55" s="202"/>
      <c r="O55" s="202">
        <v>144.5</v>
      </c>
      <c r="P55" s="202">
        <v>133.5</v>
      </c>
      <c r="Q55" s="202">
        <v>155.6</v>
      </c>
      <c r="R55" s="204">
        <v>599</v>
      </c>
      <c r="S55" s="190"/>
    </row>
    <row r="56" spans="2:19" x14ac:dyDescent="0.25">
      <c r="C56" s="114">
        <v>2007</v>
      </c>
      <c r="E56" s="202">
        <v>448.5</v>
      </c>
      <c r="F56" s="202">
        <v>429.3</v>
      </c>
      <c r="G56" s="202">
        <v>467.7</v>
      </c>
      <c r="H56" s="203">
        <v>1913</v>
      </c>
      <c r="I56" s="189"/>
      <c r="J56" s="202">
        <v>308</v>
      </c>
      <c r="K56" s="202">
        <v>292.10000000000002</v>
      </c>
      <c r="L56" s="202">
        <v>323.89999999999998</v>
      </c>
      <c r="M56" s="204">
        <v>1323</v>
      </c>
      <c r="N56" s="202"/>
      <c r="O56" s="202">
        <v>140.5</v>
      </c>
      <c r="P56" s="202">
        <v>129.6</v>
      </c>
      <c r="Q56" s="202">
        <v>151.4</v>
      </c>
      <c r="R56" s="204">
        <v>590</v>
      </c>
      <c r="S56" s="190"/>
    </row>
    <row r="57" spans="2:19" x14ac:dyDescent="0.25">
      <c r="C57" s="114">
        <v>2008</v>
      </c>
      <c r="E57" s="202">
        <v>444.6</v>
      </c>
      <c r="F57" s="202">
        <v>425.6</v>
      </c>
      <c r="G57" s="202">
        <v>463.5</v>
      </c>
      <c r="H57" s="203">
        <v>1921</v>
      </c>
      <c r="I57" s="189"/>
      <c r="J57" s="202">
        <v>292.3</v>
      </c>
      <c r="K57" s="202">
        <v>277</v>
      </c>
      <c r="L57" s="202">
        <v>307.7</v>
      </c>
      <c r="M57" s="204">
        <v>1271.5</v>
      </c>
      <c r="N57" s="202"/>
      <c r="O57" s="202">
        <v>152.30000000000001</v>
      </c>
      <c r="P57" s="202">
        <v>141</v>
      </c>
      <c r="Q57" s="202">
        <v>163.5</v>
      </c>
      <c r="R57" s="204">
        <v>649.5</v>
      </c>
      <c r="S57" s="190"/>
    </row>
    <row r="58" spans="2:19" x14ac:dyDescent="0.25">
      <c r="C58" s="114">
        <v>2009</v>
      </c>
      <c r="E58" s="202">
        <v>411.7</v>
      </c>
      <c r="F58" s="202">
        <v>393.7</v>
      </c>
      <c r="G58" s="202">
        <v>429.8</v>
      </c>
      <c r="H58" s="203">
        <v>1816</v>
      </c>
      <c r="I58" s="189"/>
      <c r="J58" s="202">
        <v>285.8</v>
      </c>
      <c r="K58" s="202">
        <v>270.7</v>
      </c>
      <c r="L58" s="202">
        <v>300.8</v>
      </c>
      <c r="M58" s="204">
        <v>1264.5</v>
      </c>
      <c r="N58" s="202"/>
      <c r="O58" s="202">
        <v>126</v>
      </c>
      <c r="P58" s="202">
        <v>115.9</v>
      </c>
      <c r="Q58" s="202">
        <v>136</v>
      </c>
      <c r="R58" s="204">
        <v>551.5</v>
      </c>
      <c r="S58" s="190"/>
    </row>
    <row r="59" spans="2:19" x14ac:dyDescent="0.25">
      <c r="C59" s="114">
        <v>2010</v>
      </c>
      <c r="E59" s="202">
        <v>394.1</v>
      </c>
      <c r="F59" s="202">
        <v>376.5</v>
      </c>
      <c r="G59" s="202">
        <v>411.6</v>
      </c>
      <c r="H59" s="203">
        <v>1764</v>
      </c>
      <c r="I59" s="189"/>
      <c r="J59" s="202">
        <v>275</v>
      </c>
      <c r="K59" s="202">
        <v>260.3</v>
      </c>
      <c r="L59" s="202">
        <v>289.60000000000002</v>
      </c>
      <c r="M59" s="204">
        <v>1240</v>
      </c>
      <c r="N59" s="202"/>
      <c r="O59" s="202">
        <v>119.1</v>
      </c>
      <c r="P59" s="202">
        <v>109.3</v>
      </c>
      <c r="Q59" s="202">
        <v>128.9</v>
      </c>
      <c r="R59" s="204">
        <v>524</v>
      </c>
      <c r="S59" s="190"/>
    </row>
    <row r="60" spans="2:19" x14ac:dyDescent="0.25">
      <c r="C60" s="114">
        <v>2011</v>
      </c>
      <c r="E60" s="202">
        <v>383.6</v>
      </c>
      <c r="F60" s="202">
        <v>366.3</v>
      </c>
      <c r="G60" s="202">
        <v>400.8</v>
      </c>
      <c r="H60" s="203">
        <v>1729</v>
      </c>
      <c r="I60" s="189"/>
      <c r="J60" s="202">
        <v>264.60000000000002</v>
      </c>
      <c r="K60" s="202">
        <v>250.3</v>
      </c>
      <c r="L60" s="202">
        <v>279</v>
      </c>
      <c r="M60" s="204">
        <v>1197.5</v>
      </c>
      <c r="N60" s="202"/>
      <c r="O60" s="202">
        <v>119</v>
      </c>
      <c r="P60" s="202">
        <v>109.3</v>
      </c>
      <c r="Q60" s="202">
        <v>128.6</v>
      </c>
      <c r="R60" s="204">
        <v>531.5</v>
      </c>
      <c r="S60" s="190"/>
    </row>
    <row r="61" spans="2:19" x14ac:dyDescent="0.25">
      <c r="C61" s="114">
        <v>2012</v>
      </c>
      <c r="E61" s="202">
        <v>375.4</v>
      </c>
      <c r="F61" s="202">
        <v>358.5</v>
      </c>
      <c r="G61" s="202">
        <v>392.3</v>
      </c>
      <c r="H61" s="203">
        <v>1723</v>
      </c>
      <c r="I61" s="189"/>
      <c r="J61" s="202">
        <v>263</v>
      </c>
      <c r="K61" s="202">
        <v>248.9</v>
      </c>
      <c r="L61" s="202">
        <v>277.2</v>
      </c>
      <c r="M61" s="204">
        <v>1212</v>
      </c>
      <c r="N61" s="202"/>
      <c r="O61" s="202">
        <v>112.3</v>
      </c>
      <c r="P61" s="202">
        <v>103</v>
      </c>
      <c r="Q61" s="202">
        <v>121.7</v>
      </c>
      <c r="R61" s="204">
        <v>511</v>
      </c>
      <c r="S61" s="190"/>
    </row>
    <row r="62" spans="2:19" x14ac:dyDescent="0.25">
      <c r="C62" s="114">
        <v>2013</v>
      </c>
      <c r="E62" s="202">
        <v>368.5</v>
      </c>
      <c r="F62" s="202">
        <v>351.8</v>
      </c>
      <c r="G62" s="202">
        <v>385.1</v>
      </c>
      <c r="H62" s="203">
        <v>1712</v>
      </c>
      <c r="I62" s="189"/>
      <c r="J62" s="202">
        <v>259.7</v>
      </c>
      <c r="K62" s="202">
        <v>245.7</v>
      </c>
      <c r="L62" s="202">
        <v>273.7</v>
      </c>
      <c r="M62" s="204">
        <v>1211</v>
      </c>
      <c r="N62" s="202"/>
      <c r="O62" s="202">
        <v>108.8</v>
      </c>
      <c r="P62" s="202">
        <v>99.7</v>
      </c>
      <c r="Q62" s="202">
        <v>117.9</v>
      </c>
      <c r="R62" s="204">
        <v>501</v>
      </c>
      <c r="S62" s="190"/>
    </row>
    <row r="63" spans="2:19" x14ac:dyDescent="0.25">
      <c r="C63" s="114">
        <v>2014</v>
      </c>
      <c r="E63" s="202">
        <v>343.4</v>
      </c>
      <c r="F63" s="202">
        <v>327.5</v>
      </c>
      <c r="G63" s="202">
        <v>359.3</v>
      </c>
      <c r="H63" s="203">
        <v>1635</v>
      </c>
      <c r="I63" s="189"/>
      <c r="J63" s="202">
        <v>246.3</v>
      </c>
      <c r="K63" s="202">
        <v>232.9</v>
      </c>
      <c r="L63" s="202">
        <v>259.8</v>
      </c>
      <c r="M63" s="204">
        <v>1177</v>
      </c>
      <c r="N63" s="202"/>
      <c r="O63" s="202">
        <v>97.1</v>
      </c>
      <c r="P63" s="202">
        <v>88.6</v>
      </c>
      <c r="Q63" s="202">
        <v>105.6</v>
      </c>
      <c r="R63" s="204">
        <v>458</v>
      </c>
      <c r="S63" s="190"/>
    </row>
    <row r="64" spans="2:19" x14ac:dyDescent="0.25">
      <c r="C64" s="114">
        <v>2015</v>
      </c>
      <c r="E64" s="202">
        <v>359.5</v>
      </c>
      <c r="F64" s="202">
        <v>343.4</v>
      </c>
      <c r="G64" s="202">
        <v>375.6</v>
      </c>
      <c r="H64" s="203">
        <v>1742</v>
      </c>
      <c r="I64" s="189"/>
      <c r="J64" s="202">
        <v>253.9</v>
      </c>
      <c r="K64" s="202">
        <v>240.3</v>
      </c>
      <c r="L64" s="202">
        <v>267.39999999999998</v>
      </c>
      <c r="M64" s="204">
        <v>1232</v>
      </c>
      <c r="N64" s="202"/>
      <c r="O64" s="202">
        <v>105.6</v>
      </c>
      <c r="P64" s="202">
        <v>96.8</v>
      </c>
      <c r="Q64" s="202">
        <v>114.4</v>
      </c>
      <c r="R64" s="204">
        <v>510</v>
      </c>
      <c r="S64" s="190"/>
    </row>
    <row r="65" spans="2:19" x14ac:dyDescent="0.25">
      <c r="C65" s="114">
        <v>2016</v>
      </c>
      <c r="E65" s="202">
        <v>356.6</v>
      </c>
      <c r="F65" s="202">
        <v>340.7</v>
      </c>
      <c r="G65" s="202">
        <v>372.5</v>
      </c>
      <c r="H65" s="203">
        <v>1748</v>
      </c>
      <c r="I65" s="189"/>
      <c r="J65" s="202">
        <v>257.8</v>
      </c>
      <c r="K65" s="202">
        <v>244.2</v>
      </c>
      <c r="L65" s="202">
        <v>271.3</v>
      </c>
      <c r="M65" s="204">
        <v>1263</v>
      </c>
      <c r="N65" s="202"/>
      <c r="O65" s="202">
        <v>98.9</v>
      </c>
      <c r="P65" s="202">
        <v>90.5</v>
      </c>
      <c r="Q65" s="202">
        <v>107.3</v>
      </c>
      <c r="R65" s="204">
        <v>485</v>
      </c>
      <c r="S65" s="190"/>
    </row>
    <row r="66" spans="2:19" x14ac:dyDescent="0.25">
      <c r="C66" s="114">
        <v>2017</v>
      </c>
      <c r="E66" s="202">
        <v>348.2</v>
      </c>
      <c r="F66" s="202">
        <v>332.6</v>
      </c>
      <c r="G66" s="202">
        <v>363.8</v>
      </c>
      <c r="H66" s="203">
        <v>1739</v>
      </c>
      <c r="I66" s="189"/>
      <c r="J66" s="202">
        <v>252</v>
      </c>
      <c r="K66" s="202">
        <v>238.7</v>
      </c>
      <c r="L66" s="202">
        <v>265.3</v>
      </c>
      <c r="M66" s="204">
        <v>1256.5</v>
      </c>
      <c r="N66" s="202"/>
      <c r="O66" s="202">
        <v>96.2</v>
      </c>
      <c r="P66" s="202">
        <v>88</v>
      </c>
      <c r="Q66" s="202">
        <v>104.4</v>
      </c>
      <c r="R66" s="204">
        <v>482.5</v>
      </c>
      <c r="S66" s="190"/>
    </row>
    <row r="67" spans="2:19" x14ac:dyDescent="0.25">
      <c r="C67" s="114">
        <v>2018</v>
      </c>
      <c r="E67" s="202">
        <v>348.7</v>
      </c>
      <c r="F67" s="202">
        <v>333.2</v>
      </c>
      <c r="G67" s="202">
        <v>364.2</v>
      </c>
      <c r="H67" s="203">
        <v>1761</v>
      </c>
      <c r="I67" s="189"/>
      <c r="J67" s="202">
        <v>250.9</v>
      </c>
      <c r="K67" s="202">
        <v>237.7</v>
      </c>
      <c r="L67" s="202">
        <v>264.10000000000002</v>
      </c>
      <c r="M67" s="204">
        <v>1263</v>
      </c>
      <c r="N67" s="202"/>
      <c r="O67" s="202">
        <v>97.9</v>
      </c>
      <c r="P67" s="202">
        <v>89.7</v>
      </c>
      <c r="Q67" s="202">
        <v>106.1</v>
      </c>
      <c r="R67" s="204">
        <v>498</v>
      </c>
      <c r="S67" s="190"/>
    </row>
    <row r="68" spans="2:19" x14ac:dyDescent="0.25">
      <c r="C68" s="114">
        <v>2019</v>
      </c>
      <c r="E68" s="202">
        <v>340</v>
      </c>
      <c r="F68" s="202">
        <v>324.8</v>
      </c>
      <c r="G68" s="202">
        <v>355.3</v>
      </c>
      <c r="H68" s="203">
        <v>1730</v>
      </c>
      <c r="I68" s="189"/>
      <c r="J68" s="202">
        <v>241.3</v>
      </c>
      <c r="K68" s="202">
        <v>228.4</v>
      </c>
      <c r="L68" s="202">
        <v>254.3</v>
      </c>
      <c r="M68" s="204">
        <v>1222.5</v>
      </c>
      <c r="N68" s="202"/>
      <c r="O68" s="202">
        <v>98.7</v>
      </c>
      <c r="P68" s="202">
        <v>90.5</v>
      </c>
      <c r="Q68" s="202">
        <v>106.9</v>
      </c>
      <c r="R68" s="204">
        <v>507.5</v>
      </c>
      <c r="S68" s="190"/>
    </row>
    <row r="69" spans="2:19" x14ac:dyDescent="0.25">
      <c r="C69" s="114">
        <v>2020</v>
      </c>
      <c r="E69" s="202">
        <v>379</v>
      </c>
      <c r="F69" s="202">
        <v>363</v>
      </c>
      <c r="G69" s="202">
        <v>395.1</v>
      </c>
      <c r="H69" s="203">
        <v>1948</v>
      </c>
      <c r="I69" s="189"/>
      <c r="J69" s="202">
        <v>285.5</v>
      </c>
      <c r="K69" s="202">
        <v>271.60000000000002</v>
      </c>
      <c r="L69" s="202">
        <v>299.5</v>
      </c>
      <c r="M69" s="204">
        <v>1462</v>
      </c>
      <c r="N69" s="202"/>
      <c r="O69" s="202">
        <v>93.5</v>
      </c>
      <c r="P69" s="202">
        <v>85.5</v>
      </c>
      <c r="Q69" s="202">
        <v>101.4</v>
      </c>
      <c r="R69" s="204">
        <v>486</v>
      </c>
      <c r="S69" s="190"/>
    </row>
    <row r="70" spans="2:19" x14ac:dyDescent="0.25">
      <c r="B70" s="110">
        <v>4</v>
      </c>
      <c r="C70" s="114">
        <v>2001</v>
      </c>
      <c r="E70" s="202">
        <v>453.2</v>
      </c>
      <c r="F70" s="202">
        <v>432.6</v>
      </c>
      <c r="G70" s="202">
        <v>473.8</v>
      </c>
      <c r="H70" s="203">
        <v>1698</v>
      </c>
      <c r="I70" s="189"/>
      <c r="J70" s="202">
        <v>302.60000000000002</v>
      </c>
      <c r="K70" s="202">
        <v>285.8</v>
      </c>
      <c r="L70" s="202">
        <v>319.39999999999998</v>
      </c>
      <c r="M70" s="204">
        <v>1144.5</v>
      </c>
      <c r="N70" s="202"/>
      <c r="O70" s="202">
        <v>150.6</v>
      </c>
      <c r="P70" s="202">
        <v>138.6</v>
      </c>
      <c r="Q70" s="202">
        <v>162.69999999999999</v>
      </c>
      <c r="R70" s="204">
        <v>553.5</v>
      </c>
      <c r="S70" s="190"/>
    </row>
    <row r="71" spans="2:19" x14ac:dyDescent="0.25">
      <c r="C71" s="114">
        <v>2002</v>
      </c>
      <c r="E71" s="202">
        <v>424.7</v>
      </c>
      <c r="F71" s="202">
        <v>405</v>
      </c>
      <c r="G71" s="202">
        <v>444.5</v>
      </c>
      <c r="H71" s="203">
        <v>1631</v>
      </c>
      <c r="I71" s="189"/>
      <c r="J71" s="202">
        <v>277.3</v>
      </c>
      <c r="K71" s="202">
        <v>261.39999999999998</v>
      </c>
      <c r="L71" s="202">
        <v>293.2</v>
      </c>
      <c r="M71" s="204">
        <v>1075.5</v>
      </c>
      <c r="N71" s="202"/>
      <c r="O71" s="202">
        <v>147.4</v>
      </c>
      <c r="P71" s="202">
        <v>135.69999999999999</v>
      </c>
      <c r="Q71" s="202">
        <v>159.19999999999999</v>
      </c>
      <c r="R71" s="204">
        <v>555.5</v>
      </c>
      <c r="S71" s="190"/>
    </row>
    <row r="72" spans="2:19" x14ac:dyDescent="0.25">
      <c r="C72" s="114">
        <v>2003</v>
      </c>
      <c r="E72" s="202">
        <v>428.4</v>
      </c>
      <c r="F72" s="202">
        <v>408.8</v>
      </c>
      <c r="G72" s="202">
        <v>448</v>
      </c>
      <c r="H72" s="203">
        <v>1678</v>
      </c>
      <c r="I72" s="189"/>
      <c r="J72" s="202">
        <v>272.39999999999998</v>
      </c>
      <c r="K72" s="202">
        <v>256.8</v>
      </c>
      <c r="L72" s="202">
        <v>288</v>
      </c>
      <c r="M72" s="204">
        <v>1080</v>
      </c>
      <c r="N72" s="202"/>
      <c r="O72" s="202">
        <v>156</v>
      </c>
      <c r="P72" s="202">
        <v>144</v>
      </c>
      <c r="Q72" s="202">
        <v>168</v>
      </c>
      <c r="R72" s="204">
        <v>598</v>
      </c>
      <c r="S72" s="190"/>
    </row>
    <row r="73" spans="2:19" x14ac:dyDescent="0.25">
      <c r="C73" s="114">
        <v>2004</v>
      </c>
      <c r="E73" s="202">
        <v>373.3</v>
      </c>
      <c r="F73" s="202">
        <v>355.4</v>
      </c>
      <c r="G73" s="202">
        <v>391.2</v>
      </c>
      <c r="H73" s="203">
        <v>1528</v>
      </c>
      <c r="I73" s="189"/>
      <c r="J73" s="202">
        <v>251.7</v>
      </c>
      <c r="K73" s="202">
        <v>237</v>
      </c>
      <c r="L73" s="202">
        <v>266.39999999999998</v>
      </c>
      <c r="M73" s="204">
        <v>1040</v>
      </c>
      <c r="N73" s="202"/>
      <c r="O73" s="202">
        <v>121.6</v>
      </c>
      <c r="P73" s="202">
        <v>111.2</v>
      </c>
      <c r="Q73" s="202">
        <v>132</v>
      </c>
      <c r="R73" s="204">
        <v>488</v>
      </c>
      <c r="S73" s="190"/>
    </row>
    <row r="74" spans="2:19" x14ac:dyDescent="0.25">
      <c r="C74" s="114">
        <v>2005</v>
      </c>
      <c r="E74" s="202">
        <v>369.9</v>
      </c>
      <c r="F74" s="202">
        <v>352.3</v>
      </c>
      <c r="G74" s="202">
        <v>387.5</v>
      </c>
      <c r="H74" s="203">
        <v>1547</v>
      </c>
      <c r="I74" s="189"/>
      <c r="J74" s="202">
        <v>239.9</v>
      </c>
      <c r="K74" s="202">
        <v>225.7</v>
      </c>
      <c r="L74" s="202">
        <v>254</v>
      </c>
      <c r="M74" s="204">
        <v>1010.5</v>
      </c>
      <c r="N74" s="202"/>
      <c r="O74" s="202">
        <v>130</v>
      </c>
      <c r="P74" s="202">
        <v>119.5</v>
      </c>
      <c r="Q74" s="202">
        <v>140.6</v>
      </c>
      <c r="R74" s="204">
        <v>536.5</v>
      </c>
      <c r="S74" s="190"/>
    </row>
    <row r="75" spans="2:19" x14ac:dyDescent="0.25">
      <c r="C75" s="114">
        <v>2006</v>
      </c>
      <c r="E75" s="202">
        <v>359.3</v>
      </c>
      <c r="F75" s="202">
        <v>342.1</v>
      </c>
      <c r="G75" s="202">
        <v>376.5</v>
      </c>
      <c r="H75" s="203">
        <v>1537</v>
      </c>
      <c r="I75" s="189"/>
      <c r="J75" s="202">
        <v>241.4</v>
      </c>
      <c r="K75" s="202">
        <v>227.4</v>
      </c>
      <c r="L75" s="202">
        <v>255.5</v>
      </c>
      <c r="M75" s="204">
        <v>1038</v>
      </c>
      <c r="N75" s="202"/>
      <c r="O75" s="202">
        <v>117.9</v>
      </c>
      <c r="P75" s="202">
        <v>107.9</v>
      </c>
      <c r="Q75" s="202">
        <v>127.8</v>
      </c>
      <c r="R75" s="204">
        <v>499</v>
      </c>
      <c r="S75" s="190"/>
    </row>
    <row r="76" spans="2:19" x14ac:dyDescent="0.25">
      <c r="C76" s="114">
        <v>2007</v>
      </c>
      <c r="E76" s="202">
        <v>356.7</v>
      </c>
      <c r="F76" s="202">
        <v>339.7</v>
      </c>
      <c r="G76" s="202">
        <v>373.6</v>
      </c>
      <c r="H76" s="203">
        <v>1557</v>
      </c>
      <c r="I76" s="189"/>
      <c r="J76" s="202">
        <v>242.3</v>
      </c>
      <c r="K76" s="202">
        <v>228.3</v>
      </c>
      <c r="L76" s="202">
        <v>256.3</v>
      </c>
      <c r="M76" s="204">
        <v>1064.5</v>
      </c>
      <c r="N76" s="202"/>
      <c r="O76" s="202">
        <v>114.3</v>
      </c>
      <c r="P76" s="202">
        <v>104.6</v>
      </c>
      <c r="Q76" s="202">
        <v>124</v>
      </c>
      <c r="R76" s="204">
        <v>492.5</v>
      </c>
      <c r="S76" s="190"/>
    </row>
    <row r="77" spans="2:19" x14ac:dyDescent="0.25">
      <c r="C77" s="114">
        <v>2008</v>
      </c>
      <c r="E77" s="202">
        <v>329.8</v>
      </c>
      <c r="F77" s="202">
        <v>313.7</v>
      </c>
      <c r="G77" s="202">
        <v>345.8</v>
      </c>
      <c r="H77" s="203">
        <v>1484</v>
      </c>
      <c r="I77" s="189"/>
      <c r="J77" s="202">
        <v>223.7</v>
      </c>
      <c r="K77" s="202">
        <v>210.5</v>
      </c>
      <c r="L77" s="202">
        <v>236.9</v>
      </c>
      <c r="M77" s="204">
        <v>1013</v>
      </c>
      <c r="N77" s="202"/>
      <c r="O77" s="202">
        <v>106.1</v>
      </c>
      <c r="P77" s="202">
        <v>96.8</v>
      </c>
      <c r="Q77" s="202">
        <v>115.3</v>
      </c>
      <c r="R77" s="204">
        <v>471</v>
      </c>
      <c r="S77" s="190"/>
    </row>
    <row r="78" spans="2:19" x14ac:dyDescent="0.25">
      <c r="C78" s="114">
        <v>2009</v>
      </c>
      <c r="E78" s="202">
        <v>317.89999999999998</v>
      </c>
      <c r="F78" s="202">
        <v>302.3</v>
      </c>
      <c r="G78" s="202">
        <v>333.5</v>
      </c>
      <c r="H78" s="203">
        <v>1459</v>
      </c>
      <c r="I78" s="189"/>
      <c r="J78" s="202">
        <v>213.1</v>
      </c>
      <c r="K78" s="202">
        <v>200.3</v>
      </c>
      <c r="L78" s="202">
        <v>225.9</v>
      </c>
      <c r="M78" s="204">
        <v>981.5</v>
      </c>
      <c r="N78" s="202"/>
      <c r="O78" s="202">
        <v>104.8</v>
      </c>
      <c r="P78" s="202">
        <v>95.7</v>
      </c>
      <c r="Q78" s="202">
        <v>113.8</v>
      </c>
      <c r="R78" s="204">
        <v>477.5</v>
      </c>
      <c r="S78" s="190"/>
    </row>
    <row r="79" spans="2:19" x14ac:dyDescent="0.25">
      <c r="C79" s="114">
        <v>2010</v>
      </c>
      <c r="E79" s="202">
        <v>307.39999999999998</v>
      </c>
      <c r="F79" s="202">
        <v>292.2</v>
      </c>
      <c r="G79" s="202">
        <v>322.60000000000002</v>
      </c>
      <c r="H79" s="203">
        <v>1441</v>
      </c>
      <c r="I79" s="189"/>
      <c r="J79" s="202">
        <v>211.8</v>
      </c>
      <c r="K79" s="202">
        <v>199.2</v>
      </c>
      <c r="L79" s="202">
        <v>224.4</v>
      </c>
      <c r="M79" s="204">
        <v>994.5</v>
      </c>
      <c r="N79" s="202"/>
      <c r="O79" s="202">
        <v>95.6</v>
      </c>
      <c r="P79" s="202">
        <v>87.1</v>
      </c>
      <c r="Q79" s="202">
        <v>104.1</v>
      </c>
      <c r="R79" s="204">
        <v>446.5</v>
      </c>
      <c r="S79" s="190"/>
    </row>
    <row r="80" spans="2:19" x14ac:dyDescent="0.25">
      <c r="C80" s="114">
        <v>2011</v>
      </c>
      <c r="E80" s="202">
        <v>299.39999999999998</v>
      </c>
      <c r="F80" s="202">
        <v>284.60000000000002</v>
      </c>
      <c r="G80" s="202">
        <v>314.2</v>
      </c>
      <c r="H80" s="203">
        <v>1432</v>
      </c>
      <c r="I80" s="189"/>
      <c r="J80" s="202">
        <v>207.2</v>
      </c>
      <c r="K80" s="202">
        <v>194.8</v>
      </c>
      <c r="L80" s="202">
        <v>219.5</v>
      </c>
      <c r="M80" s="204">
        <v>991.5</v>
      </c>
      <c r="N80" s="202"/>
      <c r="O80" s="202">
        <v>92.2</v>
      </c>
      <c r="P80" s="202">
        <v>84</v>
      </c>
      <c r="Q80" s="202">
        <v>100.5</v>
      </c>
      <c r="R80" s="204">
        <v>440.5</v>
      </c>
      <c r="S80" s="190"/>
    </row>
    <row r="81" spans="2:19" x14ac:dyDescent="0.25">
      <c r="C81" s="114">
        <v>2012</v>
      </c>
      <c r="E81" s="202">
        <v>279.3</v>
      </c>
      <c r="F81" s="202">
        <v>265.10000000000002</v>
      </c>
      <c r="G81" s="202">
        <v>293.5</v>
      </c>
      <c r="H81" s="203">
        <v>1359</v>
      </c>
      <c r="I81" s="189"/>
      <c r="J81" s="202">
        <v>193.9</v>
      </c>
      <c r="K81" s="202">
        <v>182.1</v>
      </c>
      <c r="L81" s="202">
        <v>205.7</v>
      </c>
      <c r="M81" s="204">
        <v>945.5</v>
      </c>
      <c r="N81" s="202"/>
      <c r="O81" s="202">
        <v>85.4</v>
      </c>
      <c r="P81" s="202">
        <v>77.5</v>
      </c>
      <c r="Q81" s="202">
        <v>93.3</v>
      </c>
      <c r="R81" s="204">
        <v>413.5</v>
      </c>
      <c r="S81" s="190"/>
    </row>
    <row r="82" spans="2:19" x14ac:dyDescent="0.25">
      <c r="C82" s="114">
        <v>2013</v>
      </c>
      <c r="E82" s="202">
        <v>279.8</v>
      </c>
      <c r="F82" s="202">
        <v>265.7</v>
      </c>
      <c r="G82" s="202">
        <v>293.8</v>
      </c>
      <c r="H82" s="203">
        <v>1390</v>
      </c>
      <c r="I82" s="189"/>
      <c r="J82" s="202">
        <v>193.3</v>
      </c>
      <c r="K82" s="202">
        <v>181.6</v>
      </c>
      <c r="L82" s="202">
        <v>204.9</v>
      </c>
      <c r="M82" s="204">
        <v>962</v>
      </c>
      <c r="N82" s="202"/>
      <c r="O82" s="202">
        <v>86.5</v>
      </c>
      <c r="P82" s="202">
        <v>78.7</v>
      </c>
      <c r="Q82" s="202">
        <v>94.4</v>
      </c>
      <c r="R82" s="204">
        <v>428</v>
      </c>
      <c r="S82" s="190"/>
    </row>
    <row r="83" spans="2:19" x14ac:dyDescent="0.25">
      <c r="C83" s="114">
        <v>2014</v>
      </c>
      <c r="E83" s="202">
        <v>265</v>
      </c>
      <c r="F83" s="202">
        <v>251.1</v>
      </c>
      <c r="G83" s="202">
        <v>278.89999999999998</v>
      </c>
      <c r="H83" s="203">
        <v>1278</v>
      </c>
      <c r="I83" s="189"/>
      <c r="J83" s="202">
        <v>184.6</v>
      </c>
      <c r="K83" s="202">
        <v>173</v>
      </c>
      <c r="L83" s="202">
        <v>196.2</v>
      </c>
      <c r="M83" s="204">
        <v>891</v>
      </c>
      <c r="N83" s="202"/>
      <c r="O83" s="202">
        <v>80.5</v>
      </c>
      <c r="P83" s="202">
        <v>72.8</v>
      </c>
      <c r="Q83" s="202">
        <v>88.1</v>
      </c>
      <c r="R83" s="204">
        <v>387</v>
      </c>
      <c r="S83" s="190"/>
    </row>
    <row r="84" spans="2:19" x14ac:dyDescent="0.25">
      <c r="C84" s="114">
        <v>2015</v>
      </c>
      <c r="E84" s="202">
        <v>273.7</v>
      </c>
      <c r="F84" s="202">
        <v>259.7</v>
      </c>
      <c r="G84" s="202">
        <v>287.7</v>
      </c>
      <c r="H84" s="203">
        <v>1340</v>
      </c>
      <c r="I84" s="189"/>
      <c r="J84" s="202">
        <v>192</v>
      </c>
      <c r="K84" s="202">
        <v>180.3</v>
      </c>
      <c r="L84" s="202">
        <v>203.8</v>
      </c>
      <c r="M84" s="204">
        <v>943</v>
      </c>
      <c r="N84" s="202"/>
      <c r="O84" s="202">
        <v>81.7</v>
      </c>
      <c r="P84" s="202">
        <v>74</v>
      </c>
      <c r="Q84" s="202">
        <v>89.4</v>
      </c>
      <c r="R84" s="204">
        <v>397</v>
      </c>
      <c r="S84" s="190"/>
    </row>
    <row r="85" spans="2:19" x14ac:dyDescent="0.25">
      <c r="C85" s="114">
        <v>2016</v>
      </c>
      <c r="E85" s="202">
        <v>272.2</v>
      </c>
      <c r="F85" s="202">
        <v>258.39999999999998</v>
      </c>
      <c r="G85" s="202">
        <v>285.89999999999998</v>
      </c>
      <c r="H85" s="203">
        <v>1373</v>
      </c>
      <c r="I85" s="189"/>
      <c r="J85" s="202">
        <v>191.8</v>
      </c>
      <c r="K85" s="202">
        <v>180.2</v>
      </c>
      <c r="L85" s="202">
        <v>203.3</v>
      </c>
      <c r="M85" s="204">
        <v>966.5</v>
      </c>
      <c r="N85" s="202"/>
      <c r="O85" s="202">
        <v>80.400000000000006</v>
      </c>
      <c r="P85" s="202">
        <v>72.900000000000006</v>
      </c>
      <c r="Q85" s="202">
        <v>87.9</v>
      </c>
      <c r="R85" s="204">
        <v>406.5</v>
      </c>
      <c r="S85" s="190"/>
    </row>
    <row r="86" spans="2:19" x14ac:dyDescent="0.25">
      <c r="C86" s="114">
        <v>2017</v>
      </c>
      <c r="E86" s="202">
        <v>248.5</v>
      </c>
      <c r="F86" s="202">
        <v>235.6</v>
      </c>
      <c r="G86" s="202">
        <v>261.39999999999998</v>
      </c>
      <c r="H86" s="203">
        <v>1289</v>
      </c>
      <c r="I86" s="189"/>
      <c r="J86" s="202">
        <v>173.7</v>
      </c>
      <c r="K86" s="202">
        <v>162.9</v>
      </c>
      <c r="L86" s="202">
        <v>184.5</v>
      </c>
      <c r="M86" s="204">
        <v>899.5</v>
      </c>
      <c r="N86" s="202"/>
      <c r="O86" s="202">
        <v>74.8</v>
      </c>
      <c r="P86" s="202">
        <v>67.7</v>
      </c>
      <c r="Q86" s="202">
        <v>81.900000000000006</v>
      </c>
      <c r="R86" s="204">
        <v>389.5</v>
      </c>
      <c r="S86" s="190"/>
    </row>
    <row r="87" spans="2:19" x14ac:dyDescent="0.25">
      <c r="C87" s="114">
        <v>2018</v>
      </c>
      <c r="E87" s="202">
        <v>239.6</v>
      </c>
      <c r="F87" s="202">
        <v>227</v>
      </c>
      <c r="G87" s="202">
        <v>252.1</v>
      </c>
      <c r="H87" s="203">
        <v>1264</v>
      </c>
      <c r="I87" s="189"/>
      <c r="J87" s="202">
        <v>171.1</v>
      </c>
      <c r="K87" s="202">
        <v>160.4</v>
      </c>
      <c r="L87" s="202">
        <v>181.7</v>
      </c>
      <c r="M87" s="204">
        <v>899.5</v>
      </c>
      <c r="N87" s="202"/>
      <c r="O87" s="202">
        <v>68.5</v>
      </c>
      <c r="P87" s="202">
        <v>61.8</v>
      </c>
      <c r="Q87" s="202">
        <v>75.2</v>
      </c>
      <c r="R87" s="204">
        <v>364.5</v>
      </c>
      <c r="S87" s="190"/>
    </row>
    <row r="88" spans="2:19" x14ac:dyDescent="0.25">
      <c r="C88" s="114">
        <v>2019</v>
      </c>
      <c r="E88" s="202">
        <v>247.6</v>
      </c>
      <c r="F88" s="202">
        <v>234.9</v>
      </c>
      <c r="G88" s="202">
        <v>260.3</v>
      </c>
      <c r="H88" s="203">
        <v>1324</v>
      </c>
      <c r="I88" s="189"/>
      <c r="J88" s="202">
        <v>174.1</v>
      </c>
      <c r="K88" s="202">
        <v>163.4</v>
      </c>
      <c r="L88" s="202">
        <v>184.8</v>
      </c>
      <c r="M88" s="204">
        <v>927.5</v>
      </c>
      <c r="N88" s="202"/>
      <c r="O88" s="202">
        <v>73.5</v>
      </c>
      <c r="P88" s="202">
        <v>66.599999999999994</v>
      </c>
      <c r="Q88" s="202">
        <v>80.400000000000006</v>
      </c>
      <c r="R88" s="204">
        <v>396.5</v>
      </c>
      <c r="S88" s="190"/>
    </row>
    <row r="89" spans="2:19" x14ac:dyDescent="0.25">
      <c r="C89" s="114">
        <v>2020</v>
      </c>
      <c r="E89" s="202">
        <v>278.3</v>
      </c>
      <c r="F89" s="202">
        <v>265</v>
      </c>
      <c r="G89" s="202">
        <v>291.7</v>
      </c>
      <c r="H89" s="203">
        <v>1514</v>
      </c>
      <c r="I89" s="189"/>
      <c r="J89" s="202">
        <v>199.5</v>
      </c>
      <c r="K89" s="202">
        <v>188.2</v>
      </c>
      <c r="L89" s="202">
        <v>210.8</v>
      </c>
      <c r="M89" s="204">
        <v>1083</v>
      </c>
      <c r="N89" s="202"/>
      <c r="O89" s="202">
        <v>78.8</v>
      </c>
      <c r="P89" s="202">
        <v>71.7</v>
      </c>
      <c r="Q89" s="202">
        <v>85.9</v>
      </c>
      <c r="R89" s="204">
        <v>431</v>
      </c>
      <c r="S89" s="190"/>
    </row>
    <row r="90" spans="2:19" x14ac:dyDescent="0.25">
      <c r="B90" s="183" t="s">
        <v>384</v>
      </c>
      <c r="C90" s="114">
        <v>2001</v>
      </c>
      <c r="E90" s="202">
        <v>326.2</v>
      </c>
      <c r="F90" s="202">
        <v>308.5</v>
      </c>
      <c r="G90" s="202">
        <v>344</v>
      </c>
      <c r="H90" s="203">
        <v>1204</v>
      </c>
      <c r="I90" s="189"/>
      <c r="J90" s="202">
        <v>205.9</v>
      </c>
      <c r="K90" s="202">
        <v>191.8</v>
      </c>
      <c r="L90" s="202">
        <v>220</v>
      </c>
      <c r="M90" s="204">
        <v>773</v>
      </c>
      <c r="N90" s="202"/>
      <c r="O90" s="202">
        <v>120.3</v>
      </c>
      <c r="P90" s="202">
        <v>109.4</v>
      </c>
      <c r="Q90" s="202">
        <v>131.30000000000001</v>
      </c>
      <c r="R90" s="204">
        <v>431</v>
      </c>
      <c r="S90" s="190"/>
    </row>
    <row r="91" spans="2:19" x14ac:dyDescent="0.25">
      <c r="B91" s="183"/>
      <c r="C91" s="114">
        <v>2002</v>
      </c>
      <c r="E91" s="202">
        <v>317.7</v>
      </c>
      <c r="F91" s="202">
        <v>300.3</v>
      </c>
      <c r="G91" s="202">
        <v>335</v>
      </c>
      <c r="H91" s="203">
        <v>1196</v>
      </c>
      <c r="I91" s="189"/>
      <c r="J91" s="202">
        <v>201.6</v>
      </c>
      <c r="K91" s="202">
        <v>187.8</v>
      </c>
      <c r="L91" s="202">
        <v>215.4</v>
      </c>
      <c r="M91" s="204">
        <v>763.5</v>
      </c>
      <c r="N91" s="202"/>
      <c r="O91" s="202">
        <v>116.1</v>
      </c>
      <c r="P91" s="202">
        <v>105.5</v>
      </c>
      <c r="Q91" s="202">
        <v>126.6</v>
      </c>
      <c r="R91" s="204">
        <v>432.5</v>
      </c>
      <c r="S91" s="190"/>
    </row>
    <row r="92" spans="2:19" x14ac:dyDescent="0.25">
      <c r="C92" s="114">
        <v>2003</v>
      </c>
      <c r="E92" s="202">
        <v>302.2</v>
      </c>
      <c r="F92" s="202">
        <v>285.5</v>
      </c>
      <c r="G92" s="202">
        <v>318.89999999999998</v>
      </c>
      <c r="H92" s="203">
        <v>1164</v>
      </c>
      <c r="I92" s="189"/>
      <c r="J92" s="202">
        <v>198.1</v>
      </c>
      <c r="K92" s="202">
        <v>184.6</v>
      </c>
      <c r="L92" s="202">
        <v>211.6</v>
      </c>
      <c r="M92" s="204">
        <v>770.5</v>
      </c>
      <c r="N92" s="202"/>
      <c r="O92" s="202">
        <v>104.1</v>
      </c>
      <c r="P92" s="202">
        <v>94.2</v>
      </c>
      <c r="Q92" s="202">
        <v>114</v>
      </c>
      <c r="R92" s="204">
        <v>393.5</v>
      </c>
      <c r="S92" s="190"/>
    </row>
    <row r="93" spans="2:19" x14ac:dyDescent="0.25">
      <c r="C93" s="114">
        <v>2004</v>
      </c>
      <c r="E93" s="202">
        <v>303.5</v>
      </c>
      <c r="F93" s="202">
        <v>286.7</v>
      </c>
      <c r="G93" s="202">
        <v>320.3</v>
      </c>
      <c r="H93" s="203">
        <v>1165</v>
      </c>
      <c r="I93" s="189"/>
      <c r="J93" s="202">
        <v>195.6</v>
      </c>
      <c r="K93" s="202">
        <v>182.1</v>
      </c>
      <c r="L93" s="202">
        <v>209.1</v>
      </c>
      <c r="M93" s="204">
        <v>758.5</v>
      </c>
      <c r="N93" s="202"/>
      <c r="O93" s="202">
        <v>107.9</v>
      </c>
      <c r="P93" s="202">
        <v>97.8</v>
      </c>
      <c r="Q93" s="202">
        <v>118</v>
      </c>
      <c r="R93" s="204">
        <v>406.5</v>
      </c>
      <c r="S93" s="190"/>
    </row>
    <row r="94" spans="2:19" x14ac:dyDescent="0.25">
      <c r="C94" s="114">
        <v>2005</v>
      </c>
      <c r="E94" s="202">
        <v>268.7</v>
      </c>
      <c r="F94" s="202">
        <v>253.1</v>
      </c>
      <c r="G94" s="202">
        <v>284.3</v>
      </c>
      <c r="H94" s="203">
        <v>1060</v>
      </c>
      <c r="I94" s="189"/>
      <c r="J94" s="202">
        <v>170.4</v>
      </c>
      <c r="K94" s="202">
        <v>158</v>
      </c>
      <c r="L94" s="202">
        <v>182.8</v>
      </c>
      <c r="M94" s="204">
        <v>677.5</v>
      </c>
      <c r="N94" s="202"/>
      <c r="O94" s="202">
        <v>98.3</v>
      </c>
      <c r="P94" s="202">
        <v>88.8</v>
      </c>
      <c r="Q94" s="202">
        <v>107.8</v>
      </c>
      <c r="R94" s="204">
        <v>382.5</v>
      </c>
      <c r="S94" s="190"/>
    </row>
    <row r="95" spans="2:19" x14ac:dyDescent="0.25">
      <c r="C95" s="114">
        <v>2006</v>
      </c>
      <c r="E95" s="202">
        <v>272.2</v>
      </c>
      <c r="F95" s="202">
        <v>256.60000000000002</v>
      </c>
      <c r="G95" s="202">
        <v>287.8</v>
      </c>
      <c r="H95" s="203">
        <v>1081</v>
      </c>
      <c r="I95" s="189"/>
      <c r="J95" s="202">
        <v>173.6</v>
      </c>
      <c r="K95" s="202">
        <v>161.1</v>
      </c>
      <c r="L95" s="202">
        <v>186</v>
      </c>
      <c r="M95" s="204">
        <v>694.5</v>
      </c>
      <c r="N95" s="202"/>
      <c r="O95" s="202">
        <v>98.6</v>
      </c>
      <c r="P95" s="202">
        <v>89.1</v>
      </c>
      <c r="Q95" s="202">
        <v>108.1</v>
      </c>
      <c r="R95" s="204">
        <v>386.5</v>
      </c>
      <c r="S95" s="190"/>
    </row>
    <row r="96" spans="2:19" x14ac:dyDescent="0.25">
      <c r="C96" s="114">
        <v>2007</v>
      </c>
      <c r="E96" s="202">
        <v>253.7</v>
      </c>
      <c r="F96" s="202">
        <v>238.9</v>
      </c>
      <c r="G96" s="202">
        <v>268.5</v>
      </c>
      <c r="H96" s="203">
        <v>1049</v>
      </c>
      <c r="I96" s="189"/>
      <c r="J96" s="202">
        <v>160.30000000000001</v>
      </c>
      <c r="K96" s="202">
        <v>148.6</v>
      </c>
      <c r="L96" s="202">
        <v>172</v>
      </c>
      <c r="M96" s="204">
        <v>670</v>
      </c>
      <c r="N96" s="202"/>
      <c r="O96" s="202">
        <v>93.4</v>
      </c>
      <c r="P96" s="202">
        <v>84.3</v>
      </c>
      <c r="Q96" s="202">
        <v>102.5</v>
      </c>
      <c r="R96" s="204">
        <v>379</v>
      </c>
      <c r="S96" s="190"/>
    </row>
    <row r="97" spans="1:19" x14ac:dyDescent="0.25">
      <c r="C97" s="114">
        <v>2008</v>
      </c>
      <c r="E97" s="202">
        <v>255.3</v>
      </c>
      <c r="F97" s="202">
        <v>240.6</v>
      </c>
      <c r="G97" s="202">
        <v>270</v>
      </c>
      <c r="H97" s="203">
        <v>1071</v>
      </c>
      <c r="I97" s="189"/>
      <c r="J97" s="202">
        <v>169.8</v>
      </c>
      <c r="K97" s="202">
        <v>157.80000000000001</v>
      </c>
      <c r="L97" s="202">
        <v>181.8</v>
      </c>
      <c r="M97" s="204">
        <v>716.5</v>
      </c>
      <c r="N97" s="202"/>
      <c r="O97" s="202">
        <v>85.5</v>
      </c>
      <c r="P97" s="202">
        <v>76.900000000000006</v>
      </c>
      <c r="Q97" s="202">
        <v>94.1</v>
      </c>
      <c r="R97" s="204">
        <v>354.5</v>
      </c>
      <c r="S97" s="190"/>
    </row>
    <row r="98" spans="1:19" x14ac:dyDescent="0.25">
      <c r="C98" s="114">
        <v>2009</v>
      </c>
      <c r="E98" s="202">
        <v>234.4</v>
      </c>
      <c r="F98" s="202">
        <v>220.6</v>
      </c>
      <c r="G98" s="202">
        <v>248.3</v>
      </c>
      <c r="H98" s="203">
        <v>1017</v>
      </c>
      <c r="I98" s="189"/>
      <c r="J98" s="202">
        <v>153.30000000000001</v>
      </c>
      <c r="K98" s="202">
        <v>142.1</v>
      </c>
      <c r="L98" s="202">
        <v>164.5</v>
      </c>
      <c r="M98" s="204">
        <v>670.5</v>
      </c>
      <c r="N98" s="202"/>
      <c r="O98" s="202">
        <v>81.099999999999994</v>
      </c>
      <c r="P98" s="202">
        <v>72.900000000000006</v>
      </c>
      <c r="Q98" s="202">
        <v>89.3</v>
      </c>
      <c r="R98" s="204">
        <v>346.5</v>
      </c>
      <c r="S98" s="190"/>
    </row>
    <row r="99" spans="1:19" x14ac:dyDescent="0.25">
      <c r="C99" s="114">
        <v>2010</v>
      </c>
      <c r="E99" s="202">
        <v>227</v>
      </c>
      <c r="F99" s="202">
        <v>213.4</v>
      </c>
      <c r="G99" s="202">
        <v>240.6</v>
      </c>
      <c r="H99" s="203">
        <v>985</v>
      </c>
      <c r="I99" s="189"/>
      <c r="J99" s="202">
        <v>153</v>
      </c>
      <c r="K99" s="202">
        <v>141.80000000000001</v>
      </c>
      <c r="L99" s="202">
        <v>164.1</v>
      </c>
      <c r="M99" s="204">
        <v>670</v>
      </c>
      <c r="N99" s="202"/>
      <c r="O99" s="202">
        <v>74</v>
      </c>
      <c r="P99" s="202">
        <v>66.099999999999994</v>
      </c>
      <c r="Q99" s="202">
        <v>81.900000000000006</v>
      </c>
      <c r="R99" s="204">
        <v>315</v>
      </c>
      <c r="S99" s="190"/>
    </row>
    <row r="100" spans="1:19" x14ac:dyDescent="0.25">
      <c r="C100" s="114">
        <v>2011</v>
      </c>
      <c r="E100" s="202">
        <v>228.2</v>
      </c>
      <c r="F100" s="202">
        <v>214.5</v>
      </c>
      <c r="G100" s="202">
        <v>241.8</v>
      </c>
      <c r="H100" s="203">
        <v>989</v>
      </c>
      <c r="I100" s="189"/>
      <c r="J100" s="202">
        <v>156.9</v>
      </c>
      <c r="K100" s="202">
        <v>145.5</v>
      </c>
      <c r="L100" s="202">
        <v>168.2</v>
      </c>
      <c r="M100" s="204">
        <v>681</v>
      </c>
      <c r="N100" s="202"/>
      <c r="O100" s="202">
        <v>71.3</v>
      </c>
      <c r="P100" s="202">
        <v>63.6</v>
      </c>
      <c r="Q100" s="202">
        <v>79</v>
      </c>
      <c r="R100" s="204">
        <v>308</v>
      </c>
      <c r="S100" s="190"/>
    </row>
    <row r="101" spans="1:19" x14ac:dyDescent="0.25">
      <c r="C101" s="114">
        <v>2012</v>
      </c>
      <c r="E101" s="202">
        <v>207.2</v>
      </c>
      <c r="F101" s="202">
        <v>194.4</v>
      </c>
      <c r="G101" s="202">
        <v>220</v>
      </c>
      <c r="H101" s="203">
        <v>931</v>
      </c>
      <c r="I101" s="189"/>
      <c r="J101" s="202">
        <v>138.5</v>
      </c>
      <c r="K101" s="202">
        <v>128.1</v>
      </c>
      <c r="L101" s="202">
        <v>148.9</v>
      </c>
      <c r="M101" s="204">
        <v>628</v>
      </c>
      <c r="N101" s="202"/>
      <c r="O101" s="202">
        <v>68.7</v>
      </c>
      <c r="P101" s="202">
        <v>61.3</v>
      </c>
      <c r="Q101" s="202">
        <v>76.2</v>
      </c>
      <c r="R101" s="204">
        <v>303</v>
      </c>
      <c r="S101" s="190"/>
    </row>
    <row r="102" spans="1:19" x14ac:dyDescent="0.25">
      <c r="C102" s="114">
        <v>2013</v>
      </c>
      <c r="E102" s="202">
        <v>205.9</v>
      </c>
      <c r="F102" s="202">
        <v>193.3</v>
      </c>
      <c r="G102" s="202">
        <v>218.5</v>
      </c>
      <c r="H102" s="203">
        <v>949</v>
      </c>
      <c r="I102" s="189"/>
      <c r="J102" s="202">
        <v>136.80000000000001</v>
      </c>
      <c r="K102" s="202">
        <v>126.6</v>
      </c>
      <c r="L102" s="202">
        <v>147.1</v>
      </c>
      <c r="M102" s="204">
        <v>633</v>
      </c>
      <c r="N102" s="202"/>
      <c r="O102" s="202">
        <v>69.099999999999994</v>
      </c>
      <c r="P102" s="202">
        <v>61.7</v>
      </c>
      <c r="Q102" s="202">
        <v>76.400000000000006</v>
      </c>
      <c r="R102" s="204">
        <v>316</v>
      </c>
      <c r="S102" s="190"/>
    </row>
    <row r="103" spans="1:19" x14ac:dyDescent="0.25">
      <c r="C103" s="114">
        <v>2014</v>
      </c>
      <c r="E103" s="202">
        <v>193.8</v>
      </c>
      <c r="F103" s="202">
        <v>181.8</v>
      </c>
      <c r="G103" s="202">
        <v>205.9</v>
      </c>
      <c r="H103" s="203">
        <v>909</v>
      </c>
      <c r="I103" s="189"/>
      <c r="J103" s="202">
        <v>132.9</v>
      </c>
      <c r="K103" s="202">
        <v>122.9</v>
      </c>
      <c r="L103" s="202">
        <v>142.9</v>
      </c>
      <c r="M103" s="204">
        <v>624.5</v>
      </c>
      <c r="N103" s="202"/>
      <c r="O103" s="202">
        <v>61</v>
      </c>
      <c r="P103" s="202">
        <v>54.1</v>
      </c>
      <c r="Q103" s="202">
        <v>67.8</v>
      </c>
      <c r="R103" s="204">
        <v>284.5</v>
      </c>
      <c r="S103" s="190"/>
    </row>
    <row r="104" spans="1:19" x14ac:dyDescent="0.25">
      <c r="C104" s="114">
        <v>2015</v>
      </c>
      <c r="E104" s="202">
        <v>212.6</v>
      </c>
      <c r="F104" s="202">
        <v>200</v>
      </c>
      <c r="G104" s="202">
        <v>225.1</v>
      </c>
      <c r="H104" s="203">
        <v>1014</v>
      </c>
      <c r="I104" s="189"/>
      <c r="J104" s="202">
        <v>144.80000000000001</v>
      </c>
      <c r="K104" s="202">
        <v>134.5</v>
      </c>
      <c r="L104" s="202">
        <v>155.19999999999999</v>
      </c>
      <c r="M104" s="204">
        <v>693.5</v>
      </c>
      <c r="N104" s="202"/>
      <c r="O104" s="202">
        <v>67.7</v>
      </c>
      <c r="P104" s="202">
        <v>60.6</v>
      </c>
      <c r="Q104" s="202">
        <v>74.900000000000006</v>
      </c>
      <c r="R104" s="204">
        <v>320.5</v>
      </c>
      <c r="S104" s="190"/>
    </row>
    <row r="105" spans="1:19" x14ac:dyDescent="0.25">
      <c r="C105" s="114">
        <v>2016</v>
      </c>
      <c r="E105" s="202">
        <v>184.5</v>
      </c>
      <c r="F105" s="202">
        <v>173</v>
      </c>
      <c r="G105" s="202">
        <v>196</v>
      </c>
      <c r="H105" s="203">
        <v>904</v>
      </c>
      <c r="I105" s="189"/>
      <c r="J105" s="202">
        <v>127.3</v>
      </c>
      <c r="K105" s="202">
        <v>117.7</v>
      </c>
      <c r="L105" s="202">
        <v>136.80000000000001</v>
      </c>
      <c r="M105" s="204">
        <v>625.5</v>
      </c>
      <c r="N105" s="202"/>
      <c r="O105" s="202">
        <v>57.2</v>
      </c>
      <c r="P105" s="202">
        <v>50.8</v>
      </c>
      <c r="Q105" s="202">
        <v>63.6</v>
      </c>
      <c r="R105" s="204">
        <v>278.5</v>
      </c>
      <c r="S105" s="190"/>
    </row>
    <row r="106" spans="1:19" x14ac:dyDescent="0.25">
      <c r="C106" s="114">
        <v>2017</v>
      </c>
      <c r="E106" s="202">
        <v>186.4</v>
      </c>
      <c r="F106" s="202">
        <v>175</v>
      </c>
      <c r="G106" s="202">
        <v>197.8</v>
      </c>
      <c r="H106" s="203">
        <v>929</v>
      </c>
      <c r="I106" s="189"/>
      <c r="J106" s="202">
        <v>129.9</v>
      </c>
      <c r="K106" s="202">
        <v>120.4</v>
      </c>
      <c r="L106" s="202">
        <v>139.5</v>
      </c>
      <c r="M106" s="204">
        <v>647.5</v>
      </c>
      <c r="N106" s="202"/>
      <c r="O106" s="202">
        <v>56.5</v>
      </c>
      <c r="P106" s="202">
        <v>50.2</v>
      </c>
      <c r="Q106" s="202">
        <v>62.7</v>
      </c>
      <c r="R106" s="204">
        <v>281.5</v>
      </c>
      <c r="S106" s="190"/>
    </row>
    <row r="107" spans="1:19" x14ac:dyDescent="0.25">
      <c r="C107" s="114">
        <v>2018</v>
      </c>
      <c r="E107" s="202">
        <v>179</v>
      </c>
      <c r="F107" s="202">
        <v>168</v>
      </c>
      <c r="G107" s="202">
        <v>190.1</v>
      </c>
      <c r="H107" s="203">
        <v>912</v>
      </c>
      <c r="I107" s="189"/>
      <c r="J107" s="202">
        <v>122.3</v>
      </c>
      <c r="K107" s="202">
        <v>113.2</v>
      </c>
      <c r="L107" s="202">
        <v>131.5</v>
      </c>
      <c r="M107" s="204">
        <v>623.5</v>
      </c>
      <c r="N107" s="202"/>
      <c r="O107" s="202">
        <v>56.7</v>
      </c>
      <c r="P107" s="202">
        <v>50.4</v>
      </c>
      <c r="Q107" s="202">
        <v>62.9</v>
      </c>
      <c r="R107" s="204">
        <v>288.5</v>
      </c>
      <c r="S107" s="190"/>
    </row>
    <row r="108" spans="1:19" x14ac:dyDescent="0.25">
      <c r="C108" s="114">
        <v>2019</v>
      </c>
      <c r="E108" s="202">
        <v>178</v>
      </c>
      <c r="F108" s="202">
        <v>167.1</v>
      </c>
      <c r="G108" s="202">
        <v>189</v>
      </c>
      <c r="H108" s="203">
        <v>920</v>
      </c>
      <c r="I108" s="189"/>
      <c r="J108" s="202">
        <v>118.6</v>
      </c>
      <c r="K108" s="202">
        <v>109.6</v>
      </c>
      <c r="L108" s="202">
        <v>127.5</v>
      </c>
      <c r="M108" s="204">
        <v>614.5</v>
      </c>
      <c r="N108" s="202"/>
      <c r="O108" s="202">
        <v>59.5</v>
      </c>
      <c r="P108" s="202">
        <v>53.1</v>
      </c>
      <c r="Q108" s="202">
        <v>65.8</v>
      </c>
      <c r="R108" s="204">
        <v>305.5</v>
      </c>
      <c r="S108" s="190"/>
    </row>
    <row r="109" spans="1:19" x14ac:dyDescent="0.25">
      <c r="A109" s="191"/>
      <c r="B109" s="191"/>
      <c r="C109" s="115">
        <v>2020</v>
      </c>
      <c r="D109" s="191"/>
      <c r="E109" s="205">
        <v>207.1</v>
      </c>
      <c r="F109" s="205">
        <v>195.3</v>
      </c>
      <c r="G109" s="205">
        <v>218.9</v>
      </c>
      <c r="H109" s="206">
        <v>1080</v>
      </c>
      <c r="I109" s="192"/>
      <c r="J109" s="205">
        <v>144.19999999999999</v>
      </c>
      <c r="K109" s="205">
        <v>134.4</v>
      </c>
      <c r="L109" s="205">
        <v>154</v>
      </c>
      <c r="M109" s="207">
        <v>752</v>
      </c>
      <c r="N109" s="205"/>
      <c r="O109" s="205">
        <v>62.9</v>
      </c>
      <c r="P109" s="205">
        <v>56.4</v>
      </c>
      <c r="Q109" s="205">
        <v>69.400000000000006</v>
      </c>
      <c r="R109" s="207">
        <v>328</v>
      </c>
      <c r="S109" s="190"/>
    </row>
    <row r="110" spans="1:19" x14ac:dyDescent="0.25">
      <c r="S110" s="190"/>
    </row>
    <row r="111" spans="1:19" x14ac:dyDescent="0.25">
      <c r="A111" s="187" t="s">
        <v>79</v>
      </c>
      <c r="B111" s="131"/>
      <c r="C111" s="131"/>
      <c r="D111" s="131"/>
      <c r="E111" s="131"/>
      <c r="F111" s="131"/>
      <c r="G111" s="131"/>
      <c r="H111" s="131"/>
      <c r="I111" s="131"/>
      <c r="J111" s="131"/>
      <c r="K111" s="131"/>
      <c r="L111" s="131"/>
      <c r="M111" s="131"/>
      <c r="N111" s="131"/>
      <c r="O111" s="131"/>
      <c r="P111" s="131"/>
      <c r="Q111" s="131"/>
      <c r="R111" s="131"/>
      <c r="S111" s="190"/>
    </row>
    <row r="112" spans="1:19" ht="13.2" customHeight="1" x14ac:dyDescent="0.25">
      <c r="A112" s="95" t="s">
        <v>396</v>
      </c>
      <c r="B112" s="95"/>
      <c r="C112" s="95"/>
      <c r="D112" s="95"/>
      <c r="E112" s="95"/>
      <c r="F112" s="95"/>
      <c r="G112" s="95"/>
      <c r="H112" s="95"/>
      <c r="I112" s="95"/>
      <c r="J112" s="95"/>
      <c r="K112" s="95"/>
      <c r="L112" s="95"/>
      <c r="M112" s="95"/>
      <c r="N112" s="95"/>
      <c r="O112" s="95"/>
      <c r="P112" s="144"/>
      <c r="Q112" s="144"/>
      <c r="R112" s="144"/>
      <c r="S112" s="190"/>
    </row>
    <row r="113" spans="1:19" x14ac:dyDescent="0.25">
      <c r="A113" s="95" t="s">
        <v>86</v>
      </c>
      <c r="B113" s="95"/>
      <c r="C113" s="95"/>
      <c r="D113" s="95"/>
      <c r="E113" s="95"/>
      <c r="F113" s="95"/>
      <c r="G113" s="95"/>
      <c r="H113" s="95"/>
      <c r="I113" s="95"/>
      <c r="J113" s="95"/>
      <c r="K113" s="95"/>
      <c r="L113" s="95"/>
      <c r="M113" s="95"/>
      <c r="N113" s="95"/>
      <c r="O113" s="95"/>
      <c r="P113" s="95"/>
      <c r="Q113" s="95"/>
      <c r="R113" s="95"/>
      <c r="S113" s="190"/>
    </row>
    <row r="114" spans="1:19" x14ac:dyDescent="0.25">
      <c r="A114" s="111" t="s">
        <v>83</v>
      </c>
      <c r="B114" s="95"/>
      <c r="C114" s="95"/>
      <c r="D114" s="95"/>
      <c r="E114" s="95"/>
      <c r="F114" s="95"/>
      <c r="G114" s="95"/>
      <c r="H114" s="95"/>
      <c r="I114" s="95"/>
      <c r="J114" s="95"/>
      <c r="K114" s="95"/>
      <c r="L114" s="95"/>
      <c r="M114" s="95"/>
      <c r="N114" s="95"/>
      <c r="O114" s="95"/>
      <c r="P114" s="95"/>
      <c r="Q114" s="95"/>
      <c r="R114" s="95"/>
      <c r="S114" s="190"/>
    </row>
    <row r="115" spans="1:19" x14ac:dyDescent="0.25">
      <c r="A115" s="95" t="s">
        <v>87</v>
      </c>
      <c r="B115" s="95"/>
      <c r="C115" s="95"/>
      <c r="D115" s="95"/>
      <c r="E115" s="95"/>
      <c r="F115" s="95"/>
      <c r="G115" s="95"/>
      <c r="H115" s="95"/>
      <c r="I115" s="95"/>
      <c r="J115" s="95"/>
      <c r="K115" s="95"/>
      <c r="L115" s="95"/>
      <c r="M115" s="95"/>
      <c r="N115" s="95"/>
      <c r="O115" s="95"/>
      <c r="P115" s="95"/>
      <c r="Q115" s="95"/>
      <c r="R115" s="95"/>
      <c r="S115" s="190"/>
    </row>
    <row r="116" spans="1:19" x14ac:dyDescent="0.25">
      <c r="A116" s="96" t="s">
        <v>84</v>
      </c>
      <c r="B116" s="96"/>
      <c r="C116" s="96"/>
      <c r="D116" s="96"/>
      <c r="E116" s="96"/>
      <c r="F116" s="96"/>
      <c r="G116" s="96"/>
      <c r="H116" s="96"/>
      <c r="I116" s="96"/>
      <c r="J116" s="96"/>
      <c r="K116" s="96"/>
      <c r="L116" s="96"/>
      <c r="M116" s="96"/>
      <c r="N116" s="96"/>
      <c r="O116" s="96"/>
      <c r="P116" s="96"/>
      <c r="Q116" s="96"/>
      <c r="R116" s="96"/>
      <c r="S116" s="190"/>
    </row>
    <row r="117" spans="1:19" x14ac:dyDescent="0.25">
      <c r="A117" s="131"/>
      <c r="B117" s="131"/>
      <c r="C117" s="131"/>
      <c r="D117" s="131"/>
      <c r="E117" s="131"/>
      <c r="F117" s="131"/>
      <c r="G117" s="131"/>
      <c r="H117" s="131"/>
      <c r="I117" s="131"/>
      <c r="J117" s="131"/>
      <c r="K117" s="131"/>
      <c r="L117" s="131"/>
      <c r="M117" s="131"/>
      <c r="N117" s="131"/>
      <c r="O117" s="131"/>
      <c r="P117" s="131"/>
      <c r="Q117" s="131"/>
      <c r="R117" s="131"/>
      <c r="S117" s="190"/>
    </row>
    <row r="118" spans="1:19" x14ac:dyDescent="0.25">
      <c r="A118" s="112" t="s">
        <v>354</v>
      </c>
      <c r="B118" s="112"/>
      <c r="C118" s="112"/>
      <c r="D118" s="131"/>
      <c r="E118" s="131"/>
      <c r="F118" s="131"/>
      <c r="G118" s="131"/>
      <c r="H118" s="131"/>
      <c r="I118" s="131"/>
      <c r="J118" s="131"/>
      <c r="K118" s="131"/>
      <c r="L118" s="131"/>
      <c r="M118" s="131"/>
      <c r="N118" s="131"/>
      <c r="O118" s="131"/>
      <c r="P118" s="131"/>
      <c r="Q118" s="131"/>
      <c r="R118" s="131"/>
      <c r="S118" s="190"/>
    </row>
    <row r="119" spans="1:19" x14ac:dyDescent="0.25">
      <c r="A119" s="131"/>
      <c r="B119" s="131"/>
      <c r="C119" s="131"/>
      <c r="D119" s="131"/>
      <c r="E119" s="131"/>
      <c r="F119" s="131"/>
      <c r="G119" s="131"/>
      <c r="H119" s="131"/>
      <c r="I119" s="131"/>
      <c r="J119" s="131"/>
      <c r="K119" s="131"/>
      <c r="L119" s="131"/>
      <c r="M119" s="131"/>
      <c r="N119" s="131"/>
      <c r="O119" s="131"/>
      <c r="P119" s="131"/>
      <c r="Q119" s="131"/>
      <c r="R119" s="131"/>
      <c r="S119" s="190"/>
    </row>
    <row r="120" spans="1:19" x14ac:dyDescent="0.25">
      <c r="A120" s="131"/>
      <c r="B120" s="131"/>
      <c r="C120" s="131"/>
      <c r="D120" s="131"/>
      <c r="E120" s="131"/>
      <c r="F120" s="131"/>
      <c r="G120" s="131"/>
      <c r="H120" s="131"/>
      <c r="I120" s="131"/>
      <c r="J120" s="131"/>
      <c r="K120" s="131"/>
      <c r="L120" s="131"/>
      <c r="M120" s="131"/>
      <c r="N120" s="131"/>
      <c r="O120" s="131"/>
      <c r="P120" s="131"/>
      <c r="Q120" s="131"/>
      <c r="R120" s="131"/>
      <c r="S120" s="190"/>
    </row>
    <row r="121" spans="1:19" x14ac:dyDescent="0.25">
      <c r="A121" s="131"/>
      <c r="B121" s="131"/>
      <c r="C121" s="131"/>
      <c r="D121" s="131"/>
      <c r="E121" s="131"/>
      <c r="F121" s="131"/>
      <c r="G121" s="131"/>
      <c r="H121" s="131"/>
      <c r="I121" s="131"/>
      <c r="J121" s="131"/>
      <c r="K121" s="131"/>
      <c r="L121" s="131"/>
      <c r="M121" s="131"/>
      <c r="N121" s="131"/>
      <c r="O121" s="131"/>
      <c r="P121" s="131"/>
      <c r="Q121" s="131"/>
      <c r="R121" s="131"/>
      <c r="S121" s="190"/>
    </row>
    <row r="122" spans="1:19" x14ac:dyDescent="0.25">
      <c r="S122" s="190"/>
    </row>
    <row r="123" spans="1:19" x14ac:dyDescent="0.25">
      <c r="S123" s="190"/>
    </row>
    <row r="124" spans="1:19" x14ac:dyDescent="0.25">
      <c r="S124" s="190"/>
    </row>
    <row r="125" spans="1:19" x14ac:dyDescent="0.25">
      <c r="S125" s="190"/>
    </row>
    <row r="126" spans="1:19" x14ac:dyDescent="0.25">
      <c r="S126" s="190"/>
    </row>
    <row r="127" spans="1:19" x14ac:dyDescent="0.25">
      <c r="S127" s="190"/>
    </row>
    <row r="128" spans="1:19" x14ac:dyDescent="0.25">
      <c r="S128" s="190"/>
    </row>
    <row r="129" spans="19:19" x14ac:dyDescent="0.25">
      <c r="S129" s="190"/>
    </row>
    <row r="130" spans="19:19" x14ac:dyDescent="0.25">
      <c r="S130" s="190"/>
    </row>
    <row r="131" spans="19:19" x14ac:dyDescent="0.25">
      <c r="S131" s="190"/>
    </row>
    <row r="132" spans="19:19" x14ac:dyDescent="0.25">
      <c r="S132" s="190"/>
    </row>
    <row r="133" spans="19:19" x14ac:dyDescent="0.25">
      <c r="S133" s="190"/>
    </row>
    <row r="134" spans="19:19" x14ac:dyDescent="0.25">
      <c r="S134" s="190"/>
    </row>
    <row r="135" spans="19:19" x14ac:dyDescent="0.25">
      <c r="S135" s="190"/>
    </row>
    <row r="136" spans="19:19" x14ac:dyDescent="0.25">
      <c r="S136" s="190"/>
    </row>
    <row r="137" spans="19:19" x14ac:dyDescent="0.25">
      <c r="S137" s="190"/>
    </row>
    <row r="138" spans="19:19" x14ac:dyDescent="0.25">
      <c r="S138" s="190"/>
    </row>
    <row r="139" spans="19:19" x14ac:dyDescent="0.25">
      <c r="S139" s="190"/>
    </row>
    <row r="140" spans="19:19" x14ac:dyDescent="0.25">
      <c r="S140" s="190"/>
    </row>
    <row r="141" spans="19:19" x14ac:dyDescent="0.25">
      <c r="S141" s="190"/>
    </row>
    <row r="142" spans="19:19" x14ac:dyDescent="0.25">
      <c r="S142" s="190"/>
    </row>
    <row r="143" spans="19:19" x14ac:dyDescent="0.25">
      <c r="S143" s="190"/>
    </row>
    <row r="144" spans="19:19" x14ac:dyDescent="0.25">
      <c r="S144" s="190"/>
    </row>
    <row r="145" spans="19:19" x14ac:dyDescent="0.25">
      <c r="S145" s="190"/>
    </row>
    <row r="146" spans="19:19" x14ac:dyDescent="0.25">
      <c r="S146" s="190"/>
    </row>
    <row r="147" spans="19:19" x14ac:dyDescent="0.25">
      <c r="S147" s="190"/>
    </row>
    <row r="148" spans="19:19" x14ac:dyDescent="0.25">
      <c r="S148" s="190"/>
    </row>
    <row r="149" spans="19:19" x14ac:dyDescent="0.25">
      <c r="S149" s="190"/>
    </row>
    <row r="150" spans="19:19" x14ac:dyDescent="0.25">
      <c r="S150" s="190"/>
    </row>
    <row r="151" spans="19:19" x14ac:dyDescent="0.25">
      <c r="S151" s="190"/>
    </row>
    <row r="152" spans="19:19" x14ac:dyDescent="0.25">
      <c r="S152" s="190"/>
    </row>
    <row r="153" spans="19:19" x14ac:dyDescent="0.25">
      <c r="S153" s="190"/>
    </row>
    <row r="154" spans="19:19" x14ac:dyDescent="0.25">
      <c r="S154" s="190"/>
    </row>
    <row r="155" spans="19:19" x14ac:dyDescent="0.25">
      <c r="S155" s="190"/>
    </row>
    <row r="156" spans="19:19" x14ac:dyDescent="0.25">
      <c r="S156" s="190"/>
    </row>
    <row r="157" spans="19:19" x14ac:dyDescent="0.25">
      <c r="S157" s="190"/>
    </row>
    <row r="158" spans="19:19" x14ac:dyDescent="0.25">
      <c r="S158" s="190"/>
    </row>
    <row r="159" spans="19:19" x14ac:dyDescent="0.25">
      <c r="S159" s="190"/>
    </row>
    <row r="160" spans="19:19" x14ac:dyDescent="0.25">
      <c r="S160" s="190"/>
    </row>
    <row r="161" spans="19:19" x14ac:dyDescent="0.25">
      <c r="S161" s="190"/>
    </row>
    <row r="162" spans="19:19" x14ac:dyDescent="0.25">
      <c r="S162" s="190"/>
    </row>
    <row r="163" spans="19:19" x14ac:dyDescent="0.25">
      <c r="S163" s="190"/>
    </row>
    <row r="164" spans="19:19" x14ac:dyDescent="0.25">
      <c r="S164" s="190"/>
    </row>
    <row r="165" spans="19:19" x14ac:dyDescent="0.25">
      <c r="S165" s="190"/>
    </row>
    <row r="166" spans="19:19" x14ac:dyDescent="0.25">
      <c r="S166" s="190"/>
    </row>
    <row r="167" spans="19:19" x14ac:dyDescent="0.25">
      <c r="S167" s="190"/>
    </row>
    <row r="168" spans="19:19" x14ac:dyDescent="0.25">
      <c r="S168" s="190"/>
    </row>
    <row r="169" spans="19:19" x14ac:dyDescent="0.25">
      <c r="S169" s="190"/>
    </row>
    <row r="170" spans="19:19" x14ac:dyDescent="0.25">
      <c r="S170" s="190"/>
    </row>
    <row r="171" spans="19:19" x14ac:dyDescent="0.25">
      <c r="S171" s="190"/>
    </row>
    <row r="172" spans="19:19" x14ac:dyDescent="0.25">
      <c r="S172" s="190"/>
    </row>
    <row r="173" spans="19:19" x14ac:dyDescent="0.25">
      <c r="S173" s="190"/>
    </row>
    <row r="174" spans="19:19" x14ac:dyDescent="0.25">
      <c r="S174" s="190"/>
    </row>
    <row r="175" spans="19:19" x14ac:dyDescent="0.25">
      <c r="S175" s="190"/>
    </row>
    <row r="176" spans="19:19" x14ac:dyDescent="0.25">
      <c r="S176" s="190"/>
    </row>
    <row r="177" spans="19:19" x14ac:dyDescent="0.25">
      <c r="S177" s="190"/>
    </row>
    <row r="178" spans="19:19" x14ac:dyDescent="0.25">
      <c r="S178" s="190"/>
    </row>
    <row r="179" spans="19:19" x14ac:dyDescent="0.25">
      <c r="S179" s="190"/>
    </row>
    <row r="180" spans="19:19" x14ac:dyDescent="0.25">
      <c r="S180" s="190"/>
    </row>
    <row r="181" spans="19:19" x14ac:dyDescent="0.25">
      <c r="S181" s="190"/>
    </row>
    <row r="182" spans="19:19" x14ac:dyDescent="0.25">
      <c r="S182" s="190"/>
    </row>
    <row r="183" spans="19:19" x14ac:dyDescent="0.25">
      <c r="S183" s="190"/>
    </row>
    <row r="184" spans="19:19" x14ac:dyDescent="0.25">
      <c r="S184" s="190"/>
    </row>
    <row r="185" spans="19:19" x14ac:dyDescent="0.25">
      <c r="S185" s="190"/>
    </row>
    <row r="186" spans="19:19" x14ac:dyDescent="0.25">
      <c r="S186" s="190"/>
    </row>
    <row r="187" spans="19:19" x14ac:dyDescent="0.25">
      <c r="S187" s="190"/>
    </row>
    <row r="188" spans="19:19" x14ac:dyDescent="0.25">
      <c r="S188" s="190"/>
    </row>
    <row r="189" spans="19:19" ht="16.05" customHeight="1" x14ac:dyDescent="0.25">
      <c r="S189" s="190"/>
    </row>
    <row r="190" spans="19:19" x14ac:dyDescent="0.25">
      <c r="S190" s="190"/>
    </row>
    <row r="191" spans="19:19" x14ac:dyDescent="0.25">
      <c r="S191" s="190"/>
    </row>
    <row r="192" spans="19:19" x14ac:dyDescent="0.25">
      <c r="S192" s="190"/>
    </row>
    <row r="193" spans="19:19" x14ac:dyDescent="0.25">
      <c r="S193" s="190"/>
    </row>
    <row r="194" spans="19:19" x14ac:dyDescent="0.25">
      <c r="S194" s="190"/>
    </row>
    <row r="195" spans="19:19" x14ac:dyDescent="0.25">
      <c r="S195" s="190"/>
    </row>
    <row r="196" spans="19:19" x14ac:dyDescent="0.25">
      <c r="S196" s="190"/>
    </row>
    <row r="197" spans="19:19" x14ac:dyDescent="0.25">
      <c r="S197" s="190"/>
    </row>
    <row r="198" spans="19:19" x14ac:dyDescent="0.25">
      <c r="S198" s="190"/>
    </row>
    <row r="199" spans="19:19" x14ac:dyDescent="0.25">
      <c r="S199" s="190"/>
    </row>
    <row r="200" spans="19:19" x14ac:dyDescent="0.25">
      <c r="S200" s="190"/>
    </row>
    <row r="201" spans="19:19" x14ac:dyDescent="0.25">
      <c r="S201" s="190"/>
    </row>
    <row r="202" spans="19:19" x14ac:dyDescent="0.25">
      <c r="S202" s="190"/>
    </row>
    <row r="203" spans="19:19" x14ac:dyDescent="0.25">
      <c r="S203" s="190"/>
    </row>
    <row r="204" spans="19:19" x14ac:dyDescent="0.25">
      <c r="S204" s="190"/>
    </row>
    <row r="205" spans="19:19" x14ac:dyDescent="0.25">
      <c r="S205" s="190"/>
    </row>
    <row r="206" spans="19:19" x14ac:dyDescent="0.25">
      <c r="S206" s="190"/>
    </row>
    <row r="207" spans="19:19" x14ac:dyDescent="0.25">
      <c r="S207" s="190"/>
    </row>
  </sheetData>
  <mergeCells count="23">
    <mergeCell ref="A1:M1"/>
    <mergeCell ref="A112:O112"/>
    <mergeCell ref="A118:C118"/>
    <mergeCell ref="B90:B91"/>
    <mergeCell ref="A113:R113"/>
    <mergeCell ref="A114:R114"/>
    <mergeCell ref="A115:R115"/>
    <mergeCell ref="A116:R116"/>
    <mergeCell ref="B10:B11"/>
    <mergeCell ref="P1:R1"/>
    <mergeCell ref="E5:H5"/>
    <mergeCell ref="J5:M5"/>
    <mergeCell ref="O5:R5"/>
    <mergeCell ref="E6:E9"/>
    <mergeCell ref="H6:H9"/>
    <mergeCell ref="J6:J9"/>
    <mergeCell ref="M6:M9"/>
    <mergeCell ref="O6:O9"/>
    <mergeCell ref="R6:R9"/>
    <mergeCell ref="A7:B7"/>
    <mergeCell ref="F7:G8"/>
    <mergeCell ref="K7:L8"/>
    <mergeCell ref="P7:Q8"/>
  </mergeCells>
  <hyperlinks>
    <hyperlink ref="A114" r:id="rId1"/>
    <hyperlink ref="A116" r:id="rId2"/>
    <hyperlink ref="P1" location="Contents!A1" display="back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7"/>
  <sheetViews>
    <sheetView showGridLines="0" zoomScaleNormal="100" workbookViewId="0">
      <selection sqref="A1:N1"/>
    </sheetView>
  </sheetViews>
  <sheetFormatPr defaultColWidth="8.77734375" defaultRowHeight="13.2" x14ac:dyDescent="0.25"/>
  <cols>
    <col min="1" max="1" width="8.77734375" style="99"/>
    <col min="2" max="2" width="17.77734375" style="99" customWidth="1"/>
    <col min="3" max="4" width="8.77734375" style="99"/>
    <col min="5" max="5" width="18" style="99" customWidth="1"/>
    <col min="6" max="9" width="8.77734375" style="99"/>
    <col min="10" max="10" width="16.77734375" style="99" customWidth="1"/>
    <col min="11" max="14" width="8.77734375" style="99"/>
    <col min="15" max="15" width="19.5546875" style="99" customWidth="1"/>
    <col min="16" max="16384" width="8.77734375" style="99"/>
  </cols>
  <sheetData>
    <row r="1" spans="1:19" ht="18" customHeight="1" x14ac:dyDescent="0.3">
      <c r="A1" s="97" t="s">
        <v>390</v>
      </c>
      <c r="B1" s="97"/>
      <c r="C1" s="97"/>
      <c r="D1" s="97"/>
      <c r="E1" s="97"/>
      <c r="F1" s="97"/>
      <c r="G1" s="97"/>
      <c r="H1" s="97"/>
      <c r="I1" s="97"/>
      <c r="J1" s="97"/>
      <c r="K1" s="97"/>
      <c r="L1" s="97"/>
      <c r="M1" s="97"/>
      <c r="N1" s="97"/>
      <c r="O1" s="148"/>
      <c r="P1" s="41" t="s">
        <v>85</v>
      </c>
      <c r="Q1" s="41"/>
      <c r="R1" s="41"/>
    </row>
    <row r="2" spans="1:19" ht="15" customHeight="1" x14ac:dyDescent="0.25">
      <c r="A2" s="102"/>
      <c r="B2" s="102"/>
      <c r="C2" s="102"/>
      <c r="D2" s="102"/>
      <c r="E2" s="102"/>
      <c r="F2" s="102"/>
      <c r="G2" s="102"/>
      <c r="H2" s="102"/>
      <c r="I2" s="102"/>
      <c r="J2" s="102"/>
      <c r="K2" s="102"/>
      <c r="L2" s="102"/>
      <c r="M2" s="102"/>
      <c r="N2" s="102"/>
      <c r="O2" s="102"/>
      <c r="P2" s="102"/>
      <c r="Q2" s="102"/>
      <c r="R2" s="102"/>
    </row>
    <row r="3" spans="1:19" x14ac:dyDescent="0.25">
      <c r="A3" s="98" t="s">
        <v>387</v>
      </c>
      <c r="B3" s="102"/>
      <c r="C3" s="102"/>
      <c r="D3" s="102"/>
      <c r="E3" s="102"/>
      <c r="F3" s="102"/>
      <c r="G3" s="102"/>
      <c r="H3" s="102"/>
      <c r="I3" s="102"/>
      <c r="J3" s="102"/>
      <c r="K3" s="102"/>
      <c r="L3" s="102"/>
      <c r="M3" s="102"/>
      <c r="N3" s="102"/>
      <c r="O3" s="102"/>
      <c r="P3" s="102"/>
      <c r="Q3" s="102"/>
      <c r="R3" s="102"/>
    </row>
    <row r="4" spans="1:19" ht="13.8" thickBot="1" x14ac:dyDescent="0.3"/>
    <row r="5" spans="1:19" x14ac:dyDescent="0.25">
      <c r="E5" s="100" t="s">
        <v>75</v>
      </c>
      <c r="F5" s="100"/>
      <c r="G5" s="100"/>
      <c r="H5" s="100"/>
      <c r="I5" s="101"/>
      <c r="J5" s="100" t="s">
        <v>337</v>
      </c>
      <c r="K5" s="100"/>
      <c r="L5" s="100"/>
      <c r="M5" s="100"/>
      <c r="N5" s="102"/>
      <c r="O5" s="100" t="s">
        <v>338</v>
      </c>
      <c r="P5" s="100"/>
      <c r="Q5" s="100"/>
      <c r="R5" s="100"/>
    </row>
    <row r="6" spans="1:19" x14ac:dyDescent="0.25">
      <c r="E6" s="56" t="s">
        <v>98</v>
      </c>
      <c r="F6" s="57"/>
      <c r="G6" s="57"/>
      <c r="H6" s="58" t="s">
        <v>99</v>
      </c>
      <c r="I6" s="101"/>
      <c r="J6" s="56" t="s">
        <v>98</v>
      </c>
      <c r="K6" s="57"/>
      <c r="L6" s="57"/>
      <c r="M6" s="58" t="s">
        <v>99</v>
      </c>
      <c r="N6" s="102"/>
      <c r="O6" s="56" t="s">
        <v>98</v>
      </c>
      <c r="P6" s="57"/>
      <c r="Q6" s="57"/>
      <c r="R6" s="58" t="s">
        <v>99</v>
      </c>
    </row>
    <row r="7" spans="1:19" ht="13.05" customHeight="1" x14ac:dyDescent="0.25">
      <c r="A7" s="103"/>
      <c r="B7" s="103"/>
      <c r="E7" s="30"/>
      <c r="F7" s="30" t="s">
        <v>333</v>
      </c>
      <c r="G7" s="30"/>
      <c r="H7" s="60"/>
      <c r="I7" s="101"/>
      <c r="J7" s="30"/>
      <c r="K7" s="30" t="s">
        <v>333</v>
      </c>
      <c r="L7" s="30"/>
      <c r="M7" s="60"/>
      <c r="N7" s="102"/>
      <c r="O7" s="30"/>
      <c r="P7" s="30" t="s">
        <v>333</v>
      </c>
      <c r="Q7" s="30"/>
      <c r="R7" s="60"/>
    </row>
    <row r="8" spans="1:19" x14ac:dyDescent="0.25">
      <c r="A8" s="104"/>
      <c r="B8" s="104"/>
      <c r="C8" s="16"/>
      <c r="E8" s="30"/>
      <c r="F8" s="30"/>
      <c r="G8" s="30"/>
      <c r="H8" s="60"/>
      <c r="I8" s="101"/>
      <c r="J8" s="30"/>
      <c r="K8" s="30"/>
      <c r="L8" s="30"/>
      <c r="M8" s="60"/>
      <c r="N8" s="102"/>
      <c r="O8" s="30"/>
      <c r="P8" s="30"/>
      <c r="Q8" s="30"/>
      <c r="R8" s="60"/>
    </row>
    <row r="9" spans="1:19" ht="13.8" thickBot="1" x14ac:dyDescent="0.3">
      <c r="A9" s="105" t="s">
        <v>43</v>
      </c>
      <c r="B9" s="105" t="s">
        <v>385</v>
      </c>
      <c r="C9" s="105" t="s">
        <v>78</v>
      </c>
      <c r="D9" s="106"/>
      <c r="E9" s="62"/>
      <c r="F9" s="63" t="s">
        <v>97</v>
      </c>
      <c r="G9" s="63" t="s">
        <v>80</v>
      </c>
      <c r="H9" s="64"/>
      <c r="I9" s="102"/>
      <c r="J9" s="62"/>
      <c r="K9" s="63" t="s">
        <v>97</v>
      </c>
      <c r="L9" s="63" t="s">
        <v>80</v>
      </c>
      <c r="M9" s="64"/>
      <c r="N9" s="107"/>
      <c r="O9" s="62"/>
      <c r="P9" s="63" t="s">
        <v>97</v>
      </c>
      <c r="Q9" s="63" t="s">
        <v>80</v>
      </c>
      <c r="R9" s="64"/>
    </row>
    <row r="10" spans="1:19" x14ac:dyDescent="0.25">
      <c r="A10" s="16" t="s">
        <v>91</v>
      </c>
      <c r="B10" s="108" t="s">
        <v>383</v>
      </c>
      <c r="C10" s="114">
        <v>2001</v>
      </c>
      <c r="E10" s="202">
        <v>499.6</v>
      </c>
      <c r="F10" s="202">
        <v>479.9</v>
      </c>
      <c r="G10" s="202">
        <v>519.29999999999995</v>
      </c>
      <c r="H10" s="203">
        <v>2228</v>
      </c>
      <c r="I10" s="189"/>
      <c r="J10" s="202">
        <v>306.8</v>
      </c>
      <c r="K10" s="202">
        <v>291.3</v>
      </c>
      <c r="L10" s="202">
        <v>322.3</v>
      </c>
      <c r="M10" s="204">
        <v>1370</v>
      </c>
      <c r="N10" s="202"/>
      <c r="O10" s="202">
        <v>192.9</v>
      </c>
      <c r="P10" s="202">
        <v>180.5</v>
      </c>
      <c r="Q10" s="202">
        <v>205.2</v>
      </c>
      <c r="R10" s="204">
        <v>858</v>
      </c>
      <c r="S10" s="190"/>
    </row>
    <row r="11" spans="1:19" x14ac:dyDescent="0.25">
      <c r="B11" s="109"/>
      <c r="C11" s="114">
        <v>2002</v>
      </c>
      <c r="E11" s="202">
        <v>514.70000000000005</v>
      </c>
      <c r="F11" s="202">
        <v>494.7</v>
      </c>
      <c r="G11" s="202">
        <v>534.79999999999995</v>
      </c>
      <c r="H11" s="203">
        <v>2281</v>
      </c>
      <c r="I11" s="189"/>
      <c r="J11" s="202">
        <v>322.39999999999998</v>
      </c>
      <c r="K11" s="202">
        <v>306.5</v>
      </c>
      <c r="L11" s="202">
        <v>338.3</v>
      </c>
      <c r="M11" s="204">
        <v>1429</v>
      </c>
      <c r="N11" s="202"/>
      <c r="O11" s="202">
        <v>192.3</v>
      </c>
      <c r="P11" s="202">
        <v>180</v>
      </c>
      <c r="Q11" s="202">
        <v>204.6</v>
      </c>
      <c r="R11" s="204">
        <v>852</v>
      </c>
      <c r="S11" s="190"/>
    </row>
    <row r="12" spans="1:19" x14ac:dyDescent="0.25">
      <c r="C12" s="114">
        <v>2003</v>
      </c>
      <c r="E12" s="202">
        <v>514</v>
      </c>
      <c r="F12" s="202">
        <v>493.8</v>
      </c>
      <c r="G12" s="202">
        <v>534.20000000000005</v>
      </c>
      <c r="H12" s="203">
        <v>2249</v>
      </c>
      <c r="I12" s="189"/>
      <c r="J12" s="202">
        <v>323.10000000000002</v>
      </c>
      <c r="K12" s="202">
        <v>307.10000000000002</v>
      </c>
      <c r="L12" s="202">
        <v>339.2</v>
      </c>
      <c r="M12" s="204">
        <v>1413.5</v>
      </c>
      <c r="N12" s="202"/>
      <c r="O12" s="202">
        <v>190.9</v>
      </c>
      <c r="P12" s="202">
        <v>178.5</v>
      </c>
      <c r="Q12" s="202">
        <v>203.3</v>
      </c>
      <c r="R12" s="204">
        <v>835.5</v>
      </c>
      <c r="S12" s="190"/>
    </row>
    <row r="13" spans="1:19" x14ac:dyDescent="0.25">
      <c r="C13" s="114">
        <v>2004</v>
      </c>
      <c r="E13" s="202">
        <v>493.8</v>
      </c>
      <c r="F13" s="202">
        <v>473.9</v>
      </c>
      <c r="G13" s="202">
        <v>513.79999999999995</v>
      </c>
      <c r="H13" s="203">
        <v>2132</v>
      </c>
      <c r="I13" s="189"/>
      <c r="J13" s="202">
        <v>297.89999999999998</v>
      </c>
      <c r="K13" s="202">
        <v>282.39999999999998</v>
      </c>
      <c r="L13" s="202">
        <v>313.39999999999998</v>
      </c>
      <c r="M13" s="204">
        <v>1286.5</v>
      </c>
      <c r="N13" s="202"/>
      <c r="O13" s="202">
        <v>196</v>
      </c>
      <c r="P13" s="202">
        <v>183.4</v>
      </c>
      <c r="Q13" s="202">
        <v>208.6</v>
      </c>
      <c r="R13" s="204">
        <v>845.5</v>
      </c>
      <c r="S13" s="190"/>
    </row>
    <row r="14" spans="1:19" x14ac:dyDescent="0.25">
      <c r="C14" s="114">
        <v>2005</v>
      </c>
      <c r="E14" s="202">
        <v>468.2</v>
      </c>
      <c r="F14" s="202">
        <v>448.7</v>
      </c>
      <c r="G14" s="202">
        <v>487.6</v>
      </c>
      <c r="H14" s="203">
        <v>2011</v>
      </c>
      <c r="I14" s="189"/>
      <c r="J14" s="202">
        <v>301.89999999999998</v>
      </c>
      <c r="K14" s="202">
        <v>286.2</v>
      </c>
      <c r="L14" s="202">
        <v>317.60000000000002</v>
      </c>
      <c r="M14" s="204">
        <v>1297</v>
      </c>
      <c r="N14" s="202"/>
      <c r="O14" s="202">
        <v>166.3</v>
      </c>
      <c r="P14" s="202">
        <v>154.6</v>
      </c>
      <c r="Q14" s="202">
        <v>177.9</v>
      </c>
      <c r="R14" s="204">
        <v>714</v>
      </c>
      <c r="S14" s="190"/>
    </row>
    <row r="15" spans="1:19" x14ac:dyDescent="0.25">
      <c r="C15" s="114">
        <v>2006</v>
      </c>
      <c r="E15" s="202">
        <v>489.3</v>
      </c>
      <c r="F15" s="202">
        <v>469.3</v>
      </c>
      <c r="G15" s="202">
        <v>509.3</v>
      </c>
      <c r="H15" s="203">
        <v>2078</v>
      </c>
      <c r="I15" s="189"/>
      <c r="J15" s="202">
        <v>320.10000000000002</v>
      </c>
      <c r="K15" s="202">
        <v>303.89999999999998</v>
      </c>
      <c r="L15" s="202">
        <v>336.3</v>
      </c>
      <c r="M15" s="204">
        <v>1358</v>
      </c>
      <c r="N15" s="202"/>
      <c r="O15" s="202">
        <v>169.2</v>
      </c>
      <c r="P15" s="202">
        <v>157.4</v>
      </c>
      <c r="Q15" s="202">
        <v>181</v>
      </c>
      <c r="R15" s="204">
        <v>720</v>
      </c>
      <c r="S15" s="190"/>
    </row>
    <row r="16" spans="1:19" x14ac:dyDescent="0.25">
      <c r="C16" s="114">
        <v>2007</v>
      </c>
      <c r="E16" s="202">
        <v>465.5</v>
      </c>
      <c r="F16" s="202">
        <v>446</v>
      </c>
      <c r="G16" s="202">
        <v>485</v>
      </c>
      <c r="H16" s="203">
        <v>1974</v>
      </c>
      <c r="I16" s="189"/>
      <c r="J16" s="202">
        <v>301</v>
      </c>
      <c r="K16" s="202">
        <v>285.2</v>
      </c>
      <c r="L16" s="202">
        <v>316.7</v>
      </c>
      <c r="M16" s="204">
        <v>1274</v>
      </c>
      <c r="N16" s="202"/>
      <c r="O16" s="202">
        <v>164.5</v>
      </c>
      <c r="P16" s="202">
        <v>152.9</v>
      </c>
      <c r="Q16" s="202">
        <v>176.2</v>
      </c>
      <c r="R16" s="204">
        <v>700</v>
      </c>
      <c r="S16" s="190"/>
    </row>
    <row r="17" spans="2:19" x14ac:dyDescent="0.25">
      <c r="C17" s="114">
        <v>2008</v>
      </c>
      <c r="E17" s="202">
        <v>464.2</v>
      </c>
      <c r="F17" s="202">
        <v>444.6</v>
      </c>
      <c r="G17" s="202">
        <v>483.7</v>
      </c>
      <c r="H17" s="203">
        <v>1966</v>
      </c>
      <c r="I17" s="189"/>
      <c r="J17" s="202">
        <v>295.3</v>
      </c>
      <c r="K17" s="202">
        <v>279.7</v>
      </c>
      <c r="L17" s="202">
        <v>310.89999999999998</v>
      </c>
      <c r="M17" s="204">
        <v>1250.5</v>
      </c>
      <c r="N17" s="202"/>
      <c r="O17" s="202">
        <v>168.8</v>
      </c>
      <c r="P17" s="202">
        <v>157</v>
      </c>
      <c r="Q17" s="202">
        <v>180.6</v>
      </c>
      <c r="R17" s="204">
        <v>715.5</v>
      </c>
      <c r="S17" s="190"/>
    </row>
    <row r="18" spans="2:19" x14ac:dyDescent="0.25">
      <c r="C18" s="114">
        <v>2009</v>
      </c>
      <c r="E18" s="202">
        <v>450.9</v>
      </c>
      <c r="F18" s="202">
        <v>431.6</v>
      </c>
      <c r="G18" s="202">
        <v>470.1</v>
      </c>
      <c r="H18" s="203">
        <v>1903</v>
      </c>
      <c r="I18" s="189"/>
      <c r="J18" s="202">
        <v>295.39999999999998</v>
      </c>
      <c r="K18" s="202">
        <v>279.8</v>
      </c>
      <c r="L18" s="202">
        <v>311.10000000000002</v>
      </c>
      <c r="M18" s="204">
        <v>1247.5</v>
      </c>
      <c r="N18" s="202"/>
      <c r="O18" s="202">
        <v>155.4</v>
      </c>
      <c r="P18" s="202">
        <v>144.1</v>
      </c>
      <c r="Q18" s="202">
        <v>166.8</v>
      </c>
      <c r="R18" s="204">
        <v>655.5</v>
      </c>
      <c r="S18" s="190"/>
    </row>
    <row r="19" spans="2:19" x14ac:dyDescent="0.25">
      <c r="C19" s="114">
        <v>2010</v>
      </c>
      <c r="E19" s="202">
        <v>439.6</v>
      </c>
      <c r="F19" s="202">
        <v>420.6</v>
      </c>
      <c r="G19" s="202">
        <v>458.6</v>
      </c>
      <c r="H19" s="203">
        <v>1869</v>
      </c>
      <c r="I19" s="189"/>
      <c r="J19" s="202">
        <v>291</v>
      </c>
      <c r="K19" s="202">
        <v>275.60000000000002</v>
      </c>
      <c r="L19" s="202">
        <v>306.5</v>
      </c>
      <c r="M19" s="204">
        <v>1238</v>
      </c>
      <c r="N19" s="202"/>
      <c r="O19" s="202">
        <v>148.6</v>
      </c>
      <c r="P19" s="202">
        <v>137.5</v>
      </c>
      <c r="Q19" s="202">
        <v>159.6</v>
      </c>
      <c r="R19" s="204">
        <v>631</v>
      </c>
      <c r="S19" s="190"/>
    </row>
    <row r="20" spans="2:19" x14ac:dyDescent="0.25">
      <c r="C20" s="114">
        <v>2011</v>
      </c>
      <c r="E20" s="202">
        <v>430.5</v>
      </c>
      <c r="F20" s="202">
        <v>411.7</v>
      </c>
      <c r="G20" s="202">
        <v>449.3</v>
      </c>
      <c r="H20" s="203">
        <v>1829</v>
      </c>
      <c r="I20" s="189"/>
      <c r="J20" s="202">
        <v>286.89999999999998</v>
      </c>
      <c r="K20" s="202">
        <v>271.60000000000002</v>
      </c>
      <c r="L20" s="202">
        <v>302.3</v>
      </c>
      <c r="M20" s="204">
        <v>1218</v>
      </c>
      <c r="N20" s="202"/>
      <c r="O20" s="202">
        <v>143.6</v>
      </c>
      <c r="P20" s="202">
        <v>132.69999999999999</v>
      </c>
      <c r="Q20" s="202">
        <v>154.5</v>
      </c>
      <c r="R20" s="204">
        <v>611</v>
      </c>
      <c r="S20" s="190"/>
    </row>
    <row r="21" spans="2:19" x14ac:dyDescent="0.25">
      <c r="C21" s="114">
        <v>2012</v>
      </c>
      <c r="E21" s="202">
        <v>413</v>
      </c>
      <c r="F21" s="202">
        <v>394.6</v>
      </c>
      <c r="G21" s="202">
        <v>431.5</v>
      </c>
      <c r="H21" s="203">
        <v>1743</v>
      </c>
      <c r="I21" s="189"/>
      <c r="J21" s="202">
        <v>280.7</v>
      </c>
      <c r="K21" s="202">
        <v>265.5</v>
      </c>
      <c r="L21" s="202">
        <v>296</v>
      </c>
      <c r="M21" s="204">
        <v>1185.5</v>
      </c>
      <c r="N21" s="202"/>
      <c r="O21" s="202">
        <v>132.30000000000001</v>
      </c>
      <c r="P21" s="202">
        <v>121.8</v>
      </c>
      <c r="Q21" s="202">
        <v>142.80000000000001</v>
      </c>
      <c r="R21" s="204">
        <v>557.5</v>
      </c>
      <c r="S21" s="190"/>
    </row>
    <row r="22" spans="2:19" x14ac:dyDescent="0.25">
      <c r="C22" s="114">
        <v>2013</v>
      </c>
      <c r="E22" s="202">
        <v>404.4</v>
      </c>
      <c r="F22" s="202">
        <v>386.1</v>
      </c>
      <c r="G22" s="202">
        <v>422.7</v>
      </c>
      <c r="H22" s="203">
        <v>1702</v>
      </c>
      <c r="I22" s="189"/>
      <c r="J22" s="202">
        <v>274.89999999999998</v>
      </c>
      <c r="K22" s="202">
        <v>259.8</v>
      </c>
      <c r="L22" s="202">
        <v>290</v>
      </c>
      <c r="M22" s="204">
        <v>1154</v>
      </c>
      <c r="N22" s="202"/>
      <c r="O22" s="202">
        <v>129.5</v>
      </c>
      <c r="P22" s="202">
        <v>119.1</v>
      </c>
      <c r="Q22" s="202">
        <v>139.9</v>
      </c>
      <c r="R22" s="204">
        <v>548</v>
      </c>
      <c r="S22" s="190"/>
    </row>
    <row r="23" spans="2:19" x14ac:dyDescent="0.25">
      <c r="C23" s="114">
        <v>2014</v>
      </c>
      <c r="E23" s="202">
        <v>407</v>
      </c>
      <c r="F23" s="202">
        <v>389.1</v>
      </c>
      <c r="G23" s="202">
        <v>424.9</v>
      </c>
      <c r="H23" s="203">
        <v>1801</v>
      </c>
      <c r="I23" s="189"/>
      <c r="J23" s="202">
        <v>275.8</v>
      </c>
      <c r="K23" s="202">
        <v>261.10000000000002</v>
      </c>
      <c r="L23" s="202">
        <v>290.60000000000002</v>
      </c>
      <c r="M23" s="204">
        <v>1220.5</v>
      </c>
      <c r="N23" s="202"/>
      <c r="O23" s="202">
        <v>131.19999999999999</v>
      </c>
      <c r="P23" s="202">
        <v>121</v>
      </c>
      <c r="Q23" s="202">
        <v>141.4</v>
      </c>
      <c r="R23" s="204">
        <v>580.5</v>
      </c>
      <c r="S23" s="190"/>
    </row>
    <row r="24" spans="2:19" x14ac:dyDescent="0.25">
      <c r="C24" s="114">
        <v>2015</v>
      </c>
      <c r="E24" s="202">
        <v>431</v>
      </c>
      <c r="F24" s="202">
        <v>412.6</v>
      </c>
      <c r="G24" s="202">
        <v>449.5</v>
      </c>
      <c r="H24" s="203">
        <v>1901</v>
      </c>
      <c r="I24" s="189"/>
      <c r="J24" s="202">
        <v>295.60000000000002</v>
      </c>
      <c r="K24" s="202">
        <v>280.3</v>
      </c>
      <c r="L24" s="202">
        <v>310.89999999999998</v>
      </c>
      <c r="M24" s="204">
        <v>1305.5</v>
      </c>
      <c r="N24" s="202"/>
      <c r="O24" s="202">
        <v>135.5</v>
      </c>
      <c r="P24" s="202">
        <v>125.1</v>
      </c>
      <c r="Q24" s="202">
        <v>145.9</v>
      </c>
      <c r="R24" s="204">
        <v>595.5</v>
      </c>
      <c r="S24" s="190"/>
    </row>
    <row r="25" spans="2:19" x14ac:dyDescent="0.25">
      <c r="C25" s="114">
        <v>2016</v>
      </c>
      <c r="E25" s="202">
        <v>420.6</v>
      </c>
      <c r="F25" s="202">
        <v>402.4</v>
      </c>
      <c r="G25" s="202">
        <v>438.7</v>
      </c>
      <c r="H25" s="203">
        <v>1872</v>
      </c>
      <c r="I25" s="189"/>
      <c r="J25" s="202">
        <v>288</v>
      </c>
      <c r="K25" s="202">
        <v>273</v>
      </c>
      <c r="L25" s="202">
        <v>303.10000000000002</v>
      </c>
      <c r="M25" s="204">
        <v>1286</v>
      </c>
      <c r="N25" s="202"/>
      <c r="O25" s="202">
        <v>132.5</v>
      </c>
      <c r="P25" s="202">
        <v>122.3</v>
      </c>
      <c r="Q25" s="202">
        <v>142.80000000000001</v>
      </c>
      <c r="R25" s="204">
        <v>586</v>
      </c>
      <c r="S25" s="190"/>
    </row>
    <row r="26" spans="2:19" x14ac:dyDescent="0.25">
      <c r="C26" s="114">
        <v>2017</v>
      </c>
      <c r="E26" s="202">
        <v>439.5</v>
      </c>
      <c r="F26" s="202">
        <v>421.1</v>
      </c>
      <c r="G26" s="202">
        <v>457.9</v>
      </c>
      <c r="H26" s="203">
        <v>1981</v>
      </c>
      <c r="I26" s="189"/>
      <c r="J26" s="202">
        <v>300.8</v>
      </c>
      <c r="K26" s="202">
        <v>285.60000000000002</v>
      </c>
      <c r="L26" s="202">
        <v>316.10000000000002</v>
      </c>
      <c r="M26" s="204">
        <v>1354</v>
      </c>
      <c r="N26" s="202"/>
      <c r="O26" s="202">
        <v>138.69999999999999</v>
      </c>
      <c r="P26" s="202">
        <v>128.30000000000001</v>
      </c>
      <c r="Q26" s="202">
        <v>149.1</v>
      </c>
      <c r="R26" s="204">
        <v>627</v>
      </c>
      <c r="S26" s="190"/>
    </row>
    <row r="27" spans="2:19" x14ac:dyDescent="0.25">
      <c r="C27" s="114">
        <v>2018</v>
      </c>
      <c r="E27" s="202">
        <v>442</v>
      </c>
      <c r="F27" s="202">
        <v>423.6</v>
      </c>
      <c r="G27" s="202">
        <v>460.4</v>
      </c>
      <c r="H27" s="203">
        <v>2006</v>
      </c>
      <c r="I27" s="189"/>
      <c r="J27" s="202">
        <v>306.10000000000002</v>
      </c>
      <c r="K27" s="202">
        <v>290.8</v>
      </c>
      <c r="L27" s="202">
        <v>321.5</v>
      </c>
      <c r="M27" s="204">
        <v>1386.5</v>
      </c>
      <c r="N27" s="202"/>
      <c r="O27" s="202">
        <v>135.9</v>
      </c>
      <c r="P27" s="202">
        <v>125.7</v>
      </c>
      <c r="Q27" s="202">
        <v>146.1</v>
      </c>
      <c r="R27" s="204">
        <v>619.5</v>
      </c>
      <c r="S27" s="190"/>
    </row>
    <row r="28" spans="2:19" x14ac:dyDescent="0.25">
      <c r="C28" s="114">
        <v>2019</v>
      </c>
      <c r="E28" s="202">
        <v>437.9</v>
      </c>
      <c r="F28" s="202">
        <v>419.7</v>
      </c>
      <c r="G28" s="202">
        <v>456.2</v>
      </c>
      <c r="H28" s="203">
        <v>2006</v>
      </c>
      <c r="I28" s="189"/>
      <c r="J28" s="202">
        <v>309.8</v>
      </c>
      <c r="K28" s="202">
        <v>294.5</v>
      </c>
      <c r="L28" s="202">
        <v>325.2</v>
      </c>
      <c r="M28" s="204">
        <v>1422.5</v>
      </c>
      <c r="N28" s="202"/>
      <c r="O28" s="202">
        <v>128.1</v>
      </c>
      <c r="P28" s="202">
        <v>118.2</v>
      </c>
      <c r="Q28" s="202">
        <v>138</v>
      </c>
      <c r="R28" s="204">
        <v>583.5</v>
      </c>
      <c r="S28" s="190"/>
    </row>
    <row r="29" spans="2:19" x14ac:dyDescent="0.25">
      <c r="C29" s="114">
        <v>2020</v>
      </c>
      <c r="E29" s="202">
        <v>475.6</v>
      </c>
      <c r="F29" s="202">
        <v>456.7</v>
      </c>
      <c r="G29" s="202">
        <v>494.5</v>
      </c>
      <c r="H29" s="203">
        <v>2199</v>
      </c>
      <c r="I29" s="189"/>
      <c r="J29" s="202">
        <v>339.7</v>
      </c>
      <c r="K29" s="202">
        <v>323.7</v>
      </c>
      <c r="L29" s="202">
        <v>355.7</v>
      </c>
      <c r="M29" s="204">
        <v>1572</v>
      </c>
      <c r="N29" s="202"/>
      <c r="O29" s="202">
        <v>135.9</v>
      </c>
      <c r="P29" s="202">
        <v>125.7</v>
      </c>
      <c r="Q29" s="202">
        <v>146</v>
      </c>
      <c r="R29" s="204">
        <v>627</v>
      </c>
      <c r="S29" s="190"/>
    </row>
    <row r="30" spans="2:19" x14ac:dyDescent="0.25">
      <c r="B30" s="110">
        <v>2</v>
      </c>
      <c r="C30" s="114">
        <v>2001</v>
      </c>
      <c r="E30" s="202">
        <v>388.4</v>
      </c>
      <c r="F30" s="202">
        <v>371.1</v>
      </c>
      <c r="G30" s="202">
        <v>405.7</v>
      </c>
      <c r="H30" s="203">
        <v>1750</v>
      </c>
      <c r="I30" s="189"/>
      <c r="J30" s="202">
        <v>230.9</v>
      </c>
      <c r="K30" s="202">
        <v>217.6</v>
      </c>
      <c r="L30" s="202">
        <v>244.3</v>
      </c>
      <c r="M30" s="204">
        <v>1042.5</v>
      </c>
      <c r="N30" s="202"/>
      <c r="O30" s="202">
        <v>157.4</v>
      </c>
      <c r="P30" s="202">
        <v>146.4</v>
      </c>
      <c r="Q30" s="202">
        <v>168.5</v>
      </c>
      <c r="R30" s="204">
        <v>707.5</v>
      </c>
      <c r="S30" s="190"/>
    </row>
    <row r="31" spans="2:19" x14ac:dyDescent="0.25">
      <c r="C31" s="114">
        <v>2002</v>
      </c>
      <c r="E31" s="202">
        <v>368.9</v>
      </c>
      <c r="F31" s="202">
        <v>352.1</v>
      </c>
      <c r="G31" s="202">
        <v>385.7</v>
      </c>
      <c r="H31" s="203">
        <v>1665</v>
      </c>
      <c r="I31" s="189"/>
      <c r="J31" s="202">
        <v>227.5</v>
      </c>
      <c r="K31" s="202">
        <v>214.2</v>
      </c>
      <c r="L31" s="202">
        <v>240.7</v>
      </c>
      <c r="M31" s="204">
        <v>1028</v>
      </c>
      <c r="N31" s="202"/>
      <c r="O31" s="202">
        <v>141.4</v>
      </c>
      <c r="P31" s="202">
        <v>131</v>
      </c>
      <c r="Q31" s="202">
        <v>151.9</v>
      </c>
      <c r="R31" s="204">
        <v>637</v>
      </c>
      <c r="S31" s="190"/>
    </row>
    <row r="32" spans="2:19" x14ac:dyDescent="0.25">
      <c r="C32" s="114">
        <v>2003</v>
      </c>
      <c r="E32" s="202">
        <v>376.8</v>
      </c>
      <c r="F32" s="202">
        <v>359.8</v>
      </c>
      <c r="G32" s="202">
        <v>393.8</v>
      </c>
      <c r="H32" s="203">
        <v>1700</v>
      </c>
      <c r="I32" s="189"/>
      <c r="J32" s="202">
        <v>225</v>
      </c>
      <c r="K32" s="202">
        <v>211.8</v>
      </c>
      <c r="L32" s="202">
        <v>238.1</v>
      </c>
      <c r="M32" s="204">
        <v>1017.5</v>
      </c>
      <c r="N32" s="202"/>
      <c r="O32" s="202">
        <v>151.80000000000001</v>
      </c>
      <c r="P32" s="202">
        <v>140.9</v>
      </c>
      <c r="Q32" s="202">
        <v>162.6</v>
      </c>
      <c r="R32" s="204">
        <v>682.5</v>
      </c>
      <c r="S32" s="190"/>
    </row>
    <row r="33" spans="3:26" x14ac:dyDescent="0.25">
      <c r="C33" s="114">
        <v>2004</v>
      </c>
      <c r="E33" s="202">
        <v>349.8</v>
      </c>
      <c r="F33" s="202">
        <v>333.5</v>
      </c>
      <c r="G33" s="202">
        <v>366.1</v>
      </c>
      <c r="H33" s="203">
        <v>1594</v>
      </c>
      <c r="I33" s="189"/>
      <c r="J33" s="202">
        <v>214.7</v>
      </c>
      <c r="K33" s="202">
        <v>201.9</v>
      </c>
      <c r="L33" s="202">
        <v>227.5</v>
      </c>
      <c r="M33" s="204">
        <v>978.5</v>
      </c>
      <c r="N33" s="202"/>
      <c r="O33" s="202">
        <v>135.1</v>
      </c>
      <c r="P33" s="202">
        <v>124.9</v>
      </c>
      <c r="Q33" s="202">
        <v>145.30000000000001</v>
      </c>
      <c r="R33" s="204">
        <v>615.5</v>
      </c>
      <c r="S33" s="190"/>
    </row>
    <row r="34" spans="3:26" x14ac:dyDescent="0.25">
      <c r="C34" s="114">
        <v>2005</v>
      </c>
      <c r="E34" s="202">
        <v>363.6</v>
      </c>
      <c r="F34" s="202">
        <v>346.9</v>
      </c>
      <c r="G34" s="202">
        <v>380.3</v>
      </c>
      <c r="H34" s="203">
        <v>1642</v>
      </c>
      <c r="I34" s="189"/>
      <c r="J34" s="202">
        <v>219.3</v>
      </c>
      <c r="K34" s="202">
        <v>206.3</v>
      </c>
      <c r="L34" s="202">
        <v>232.3</v>
      </c>
      <c r="M34" s="204">
        <v>991</v>
      </c>
      <c r="N34" s="202"/>
      <c r="O34" s="202">
        <v>144.19999999999999</v>
      </c>
      <c r="P34" s="202">
        <v>133.69999999999999</v>
      </c>
      <c r="Q34" s="202">
        <v>154.80000000000001</v>
      </c>
      <c r="R34" s="204">
        <v>651</v>
      </c>
      <c r="S34" s="190"/>
    </row>
    <row r="35" spans="3:26" x14ac:dyDescent="0.25">
      <c r="C35" s="114">
        <v>2006</v>
      </c>
      <c r="E35" s="202">
        <v>335.4</v>
      </c>
      <c r="F35" s="202">
        <v>319.39999999999998</v>
      </c>
      <c r="G35" s="202">
        <v>351.5</v>
      </c>
      <c r="H35" s="203">
        <v>1515</v>
      </c>
      <c r="I35" s="189"/>
      <c r="J35" s="202">
        <v>205.8</v>
      </c>
      <c r="K35" s="202">
        <v>193.2</v>
      </c>
      <c r="L35" s="202">
        <v>218.4</v>
      </c>
      <c r="M35" s="204">
        <v>928.5</v>
      </c>
      <c r="N35" s="202"/>
      <c r="O35" s="202">
        <v>129.69999999999999</v>
      </c>
      <c r="P35" s="202">
        <v>119.7</v>
      </c>
      <c r="Q35" s="202">
        <v>139.69999999999999</v>
      </c>
      <c r="R35" s="204">
        <v>586.5</v>
      </c>
      <c r="S35" s="190"/>
    </row>
    <row r="36" spans="3:26" x14ac:dyDescent="0.25">
      <c r="C36" s="114">
        <v>2007</v>
      </c>
      <c r="E36" s="202">
        <v>340.3</v>
      </c>
      <c r="F36" s="202">
        <v>324.2</v>
      </c>
      <c r="G36" s="202">
        <v>356.4</v>
      </c>
      <c r="H36" s="203">
        <v>1554</v>
      </c>
      <c r="I36" s="189"/>
      <c r="J36" s="202">
        <v>200.6</v>
      </c>
      <c r="K36" s="202">
        <v>188.3</v>
      </c>
      <c r="L36" s="202">
        <v>213</v>
      </c>
      <c r="M36" s="204">
        <v>916.5</v>
      </c>
      <c r="N36" s="202"/>
      <c r="O36" s="202">
        <v>139.69999999999999</v>
      </c>
      <c r="P36" s="202">
        <v>129.30000000000001</v>
      </c>
      <c r="Q36" s="202">
        <v>150</v>
      </c>
      <c r="R36" s="204">
        <v>637.5</v>
      </c>
      <c r="S36" s="190"/>
      <c r="Z36" s="114"/>
    </row>
    <row r="37" spans="3:26" x14ac:dyDescent="0.25">
      <c r="C37" s="114">
        <v>2008</v>
      </c>
      <c r="E37" s="202">
        <v>343.8</v>
      </c>
      <c r="F37" s="202">
        <v>327.7</v>
      </c>
      <c r="G37" s="202">
        <v>359.9</v>
      </c>
      <c r="H37" s="203">
        <v>1580</v>
      </c>
      <c r="I37" s="189"/>
      <c r="J37" s="202">
        <v>207.3</v>
      </c>
      <c r="K37" s="202">
        <v>194.7</v>
      </c>
      <c r="L37" s="202">
        <v>219.8</v>
      </c>
      <c r="M37" s="204">
        <v>952.5</v>
      </c>
      <c r="N37" s="202"/>
      <c r="O37" s="202">
        <v>136.6</v>
      </c>
      <c r="P37" s="202">
        <v>126.4</v>
      </c>
      <c r="Q37" s="202">
        <v>146.69999999999999</v>
      </c>
      <c r="R37" s="204">
        <v>627.5</v>
      </c>
      <c r="S37" s="190"/>
    </row>
    <row r="38" spans="3:26" x14ac:dyDescent="0.25">
      <c r="C38" s="114">
        <v>2009</v>
      </c>
      <c r="E38" s="202">
        <v>324.39999999999998</v>
      </c>
      <c r="F38" s="202">
        <v>308.8</v>
      </c>
      <c r="G38" s="202">
        <v>340</v>
      </c>
      <c r="H38" s="203">
        <v>1498</v>
      </c>
      <c r="I38" s="189"/>
      <c r="J38" s="202">
        <v>201.5</v>
      </c>
      <c r="K38" s="202">
        <v>189.2</v>
      </c>
      <c r="L38" s="202">
        <v>213.8</v>
      </c>
      <c r="M38" s="204">
        <v>931</v>
      </c>
      <c r="N38" s="202"/>
      <c r="O38" s="202">
        <v>122.9</v>
      </c>
      <c r="P38" s="202">
        <v>113.2</v>
      </c>
      <c r="Q38" s="202">
        <v>132.5</v>
      </c>
      <c r="R38" s="204">
        <v>567</v>
      </c>
      <c r="S38" s="190"/>
    </row>
    <row r="39" spans="3:26" x14ac:dyDescent="0.25">
      <c r="C39" s="114">
        <v>2010</v>
      </c>
      <c r="E39" s="202">
        <v>318.7</v>
      </c>
      <c r="F39" s="202">
        <v>303.2</v>
      </c>
      <c r="G39" s="202">
        <v>334.2</v>
      </c>
      <c r="H39" s="203">
        <v>1465</v>
      </c>
      <c r="I39" s="189"/>
      <c r="J39" s="202">
        <v>197.8</v>
      </c>
      <c r="K39" s="202">
        <v>185.6</v>
      </c>
      <c r="L39" s="202">
        <v>210</v>
      </c>
      <c r="M39" s="204">
        <v>908</v>
      </c>
      <c r="N39" s="202"/>
      <c r="O39" s="202">
        <v>120.9</v>
      </c>
      <c r="P39" s="202">
        <v>111.3</v>
      </c>
      <c r="Q39" s="202">
        <v>130.5</v>
      </c>
      <c r="R39" s="204">
        <v>557</v>
      </c>
      <c r="S39" s="190"/>
    </row>
    <row r="40" spans="3:26" x14ac:dyDescent="0.25">
      <c r="C40" s="114">
        <v>2011</v>
      </c>
      <c r="E40" s="202">
        <v>327</v>
      </c>
      <c r="F40" s="202">
        <v>311.3</v>
      </c>
      <c r="G40" s="202">
        <v>342.7</v>
      </c>
      <c r="H40" s="203">
        <v>1505</v>
      </c>
      <c r="I40" s="189"/>
      <c r="J40" s="202">
        <v>202.5</v>
      </c>
      <c r="K40" s="202">
        <v>190.1</v>
      </c>
      <c r="L40" s="202">
        <v>214.9</v>
      </c>
      <c r="M40" s="204">
        <v>931</v>
      </c>
      <c r="N40" s="202"/>
      <c r="O40" s="202">
        <v>124.5</v>
      </c>
      <c r="P40" s="202">
        <v>114.8</v>
      </c>
      <c r="Q40" s="202">
        <v>134.19999999999999</v>
      </c>
      <c r="R40" s="204">
        <v>574</v>
      </c>
      <c r="S40" s="190"/>
    </row>
    <row r="41" spans="3:26" x14ac:dyDescent="0.25">
      <c r="C41" s="114">
        <v>2012</v>
      </c>
      <c r="E41" s="202">
        <v>319.7</v>
      </c>
      <c r="F41" s="202">
        <v>304.3</v>
      </c>
      <c r="G41" s="202">
        <v>335.2</v>
      </c>
      <c r="H41" s="203">
        <v>1484</v>
      </c>
      <c r="I41" s="189"/>
      <c r="J41" s="202">
        <v>203.2</v>
      </c>
      <c r="K41" s="202">
        <v>190.8</v>
      </c>
      <c r="L41" s="202">
        <v>215.5</v>
      </c>
      <c r="M41" s="204">
        <v>942</v>
      </c>
      <c r="N41" s="202"/>
      <c r="O41" s="202">
        <v>116.5</v>
      </c>
      <c r="P41" s="202">
        <v>107.2</v>
      </c>
      <c r="Q41" s="202">
        <v>125.9</v>
      </c>
      <c r="R41" s="204">
        <v>542</v>
      </c>
      <c r="S41" s="190"/>
    </row>
    <row r="42" spans="3:26" x14ac:dyDescent="0.25">
      <c r="C42" s="114">
        <v>2013</v>
      </c>
      <c r="E42" s="202">
        <v>304.3</v>
      </c>
      <c r="F42" s="202">
        <v>289.3</v>
      </c>
      <c r="G42" s="202">
        <v>319.39999999999998</v>
      </c>
      <c r="H42" s="203">
        <v>1413</v>
      </c>
      <c r="I42" s="189"/>
      <c r="J42" s="202">
        <v>198.9</v>
      </c>
      <c r="K42" s="202">
        <v>186.6</v>
      </c>
      <c r="L42" s="202">
        <v>211.1</v>
      </c>
      <c r="M42" s="204">
        <v>923.5</v>
      </c>
      <c r="N42" s="202"/>
      <c r="O42" s="202">
        <v>105.5</v>
      </c>
      <c r="P42" s="202">
        <v>96.6</v>
      </c>
      <c r="Q42" s="202">
        <v>114.4</v>
      </c>
      <c r="R42" s="204">
        <v>489.5</v>
      </c>
      <c r="S42" s="190"/>
    </row>
    <row r="43" spans="3:26" x14ac:dyDescent="0.25">
      <c r="C43" s="114">
        <v>2014</v>
      </c>
      <c r="E43" s="202">
        <v>300.89999999999998</v>
      </c>
      <c r="F43" s="202">
        <v>286.2</v>
      </c>
      <c r="G43" s="202">
        <v>315.60000000000002</v>
      </c>
      <c r="H43" s="203">
        <v>1452</v>
      </c>
      <c r="I43" s="189"/>
      <c r="J43" s="202">
        <v>189.2</v>
      </c>
      <c r="K43" s="202">
        <v>177.5</v>
      </c>
      <c r="L43" s="202">
        <v>200.8</v>
      </c>
      <c r="M43" s="204">
        <v>913.5</v>
      </c>
      <c r="N43" s="202"/>
      <c r="O43" s="202">
        <v>111.8</v>
      </c>
      <c r="P43" s="202">
        <v>102.8</v>
      </c>
      <c r="Q43" s="202">
        <v>120.8</v>
      </c>
      <c r="R43" s="204">
        <v>538.5</v>
      </c>
      <c r="S43" s="190"/>
    </row>
    <row r="44" spans="3:26" x14ac:dyDescent="0.25">
      <c r="C44" s="114">
        <v>2015</v>
      </c>
      <c r="E44" s="202">
        <v>298.39999999999998</v>
      </c>
      <c r="F44" s="202">
        <v>283.8</v>
      </c>
      <c r="G44" s="202">
        <v>313.10000000000002</v>
      </c>
      <c r="H44" s="203">
        <v>1445</v>
      </c>
      <c r="I44" s="189"/>
      <c r="J44" s="202">
        <v>191.6</v>
      </c>
      <c r="K44" s="202">
        <v>179.8</v>
      </c>
      <c r="L44" s="202">
        <v>203.3</v>
      </c>
      <c r="M44" s="204">
        <v>925.5</v>
      </c>
      <c r="N44" s="202"/>
      <c r="O44" s="202">
        <v>106.8</v>
      </c>
      <c r="P44" s="202">
        <v>98.1</v>
      </c>
      <c r="Q44" s="202">
        <v>115.6</v>
      </c>
      <c r="R44" s="204">
        <v>519.5</v>
      </c>
      <c r="S44" s="190"/>
    </row>
    <row r="45" spans="3:26" x14ac:dyDescent="0.25">
      <c r="C45" s="114">
        <v>2016</v>
      </c>
      <c r="E45" s="202">
        <v>306.2</v>
      </c>
      <c r="F45" s="202">
        <v>291.39999999999998</v>
      </c>
      <c r="G45" s="202">
        <v>320.89999999999998</v>
      </c>
      <c r="H45" s="203">
        <v>1495</v>
      </c>
      <c r="I45" s="189"/>
      <c r="J45" s="202">
        <v>193.5</v>
      </c>
      <c r="K45" s="202">
        <v>181.7</v>
      </c>
      <c r="L45" s="202">
        <v>205.2</v>
      </c>
      <c r="M45" s="204">
        <v>944.5</v>
      </c>
      <c r="N45" s="202"/>
      <c r="O45" s="202">
        <v>112.7</v>
      </c>
      <c r="P45" s="202">
        <v>103.7</v>
      </c>
      <c r="Q45" s="202">
        <v>121.7</v>
      </c>
      <c r="R45" s="204">
        <v>550.5</v>
      </c>
      <c r="S45" s="190"/>
    </row>
    <row r="46" spans="3:26" x14ac:dyDescent="0.25">
      <c r="C46" s="114">
        <v>2017</v>
      </c>
      <c r="E46" s="202">
        <v>289.60000000000002</v>
      </c>
      <c r="F46" s="202">
        <v>275.3</v>
      </c>
      <c r="G46" s="202">
        <v>303.8</v>
      </c>
      <c r="H46" s="203">
        <v>1429</v>
      </c>
      <c r="I46" s="189"/>
      <c r="J46" s="202">
        <v>190</v>
      </c>
      <c r="K46" s="202">
        <v>178.4</v>
      </c>
      <c r="L46" s="202">
        <v>201.5</v>
      </c>
      <c r="M46" s="204">
        <v>937.5</v>
      </c>
      <c r="N46" s="202"/>
      <c r="O46" s="202">
        <v>99.6</v>
      </c>
      <c r="P46" s="202">
        <v>91.2</v>
      </c>
      <c r="Q46" s="202">
        <v>108</v>
      </c>
      <c r="R46" s="204">
        <v>491.5</v>
      </c>
      <c r="S46" s="190"/>
    </row>
    <row r="47" spans="3:26" x14ac:dyDescent="0.25">
      <c r="C47" s="114">
        <v>2018</v>
      </c>
      <c r="E47" s="202">
        <v>309.3</v>
      </c>
      <c r="F47" s="202">
        <v>294.60000000000002</v>
      </c>
      <c r="G47" s="202">
        <v>324</v>
      </c>
      <c r="H47" s="203">
        <v>1538</v>
      </c>
      <c r="I47" s="189"/>
      <c r="J47" s="202">
        <v>197.1</v>
      </c>
      <c r="K47" s="202">
        <v>185.4</v>
      </c>
      <c r="L47" s="202">
        <v>208.9</v>
      </c>
      <c r="M47" s="204">
        <v>979</v>
      </c>
      <c r="N47" s="202"/>
      <c r="O47" s="202">
        <v>112.2</v>
      </c>
      <c r="P47" s="202">
        <v>103.4</v>
      </c>
      <c r="Q47" s="202">
        <v>121.1</v>
      </c>
      <c r="R47" s="204">
        <v>559</v>
      </c>
      <c r="S47" s="190"/>
    </row>
    <row r="48" spans="3:26" x14ac:dyDescent="0.25">
      <c r="C48" s="114">
        <v>2019</v>
      </c>
      <c r="E48" s="202">
        <v>291.5</v>
      </c>
      <c r="F48" s="202">
        <v>277.2</v>
      </c>
      <c r="G48" s="202">
        <v>305.8</v>
      </c>
      <c r="H48" s="203">
        <v>1451</v>
      </c>
      <c r="I48" s="189"/>
      <c r="J48" s="202">
        <v>197</v>
      </c>
      <c r="K48" s="202">
        <v>185.2</v>
      </c>
      <c r="L48" s="202">
        <v>208.8</v>
      </c>
      <c r="M48" s="204">
        <v>978.5</v>
      </c>
      <c r="N48" s="202"/>
      <c r="O48" s="202">
        <v>94.5</v>
      </c>
      <c r="P48" s="202">
        <v>86.4</v>
      </c>
      <c r="Q48" s="202">
        <v>102.7</v>
      </c>
      <c r="R48" s="204">
        <v>472.5</v>
      </c>
      <c r="S48" s="190"/>
    </row>
    <row r="49" spans="2:19" x14ac:dyDescent="0.25">
      <c r="C49" s="114">
        <v>2020</v>
      </c>
      <c r="E49" s="202">
        <v>306.5</v>
      </c>
      <c r="F49" s="202">
        <v>292</v>
      </c>
      <c r="G49" s="202">
        <v>321.10000000000002</v>
      </c>
      <c r="H49" s="203">
        <v>1543</v>
      </c>
      <c r="I49" s="189"/>
      <c r="J49" s="202">
        <v>210.1</v>
      </c>
      <c r="K49" s="202">
        <v>198</v>
      </c>
      <c r="L49" s="202">
        <v>222.2</v>
      </c>
      <c r="M49" s="204">
        <v>1055</v>
      </c>
      <c r="N49" s="202"/>
      <c r="O49" s="202">
        <v>96.5</v>
      </c>
      <c r="P49" s="202">
        <v>88.3</v>
      </c>
      <c r="Q49" s="202">
        <v>104.6</v>
      </c>
      <c r="R49" s="204">
        <v>488</v>
      </c>
      <c r="S49" s="190"/>
    </row>
    <row r="50" spans="2:19" x14ac:dyDescent="0.25">
      <c r="B50" s="110">
        <v>3</v>
      </c>
      <c r="C50" s="114">
        <v>2001</v>
      </c>
      <c r="E50" s="202">
        <v>314.5</v>
      </c>
      <c r="F50" s="202">
        <v>298.8</v>
      </c>
      <c r="G50" s="202">
        <v>330.3</v>
      </c>
      <c r="H50" s="203">
        <v>1378</v>
      </c>
      <c r="I50" s="189"/>
      <c r="J50" s="202">
        <v>179.5</v>
      </c>
      <c r="K50" s="202">
        <v>167.5</v>
      </c>
      <c r="L50" s="202">
        <v>191.4</v>
      </c>
      <c r="M50" s="204">
        <v>787.5</v>
      </c>
      <c r="N50" s="202"/>
      <c r="O50" s="202">
        <v>135.1</v>
      </c>
      <c r="P50" s="202">
        <v>124.7</v>
      </c>
      <c r="Q50" s="202">
        <v>145.5</v>
      </c>
      <c r="R50" s="204">
        <v>590.5</v>
      </c>
      <c r="S50" s="190"/>
    </row>
    <row r="51" spans="2:19" x14ac:dyDescent="0.25">
      <c r="C51" s="114">
        <v>2002</v>
      </c>
      <c r="E51" s="202">
        <v>312.3</v>
      </c>
      <c r="F51" s="202">
        <v>296.7</v>
      </c>
      <c r="G51" s="202">
        <v>328</v>
      </c>
      <c r="H51" s="203">
        <v>1380</v>
      </c>
      <c r="I51" s="189"/>
      <c r="J51" s="202">
        <v>178.3</v>
      </c>
      <c r="K51" s="202">
        <v>166.4</v>
      </c>
      <c r="L51" s="202">
        <v>190.1</v>
      </c>
      <c r="M51" s="204">
        <v>788.5</v>
      </c>
      <c r="N51" s="202"/>
      <c r="O51" s="202">
        <v>134</v>
      </c>
      <c r="P51" s="202">
        <v>123.8</v>
      </c>
      <c r="Q51" s="202">
        <v>144.30000000000001</v>
      </c>
      <c r="R51" s="204">
        <v>591.5</v>
      </c>
      <c r="S51" s="190"/>
    </row>
    <row r="52" spans="2:19" x14ac:dyDescent="0.25">
      <c r="C52" s="114">
        <v>2003</v>
      </c>
      <c r="E52" s="202">
        <v>295.8</v>
      </c>
      <c r="F52" s="202">
        <v>280.60000000000002</v>
      </c>
      <c r="G52" s="202">
        <v>310.89999999999998</v>
      </c>
      <c r="H52" s="203">
        <v>1320</v>
      </c>
      <c r="I52" s="189"/>
      <c r="J52" s="202">
        <v>166.3</v>
      </c>
      <c r="K52" s="202">
        <v>154.9</v>
      </c>
      <c r="L52" s="202">
        <v>177.7</v>
      </c>
      <c r="M52" s="204">
        <v>743</v>
      </c>
      <c r="N52" s="202"/>
      <c r="O52" s="202">
        <v>129.4</v>
      </c>
      <c r="P52" s="202">
        <v>119.4</v>
      </c>
      <c r="Q52" s="202">
        <v>139.5</v>
      </c>
      <c r="R52" s="204">
        <v>577</v>
      </c>
      <c r="S52" s="190"/>
    </row>
    <row r="53" spans="2:19" x14ac:dyDescent="0.25">
      <c r="C53" s="114">
        <v>2004</v>
      </c>
      <c r="E53" s="202">
        <v>283.7</v>
      </c>
      <c r="F53" s="202">
        <v>269</v>
      </c>
      <c r="G53" s="202">
        <v>298.5</v>
      </c>
      <c r="H53" s="203">
        <v>1284</v>
      </c>
      <c r="I53" s="189"/>
      <c r="J53" s="202">
        <v>167.4</v>
      </c>
      <c r="K53" s="202">
        <v>156.1</v>
      </c>
      <c r="L53" s="202">
        <v>178.8</v>
      </c>
      <c r="M53" s="204">
        <v>758.5</v>
      </c>
      <c r="N53" s="202"/>
      <c r="O53" s="202">
        <v>116.3</v>
      </c>
      <c r="P53" s="202">
        <v>106.8</v>
      </c>
      <c r="Q53" s="202">
        <v>125.8</v>
      </c>
      <c r="R53" s="204">
        <v>525.5</v>
      </c>
      <c r="S53" s="190"/>
    </row>
    <row r="54" spans="2:19" x14ac:dyDescent="0.25">
      <c r="C54" s="114">
        <v>2005</v>
      </c>
      <c r="E54" s="202">
        <v>293.8</v>
      </c>
      <c r="F54" s="202">
        <v>278.89999999999998</v>
      </c>
      <c r="G54" s="202">
        <v>308.8</v>
      </c>
      <c r="H54" s="203">
        <v>1342</v>
      </c>
      <c r="I54" s="189"/>
      <c r="J54" s="202">
        <v>167.5</v>
      </c>
      <c r="K54" s="202">
        <v>156.19999999999999</v>
      </c>
      <c r="L54" s="202">
        <v>178.8</v>
      </c>
      <c r="M54" s="204">
        <v>765.5</v>
      </c>
      <c r="N54" s="202"/>
      <c r="O54" s="202">
        <v>126.3</v>
      </c>
      <c r="P54" s="202">
        <v>116.5</v>
      </c>
      <c r="Q54" s="202">
        <v>136.19999999999999</v>
      </c>
      <c r="R54" s="204">
        <v>576.5</v>
      </c>
      <c r="S54" s="190"/>
    </row>
    <row r="55" spans="2:19" x14ac:dyDescent="0.25">
      <c r="C55" s="114">
        <v>2006</v>
      </c>
      <c r="E55" s="202">
        <v>273.39999999999998</v>
      </c>
      <c r="F55" s="202">
        <v>259</v>
      </c>
      <c r="G55" s="202">
        <v>287.7</v>
      </c>
      <c r="H55" s="203">
        <v>1255</v>
      </c>
      <c r="I55" s="189"/>
      <c r="J55" s="202">
        <v>156.6</v>
      </c>
      <c r="K55" s="202">
        <v>145.69999999999999</v>
      </c>
      <c r="L55" s="202">
        <v>167.5</v>
      </c>
      <c r="M55" s="204">
        <v>719</v>
      </c>
      <c r="N55" s="202"/>
      <c r="O55" s="202">
        <v>116.7</v>
      </c>
      <c r="P55" s="202">
        <v>107.3</v>
      </c>
      <c r="Q55" s="202">
        <v>126.2</v>
      </c>
      <c r="R55" s="204">
        <v>536</v>
      </c>
      <c r="S55" s="190"/>
    </row>
    <row r="56" spans="2:19" x14ac:dyDescent="0.25">
      <c r="C56" s="114">
        <v>2007</v>
      </c>
      <c r="E56" s="202">
        <v>267.60000000000002</v>
      </c>
      <c r="F56" s="202">
        <v>253.4</v>
      </c>
      <c r="G56" s="202">
        <v>281.8</v>
      </c>
      <c r="H56" s="203">
        <v>1233</v>
      </c>
      <c r="I56" s="189"/>
      <c r="J56" s="202">
        <v>155.4</v>
      </c>
      <c r="K56" s="202">
        <v>144.6</v>
      </c>
      <c r="L56" s="202">
        <v>166.2</v>
      </c>
      <c r="M56" s="204">
        <v>716</v>
      </c>
      <c r="N56" s="202"/>
      <c r="O56" s="202">
        <v>112.2</v>
      </c>
      <c r="P56" s="202">
        <v>102.9</v>
      </c>
      <c r="Q56" s="202">
        <v>121.4</v>
      </c>
      <c r="R56" s="204">
        <v>517</v>
      </c>
      <c r="S56" s="190"/>
    </row>
    <row r="57" spans="2:19" x14ac:dyDescent="0.25">
      <c r="C57" s="114">
        <v>2008</v>
      </c>
      <c r="E57" s="202">
        <v>270.3</v>
      </c>
      <c r="F57" s="202">
        <v>256.2</v>
      </c>
      <c r="G57" s="202">
        <v>284.5</v>
      </c>
      <c r="H57" s="203">
        <v>1268</v>
      </c>
      <c r="I57" s="189"/>
      <c r="J57" s="202">
        <v>160.19999999999999</v>
      </c>
      <c r="K57" s="202">
        <v>149.19999999999999</v>
      </c>
      <c r="L57" s="202">
        <v>171.1</v>
      </c>
      <c r="M57" s="204">
        <v>751.5</v>
      </c>
      <c r="N57" s="202"/>
      <c r="O57" s="202">
        <v>110.2</v>
      </c>
      <c r="P57" s="202">
        <v>101.1</v>
      </c>
      <c r="Q57" s="202">
        <v>119.2</v>
      </c>
      <c r="R57" s="204">
        <v>516.5</v>
      </c>
      <c r="S57" s="190"/>
    </row>
    <row r="58" spans="2:19" x14ac:dyDescent="0.25">
      <c r="C58" s="114">
        <v>2009</v>
      </c>
      <c r="E58" s="202">
        <v>258.2</v>
      </c>
      <c r="F58" s="202">
        <v>244.4</v>
      </c>
      <c r="G58" s="202">
        <v>271.89999999999998</v>
      </c>
      <c r="H58" s="203">
        <v>1222</v>
      </c>
      <c r="I58" s="189"/>
      <c r="J58" s="202">
        <v>158.19999999999999</v>
      </c>
      <c r="K58" s="202">
        <v>147.4</v>
      </c>
      <c r="L58" s="202">
        <v>169</v>
      </c>
      <c r="M58" s="204">
        <v>750</v>
      </c>
      <c r="N58" s="202"/>
      <c r="O58" s="202">
        <v>100</v>
      </c>
      <c r="P58" s="202">
        <v>91.4</v>
      </c>
      <c r="Q58" s="202">
        <v>108.6</v>
      </c>
      <c r="R58" s="204">
        <v>472</v>
      </c>
      <c r="S58" s="190"/>
    </row>
    <row r="59" spans="2:19" x14ac:dyDescent="0.25">
      <c r="C59" s="114">
        <v>2010</v>
      </c>
      <c r="E59" s="202">
        <v>254.7</v>
      </c>
      <c r="F59" s="202">
        <v>241.1</v>
      </c>
      <c r="G59" s="202">
        <v>268.3</v>
      </c>
      <c r="H59" s="203">
        <v>1225</v>
      </c>
      <c r="I59" s="189"/>
      <c r="J59" s="202">
        <v>153</v>
      </c>
      <c r="K59" s="202">
        <v>142.5</v>
      </c>
      <c r="L59" s="202">
        <v>163.5</v>
      </c>
      <c r="M59" s="204">
        <v>736</v>
      </c>
      <c r="N59" s="202"/>
      <c r="O59" s="202">
        <v>101.7</v>
      </c>
      <c r="P59" s="202">
        <v>93.1</v>
      </c>
      <c r="Q59" s="202">
        <v>110.3</v>
      </c>
      <c r="R59" s="204">
        <v>489</v>
      </c>
      <c r="S59" s="190"/>
    </row>
    <row r="60" spans="2:19" x14ac:dyDescent="0.25">
      <c r="C60" s="114">
        <v>2011</v>
      </c>
      <c r="E60" s="202">
        <v>233.8</v>
      </c>
      <c r="F60" s="202">
        <v>220.8</v>
      </c>
      <c r="G60" s="202">
        <v>246.7</v>
      </c>
      <c r="H60" s="203">
        <v>1134</v>
      </c>
      <c r="I60" s="189"/>
      <c r="J60" s="202">
        <v>138.5</v>
      </c>
      <c r="K60" s="202">
        <v>128.5</v>
      </c>
      <c r="L60" s="202">
        <v>148.5</v>
      </c>
      <c r="M60" s="204">
        <v>670.5</v>
      </c>
      <c r="N60" s="202"/>
      <c r="O60" s="202">
        <v>95.3</v>
      </c>
      <c r="P60" s="202">
        <v>87</v>
      </c>
      <c r="Q60" s="202">
        <v>103.6</v>
      </c>
      <c r="R60" s="204">
        <v>463.5</v>
      </c>
      <c r="S60" s="190"/>
    </row>
    <row r="61" spans="2:19" x14ac:dyDescent="0.25">
      <c r="C61" s="114">
        <v>2012</v>
      </c>
      <c r="E61" s="202">
        <v>237.1</v>
      </c>
      <c r="F61" s="202">
        <v>224.2</v>
      </c>
      <c r="G61" s="202">
        <v>250</v>
      </c>
      <c r="H61" s="203">
        <v>1168</v>
      </c>
      <c r="I61" s="189"/>
      <c r="J61" s="202">
        <v>138.69999999999999</v>
      </c>
      <c r="K61" s="202">
        <v>128.80000000000001</v>
      </c>
      <c r="L61" s="202">
        <v>148.6</v>
      </c>
      <c r="M61" s="204">
        <v>682</v>
      </c>
      <c r="N61" s="202"/>
      <c r="O61" s="202">
        <v>98.4</v>
      </c>
      <c r="P61" s="202">
        <v>90.1</v>
      </c>
      <c r="Q61" s="202">
        <v>106.8</v>
      </c>
      <c r="R61" s="204">
        <v>486</v>
      </c>
      <c r="S61" s="190"/>
    </row>
    <row r="62" spans="2:19" x14ac:dyDescent="0.25">
      <c r="C62" s="114">
        <v>2013</v>
      </c>
      <c r="E62" s="202">
        <v>227.1</v>
      </c>
      <c r="F62" s="202">
        <v>214.5</v>
      </c>
      <c r="G62" s="202">
        <v>239.7</v>
      </c>
      <c r="H62" s="203">
        <v>1135</v>
      </c>
      <c r="I62" s="189"/>
      <c r="J62" s="202">
        <v>142</v>
      </c>
      <c r="K62" s="202">
        <v>132</v>
      </c>
      <c r="L62" s="202">
        <v>151.9</v>
      </c>
      <c r="M62" s="204">
        <v>711</v>
      </c>
      <c r="N62" s="202"/>
      <c r="O62" s="202">
        <v>85.1</v>
      </c>
      <c r="P62" s="202">
        <v>77.400000000000006</v>
      </c>
      <c r="Q62" s="202">
        <v>92.8</v>
      </c>
      <c r="R62" s="204">
        <v>424</v>
      </c>
      <c r="S62" s="190"/>
    </row>
    <row r="63" spans="2:19" x14ac:dyDescent="0.25">
      <c r="C63" s="114">
        <v>2014</v>
      </c>
      <c r="E63" s="202">
        <v>211.4</v>
      </c>
      <c r="F63" s="202">
        <v>199.4</v>
      </c>
      <c r="G63" s="202">
        <v>223.4</v>
      </c>
      <c r="H63" s="203">
        <v>1085</v>
      </c>
      <c r="I63" s="189"/>
      <c r="J63" s="202">
        <v>131</v>
      </c>
      <c r="K63" s="202">
        <v>121.6</v>
      </c>
      <c r="L63" s="202">
        <v>140.4</v>
      </c>
      <c r="M63" s="204">
        <v>672.5</v>
      </c>
      <c r="N63" s="202"/>
      <c r="O63" s="202">
        <v>80.400000000000006</v>
      </c>
      <c r="P63" s="202">
        <v>73</v>
      </c>
      <c r="Q63" s="202">
        <v>87.8</v>
      </c>
      <c r="R63" s="204">
        <v>412.5</v>
      </c>
      <c r="S63" s="190"/>
    </row>
    <row r="64" spans="2:19" x14ac:dyDescent="0.25">
      <c r="C64" s="114">
        <v>2015</v>
      </c>
      <c r="E64" s="202">
        <v>216.7</v>
      </c>
      <c r="F64" s="202">
        <v>204.6</v>
      </c>
      <c r="G64" s="202">
        <v>228.8</v>
      </c>
      <c r="H64" s="203">
        <v>1116</v>
      </c>
      <c r="I64" s="189"/>
      <c r="J64" s="202">
        <v>129</v>
      </c>
      <c r="K64" s="202">
        <v>119.6</v>
      </c>
      <c r="L64" s="202">
        <v>138.30000000000001</v>
      </c>
      <c r="M64" s="204">
        <v>664.5</v>
      </c>
      <c r="N64" s="202"/>
      <c r="O64" s="202">
        <v>87.7</v>
      </c>
      <c r="P64" s="202">
        <v>80</v>
      </c>
      <c r="Q64" s="202">
        <v>95.5</v>
      </c>
      <c r="R64" s="204">
        <v>451.5</v>
      </c>
      <c r="S64" s="190"/>
    </row>
    <row r="65" spans="2:19" x14ac:dyDescent="0.25">
      <c r="C65" s="114">
        <v>2016</v>
      </c>
      <c r="E65" s="202">
        <v>214.2</v>
      </c>
      <c r="F65" s="202">
        <v>202.2</v>
      </c>
      <c r="G65" s="202">
        <v>226.1</v>
      </c>
      <c r="H65" s="203">
        <v>1118</v>
      </c>
      <c r="I65" s="189"/>
      <c r="J65" s="202">
        <v>130.9</v>
      </c>
      <c r="K65" s="202">
        <v>121.5</v>
      </c>
      <c r="L65" s="202">
        <v>140.19999999999999</v>
      </c>
      <c r="M65" s="204">
        <v>683</v>
      </c>
      <c r="N65" s="202"/>
      <c r="O65" s="202">
        <v>83.3</v>
      </c>
      <c r="P65" s="202">
        <v>75.8</v>
      </c>
      <c r="Q65" s="202">
        <v>90.8</v>
      </c>
      <c r="R65" s="204">
        <v>435</v>
      </c>
      <c r="S65" s="190"/>
    </row>
    <row r="66" spans="2:19" x14ac:dyDescent="0.25">
      <c r="C66" s="114">
        <v>2017</v>
      </c>
      <c r="E66" s="202">
        <v>214.3</v>
      </c>
      <c r="F66" s="202">
        <v>202.4</v>
      </c>
      <c r="G66" s="202">
        <v>226.1</v>
      </c>
      <c r="H66" s="203">
        <v>1141</v>
      </c>
      <c r="I66" s="189"/>
      <c r="J66" s="202">
        <v>133.80000000000001</v>
      </c>
      <c r="K66" s="202">
        <v>124.5</v>
      </c>
      <c r="L66" s="202">
        <v>143.19999999999999</v>
      </c>
      <c r="M66" s="204">
        <v>712</v>
      </c>
      <c r="N66" s="202"/>
      <c r="O66" s="202">
        <v>80.400000000000006</v>
      </c>
      <c r="P66" s="202">
        <v>73.2</v>
      </c>
      <c r="Q66" s="202">
        <v>87.7</v>
      </c>
      <c r="R66" s="204">
        <v>429</v>
      </c>
      <c r="S66" s="190"/>
    </row>
    <row r="67" spans="2:19" x14ac:dyDescent="0.25">
      <c r="C67" s="114">
        <v>2018</v>
      </c>
      <c r="E67" s="202">
        <v>221.2</v>
      </c>
      <c r="F67" s="202">
        <v>209.2</v>
      </c>
      <c r="G67" s="202">
        <v>233.2</v>
      </c>
      <c r="H67" s="203">
        <v>1191</v>
      </c>
      <c r="I67" s="189"/>
      <c r="J67" s="202">
        <v>139.5</v>
      </c>
      <c r="K67" s="202">
        <v>129.9</v>
      </c>
      <c r="L67" s="202">
        <v>149</v>
      </c>
      <c r="M67" s="204">
        <v>751.5</v>
      </c>
      <c r="N67" s="202"/>
      <c r="O67" s="202">
        <v>81.7</v>
      </c>
      <c r="P67" s="202">
        <v>74.400000000000006</v>
      </c>
      <c r="Q67" s="202">
        <v>89.1</v>
      </c>
      <c r="R67" s="204">
        <v>439.5</v>
      </c>
      <c r="S67" s="190"/>
    </row>
    <row r="68" spans="2:19" x14ac:dyDescent="0.25">
      <c r="C68" s="114">
        <v>2019</v>
      </c>
      <c r="E68" s="202">
        <v>226.6</v>
      </c>
      <c r="F68" s="202">
        <v>214.5</v>
      </c>
      <c r="G68" s="202">
        <v>238.7</v>
      </c>
      <c r="H68" s="203">
        <v>1233</v>
      </c>
      <c r="I68" s="189"/>
      <c r="J68" s="202">
        <v>139.19999999999999</v>
      </c>
      <c r="K68" s="202">
        <v>129.69999999999999</v>
      </c>
      <c r="L68" s="202">
        <v>148.6</v>
      </c>
      <c r="M68" s="204">
        <v>756.5</v>
      </c>
      <c r="N68" s="202"/>
      <c r="O68" s="202">
        <v>87.4</v>
      </c>
      <c r="P68" s="202">
        <v>79.900000000000006</v>
      </c>
      <c r="Q68" s="202">
        <v>95</v>
      </c>
      <c r="R68" s="204">
        <v>476.5</v>
      </c>
      <c r="S68" s="190"/>
    </row>
    <row r="69" spans="2:19" x14ac:dyDescent="0.25">
      <c r="C69" s="114">
        <v>2020</v>
      </c>
      <c r="E69" s="202">
        <v>229.3</v>
      </c>
      <c r="F69" s="202">
        <v>217.2</v>
      </c>
      <c r="G69" s="202">
        <v>241.4</v>
      </c>
      <c r="H69" s="203">
        <v>1254</v>
      </c>
      <c r="I69" s="189"/>
      <c r="J69" s="202">
        <v>148.19999999999999</v>
      </c>
      <c r="K69" s="202">
        <v>138.5</v>
      </c>
      <c r="L69" s="202">
        <v>158</v>
      </c>
      <c r="M69" s="204">
        <v>813</v>
      </c>
      <c r="N69" s="202"/>
      <c r="O69" s="202">
        <v>81.099999999999994</v>
      </c>
      <c r="P69" s="202">
        <v>73.8</v>
      </c>
      <c r="Q69" s="202">
        <v>88.3</v>
      </c>
      <c r="R69" s="204">
        <v>441</v>
      </c>
      <c r="S69" s="190"/>
    </row>
    <row r="70" spans="2:19" x14ac:dyDescent="0.25">
      <c r="B70" s="110">
        <v>4</v>
      </c>
      <c r="C70" s="114">
        <v>2001</v>
      </c>
      <c r="E70" s="202">
        <v>272.7</v>
      </c>
      <c r="F70" s="202">
        <v>257.60000000000002</v>
      </c>
      <c r="G70" s="202">
        <v>287.8</v>
      </c>
      <c r="H70" s="203">
        <v>1133</v>
      </c>
      <c r="I70" s="189"/>
      <c r="J70" s="202">
        <v>144</v>
      </c>
      <c r="K70" s="202">
        <v>132.9</v>
      </c>
      <c r="L70" s="202">
        <v>155</v>
      </c>
      <c r="M70" s="204">
        <v>595.5</v>
      </c>
      <c r="N70" s="202"/>
      <c r="O70" s="202">
        <v>128.80000000000001</v>
      </c>
      <c r="P70" s="202">
        <v>118.4</v>
      </c>
      <c r="Q70" s="202">
        <v>139.1</v>
      </c>
      <c r="R70" s="204">
        <v>537.5</v>
      </c>
      <c r="S70" s="190"/>
    </row>
    <row r="71" spans="2:19" x14ac:dyDescent="0.25">
      <c r="C71" s="114">
        <v>2002</v>
      </c>
      <c r="E71" s="202">
        <v>250</v>
      </c>
      <c r="F71" s="202">
        <v>235.7</v>
      </c>
      <c r="G71" s="202">
        <v>264.39999999999998</v>
      </c>
      <c r="H71" s="203">
        <v>1055</v>
      </c>
      <c r="I71" s="189"/>
      <c r="J71" s="202">
        <v>132.4</v>
      </c>
      <c r="K71" s="202">
        <v>121.9</v>
      </c>
      <c r="L71" s="202">
        <v>142.9</v>
      </c>
      <c r="M71" s="204">
        <v>557.5</v>
      </c>
      <c r="N71" s="202"/>
      <c r="O71" s="202">
        <v>117.7</v>
      </c>
      <c r="P71" s="202">
        <v>107.8</v>
      </c>
      <c r="Q71" s="202">
        <v>127.5</v>
      </c>
      <c r="R71" s="204">
        <v>497.5</v>
      </c>
      <c r="S71" s="190"/>
    </row>
    <row r="72" spans="2:19" x14ac:dyDescent="0.25">
      <c r="C72" s="114">
        <v>2003</v>
      </c>
      <c r="E72" s="202">
        <v>241.5</v>
      </c>
      <c r="F72" s="202">
        <v>227.5</v>
      </c>
      <c r="G72" s="202">
        <v>255.5</v>
      </c>
      <c r="H72" s="203">
        <v>1038</v>
      </c>
      <c r="I72" s="189"/>
      <c r="J72" s="202">
        <v>135.19999999999999</v>
      </c>
      <c r="K72" s="202">
        <v>124.7</v>
      </c>
      <c r="L72" s="202">
        <v>145.69999999999999</v>
      </c>
      <c r="M72" s="204">
        <v>581.5</v>
      </c>
      <c r="N72" s="202"/>
      <c r="O72" s="202">
        <v>106.3</v>
      </c>
      <c r="P72" s="202">
        <v>97</v>
      </c>
      <c r="Q72" s="202">
        <v>115.6</v>
      </c>
      <c r="R72" s="204">
        <v>456.5</v>
      </c>
      <c r="S72" s="190"/>
    </row>
    <row r="73" spans="2:19" x14ac:dyDescent="0.25">
      <c r="C73" s="114">
        <v>2004</v>
      </c>
      <c r="E73" s="202">
        <v>230.5</v>
      </c>
      <c r="F73" s="202">
        <v>217.1</v>
      </c>
      <c r="G73" s="202">
        <v>243.9</v>
      </c>
      <c r="H73" s="203">
        <v>1033</v>
      </c>
      <c r="I73" s="189"/>
      <c r="J73" s="202">
        <v>130.5</v>
      </c>
      <c r="K73" s="202">
        <v>120.4</v>
      </c>
      <c r="L73" s="202">
        <v>140.6</v>
      </c>
      <c r="M73" s="204">
        <v>585.5</v>
      </c>
      <c r="N73" s="202"/>
      <c r="O73" s="202">
        <v>100.1</v>
      </c>
      <c r="P73" s="202">
        <v>91.2</v>
      </c>
      <c r="Q73" s="202">
        <v>108.9</v>
      </c>
      <c r="R73" s="204">
        <v>447.5</v>
      </c>
      <c r="S73" s="190"/>
    </row>
    <row r="74" spans="2:19" x14ac:dyDescent="0.25">
      <c r="C74" s="114">
        <v>2005</v>
      </c>
      <c r="E74" s="202">
        <v>226.6</v>
      </c>
      <c r="F74" s="202">
        <v>213.5</v>
      </c>
      <c r="G74" s="202">
        <v>239.8</v>
      </c>
      <c r="H74" s="203">
        <v>1034</v>
      </c>
      <c r="I74" s="189"/>
      <c r="J74" s="202">
        <v>126.6</v>
      </c>
      <c r="K74" s="202">
        <v>116.8</v>
      </c>
      <c r="L74" s="202">
        <v>136.5</v>
      </c>
      <c r="M74" s="204">
        <v>576.5</v>
      </c>
      <c r="N74" s="202"/>
      <c r="O74" s="202">
        <v>100</v>
      </c>
      <c r="P74" s="202">
        <v>91.2</v>
      </c>
      <c r="Q74" s="202">
        <v>108.8</v>
      </c>
      <c r="R74" s="204">
        <v>457.5</v>
      </c>
      <c r="S74" s="190"/>
    </row>
    <row r="75" spans="2:19" x14ac:dyDescent="0.25">
      <c r="C75" s="114">
        <v>2006</v>
      </c>
      <c r="E75" s="202">
        <v>232</v>
      </c>
      <c r="F75" s="202">
        <v>218.7</v>
      </c>
      <c r="G75" s="202">
        <v>245.2</v>
      </c>
      <c r="H75" s="203">
        <v>1073</v>
      </c>
      <c r="I75" s="189"/>
      <c r="J75" s="202">
        <v>131.4</v>
      </c>
      <c r="K75" s="202">
        <v>121.4</v>
      </c>
      <c r="L75" s="202">
        <v>141.4</v>
      </c>
      <c r="M75" s="204">
        <v>607.5</v>
      </c>
      <c r="N75" s="202"/>
      <c r="O75" s="202">
        <v>100.6</v>
      </c>
      <c r="P75" s="202">
        <v>91.8</v>
      </c>
      <c r="Q75" s="202">
        <v>109.3</v>
      </c>
      <c r="R75" s="204">
        <v>465.5</v>
      </c>
      <c r="S75" s="190"/>
    </row>
    <row r="76" spans="2:19" x14ac:dyDescent="0.25">
      <c r="C76" s="114">
        <v>2007</v>
      </c>
      <c r="E76" s="202">
        <v>228.5</v>
      </c>
      <c r="F76" s="202">
        <v>215.4</v>
      </c>
      <c r="G76" s="202">
        <v>241.6</v>
      </c>
      <c r="H76" s="203">
        <v>1067</v>
      </c>
      <c r="I76" s="189"/>
      <c r="J76" s="202">
        <v>123.4</v>
      </c>
      <c r="K76" s="202">
        <v>113.7</v>
      </c>
      <c r="L76" s="202">
        <v>133</v>
      </c>
      <c r="M76" s="204">
        <v>574.5</v>
      </c>
      <c r="N76" s="202"/>
      <c r="O76" s="202">
        <v>105.1</v>
      </c>
      <c r="P76" s="202">
        <v>96.2</v>
      </c>
      <c r="Q76" s="202">
        <v>114</v>
      </c>
      <c r="R76" s="204">
        <v>492.5</v>
      </c>
      <c r="S76" s="190"/>
    </row>
    <row r="77" spans="2:19" x14ac:dyDescent="0.25">
      <c r="C77" s="114">
        <v>2008</v>
      </c>
      <c r="E77" s="202">
        <v>199.8</v>
      </c>
      <c r="F77" s="202">
        <v>187.8</v>
      </c>
      <c r="G77" s="202">
        <v>211.9</v>
      </c>
      <c r="H77" s="203">
        <v>959</v>
      </c>
      <c r="I77" s="189"/>
      <c r="J77" s="202">
        <v>112.7</v>
      </c>
      <c r="K77" s="202">
        <v>103.6</v>
      </c>
      <c r="L77" s="202">
        <v>121.8</v>
      </c>
      <c r="M77" s="204">
        <v>540.5</v>
      </c>
      <c r="N77" s="202"/>
      <c r="O77" s="202">
        <v>87.1</v>
      </c>
      <c r="P77" s="202">
        <v>79.2</v>
      </c>
      <c r="Q77" s="202">
        <v>95.1</v>
      </c>
      <c r="R77" s="204">
        <v>418.5</v>
      </c>
      <c r="S77" s="190"/>
    </row>
    <row r="78" spans="2:19" x14ac:dyDescent="0.25">
      <c r="C78" s="114">
        <v>2009</v>
      </c>
      <c r="E78" s="202">
        <v>194.2</v>
      </c>
      <c r="F78" s="202">
        <v>182.5</v>
      </c>
      <c r="G78" s="202">
        <v>206</v>
      </c>
      <c r="H78" s="203">
        <v>958</v>
      </c>
      <c r="I78" s="189"/>
      <c r="J78" s="202">
        <v>115.2</v>
      </c>
      <c r="K78" s="202">
        <v>106.1</v>
      </c>
      <c r="L78" s="202">
        <v>124.2</v>
      </c>
      <c r="M78" s="204">
        <v>568</v>
      </c>
      <c r="N78" s="202"/>
      <c r="O78" s="202">
        <v>79.099999999999994</v>
      </c>
      <c r="P78" s="202">
        <v>71.599999999999994</v>
      </c>
      <c r="Q78" s="202">
        <v>86.6</v>
      </c>
      <c r="R78" s="204">
        <v>390</v>
      </c>
      <c r="S78" s="190"/>
    </row>
    <row r="79" spans="2:19" x14ac:dyDescent="0.25">
      <c r="C79" s="114">
        <v>2010</v>
      </c>
      <c r="E79" s="202">
        <v>189.8</v>
      </c>
      <c r="F79" s="202">
        <v>178.3</v>
      </c>
      <c r="G79" s="202">
        <v>201.4</v>
      </c>
      <c r="H79" s="203">
        <v>951</v>
      </c>
      <c r="I79" s="189"/>
      <c r="J79" s="202">
        <v>105.3</v>
      </c>
      <c r="K79" s="202">
        <v>96.7</v>
      </c>
      <c r="L79" s="202">
        <v>113.9</v>
      </c>
      <c r="M79" s="204">
        <v>527</v>
      </c>
      <c r="N79" s="202"/>
      <c r="O79" s="202">
        <v>84.5</v>
      </c>
      <c r="P79" s="202">
        <v>76.8</v>
      </c>
      <c r="Q79" s="202">
        <v>92.2</v>
      </c>
      <c r="R79" s="204">
        <v>424</v>
      </c>
      <c r="S79" s="190"/>
    </row>
    <row r="80" spans="2:19" x14ac:dyDescent="0.25">
      <c r="C80" s="114">
        <v>2011</v>
      </c>
      <c r="E80" s="202">
        <v>175.8</v>
      </c>
      <c r="F80" s="202">
        <v>164.8</v>
      </c>
      <c r="G80" s="202">
        <v>186.8</v>
      </c>
      <c r="H80" s="203">
        <v>894</v>
      </c>
      <c r="I80" s="189"/>
      <c r="J80" s="202">
        <v>106</v>
      </c>
      <c r="K80" s="202">
        <v>97.4</v>
      </c>
      <c r="L80" s="202">
        <v>114.6</v>
      </c>
      <c r="M80" s="204">
        <v>536.5</v>
      </c>
      <c r="N80" s="202"/>
      <c r="O80" s="202">
        <v>69.8</v>
      </c>
      <c r="P80" s="202">
        <v>62.9</v>
      </c>
      <c r="Q80" s="202">
        <v>76.7</v>
      </c>
      <c r="R80" s="204">
        <v>357.5</v>
      </c>
      <c r="S80" s="190"/>
    </row>
    <row r="81" spans="2:19" x14ac:dyDescent="0.25">
      <c r="C81" s="114">
        <v>2012</v>
      </c>
      <c r="E81" s="202">
        <v>182.9</v>
      </c>
      <c r="F81" s="202">
        <v>171.7</v>
      </c>
      <c r="G81" s="202">
        <v>194</v>
      </c>
      <c r="H81" s="203">
        <v>946</v>
      </c>
      <c r="I81" s="189"/>
      <c r="J81" s="202">
        <v>103.1</v>
      </c>
      <c r="K81" s="202">
        <v>94.7</v>
      </c>
      <c r="L81" s="202">
        <v>111.5</v>
      </c>
      <c r="M81" s="204">
        <v>533.5</v>
      </c>
      <c r="N81" s="202"/>
      <c r="O81" s="202">
        <v>79.8</v>
      </c>
      <c r="P81" s="202">
        <v>72.400000000000006</v>
      </c>
      <c r="Q81" s="202">
        <v>87.1</v>
      </c>
      <c r="R81" s="204">
        <v>412.5</v>
      </c>
      <c r="S81" s="190"/>
    </row>
    <row r="82" spans="2:19" x14ac:dyDescent="0.25">
      <c r="C82" s="114">
        <v>2013</v>
      </c>
      <c r="E82" s="202">
        <v>179</v>
      </c>
      <c r="F82" s="202">
        <v>168.1</v>
      </c>
      <c r="G82" s="202">
        <v>189.9</v>
      </c>
      <c r="H82" s="203">
        <v>945</v>
      </c>
      <c r="I82" s="189"/>
      <c r="J82" s="202">
        <v>99.3</v>
      </c>
      <c r="K82" s="202">
        <v>91.1</v>
      </c>
      <c r="L82" s="202">
        <v>107.4</v>
      </c>
      <c r="M82" s="204">
        <v>523.5</v>
      </c>
      <c r="N82" s="202"/>
      <c r="O82" s="202">
        <v>79.8</v>
      </c>
      <c r="P82" s="202">
        <v>72.5</v>
      </c>
      <c r="Q82" s="202">
        <v>87</v>
      </c>
      <c r="R82" s="204">
        <v>421.5</v>
      </c>
      <c r="S82" s="190"/>
    </row>
    <row r="83" spans="2:19" x14ac:dyDescent="0.25">
      <c r="C83" s="114">
        <v>2014</v>
      </c>
      <c r="E83" s="202">
        <v>165.6</v>
      </c>
      <c r="F83" s="202">
        <v>155</v>
      </c>
      <c r="G83" s="202">
        <v>176.3</v>
      </c>
      <c r="H83" s="203">
        <v>845</v>
      </c>
      <c r="I83" s="189"/>
      <c r="J83" s="202">
        <v>93.5</v>
      </c>
      <c r="K83" s="202">
        <v>85.5</v>
      </c>
      <c r="L83" s="202">
        <v>101.5</v>
      </c>
      <c r="M83" s="204">
        <v>477</v>
      </c>
      <c r="N83" s="202"/>
      <c r="O83" s="202">
        <v>72.099999999999994</v>
      </c>
      <c r="P83" s="202">
        <v>65.099999999999994</v>
      </c>
      <c r="Q83" s="202">
        <v>79.2</v>
      </c>
      <c r="R83" s="204">
        <v>368</v>
      </c>
      <c r="S83" s="190"/>
    </row>
    <row r="84" spans="2:19" x14ac:dyDescent="0.25">
      <c r="C84" s="114">
        <v>2015</v>
      </c>
      <c r="E84" s="202">
        <v>170.5</v>
      </c>
      <c r="F84" s="202">
        <v>159.69999999999999</v>
      </c>
      <c r="G84" s="202">
        <v>181.2</v>
      </c>
      <c r="H84" s="203">
        <v>887</v>
      </c>
      <c r="I84" s="189"/>
      <c r="J84" s="202">
        <v>98.3</v>
      </c>
      <c r="K84" s="202">
        <v>90.1</v>
      </c>
      <c r="L84" s="202">
        <v>106.4</v>
      </c>
      <c r="M84" s="204">
        <v>510</v>
      </c>
      <c r="N84" s="202"/>
      <c r="O84" s="202">
        <v>72.2</v>
      </c>
      <c r="P84" s="202">
        <v>65.2</v>
      </c>
      <c r="Q84" s="202">
        <v>79.099999999999994</v>
      </c>
      <c r="R84" s="204">
        <v>377</v>
      </c>
      <c r="S84" s="190"/>
    </row>
    <row r="85" spans="2:19" x14ac:dyDescent="0.25">
      <c r="C85" s="114">
        <v>2016</v>
      </c>
      <c r="E85" s="202">
        <v>178.1</v>
      </c>
      <c r="F85" s="202">
        <v>167.3</v>
      </c>
      <c r="G85" s="202">
        <v>189</v>
      </c>
      <c r="H85" s="203">
        <v>940</v>
      </c>
      <c r="I85" s="189"/>
      <c r="J85" s="202">
        <v>104.4</v>
      </c>
      <c r="K85" s="202">
        <v>96.1</v>
      </c>
      <c r="L85" s="202">
        <v>112.8</v>
      </c>
      <c r="M85" s="204">
        <v>552.5</v>
      </c>
      <c r="N85" s="202"/>
      <c r="O85" s="202">
        <v>73.7</v>
      </c>
      <c r="P85" s="202">
        <v>66.7</v>
      </c>
      <c r="Q85" s="202">
        <v>80.7</v>
      </c>
      <c r="R85" s="204">
        <v>387.5</v>
      </c>
      <c r="S85" s="190"/>
    </row>
    <row r="86" spans="2:19" x14ac:dyDescent="0.25">
      <c r="C86" s="114">
        <v>2017</v>
      </c>
      <c r="E86" s="202">
        <v>162.6</v>
      </c>
      <c r="F86" s="202">
        <v>152.4</v>
      </c>
      <c r="G86" s="202">
        <v>172.8</v>
      </c>
      <c r="H86" s="203">
        <v>888</v>
      </c>
      <c r="I86" s="189"/>
      <c r="J86" s="202">
        <v>93.2</v>
      </c>
      <c r="K86" s="202">
        <v>85.5</v>
      </c>
      <c r="L86" s="202">
        <v>101</v>
      </c>
      <c r="M86" s="204">
        <v>510</v>
      </c>
      <c r="N86" s="202"/>
      <c r="O86" s="202">
        <v>69.3</v>
      </c>
      <c r="P86" s="202">
        <v>62.7</v>
      </c>
      <c r="Q86" s="202">
        <v>76</v>
      </c>
      <c r="R86" s="204">
        <v>378</v>
      </c>
      <c r="S86" s="190"/>
    </row>
    <row r="87" spans="2:19" x14ac:dyDescent="0.25">
      <c r="C87" s="114">
        <v>2018</v>
      </c>
      <c r="E87" s="202">
        <v>166.2</v>
      </c>
      <c r="F87" s="202">
        <v>156</v>
      </c>
      <c r="G87" s="202">
        <v>176.4</v>
      </c>
      <c r="H87" s="203">
        <v>924</v>
      </c>
      <c r="I87" s="189"/>
      <c r="J87" s="202">
        <v>96.9</v>
      </c>
      <c r="K87" s="202">
        <v>89.1</v>
      </c>
      <c r="L87" s="202">
        <v>104.7</v>
      </c>
      <c r="M87" s="204">
        <v>539.5</v>
      </c>
      <c r="N87" s="202"/>
      <c r="O87" s="202">
        <v>69.3</v>
      </c>
      <c r="P87" s="202">
        <v>62.7</v>
      </c>
      <c r="Q87" s="202">
        <v>75.900000000000006</v>
      </c>
      <c r="R87" s="204">
        <v>384.5</v>
      </c>
      <c r="S87" s="190"/>
    </row>
    <row r="88" spans="2:19" x14ac:dyDescent="0.25">
      <c r="C88" s="114">
        <v>2019</v>
      </c>
      <c r="E88" s="202">
        <v>161.4</v>
      </c>
      <c r="F88" s="202">
        <v>151.4</v>
      </c>
      <c r="G88" s="202">
        <v>171.4</v>
      </c>
      <c r="H88" s="203">
        <v>913</v>
      </c>
      <c r="I88" s="189"/>
      <c r="J88" s="202">
        <v>93.5</v>
      </c>
      <c r="K88" s="202">
        <v>85.9</v>
      </c>
      <c r="L88" s="202">
        <v>101.2</v>
      </c>
      <c r="M88" s="204">
        <v>528</v>
      </c>
      <c r="N88" s="202"/>
      <c r="O88" s="202">
        <v>67.8</v>
      </c>
      <c r="P88" s="202">
        <v>61.4</v>
      </c>
      <c r="Q88" s="202">
        <v>74.3</v>
      </c>
      <c r="R88" s="204">
        <v>385</v>
      </c>
      <c r="S88" s="190"/>
    </row>
    <row r="89" spans="2:19" x14ac:dyDescent="0.25">
      <c r="C89" s="114">
        <v>2020</v>
      </c>
      <c r="E89" s="202">
        <v>177.3</v>
      </c>
      <c r="F89" s="202">
        <v>166.9</v>
      </c>
      <c r="G89" s="202">
        <v>187.7</v>
      </c>
      <c r="H89" s="203">
        <v>1019</v>
      </c>
      <c r="I89" s="189"/>
      <c r="J89" s="202">
        <v>108.5</v>
      </c>
      <c r="K89" s="202">
        <v>100.4</v>
      </c>
      <c r="L89" s="202">
        <v>116.6</v>
      </c>
      <c r="M89" s="204">
        <v>627</v>
      </c>
      <c r="N89" s="202"/>
      <c r="O89" s="202">
        <v>68.8</v>
      </c>
      <c r="P89" s="202">
        <v>62.3</v>
      </c>
      <c r="Q89" s="202">
        <v>75.3</v>
      </c>
      <c r="R89" s="204">
        <v>392</v>
      </c>
      <c r="S89" s="190"/>
    </row>
    <row r="90" spans="2:19" x14ac:dyDescent="0.25">
      <c r="B90" s="183" t="s">
        <v>384</v>
      </c>
      <c r="C90" s="114">
        <v>2001</v>
      </c>
      <c r="E90" s="202">
        <v>189.5</v>
      </c>
      <c r="F90" s="202">
        <v>176.8</v>
      </c>
      <c r="G90" s="202">
        <v>202.2</v>
      </c>
      <c r="H90" s="203">
        <v>783</v>
      </c>
      <c r="I90" s="189"/>
      <c r="J90" s="202">
        <v>99.5</v>
      </c>
      <c r="K90" s="202">
        <v>90.3</v>
      </c>
      <c r="L90" s="202">
        <v>108.8</v>
      </c>
      <c r="M90" s="204">
        <v>409</v>
      </c>
      <c r="N90" s="202"/>
      <c r="O90" s="202">
        <v>90</v>
      </c>
      <c r="P90" s="202">
        <v>81.2</v>
      </c>
      <c r="Q90" s="202">
        <v>98.7</v>
      </c>
      <c r="R90" s="204">
        <v>374</v>
      </c>
      <c r="S90" s="190"/>
    </row>
    <row r="91" spans="2:19" x14ac:dyDescent="0.25">
      <c r="B91" s="183"/>
      <c r="C91" s="114">
        <v>2002</v>
      </c>
      <c r="E91" s="202">
        <v>193</v>
      </c>
      <c r="F91" s="202">
        <v>180.3</v>
      </c>
      <c r="G91" s="202">
        <v>205.7</v>
      </c>
      <c r="H91" s="203">
        <v>806</v>
      </c>
      <c r="I91" s="189"/>
      <c r="J91" s="202">
        <v>98.1</v>
      </c>
      <c r="K91" s="202">
        <v>89</v>
      </c>
      <c r="L91" s="202">
        <v>107.2</v>
      </c>
      <c r="M91" s="204">
        <v>409</v>
      </c>
      <c r="N91" s="202"/>
      <c r="O91" s="202">
        <v>94.9</v>
      </c>
      <c r="P91" s="202">
        <v>85.9</v>
      </c>
      <c r="Q91" s="202">
        <v>103.8</v>
      </c>
      <c r="R91" s="204">
        <v>397</v>
      </c>
      <c r="S91" s="190"/>
    </row>
    <row r="92" spans="2:19" x14ac:dyDescent="0.25">
      <c r="C92" s="114">
        <v>2003</v>
      </c>
      <c r="E92" s="202">
        <v>192</v>
      </c>
      <c r="F92" s="202">
        <v>179.4</v>
      </c>
      <c r="G92" s="202">
        <v>204.5</v>
      </c>
      <c r="H92" s="203">
        <v>823</v>
      </c>
      <c r="I92" s="189"/>
      <c r="J92" s="202">
        <v>91.3</v>
      </c>
      <c r="K92" s="202">
        <v>82.6</v>
      </c>
      <c r="L92" s="202">
        <v>100</v>
      </c>
      <c r="M92" s="204">
        <v>389.5</v>
      </c>
      <c r="N92" s="202"/>
      <c r="O92" s="202">
        <v>100.6</v>
      </c>
      <c r="P92" s="202">
        <v>91.6</v>
      </c>
      <c r="Q92" s="202">
        <v>109.7</v>
      </c>
      <c r="R92" s="204">
        <v>433.5</v>
      </c>
      <c r="S92" s="190"/>
    </row>
    <row r="93" spans="2:19" x14ac:dyDescent="0.25">
      <c r="C93" s="114">
        <v>2004</v>
      </c>
      <c r="E93" s="202">
        <v>178.8</v>
      </c>
      <c r="F93" s="202">
        <v>166.6</v>
      </c>
      <c r="G93" s="202">
        <v>191</v>
      </c>
      <c r="H93" s="203">
        <v>757</v>
      </c>
      <c r="I93" s="189"/>
      <c r="J93" s="202">
        <v>93.3</v>
      </c>
      <c r="K93" s="202">
        <v>84.4</v>
      </c>
      <c r="L93" s="202">
        <v>102.1</v>
      </c>
      <c r="M93" s="204">
        <v>395.5</v>
      </c>
      <c r="N93" s="202"/>
      <c r="O93" s="202">
        <v>85.5</v>
      </c>
      <c r="P93" s="202">
        <v>77.099999999999994</v>
      </c>
      <c r="Q93" s="202">
        <v>94</v>
      </c>
      <c r="R93" s="204">
        <v>361.5</v>
      </c>
      <c r="S93" s="190"/>
    </row>
    <row r="94" spans="2:19" x14ac:dyDescent="0.25">
      <c r="C94" s="114">
        <v>2005</v>
      </c>
      <c r="E94" s="202">
        <v>175.5</v>
      </c>
      <c r="F94" s="202">
        <v>163.5</v>
      </c>
      <c r="G94" s="202">
        <v>187.5</v>
      </c>
      <c r="H94" s="203">
        <v>757</v>
      </c>
      <c r="I94" s="189"/>
      <c r="J94" s="202">
        <v>92.9</v>
      </c>
      <c r="K94" s="202">
        <v>84.1</v>
      </c>
      <c r="L94" s="202">
        <v>101.7</v>
      </c>
      <c r="M94" s="204">
        <v>395</v>
      </c>
      <c r="N94" s="202"/>
      <c r="O94" s="202">
        <v>82.6</v>
      </c>
      <c r="P94" s="202">
        <v>74.400000000000006</v>
      </c>
      <c r="Q94" s="202">
        <v>90.8</v>
      </c>
      <c r="R94" s="204">
        <v>362</v>
      </c>
      <c r="S94" s="190"/>
    </row>
    <row r="95" spans="2:19" x14ac:dyDescent="0.25">
      <c r="C95" s="114">
        <v>2006</v>
      </c>
      <c r="E95" s="202">
        <v>171.9</v>
      </c>
      <c r="F95" s="202">
        <v>160.1</v>
      </c>
      <c r="G95" s="202">
        <v>183.7</v>
      </c>
      <c r="H95" s="203">
        <v>748</v>
      </c>
      <c r="I95" s="189"/>
      <c r="J95" s="202">
        <v>88.4</v>
      </c>
      <c r="K95" s="202">
        <v>79.900000000000006</v>
      </c>
      <c r="L95" s="202">
        <v>96.8</v>
      </c>
      <c r="M95" s="204">
        <v>382.5</v>
      </c>
      <c r="N95" s="202"/>
      <c r="O95" s="202">
        <v>83.6</v>
      </c>
      <c r="P95" s="202">
        <v>75.3</v>
      </c>
      <c r="Q95" s="202">
        <v>91.8</v>
      </c>
      <c r="R95" s="204">
        <v>365.5</v>
      </c>
      <c r="S95" s="190"/>
    </row>
    <row r="96" spans="2:19" x14ac:dyDescent="0.25">
      <c r="C96" s="114">
        <v>2007</v>
      </c>
      <c r="E96" s="202">
        <v>159.1</v>
      </c>
      <c r="F96" s="202">
        <v>147.9</v>
      </c>
      <c r="G96" s="202">
        <v>170.3</v>
      </c>
      <c r="H96" s="203">
        <v>717</v>
      </c>
      <c r="I96" s="189"/>
      <c r="J96" s="202">
        <v>76.599999999999994</v>
      </c>
      <c r="K96" s="202">
        <v>68.8</v>
      </c>
      <c r="L96" s="202">
        <v>84.4</v>
      </c>
      <c r="M96" s="204">
        <v>344.5</v>
      </c>
      <c r="N96" s="202"/>
      <c r="O96" s="202">
        <v>82.5</v>
      </c>
      <c r="P96" s="202">
        <v>74.5</v>
      </c>
      <c r="Q96" s="202">
        <v>90.5</v>
      </c>
      <c r="R96" s="204">
        <v>372.5</v>
      </c>
      <c r="S96" s="190"/>
    </row>
    <row r="97" spans="1:19" x14ac:dyDescent="0.25">
      <c r="C97" s="114">
        <v>2008</v>
      </c>
      <c r="E97" s="202">
        <v>148.4</v>
      </c>
      <c r="F97" s="202">
        <v>137.69999999999999</v>
      </c>
      <c r="G97" s="202">
        <v>159</v>
      </c>
      <c r="H97" s="203">
        <v>684</v>
      </c>
      <c r="I97" s="189"/>
      <c r="J97" s="202">
        <v>77.5</v>
      </c>
      <c r="K97" s="202">
        <v>69.8</v>
      </c>
      <c r="L97" s="202">
        <v>85.3</v>
      </c>
      <c r="M97" s="204">
        <v>356</v>
      </c>
      <c r="N97" s="202"/>
      <c r="O97" s="202">
        <v>70.8</v>
      </c>
      <c r="P97" s="202">
        <v>63.5</v>
      </c>
      <c r="Q97" s="202">
        <v>78.2</v>
      </c>
      <c r="R97" s="204">
        <v>328</v>
      </c>
      <c r="S97" s="190"/>
    </row>
    <row r="98" spans="1:19" x14ac:dyDescent="0.25">
      <c r="C98" s="114">
        <v>2009</v>
      </c>
      <c r="E98" s="202">
        <v>149.5</v>
      </c>
      <c r="F98" s="202">
        <v>138.9</v>
      </c>
      <c r="G98" s="202">
        <v>160</v>
      </c>
      <c r="H98" s="203">
        <v>707</v>
      </c>
      <c r="I98" s="189"/>
      <c r="J98" s="202">
        <v>75</v>
      </c>
      <c r="K98" s="202">
        <v>67.400000000000006</v>
      </c>
      <c r="L98" s="202">
        <v>82.5</v>
      </c>
      <c r="M98" s="204">
        <v>351</v>
      </c>
      <c r="N98" s="202"/>
      <c r="O98" s="202">
        <v>74.5</v>
      </c>
      <c r="P98" s="202">
        <v>67.099999999999994</v>
      </c>
      <c r="Q98" s="202">
        <v>82</v>
      </c>
      <c r="R98" s="204">
        <v>356</v>
      </c>
      <c r="S98" s="190"/>
    </row>
    <row r="99" spans="1:19" x14ac:dyDescent="0.25">
      <c r="C99" s="114">
        <v>2010</v>
      </c>
      <c r="E99" s="202">
        <v>147.1</v>
      </c>
      <c r="F99" s="202">
        <v>136.6</v>
      </c>
      <c r="G99" s="202">
        <v>157.6</v>
      </c>
      <c r="H99" s="203">
        <v>695</v>
      </c>
      <c r="I99" s="189"/>
      <c r="J99" s="202">
        <v>81.5</v>
      </c>
      <c r="K99" s="202">
        <v>73.7</v>
      </c>
      <c r="L99" s="202">
        <v>89.4</v>
      </c>
      <c r="M99" s="204">
        <v>382.5</v>
      </c>
      <c r="N99" s="202"/>
      <c r="O99" s="202">
        <v>65.599999999999994</v>
      </c>
      <c r="P99" s="202">
        <v>58.6</v>
      </c>
      <c r="Q99" s="202">
        <v>72.5</v>
      </c>
      <c r="R99" s="204">
        <v>312.5</v>
      </c>
      <c r="S99" s="190"/>
    </row>
    <row r="100" spans="1:19" x14ac:dyDescent="0.25">
      <c r="C100" s="114">
        <v>2011</v>
      </c>
      <c r="E100" s="202">
        <v>149.5</v>
      </c>
      <c r="F100" s="202">
        <v>139.1</v>
      </c>
      <c r="G100" s="202">
        <v>160</v>
      </c>
      <c r="H100" s="203">
        <v>725</v>
      </c>
      <c r="I100" s="189"/>
      <c r="J100" s="202">
        <v>81.2</v>
      </c>
      <c r="K100" s="202">
        <v>73.5</v>
      </c>
      <c r="L100" s="202">
        <v>88.9</v>
      </c>
      <c r="M100" s="204">
        <v>391.5</v>
      </c>
      <c r="N100" s="202"/>
      <c r="O100" s="202">
        <v>68.3</v>
      </c>
      <c r="P100" s="202">
        <v>61.3</v>
      </c>
      <c r="Q100" s="202">
        <v>75.400000000000006</v>
      </c>
      <c r="R100" s="204">
        <v>333.5</v>
      </c>
      <c r="S100" s="190"/>
    </row>
    <row r="101" spans="1:19" x14ac:dyDescent="0.25">
      <c r="C101" s="114">
        <v>2012</v>
      </c>
      <c r="E101" s="202">
        <v>148.80000000000001</v>
      </c>
      <c r="F101" s="202">
        <v>138.4</v>
      </c>
      <c r="G101" s="202">
        <v>159.1</v>
      </c>
      <c r="H101" s="203">
        <v>731</v>
      </c>
      <c r="I101" s="189"/>
      <c r="J101" s="202">
        <v>76.3</v>
      </c>
      <c r="K101" s="202">
        <v>68.900000000000006</v>
      </c>
      <c r="L101" s="202">
        <v>83.7</v>
      </c>
      <c r="M101" s="204">
        <v>373.5</v>
      </c>
      <c r="N101" s="202"/>
      <c r="O101" s="202">
        <v>72.5</v>
      </c>
      <c r="P101" s="202">
        <v>65.3</v>
      </c>
      <c r="Q101" s="202">
        <v>79.7</v>
      </c>
      <c r="R101" s="204">
        <v>357.5</v>
      </c>
      <c r="S101" s="190"/>
    </row>
    <row r="102" spans="1:19" x14ac:dyDescent="0.25">
      <c r="C102" s="114">
        <v>2013</v>
      </c>
      <c r="E102" s="202">
        <v>143.5</v>
      </c>
      <c r="F102" s="202">
        <v>133.5</v>
      </c>
      <c r="G102" s="202">
        <v>153.5</v>
      </c>
      <c r="H102" s="203">
        <v>728</v>
      </c>
      <c r="I102" s="189"/>
      <c r="J102" s="202">
        <v>77.2</v>
      </c>
      <c r="K102" s="202">
        <v>69.900000000000006</v>
      </c>
      <c r="L102" s="202">
        <v>84.5</v>
      </c>
      <c r="M102" s="204">
        <v>392</v>
      </c>
      <c r="N102" s="202"/>
      <c r="O102" s="202">
        <v>66.3</v>
      </c>
      <c r="P102" s="202">
        <v>59.5</v>
      </c>
      <c r="Q102" s="202">
        <v>73.099999999999994</v>
      </c>
      <c r="R102" s="204">
        <v>336</v>
      </c>
      <c r="S102" s="190"/>
    </row>
    <row r="103" spans="1:19" x14ac:dyDescent="0.25">
      <c r="C103" s="114">
        <v>2014</v>
      </c>
      <c r="E103" s="202">
        <v>125.6</v>
      </c>
      <c r="F103" s="202">
        <v>116.2</v>
      </c>
      <c r="G103" s="202">
        <v>134.9</v>
      </c>
      <c r="H103" s="203">
        <v>637</v>
      </c>
      <c r="I103" s="189"/>
      <c r="J103" s="202">
        <v>70.099999999999994</v>
      </c>
      <c r="K103" s="202">
        <v>63.1</v>
      </c>
      <c r="L103" s="202">
        <v>77.099999999999994</v>
      </c>
      <c r="M103" s="204">
        <v>354</v>
      </c>
      <c r="N103" s="202"/>
      <c r="O103" s="202">
        <v>55.4</v>
      </c>
      <c r="P103" s="202">
        <v>49.2</v>
      </c>
      <c r="Q103" s="202">
        <v>61.6</v>
      </c>
      <c r="R103" s="204">
        <v>283</v>
      </c>
      <c r="S103" s="190"/>
    </row>
    <row r="104" spans="1:19" x14ac:dyDescent="0.25">
      <c r="C104" s="114">
        <v>2015</v>
      </c>
      <c r="E104" s="202">
        <v>124.8</v>
      </c>
      <c r="F104" s="202">
        <v>115.6</v>
      </c>
      <c r="G104" s="202">
        <v>134</v>
      </c>
      <c r="H104" s="203">
        <v>646</v>
      </c>
      <c r="I104" s="189"/>
      <c r="J104" s="202">
        <v>70.2</v>
      </c>
      <c r="K104" s="202">
        <v>63.3</v>
      </c>
      <c r="L104" s="202">
        <v>77.099999999999994</v>
      </c>
      <c r="M104" s="204">
        <v>363</v>
      </c>
      <c r="N104" s="202"/>
      <c r="O104" s="202">
        <v>54.6</v>
      </c>
      <c r="P104" s="202">
        <v>48.5</v>
      </c>
      <c r="Q104" s="202">
        <v>60.7</v>
      </c>
      <c r="R104" s="204">
        <v>283</v>
      </c>
      <c r="S104" s="190"/>
    </row>
    <row r="105" spans="1:19" x14ac:dyDescent="0.25">
      <c r="C105" s="114">
        <v>2016</v>
      </c>
      <c r="E105" s="202">
        <v>137.1</v>
      </c>
      <c r="F105" s="202">
        <v>127.6</v>
      </c>
      <c r="G105" s="202">
        <v>146.6</v>
      </c>
      <c r="H105" s="203">
        <v>723</v>
      </c>
      <c r="I105" s="189"/>
      <c r="J105" s="202">
        <v>69.7</v>
      </c>
      <c r="K105" s="202">
        <v>62.9</v>
      </c>
      <c r="L105" s="202">
        <v>76.5</v>
      </c>
      <c r="M105" s="204">
        <v>368.5</v>
      </c>
      <c r="N105" s="202"/>
      <c r="O105" s="202">
        <v>67.400000000000006</v>
      </c>
      <c r="P105" s="202">
        <v>60.7</v>
      </c>
      <c r="Q105" s="202">
        <v>74.099999999999994</v>
      </c>
      <c r="R105" s="204">
        <v>354.5</v>
      </c>
      <c r="S105" s="190"/>
    </row>
    <row r="106" spans="1:19" x14ac:dyDescent="0.25">
      <c r="C106" s="114">
        <v>2017</v>
      </c>
      <c r="E106" s="202">
        <v>121.7</v>
      </c>
      <c r="F106" s="202">
        <v>112.8</v>
      </c>
      <c r="G106" s="202">
        <v>130.6</v>
      </c>
      <c r="H106" s="203">
        <v>653</v>
      </c>
      <c r="I106" s="189"/>
      <c r="J106" s="202">
        <v>66.5</v>
      </c>
      <c r="K106" s="202">
        <v>59.9</v>
      </c>
      <c r="L106" s="202">
        <v>73.099999999999994</v>
      </c>
      <c r="M106" s="204">
        <v>356.5</v>
      </c>
      <c r="N106" s="202"/>
      <c r="O106" s="202">
        <v>55.2</v>
      </c>
      <c r="P106" s="202">
        <v>49.2</v>
      </c>
      <c r="Q106" s="202">
        <v>61.2</v>
      </c>
      <c r="R106" s="204">
        <v>296.5</v>
      </c>
      <c r="S106" s="190"/>
    </row>
    <row r="107" spans="1:19" x14ac:dyDescent="0.25">
      <c r="C107" s="114">
        <v>2018</v>
      </c>
      <c r="E107" s="202">
        <v>114.3</v>
      </c>
      <c r="F107" s="202">
        <v>105.8</v>
      </c>
      <c r="G107" s="202">
        <v>122.9</v>
      </c>
      <c r="H107" s="203">
        <v>624</v>
      </c>
      <c r="I107" s="189"/>
      <c r="J107" s="202">
        <v>57.8</v>
      </c>
      <c r="K107" s="202">
        <v>51.7</v>
      </c>
      <c r="L107" s="202">
        <v>63.8</v>
      </c>
      <c r="M107" s="204">
        <v>316</v>
      </c>
      <c r="N107" s="202"/>
      <c r="O107" s="202">
        <v>56.6</v>
      </c>
      <c r="P107" s="202">
        <v>50.5</v>
      </c>
      <c r="Q107" s="202">
        <v>62.6</v>
      </c>
      <c r="R107" s="204">
        <v>308</v>
      </c>
      <c r="S107" s="190"/>
    </row>
    <row r="108" spans="1:19" x14ac:dyDescent="0.25">
      <c r="C108" s="114">
        <v>2019</v>
      </c>
      <c r="E108" s="202">
        <v>123.1</v>
      </c>
      <c r="F108" s="202">
        <v>114.3</v>
      </c>
      <c r="G108" s="202">
        <v>131.9</v>
      </c>
      <c r="H108" s="203">
        <v>684</v>
      </c>
      <c r="I108" s="189"/>
      <c r="J108" s="202">
        <v>68</v>
      </c>
      <c r="K108" s="202">
        <v>61.5</v>
      </c>
      <c r="L108" s="202">
        <v>74.599999999999994</v>
      </c>
      <c r="M108" s="204">
        <v>379.5</v>
      </c>
      <c r="N108" s="202"/>
      <c r="O108" s="202">
        <v>55.1</v>
      </c>
      <c r="P108" s="202">
        <v>49.2</v>
      </c>
      <c r="Q108" s="202">
        <v>61</v>
      </c>
      <c r="R108" s="204">
        <v>304.5</v>
      </c>
      <c r="S108" s="190"/>
    </row>
    <row r="109" spans="1:19" x14ac:dyDescent="0.25">
      <c r="A109" s="191"/>
      <c r="B109" s="191"/>
      <c r="C109" s="115">
        <v>2020</v>
      </c>
      <c r="D109" s="191"/>
      <c r="E109" s="205">
        <v>119.9</v>
      </c>
      <c r="F109" s="205">
        <v>111.3</v>
      </c>
      <c r="G109" s="205">
        <v>128.5</v>
      </c>
      <c r="H109" s="206">
        <v>679</v>
      </c>
      <c r="I109" s="192"/>
      <c r="J109" s="205">
        <v>68.8</v>
      </c>
      <c r="K109" s="205">
        <v>62.3</v>
      </c>
      <c r="L109" s="205">
        <v>75.400000000000006</v>
      </c>
      <c r="M109" s="207">
        <v>391</v>
      </c>
      <c r="N109" s="205"/>
      <c r="O109" s="205">
        <v>51</v>
      </c>
      <c r="P109" s="205">
        <v>45.4</v>
      </c>
      <c r="Q109" s="205">
        <v>56.7</v>
      </c>
      <c r="R109" s="207">
        <v>288</v>
      </c>
      <c r="S109" s="190"/>
    </row>
    <row r="110" spans="1:19" x14ac:dyDescent="0.25">
      <c r="A110" s="131"/>
      <c r="B110" s="131"/>
      <c r="C110" s="131"/>
      <c r="D110" s="131"/>
      <c r="E110" s="131"/>
      <c r="F110" s="131"/>
      <c r="G110" s="131"/>
      <c r="H110" s="131"/>
      <c r="I110" s="131"/>
      <c r="J110" s="131"/>
      <c r="K110" s="131"/>
      <c r="L110" s="131"/>
      <c r="M110" s="131"/>
      <c r="N110" s="131"/>
      <c r="O110" s="131"/>
      <c r="P110" s="131"/>
      <c r="Q110" s="131"/>
      <c r="R110" s="131"/>
      <c r="S110" s="190"/>
    </row>
    <row r="111" spans="1:19" x14ac:dyDescent="0.25">
      <c r="A111" s="187" t="s">
        <v>79</v>
      </c>
      <c r="B111" s="131"/>
      <c r="C111" s="131"/>
      <c r="D111" s="131"/>
      <c r="E111" s="131"/>
      <c r="F111" s="131"/>
      <c r="G111" s="131"/>
      <c r="H111" s="131"/>
      <c r="I111" s="131"/>
      <c r="J111" s="131"/>
      <c r="K111" s="131"/>
      <c r="L111" s="131"/>
      <c r="M111" s="131"/>
      <c r="N111" s="131"/>
      <c r="O111" s="131"/>
      <c r="P111" s="131"/>
      <c r="Q111" s="131"/>
      <c r="R111" s="131"/>
      <c r="S111" s="190"/>
    </row>
    <row r="112" spans="1:19" ht="13.2" customHeight="1" x14ac:dyDescent="0.25">
      <c r="A112" s="95" t="s">
        <v>396</v>
      </c>
      <c r="B112" s="95"/>
      <c r="C112" s="95"/>
      <c r="D112" s="95"/>
      <c r="E112" s="95"/>
      <c r="F112" s="95"/>
      <c r="G112" s="95"/>
      <c r="H112" s="95"/>
      <c r="I112" s="95"/>
      <c r="J112" s="95"/>
      <c r="K112" s="95"/>
      <c r="L112" s="95"/>
      <c r="M112" s="95"/>
      <c r="N112" s="95"/>
      <c r="O112" s="95"/>
      <c r="P112" s="144"/>
      <c r="Q112" s="144"/>
      <c r="R112" s="144"/>
      <c r="S112" s="190"/>
    </row>
    <row r="113" spans="1:19" x14ac:dyDescent="0.25">
      <c r="A113" s="95" t="s">
        <v>86</v>
      </c>
      <c r="B113" s="95"/>
      <c r="C113" s="95"/>
      <c r="D113" s="95"/>
      <c r="E113" s="95"/>
      <c r="F113" s="95"/>
      <c r="G113" s="95"/>
      <c r="H113" s="95"/>
      <c r="I113" s="95"/>
      <c r="J113" s="95"/>
      <c r="K113" s="95"/>
      <c r="L113" s="95"/>
      <c r="M113" s="95"/>
      <c r="N113" s="95"/>
      <c r="O113" s="95"/>
      <c r="P113" s="95"/>
      <c r="Q113" s="95"/>
      <c r="R113" s="95"/>
      <c r="S113" s="190"/>
    </row>
    <row r="114" spans="1:19" x14ac:dyDescent="0.25">
      <c r="A114" s="111" t="s">
        <v>83</v>
      </c>
      <c r="B114" s="95"/>
      <c r="C114" s="95"/>
      <c r="D114" s="95"/>
      <c r="E114" s="95"/>
      <c r="F114" s="95"/>
      <c r="G114" s="95"/>
      <c r="H114" s="95"/>
      <c r="I114" s="95"/>
      <c r="J114" s="95"/>
      <c r="K114" s="95"/>
      <c r="L114" s="95"/>
      <c r="M114" s="95"/>
      <c r="N114" s="95"/>
      <c r="O114" s="95"/>
      <c r="P114" s="95"/>
      <c r="Q114" s="95"/>
      <c r="R114" s="95"/>
      <c r="S114" s="190"/>
    </row>
    <row r="115" spans="1:19" x14ac:dyDescent="0.25">
      <c r="A115" s="95" t="s">
        <v>87</v>
      </c>
      <c r="B115" s="95"/>
      <c r="C115" s="95"/>
      <c r="D115" s="95"/>
      <c r="E115" s="95"/>
      <c r="F115" s="95"/>
      <c r="G115" s="95"/>
      <c r="H115" s="95"/>
      <c r="I115" s="95"/>
      <c r="J115" s="95"/>
      <c r="K115" s="95"/>
      <c r="L115" s="95"/>
      <c r="M115" s="95"/>
      <c r="N115" s="95"/>
      <c r="O115" s="95"/>
      <c r="P115" s="95"/>
      <c r="Q115" s="95"/>
      <c r="R115" s="95"/>
      <c r="S115" s="190"/>
    </row>
    <row r="116" spans="1:19" x14ac:dyDescent="0.25">
      <c r="A116" s="96" t="s">
        <v>84</v>
      </c>
      <c r="B116" s="96"/>
      <c r="C116" s="96"/>
      <c r="D116" s="96"/>
      <c r="E116" s="96"/>
      <c r="F116" s="96"/>
      <c r="G116" s="96"/>
      <c r="H116" s="96"/>
      <c r="I116" s="96"/>
      <c r="J116" s="96"/>
      <c r="K116" s="96"/>
      <c r="L116" s="96"/>
      <c r="M116" s="96"/>
      <c r="N116" s="96"/>
      <c r="O116" s="96"/>
      <c r="P116" s="96"/>
      <c r="Q116" s="96"/>
      <c r="R116" s="96"/>
      <c r="S116" s="190"/>
    </row>
    <row r="117" spans="1:19" x14ac:dyDescent="0.25">
      <c r="A117" s="131"/>
      <c r="B117" s="131"/>
      <c r="C117" s="131"/>
      <c r="D117" s="131"/>
      <c r="E117" s="131"/>
      <c r="F117" s="131"/>
      <c r="G117" s="131"/>
      <c r="H117" s="131"/>
      <c r="I117" s="131"/>
      <c r="J117" s="131"/>
      <c r="K117" s="131"/>
      <c r="L117" s="131"/>
      <c r="M117" s="131"/>
      <c r="N117" s="131"/>
      <c r="O117" s="131"/>
      <c r="P117" s="131"/>
      <c r="Q117" s="131"/>
      <c r="R117" s="131"/>
      <c r="S117" s="190"/>
    </row>
    <row r="118" spans="1:19" x14ac:dyDescent="0.25">
      <c r="A118" s="112" t="s">
        <v>354</v>
      </c>
      <c r="B118" s="112"/>
      <c r="C118" s="112"/>
      <c r="D118" s="131"/>
      <c r="E118" s="131"/>
      <c r="F118" s="131"/>
      <c r="G118" s="131"/>
      <c r="H118" s="131"/>
      <c r="I118" s="131"/>
      <c r="J118" s="131"/>
      <c r="K118" s="131"/>
      <c r="L118" s="131"/>
      <c r="M118" s="131"/>
      <c r="N118" s="131"/>
      <c r="O118" s="131"/>
      <c r="P118" s="131"/>
      <c r="Q118" s="131"/>
      <c r="R118" s="131"/>
      <c r="S118" s="190"/>
    </row>
    <row r="119" spans="1:19" x14ac:dyDescent="0.25">
      <c r="A119" s="131"/>
      <c r="B119" s="131"/>
      <c r="C119" s="131"/>
      <c r="D119" s="131"/>
      <c r="E119" s="131"/>
      <c r="F119" s="131"/>
      <c r="G119" s="131"/>
      <c r="H119" s="131"/>
      <c r="I119" s="131"/>
      <c r="J119" s="131"/>
      <c r="K119" s="131"/>
      <c r="L119" s="131"/>
      <c r="M119" s="131"/>
      <c r="N119" s="131"/>
      <c r="O119" s="131"/>
      <c r="P119" s="131"/>
      <c r="Q119" s="131"/>
      <c r="R119" s="131"/>
      <c r="S119" s="190"/>
    </row>
    <row r="120" spans="1:19" x14ac:dyDescent="0.25">
      <c r="S120" s="190"/>
    </row>
    <row r="121" spans="1:19" x14ac:dyDescent="0.25">
      <c r="S121" s="190"/>
    </row>
    <row r="122" spans="1:19" x14ac:dyDescent="0.25">
      <c r="S122" s="190"/>
    </row>
    <row r="123" spans="1:19" x14ac:dyDescent="0.25">
      <c r="S123" s="190"/>
    </row>
    <row r="124" spans="1:19" x14ac:dyDescent="0.25">
      <c r="S124" s="190"/>
    </row>
    <row r="125" spans="1:19" x14ac:dyDescent="0.25">
      <c r="S125" s="190"/>
    </row>
    <row r="126" spans="1:19" x14ac:dyDescent="0.25">
      <c r="S126" s="190"/>
    </row>
    <row r="127" spans="1:19" x14ac:dyDescent="0.25">
      <c r="S127" s="190"/>
    </row>
    <row r="128" spans="1:19" x14ac:dyDescent="0.25">
      <c r="S128" s="190"/>
    </row>
    <row r="129" spans="19:19" x14ac:dyDescent="0.25">
      <c r="S129" s="190"/>
    </row>
    <row r="130" spans="19:19" x14ac:dyDescent="0.25">
      <c r="S130" s="190"/>
    </row>
    <row r="131" spans="19:19" x14ac:dyDescent="0.25">
      <c r="S131" s="190"/>
    </row>
    <row r="132" spans="19:19" x14ac:dyDescent="0.25">
      <c r="S132" s="190"/>
    </row>
    <row r="133" spans="19:19" x14ac:dyDescent="0.25">
      <c r="S133" s="190"/>
    </row>
    <row r="134" spans="19:19" x14ac:dyDescent="0.25">
      <c r="S134" s="190"/>
    </row>
    <row r="135" spans="19:19" x14ac:dyDescent="0.25">
      <c r="S135" s="190"/>
    </row>
    <row r="136" spans="19:19" x14ac:dyDescent="0.25">
      <c r="S136" s="190"/>
    </row>
    <row r="137" spans="19:19" x14ac:dyDescent="0.25">
      <c r="S137" s="190"/>
    </row>
    <row r="138" spans="19:19" x14ac:dyDescent="0.25">
      <c r="S138" s="190"/>
    </row>
    <row r="139" spans="19:19" x14ac:dyDescent="0.25">
      <c r="S139" s="190"/>
    </row>
    <row r="140" spans="19:19" x14ac:dyDescent="0.25">
      <c r="S140" s="190"/>
    </row>
    <row r="141" spans="19:19" x14ac:dyDescent="0.25">
      <c r="S141" s="190"/>
    </row>
    <row r="142" spans="19:19" x14ac:dyDescent="0.25">
      <c r="S142" s="190"/>
    </row>
    <row r="143" spans="19:19" x14ac:dyDescent="0.25">
      <c r="S143" s="190"/>
    </row>
    <row r="144" spans="19:19" x14ac:dyDescent="0.25">
      <c r="S144" s="190"/>
    </row>
    <row r="145" spans="19:19" x14ac:dyDescent="0.25">
      <c r="S145" s="190"/>
    </row>
    <row r="146" spans="19:19" x14ac:dyDescent="0.25">
      <c r="S146" s="190"/>
    </row>
    <row r="147" spans="19:19" x14ac:dyDescent="0.25">
      <c r="S147" s="190"/>
    </row>
    <row r="148" spans="19:19" x14ac:dyDescent="0.25">
      <c r="S148" s="190"/>
    </row>
    <row r="149" spans="19:19" x14ac:dyDescent="0.25">
      <c r="S149" s="190"/>
    </row>
    <row r="150" spans="19:19" x14ac:dyDescent="0.25">
      <c r="S150" s="190"/>
    </row>
    <row r="151" spans="19:19" x14ac:dyDescent="0.25">
      <c r="S151" s="190"/>
    </row>
    <row r="152" spans="19:19" x14ac:dyDescent="0.25">
      <c r="S152" s="190"/>
    </row>
    <row r="153" spans="19:19" x14ac:dyDescent="0.25">
      <c r="S153" s="190"/>
    </row>
    <row r="154" spans="19:19" x14ac:dyDescent="0.25">
      <c r="S154" s="190"/>
    </row>
    <row r="155" spans="19:19" x14ac:dyDescent="0.25">
      <c r="S155" s="190"/>
    </row>
    <row r="156" spans="19:19" x14ac:dyDescent="0.25">
      <c r="S156" s="190"/>
    </row>
    <row r="157" spans="19:19" x14ac:dyDescent="0.25">
      <c r="S157" s="190"/>
    </row>
    <row r="158" spans="19:19" x14ac:dyDescent="0.25">
      <c r="S158" s="190"/>
    </row>
    <row r="159" spans="19:19" x14ac:dyDescent="0.25">
      <c r="S159" s="190"/>
    </row>
    <row r="160" spans="19:19" x14ac:dyDescent="0.25">
      <c r="S160" s="190"/>
    </row>
    <row r="161" spans="19:19" x14ac:dyDescent="0.25">
      <c r="S161" s="190"/>
    </row>
    <row r="162" spans="19:19" x14ac:dyDescent="0.25">
      <c r="S162" s="190"/>
    </row>
    <row r="163" spans="19:19" x14ac:dyDescent="0.25">
      <c r="S163" s="190"/>
    </row>
    <row r="164" spans="19:19" x14ac:dyDescent="0.25">
      <c r="S164" s="190"/>
    </row>
    <row r="165" spans="19:19" x14ac:dyDescent="0.25">
      <c r="S165" s="190"/>
    </row>
    <row r="166" spans="19:19" x14ac:dyDescent="0.25">
      <c r="S166" s="190"/>
    </row>
    <row r="167" spans="19:19" x14ac:dyDescent="0.25">
      <c r="S167" s="190"/>
    </row>
    <row r="168" spans="19:19" x14ac:dyDescent="0.25">
      <c r="S168" s="190"/>
    </row>
    <row r="169" spans="19:19" x14ac:dyDescent="0.25">
      <c r="S169" s="190"/>
    </row>
    <row r="170" spans="19:19" x14ac:dyDescent="0.25">
      <c r="S170" s="190"/>
    </row>
    <row r="171" spans="19:19" x14ac:dyDescent="0.25">
      <c r="S171" s="190"/>
    </row>
    <row r="172" spans="19:19" x14ac:dyDescent="0.25">
      <c r="S172" s="190"/>
    </row>
    <row r="173" spans="19:19" x14ac:dyDescent="0.25">
      <c r="S173" s="190"/>
    </row>
    <row r="174" spans="19:19" x14ac:dyDescent="0.25">
      <c r="S174" s="190"/>
    </row>
    <row r="175" spans="19:19" x14ac:dyDescent="0.25">
      <c r="S175" s="190"/>
    </row>
    <row r="176" spans="19:19" x14ac:dyDescent="0.25">
      <c r="S176" s="190"/>
    </row>
    <row r="177" spans="19:19" x14ac:dyDescent="0.25">
      <c r="S177" s="190"/>
    </row>
    <row r="178" spans="19:19" x14ac:dyDescent="0.25">
      <c r="S178" s="190"/>
    </row>
    <row r="179" spans="19:19" x14ac:dyDescent="0.25">
      <c r="S179" s="190"/>
    </row>
    <row r="180" spans="19:19" x14ac:dyDescent="0.25">
      <c r="S180" s="190"/>
    </row>
    <row r="181" spans="19:19" x14ac:dyDescent="0.25">
      <c r="S181" s="190"/>
    </row>
    <row r="182" spans="19:19" x14ac:dyDescent="0.25">
      <c r="S182" s="190"/>
    </row>
    <row r="183" spans="19:19" x14ac:dyDescent="0.25">
      <c r="S183" s="190"/>
    </row>
    <row r="184" spans="19:19" x14ac:dyDescent="0.25">
      <c r="S184" s="190"/>
    </row>
    <row r="185" spans="19:19" x14ac:dyDescent="0.25">
      <c r="S185" s="190"/>
    </row>
    <row r="186" spans="19:19" x14ac:dyDescent="0.25">
      <c r="S186" s="190"/>
    </row>
    <row r="187" spans="19:19" x14ac:dyDescent="0.25">
      <c r="S187" s="190"/>
    </row>
    <row r="188" spans="19:19" x14ac:dyDescent="0.25">
      <c r="S188" s="190"/>
    </row>
    <row r="189" spans="19:19" ht="16.05" customHeight="1" x14ac:dyDescent="0.25">
      <c r="S189" s="190"/>
    </row>
    <row r="190" spans="19:19" x14ac:dyDescent="0.25">
      <c r="S190" s="190"/>
    </row>
    <row r="191" spans="19:19" x14ac:dyDescent="0.25">
      <c r="S191" s="190"/>
    </row>
    <row r="192" spans="19:19" x14ac:dyDescent="0.25">
      <c r="S192" s="190"/>
    </row>
    <row r="193" spans="19:19" x14ac:dyDescent="0.25">
      <c r="S193" s="190"/>
    </row>
    <row r="194" spans="19:19" x14ac:dyDescent="0.25">
      <c r="S194" s="190"/>
    </row>
    <row r="195" spans="19:19" x14ac:dyDescent="0.25">
      <c r="S195" s="190"/>
    </row>
    <row r="196" spans="19:19" x14ac:dyDescent="0.25">
      <c r="S196" s="190"/>
    </row>
    <row r="197" spans="19:19" x14ac:dyDescent="0.25">
      <c r="S197" s="190"/>
    </row>
    <row r="198" spans="19:19" x14ac:dyDescent="0.25">
      <c r="S198" s="190"/>
    </row>
    <row r="199" spans="19:19" x14ac:dyDescent="0.25">
      <c r="S199" s="190"/>
    </row>
    <row r="200" spans="19:19" x14ac:dyDescent="0.25">
      <c r="S200" s="190"/>
    </row>
    <row r="201" spans="19:19" x14ac:dyDescent="0.25">
      <c r="S201" s="190"/>
    </row>
    <row r="202" spans="19:19" x14ac:dyDescent="0.25">
      <c r="S202" s="190"/>
    </row>
    <row r="203" spans="19:19" x14ac:dyDescent="0.25">
      <c r="S203" s="190"/>
    </row>
    <row r="204" spans="19:19" x14ac:dyDescent="0.25">
      <c r="S204" s="190"/>
    </row>
    <row r="205" spans="19:19" x14ac:dyDescent="0.25">
      <c r="S205" s="190"/>
    </row>
    <row r="206" spans="19:19" x14ac:dyDescent="0.25">
      <c r="S206" s="190"/>
    </row>
    <row r="207" spans="19:19" x14ac:dyDescent="0.25">
      <c r="S207" s="190"/>
    </row>
  </sheetData>
  <mergeCells count="23">
    <mergeCell ref="A1:N1"/>
    <mergeCell ref="A112:O112"/>
    <mergeCell ref="A118:C118"/>
    <mergeCell ref="B90:B91"/>
    <mergeCell ref="A113:R113"/>
    <mergeCell ref="A114:R114"/>
    <mergeCell ref="A115:R115"/>
    <mergeCell ref="A116:R116"/>
    <mergeCell ref="B10:B11"/>
    <mergeCell ref="P1:R1"/>
    <mergeCell ref="E5:H5"/>
    <mergeCell ref="J5:M5"/>
    <mergeCell ref="O5:R5"/>
    <mergeCell ref="E6:E9"/>
    <mergeCell ref="H6:H9"/>
    <mergeCell ref="J6:J9"/>
    <mergeCell ref="M6:M9"/>
    <mergeCell ref="O6:O9"/>
    <mergeCell ref="R6:R9"/>
    <mergeCell ref="A7:B7"/>
    <mergeCell ref="F7:G8"/>
    <mergeCell ref="K7:L8"/>
    <mergeCell ref="P7:Q8"/>
  </mergeCells>
  <hyperlinks>
    <hyperlink ref="A114" r:id="rId1"/>
    <hyperlink ref="A116" r:id="rId2"/>
    <hyperlink ref="P1" location="Contents!A1" display="back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8"/>
  <sheetViews>
    <sheetView showGridLines="0" zoomScaleNormal="100" workbookViewId="0">
      <selection sqref="A1:H2"/>
    </sheetView>
  </sheetViews>
  <sheetFormatPr defaultColWidth="9.21875" defaultRowHeight="13.2" x14ac:dyDescent="0.25"/>
  <cols>
    <col min="1" max="1" width="2.77734375" style="37" customWidth="1"/>
    <col min="2" max="2" width="53.44140625" style="37" customWidth="1"/>
    <col min="3" max="3" width="25.5546875" style="37" customWidth="1"/>
    <col min="4" max="4" width="9.44140625" style="37" customWidth="1"/>
    <col min="5" max="5" width="8.44140625" style="37" customWidth="1"/>
    <col min="6" max="6" width="10.5546875" style="8" customWidth="1"/>
    <col min="7" max="7" width="3" style="8" customWidth="1"/>
    <col min="8" max="8" width="24.77734375" style="8" customWidth="1"/>
    <col min="9" max="9" width="10.5546875" style="8" customWidth="1"/>
    <col min="10" max="10" width="9.77734375" style="8" customWidth="1"/>
    <col min="11" max="11" width="14.5546875" style="40" customWidth="1"/>
    <col min="12" max="12" width="22.5546875" style="40" customWidth="1"/>
    <col min="13" max="14" width="9.21875" style="40" customWidth="1"/>
    <col min="15" max="15" width="13.44140625" style="40" customWidth="1"/>
    <col min="16" max="16" width="1.77734375" style="40" customWidth="1"/>
    <col min="17" max="16384" width="9.21875" style="40"/>
  </cols>
  <sheetData>
    <row r="1" spans="1:15" ht="18" customHeight="1" x14ac:dyDescent="0.25">
      <c r="A1" s="159" t="s">
        <v>381</v>
      </c>
      <c r="B1" s="159"/>
      <c r="C1" s="159"/>
      <c r="D1" s="159"/>
      <c r="E1" s="159"/>
      <c r="F1" s="159"/>
      <c r="G1" s="159"/>
      <c r="H1" s="159"/>
      <c r="J1" s="160" t="s">
        <v>85</v>
      </c>
      <c r="K1" s="160"/>
      <c r="L1" s="160"/>
    </row>
    <row r="2" spans="1:15" ht="18" customHeight="1" x14ac:dyDescent="0.25">
      <c r="A2" s="159"/>
      <c r="B2" s="159"/>
      <c r="C2" s="159"/>
      <c r="D2" s="159"/>
      <c r="E2" s="159"/>
      <c r="F2" s="159"/>
      <c r="G2" s="159"/>
      <c r="H2" s="159"/>
    </row>
    <row r="3" spans="1:15" ht="15" customHeight="1" x14ac:dyDescent="0.25">
      <c r="A3" s="212"/>
      <c r="B3" s="212"/>
      <c r="C3" s="212"/>
      <c r="D3" s="212"/>
      <c r="E3" s="212"/>
      <c r="F3" s="212"/>
      <c r="G3" s="212"/>
      <c r="H3" s="212"/>
    </row>
    <row r="4" spans="1:15" ht="13.8" thickBot="1" x14ac:dyDescent="0.3">
      <c r="A4" s="161"/>
      <c r="B4" s="36"/>
      <c r="C4" s="162"/>
      <c r="D4" s="162"/>
      <c r="E4" s="162"/>
      <c r="F4" s="44"/>
      <c r="H4" s="45" t="s">
        <v>325</v>
      </c>
      <c r="I4" s="45"/>
      <c r="J4" s="45"/>
      <c r="K4" s="45"/>
      <c r="L4" s="45"/>
      <c r="M4" s="45"/>
      <c r="N4" s="45"/>
      <c r="O4" s="45"/>
    </row>
    <row r="5" spans="1:15" ht="12.75" customHeight="1" x14ac:dyDescent="0.25">
      <c r="A5" s="36"/>
      <c r="B5" s="36"/>
      <c r="C5" s="163" t="s">
        <v>334</v>
      </c>
      <c r="D5" s="163"/>
      <c r="E5" s="163"/>
      <c r="F5" s="163"/>
      <c r="G5" s="6"/>
      <c r="H5" s="164" t="s">
        <v>335</v>
      </c>
      <c r="I5" s="164"/>
      <c r="J5" s="164"/>
      <c r="K5" s="164"/>
      <c r="L5" s="165" t="s">
        <v>336</v>
      </c>
      <c r="M5" s="165"/>
      <c r="N5" s="165"/>
      <c r="O5" s="165"/>
    </row>
    <row r="6" spans="1:15" ht="12.75" customHeight="1" x14ac:dyDescent="0.25">
      <c r="A6" s="36"/>
      <c r="B6" s="36"/>
      <c r="C6" s="166"/>
      <c r="D6" s="166"/>
      <c r="E6" s="166"/>
      <c r="F6" s="166"/>
      <c r="G6" s="6"/>
      <c r="H6" s="167"/>
      <c r="I6" s="167"/>
      <c r="J6" s="167"/>
      <c r="K6" s="167"/>
      <c r="L6" s="168"/>
      <c r="M6" s="168"/>
      <c r="N6" s="168"/>
      <c r="O6" s="168"/>
    </row>
    <row r="7" spans="1:15" ht="12.75" customHeight="1" x14ac:dyDescent="0.25">
      <c r="A7" s="40"/>
      <c r="B7" s="40"/>
      <c r="C7" s="56" t="s">
        <v>98</v>
      </c>
      <c r="D7" s="57"/>
      <c r="E7" s="57"/>
      <c r="F7" s="58" t="s">
        <v>99</v>
      </c>
      <c r="G7" s="6"/>
      <c r="H7" s="56" t="s">
        <v>98</v>
      </c>
      <c r="I7" s="57"/>
      <c r="J7" s="57"/>
      <c r="K7" s="58" t="s">
        <v>99</v>
      </c>
      <c r="L7" s="56" t="s">
        <v>98</v>
      </c>
      <c r="M7" s="57"/>
      <c r="N7" s="57"/>
      <c r="O7" s="58" t="s">
        <v>99</v>
      </c>
    </row>
    <row r="8" spans="1:15" ht="12.6" customHeight="1" x14ac:dyDescent="0.25">
      <c r="A8" s="40"/>
      <c r="B8" s="40"/>
      <c r="C8" s="30"/>
      <c r="D8" s="30" t="s">
        <v>333</v>
      </c>
      <c r="E8" s="30"/>
      <c r="F8" s="60"/>
      <c r="G8" s="6"/>
      <c r="H8" s="30"/>
      <c r="I8" s="30" t="s">
        <v>333</v>
      </c>
      <c r="J8" s="30"/>
      <c r="K8" s="60"/>
      <c r="L8" s="30"/>
      <c r="M8" s="30" t="s">
        <v>333</v>
      </c>
      <c r="N8" s="30"/>
      <c r="O8" s="60"/>
    </row>
    <row r="9" spans="1:15" ht="13.05" customHeight="1" x14ac:dyDescent="0.25">
      <c r="A9" s="40"/>
      <c r="B9" s="36"/>
      <c r="C9" s="30"/>
      <c r="D9" s="30"/>
      <c r="E9" s="30"/>
      <c r="F9" s="60"/>
      <c r="G9" s="6"/>
      <c r="H9" s="30"/>
      <c r="I9" s="30"/>
      <c r="J9" s="30"/>
      <c r="K9" s="60"/>
      <c r="L9" s="30"/>
      <c r="M9" s="30"/>
      <c r="N9" s="30"/>
      <c r="O9" s="60"/>
    </row>
    <row r="10" spans="1:15" ht="15" customHeight="1" thickBot="1" x14ac:dyDescent="0.3">
      <c r="A10" s="126" t="s">
        <v>43</v>
      </c>
      <c r="B10" s="126"/>
      <c r="C10" s="62"/>
      <c r="D10" s="63" t="s">
        <v>97</v>
      </c>
      <c r="E10" s="63" t="s">
        <v>80</v>
      </c>
      <c r="F10" s="64"/>
      <c r="G10" s="6"/>
      <c r="H10" s="62"/>
      <c r="I10" s="63" t="s">
        <v>97</v>
      </c>
      <c r="J10" s="63" t="s">
        <v>80</v>
      </c>
      <c r="K10" s="64"/>
      <c r="L10" s="62"/>
      <c r="M10" s="63" t="s">
        <v>97</v>
      </c>
      <c r="N10" s="63" t="s">
        <v>80</v>
      </c>
      <c r="O10" s="64"/>
    </row>
    <row r="11" spans="1:15" ht="15.6" x14ac:dyDescent="0.25">
      <c r="A11" s="36"/>
      <c r="B11" s="36" t="s">
        <v>330</v>
      </c>
      <c r="C11" s="36"/>
      <c r="D11" s="36"/>
      <c r="E11" s="36"/>
      <c r="F11" s="6"/>
      <c r="G11" s="6"/>
      <c r="H11" s="6"/>
      <c r="I11" s="6"/>
      <c r="J11" s="55"/>
    </row>
    <row r="13" spans="1:15" x14ac:dyDescent="0.25">
      <c r="A13" s="126" t="s">
        <v>329</v>
      </c>
      <c r="B13" s="126"/>
      <c r="C13" s="36"/>
      <c r="D13" s="36"/>
      <c r="E13" s="36"/>
      <c r="F13" s="6"/>
      <c r="G13" s="6"/>
      <c r="H13" s="6"/>
      <c r="I13" s="6"/>
      <c r="J13" s="6"/>
    </row>
    <row r="14" spans="1:15" x14ac:dyDescent="0.25">
      <c r="A14" s="40"/>
      <c r="B14" s="36"/>
    </row>
    <row r="15" spans="1:15" x14ac:dyDescent="0.25">
      <c r="A15" s="36"/>
      <c r="B15" s="36" t="s">
        <v>326</v>
      </c>
      <c r="C15" s="213">
        <v>4.7</v>
      </c>
      <c r="D15" s="213">
        <v>4.2</v>
      </c>
      <c r="E15" s="213">
        <v>5.3</v>
      </c>
      <c r="F15" s="213">
        <v>240</v>
      </c>
      <c r="G15" s="6"/>
      <c r="H15" s="213">
        <v>1.5</v>
      </c>
      <c r="I15" s="213">
        <v>1.1000000000000001</v>
      </c>
      <c r="J15" s="213">
        <v>1.8</v>
      </c>
      <c r="K15" s="213">
        <v>73</v>
      </c>
      <c r="L15" s="213">
        <v>3.3</v>
      </c>
      <c r="M15" s="213">
        <v>2.8</v>
      </c>
      <c r="N15" s="213">
        <v>3.7</v>
      </c>
      <c r="O15" s="213">
        <v>167</v>
      </c>
    </row>
    <row r="16" spans="1:15" x14ac:dyDescent="0.25">
      <c r="A16" s="36"/>
      <c r="B16" s="36" t="s">
        <v>368</v>
      </c>
      <c r="C16" s="213">
        <v>98</v>
      </c>
      <c r="D16" s="213">
        <v>95.4</v>
      </c>
      <c r="E16" s="213">
        <v>100.5</v>
      </c>
      <c r="F16" s="213">
        <v>5043</v>
      </c>
      <c r="G16" s="9"/>
      <c r="H16" s="213">
        <v>68.599999999999994</v>
      </c>
      <c r="I16" s="213">
        <v>66.5</v>
      </c>
      <c r="J16" s="213">
        <v>70.8</v>
      </c>
      <c r="K16" s="213">
        <v>3540.5</v>
      </c>
      <c r="L16" s="213">
        <v>29.3</v>
      </c>
      <c r="M16" s="213">
        <v>27.9</v>
      </c>
      <c r="N16" s="213">
        <v>30.7</v>
      </c>
      <c r="O16" s="213">
        <v>1502.5</v>
      </c>
    </row>
    <row r="17" spans="1:15" x14ac:dyDescent="0.25">
      <c r="A17" s="36"/>
      <c r="B17" s="36" t="s">
        <v>104</v>
      </c>
      <c r="C17" s="213">
        <v>20.8</v>
      </c>
      <c r="D17" s="213">
        <v>19.600000000000001</v>
      </c>
      <c r="E17" s="213">
        <v>22.1</v>
      </c>
      <c r="F17" s="213">
        <v>1054</v>
      </c>
      <c r="G17" s="9"/>
      <c r="H17" s="213">
        <v>4.5999999999999996</v>
      </c>
      <c r="I17" s="213">
        <v>4.0999999999999996</v>
      </c>
      <c r="J17" s="213">
        <v>5.2</v>
      </c>
      <c r="K17" s="213">
        <v>237</v>
      </c>
      <c r="L17" s="213">
        <v>16.2</v>
      </c>
      <c r="M17" s="213">
        <v>15.2</v>
      </c>
      <c r="N17" s="213">
        <v>17.3</v>
      </c>
      <c r="O17" s="213">
        <v>817</v>
      </c>
    </row>
    <row r="18" spans="1:15" x14ac:dyDescent="0.25">
      <c r="A18" s="36"/>
      <c r="B18" s="36" t="s">
        <v>327</v>
      </c>
      <c r="C18" s="213">
        <v>82.9</v>
      </c>
      <c r="D18" s="213">
        <v>80.599999999999994</v>
      </c>
      <c r="E18" s="213">
        <v>85.3</v>
      </c>
      <c r="F18" s="213">
        <v>4270</v>
      </c>
      <c r="G18" s="9"/>
      <c r="H18" s="213">
        <v>43.5</v>
      </c>
      <c r="I18" s="213">
        <v>41.8</v>
      </c>
      <c r="J18" s="213">
        <v>45.3</v>
      </c>
      <c r="K18" s="213">
        <v>2241</v>
      </c>
      <c r="L18" s="213">
        <v>39.4</v>
      </c>
      <c r="M18" s="213">
        <v>37.799999999999997</v>
      </c>
      <c r="N18" s="213">
        <v>41</v>
      </c>
      <c r="O18" s="213">
        <v>2029</v>
      </c>
    </row>
    <row r="19" spans="1:15" x14ac:dyDescent="0.25">
      <c r="A19" s="36"/>
      <c r="B19" s="36" t="s">
        <v>328</v>
      </c>
      <c r="C19" s="213">
        <v>26.9</v>
      </c>
      <c r="D19" s="213">
        <v>25.5</v>
      </c>
      <c r="E19" s="213">
        <v>28.2</v>
      </c>
      <c r="F19" s="213">
        <v>1386</v>
      </c>
      <c r="G19" s="9"/>
      <c r="H19" s="213">
        <v>20.100000000000001</v>
      </c>
      <c r="I19" s="213">
        <v>19</v>
      </c>
      <c r="J19" s="213">
        <v>21.3</v>
      </c>
      <c r="K19" s="213">
        <v>1042</v>
      </c>
      <c r="L19" s="213">
        <v>6.7</v>
      </c>
      <c r="M19" s="213">
        <v>6</v>
      </c>
      <c r="N19" s="213">
        <v>7.4</v>
      </c>
      <c r="O19" s="213">
        <v>344</v>
      </c>
    </row>
    <row r="20" spans="1:15" x14ac:dyDescent="0.25">
      <c r="A20" s="36"/>
      <c r="B20" s="36" t="s">
        <v>107</v>
      </c>
      <c r="C20" s="213">
        <v>22.3</v>
      </c>
      <c r="D20" s="213">
        <v>21</v>
      </c>
      <c r="E20" s="213">
        <v>23.5</v>
      </c>
      <c r="F20" s="213">
        <v>1117</v>
      </c>
      <c r="G20" s="9"/>
      <c r="H20" s="213">
        <v>22.3</v>
      </c>
      <c r="I20" s="213">
        <v>21</v>
      </c>
      <c r="J20" s="213">
        <v>23.5</v>
      </c>
      <c r="K20" s="213">
        <v>1117</v>
      </c>
      <c r="L20" s="213">
        <v>0</v>
      </c>
      <c r="M20" s="213">
        <v>0</v>
      </c>
      <c r="N20" s="213">
        <v>0</v>
      </c>
      <c r="O20" s="213">
        <v>0</v>
      </c>
    </row>
    <row r="21" spans="1:15" x14ac:dyDescent="0.25">
      <c r="A21" s="36"/>
      <c r="B21" s="36" t="s">
        <v>356</v>
      </c>
      <c r="C21" s="213">
        <v>28.5</v>
      </c>
      <c r="D21" s="213">
        <v>27.1</v>
      </c>
      <c r="E21" s="213">
        <v>29.9</v>
      </c>
      <c r="F21" s="213">
        <v>1467</v>
      </c>
      <c r="G21" s="9"/>
      <c r="H21" s="213">
        <v>28.5</v>
      </c>
      <c r="I21" s="213">
        <v>27.1</v>
      </c>
      <c r="J21" s="213">
        <v>29.9</v>
      </c>
      <c r="K21" s="213">
        <v>1467</v>
      </c>
      <c r="L21" s="213">
        <v>0</v>
      </c>
      <c r="M21" s="213">
        <v>0</v>
      </c>
      <c r="N21" s="213">
        <v>0</v>
      </c>
      <c r="O21" s="213">
        <v>0</v>
      </c>
    </row>
    <row r="22" spans="1:15" x14ac:dyDescent="0.25">
      <c r="A22" s="36"/>
      <c r="B22" s="36" t="s">
        <v>345</v>
      </c>
      <c r="C22" s="213">
        <v>52.1</v>
      </c>
      <c r="D22" s="213">
        <v>50.2</v>
      </c>
      <c r="E22" s="213">
        <v>54</v>
      </c>
      <c r="F22" s="213">
        <v>2576</v>
      </c>
      <c r="G22" s="9"/>
      <c r="H22" s="213">
        <v>52.1</v>
      </c>
      <c r="I22" s="213">
        <v>50.2</v>
      </c>
      <c r="J22" s="213">
        <v>54</v>
      </c>
      <c r="K22" s="213">
        <v>2576</v>
      </c>
      <c r="L22" s="213">
        <v>0</v>
      </c>
      <c r="M22" s="213">
        <v>0</v>
      </c>
      <c r="N22" s="213">
        <v>0</v>
      </c>
      <c r="O22" s="213">
        <v>0</v>
      </c>
    </row>
    <row r="23" spans="1:15" x14ac:dyDescent="0.25">
      <c r="A23" s="36"/>
      <c r="C23" s="65"/>
      <c r="D23" s="65"/>
      <c r="E23" s="65"/>
      <c r="F23" s="9"/>
      <c r="G23" s="9"/>
      <c r="H23" s="169"/>
      <c r="I23" s="169"/>
      <c r="J23" s="169"/>
      <c r="K23" s="170"/>
      <c r="L23" s="171"/>
      <c r="M23" s="172"/>
      <c r="N23" s="48"/>
      <c r="O23" s="170"/>
    </row>
    <row r="24" spans="1:15" x14ac:dyDescent="0.25">
      <c r="A24" s="126" t="s">
        <v>1</v>
      </c>
      <c r="B24" s="126"/>
      <c r="C24" s="65"/>
      <c r="D24" s="65"/>
      <c r="E24" s="65"/>
      <c r="F24" s="173"/>
      <c r="G24" s="9"/>
      <c r="H24" s="174"/>
      <c r="I24" s="174"/>
      <c r="J24" s="174"/>
      <c r="K24" s="170"/>
      <c r="L24" s="171"/>
      <c r="M24" s="172"/>
      <c r="N24" s="48"/>
      <c r="O24" s="170"/>
    </row>
    <row r="25" spans="1:15" x14ac:dyDescent="0.25">
      <c r="A25" s="40"/>
      <c r="B25" s="36"/>
      <c r="C25" s="65"/>
      <c r="D25" s="65"/>
      <c r="E25" s="65"/>
      <c r="F25" s="175"/>
      <c r="G25" s="9"/>
      <c r="H25" s="176"/>
      <c r="I25" s="176"/>
      <c r="J25" s="176"/>
      <c r="K25" s="170"/>
      <c r="L25" s="171"/>
      <c r="M25" s="172"/>
      <c r="N25" s="48"/>
      <c r="O25" s="170"/>
    </row>
    <row r="26" spans="1:15" x14ac:dyDescent="0.25">
      <c r="A26" s="36"/>
      <c r="B26" s="36" t="s">
        <v>326</v>
      </c>
      <c r="C26" s="213">
        <v>4.5999999999999996</v>
      </c>
      <c r="D26" s="213">
        <v>3.8</v>
      </c>
      <c r="E26" s="213">
        <v>5.4</v>
      </c>
      <c r="F26" s="213">
        <v>113</v>
      </c>
      <c r="G26" s="9"/>
      <c r="H26" s="213">
        <v>1.5</v>
      </c>
      <c r="I26" s="213">
        <v>1</v>
      </c>
      <c r="J26" s="213">
        <v>2</v>
      </c>
      <c r="K26" s="213">
        <v>36.5</v>
      </c>
      <c r="L26" s="213">
        <v>3.1</v>
      </c>
      <c r="M26" s="213">
        <v>2.4</v>
      </c>
      <c r="N26" s="213">
        <v>3.7</v>
      </c>
      <c r="O26" s="213">
        <v>76.5</v>
      </c>
    </row>
    <row r="27" spans="1:15" x14ac:dyDescent="0.25">
      <c r="A27" s="36"/>
      <c r="B27" s="36" t="s">
        <v>368</v>
      </c>
      <c r="C27" s="213">
        <v>102.6</v>
      </c>
      <c r="D27" s="213">
        <v>98.8</v>
      </c>
      <c r="E27" s="213">
        <v>106.4</v>
      </c>
      <c r="F27" s="213">
        <v>2540</v>
      </c>
      <c r="G27" s="9"/>
      <c r="H27" s="213">
        <v>82.9</v>
      </c>
      <c r="I27" s="213">
        <v>79.5</v>
      </c>
      <c r="J27" s="213">
        <v>86.3</v>
      </c>
      <c r="K27" s="213">
        <v>2053</v>
      </c>
      <c r="L27" s="213">
        <v>19.7</v>
      </c>
      <c r="M27" s="213">
        <v>18</v>
      </c>
      <c r="N27" s="213">
        <v>21.4</v>
      </c>
      <c r="O27" s="213">
        <v>487</v>
      </c>
    </row>
    <row r="28" spans="1:15" x14ac:dyDescent="0.25">
      <c r="A28" s="36"/>
      <c r="B28" s="36" t="s">
        <v>104</v>
      </c>
      <c r="C28" s="213">
        <v>25.3</v>
      </c>
      <c r="D28" s="213">
        <v>23.4</v>
      </c>
      <c r="E28" s="213">
        <v>27.2</v>
      </c>
      <c r="F28" s="213">
        <v>622</v>
      </c>
      <c r="G28" s="9"/>
      <c r="H28" s="213">
        <v>5.9</v>
      </c>
      <c r="I28" s="213">
        <v>5</v>
      </c>
      <c r="J28" s="213">
        <v>6.9</v>
      </c>
      <c r="K28" s="213">
        <v>147</v>
      </c>
      <c r="L28" s="213">
        <v>19.399999999999999</v>
      </c>
      <c r="M28" s="213">
        <v>17.7</v>
      </c>
      <c r="N28" s="213">
        <v>21.1</v>
      </c>
      <c r="O28" s="213">
        <v>475</v>
      </c>
    </row>
    <row r="29" spans="1:15" x14ac:dyDescent="0.25">
      <c r="A29" s="36"/>
      <c r="B29" s="36" t="s">
        <v>327</v>
      </c>
      <c r="C29" s="213">
        <v>117.1</v>
      </c>
      <c r="D29" s="213">
        <v>113</v>
      </c>
      <c r="E29" s="213">
        <v>121.1</v>
      </c>
      <c r="F29" s="213">
        <v>2898</v>
      </c>
      <c r="G29" s="9"/>
      <c r="H29" s="213">
        <v>60.7</v>
      </c>
      <c r="I29" s="213">
        <v>57.8</v>
      </c>
      <c r="J29" s="213">
        <v>63.7</v>
      </c>
      <c r="K29" s="213">
        <v>1503</v>
      </c>
      <c r="L29" s="213">
        <v>56.3</v>
      </c>
      <c r="M29" s="213">
        <v>53.5</v>
      </c>
      <c r="N29" s="213">
        <v>59.1</v>
      </c>
      <c r="O29" s="213">
        <v>1395</v>
      </c>
    </row>
    <row r="30" spans="1:15" x14ac:dyDescent="0.25">
      <c r="A30" s="36"/>
      <c r="B30" s="36" t="s">
        <v>328</v>
      </c>
      <c r="C30" s="213">
        <v>28.1</v>
      </c>
      <c r="D30" s="213">
        <v>26.1</v>
      </c>
      <c r="E30" s="213">
        <v>30.1</v>
      </c>
      <c r="F30" s="213">
        <v>698</v>
      </c>
      <c r="G30" s="9"/>
      <c r="H30" s="213">
        <v>20.399999999999999</v>
      </c>
      <c r="I30" s="213">
        <v>18.7</v>
      </c>
      <c r="J30" s="213">
        <v>22.1</v>
      </c>
      <c r="K30" s="213">
        <v>508</v>
      </c>
      <c r="L30" s="213">
        <v>7.7</v>
      </c>
      <c r="M30" s="213">
        <v>6.6</v>
      </c>
      <c r="N30" s="213">
        <v>8.6999999999999993</v>
      </c>
      <c r="O30" s="213">
        <v>190</v>
      </c>
    </row>
    <row r="31" spans="1:15" x14ac:dyDescent="0.25">
      <c r="A31" s="36"/>
      <c r="B31" s="36" t="s">
        <v>107</v>
      </c>
      <c r="C31" s="213">
        <v>34.799999999999997</v>
      </c>
      <c r="D31" s="213">
        <v>32.6</v>
      </c>
      <c r="E31" s="213">
        <v>37</v>
      </c>
      <c r="F31" s="213">
        <v>853</v>
      </c>
      <c r="G31" s="9"/>
      <c r="H31" s="213">
        <v>34.799999999999997</v>
      </c>
      <c r="I31" s="213">
        <v>32.6</v>
      </c>
      <c r="J31" s="213">
        <v>37</v>
      </c>
      <c r="K31" s="213">
        <v>853</v>
      </c>
      <c r="L31" s="213">
        <v>0</v>
      </c>
      <c r="M31" s="213">
        <v>0</v>
      </c>
      <c r="N31" s="213">
        <v>0</v>
      </c>
      <c r="O31" s="213">
        <v>0</v>
      </c>
    </row>
    <row r="32" spans="1:15" x14ac:dyDescent="0.25">
      <c r="A32" s="36"/>
      <c r="B32" s="36" t="s">
        <v>356</v>
      </c>
      <c r="C32" s="213">
        <v>37.1</v>
      </c>
      <c r="D32" s="213">
        <v>34.799999999999997</v>
      </c>
      <c r="E32" s="213">
        <v>39.4</v>
      </c>
      <c r="F32" s="213">
        <v>918</v>
      </c>
      <c r="G32" s="9"/>
      <c r="H32" s="213">
        <v>37.1</v>
      </c>
      <c r="I32" s="213">
        <v>34.799999999999997</v>
      </c>
      <c r="J32" s="213">
        <v>39.4</v>
      </c>
      <c r="K32" s="213">
        <v>918</v>
      </c>
      <c r="L32" s="213">
        <v>0</v>
      </c>
      <c r="M32" s="213">
        <v>0</v>
      </c>
      <c r="N32" s="213">
        <v>0</v>
      </c>
      <c r="O32" s="213">
        <v>0</v>
      </c>
    </row>
    <row r="33" spans="1:18" x14ac:dyDescent="0.25">
      <c r="A33" s="36"/>
      <c r="B33" s="36" t="s">
        <v>345</v>
      </c>
      <c r="C33" s="213">
        <v>75.400000000000006</v>
      </c>
      <c r="D33" s="213">
        <v>72</v>
      </c>
      <c r="E33" s="213">
        <v>78.7</v>
      </c>
      <c r="F33" s="213">
        <v>1817</v>
      </c>
      <c r="G33" s="9"/>
      <c r="H33" s="213">
        <v>75.400000000000006</v>
      </c>
      <c r="I33" s="213">
        <v>72</v>
      </c>
      <c r="J33" s="213">
        <v>78.7</v>
      </c>
      <c r="K33" s="213">
        <v>1817</v>
      </c>
      <c r="L33" s="213">
        <v>0</v>
      </c>
      <c r="M33" s="213">
        <v>0</v>
      </c>
      <c r="N33" s="213">
        <v>0</v>
      </c>
      <c r="O33" s="213">
        <v>0</v>
      </c>
    </row>
    <row r="34" spans="1:18" x14ac:dyDescent="0.25">
      <c r="A34" s="36"/>
      <c r="C34" s="65"/>
      <c r="D34" s="65"/>
      <c r="E34" s="65"/>
      <c r="F34" s="175"/>
      <c r="G34" s="9"/>
      <c r="H34" s="176"/>
      <c r="I34" s="176"/>
      <c r="J34" s="176"/>
      <c r="K34" s="170"/>
      <c r="L34" s="171"/>
      <c r="M34" s="172"/>
      <c r="N34" s="48"/>
      <c r="O34" s="170"/>
    </row>
    <row r="35" spans="1:18" x14ac:dyDescent="0.25">
      <c r="A35" s="126" t="s">
        <v>2</v>
      </c>
      <c r="B35" s="126"/>
      <c r="C35" s="65"/>
      <c r="D35" s="65"/>
      <c r="E35" s="65"/>
      <c r="F35" s="175"/>
      <c r="G35" s="9"/>
      <c r="H35" s="176"/>
      <c r="I35" s="176"/>
      <c r="J35" s="176"/>
      <c r="K35" s="170"/>
      <c r="L35" s="171"/>
      <c r="M35" s="172"/>
      <c r="N35" s="48"/>
      <c r="O35" s="170"/>
    </row>
    <row r="36" spans="1:18" x14ac:dyDescent="0.25">
      <c r="A36" s="40"/>
      <c r="B36" s="36"/>
      <c r="C36" s="65"/>
      <c r="D36" s="65"/>
      <c r="E36" s="65"/>
      <c r="F36" s="175"/>
      <c r="G36" s="9"/>
      <c r="H36" s="176"/>
      <c r="I36" s="176"/>
      <c r="J36" s="176"/>
      <c r="K36" s="170"/>
      <c r="L36" s="171"/>
      <c r="M36" s="172"/>
      <c r="N36" s="48"/>
      <c r="O36" s="170"/>
    </row>
    <row r="37" spans="1:18" ht="12.6" customHeight="1" x14ac:dyDescent="0.25">
      <c r="A37" s="36"/>
      <c r="B37" s="36" t="s">
        <v>326</v>
      </c>
      <c r="C37" s="213">
        <v>4.8</v>
      </c>
      <c r="D37" s="213">
        <v>4</v>
      </c>
      <c r="E37" s="213">
        <v>5.7</v>
      </c>
      <c r="F37" s="213">
        <v>127</v>
      </c>
      <c r="G37" s="9"/>
      <c r="H37" s="213">
        <v>1.4</v>
      </c>
      <c r="I37" s="213">
        <v>1</v>
      </c>
      <c r="J37" s="213">
        <v>1.9</v>
      </c>
      <c r="K37" s="213">
        <v>36.5</v>
      </c>
      <c r="L37" s="213">
        <v>3.4</v>
      </c>
      <c r="M37" s="213">
        <v>2.8</v>
      </c>
      <c r="N37" s="213">
        <v>4.0999999999999996</v>
      </c>
      <c r="O37" s="213">
        <v>90.5</v>
      </c>
    </row>
    <row r="38" spans="1:18" ht="12.6" customHeight="1" x14ac:dyDescent="0.25">
      <c r="A38" s="36"/>
      <c r="B38" s="36" t="s">
        <v>368</v>
      </c>
      <c r="C38" s="213">
        <v>93.8</v>
      </c>
      <c r="D38" s="213">
        <v>90.3</v>
      </c>
      <c r="E38" s="213">
        <v>97.3</v>
      </c>
      <c r="F38" s="213">
        <v>2503</v>
      </c>
      <c r="G38" s="9"/>
      <c r="H38" s="213">
        <v>55.5</v>
      </c>
      <c r="I38" s="213">
        <v>52.8</v>
      </c>
      <c r="J38" s="213">
        <v>58.1</v>
      </c>
      <c r="K38" s="213">
        <v>1487.5</v>
      </c>
      <c r="L38" s="213">
        <v>38.299999999999997</v>
      </c>
      <c r="M38" s="213">
        <v>36.1</v>
      </c>
      <c r="N38" s="213">
        <v>40.6</v>
      </c>
      <c r="O38" s="213">
        <v>1015.5</v>
      </c>
    </row>
    <row r="39" spans="1:18" x14ac:dyDescent="0.25">
      <c r="A39" s="36"/>
      <c r="B39" s="36" t="s">
        <v>104</v>
      </c>
      <c r="C39" s="213">
        <v>16.600000000000001</v>
      </c>
      <c r="D39" s="213">
        <v>15.1</v>
      </c>
      <c r="E39" s="213">
        <v>18.100000000000001</v>
      </c>
      <c r="F39" s="213">
        <v>432</v>
      </c>
      <c r="G39" s="9"/>
      <c r="H39" s="213">
        <v>3.4</v>
      </c>
      <c r="I39" s="213">
        <v>2.7</v>
      </c>
      <c r="J39" s="213">
        <v>4</v>
      </c>
      <c r="K39" s="213">
        <v>90</v>
      </c>
      <c r="L39" s="213">
        <v>13.3</v>
      </c>
      <c r="M39" s="213">
        <v>11.9</v>
      </c>
      <c r="N39" s="213">
        <v>14.6</v>
      </c>
      <c r="O39" s="213">
        <v>342</v>
      </c>
    </row>
    <row r="40" spans="1:18" x14ac:dyDescent="0.25">
      <c r="A40" s="36"/>
      <c r="B40" s="36" t="s">
        <v>327</v>
      </c>
      <c r="C40" s="213">
        <v>51.3</v>
      </c>
      <c r="D40" s="213">
        <v>48.7</v>
      </c>
      <c r="E40" s="213">
        <v>53.9</v>
      </c>
      <c r="F40" s="213">
        <v>1372</v>
      </c>
      <c r="G40" s="9"/>
      <c r="H40" s="213">
        <v>27.6</v>
      </c>
      <c r="I40" s="213">
        <v>25.7</v>
      </c>
      <c r="J40" s="213">
        <v>29.5</v>
      </c>
      <c r="K40" s="213">
        <v>738</v>
      </c>
      <c r="L40" s="213">
        <v>23.7</v>
      </c>
      <c r="M40" s="213">
        <v>21.9</v>
      </c>
      <c r="N40" s="213">
        <v>25.5</v>
      </c>
      <c r="O40" s="213">
        <v>634</v>
      </c>
    </row>
    <row r="41" spans="1:18" x14ac:dyDescent="0.25">
      <c r="A41" s="36"/>
      <c r="B41" s="36" t="s">
        <v>328</v>
      </c>
      <c r="C41" s="213">
        <v>25.7</v>
      </c>
      <c r="D41" s="213">
        <v>23.9</v>
      </c>
      <c r="E41" s="213">
        <v>27.5</v>
      </c>
      <c r="F41" s="213">
        <v>688</v>
      </c>
      <c r="G41" s="9"/>
      <c r="H41" s="213">
        <v>19.899999999999999</v>
      </c>
      <c r="I41" s="213">
        <v>18.3</v>
      </c>
      <c r="J41" s="213">
        <v>21.5</v>
      </c>
      <c r="K41" s="213">
        <v>534</v>
      </c>
      <c r="L41" s="213">
        <v>5.8</v>
      </c>
      <c r="M41" s="213">
        <v>5</v>
      </c>
      <c r="N41" s="213">
        <v>6.7</v>
      </c>
      <c r="O41" s="213">
        <v>154</v>
      </c>
    </row>
    <row r="42" spans="1:18" x14ac:dyDescent="0.25">
      <c r="A42" s="36"/>
      <c r="B42" s="36" t="s">
        <v>107</v>
      </c>
      <c r="C42" s="213">
        <v>10.199999999999999</v>
      </c>
      <c r="D42" s="213">
        <v>9.1</v>
      </c>
      <c r="E42" s="213">
        <v>11.4</v>
      </c>
      <c r="F42" s="213">
        <v>264</v>
      </c>
      <c r="G42" s="9"/>
      <c r="H42" s="213">
        <v>10.199999999999999</v>
      </c>
      <c r="I42" s="213">
        <v>9.1</v>
      </c>
      <c r="J42" s="213">
        <v>11.4</v>
      </c>
      <c r="K42" s="213">
        <v>264</v>
      </c>
      <c r="L42" s="213">
        <v>0</v>
      </c>
      <c r="M42" s="213">
        <v>0</v>
      </c>
      <c r="N42" s="213">
        <v>0</v>
      </c>
      <c r="O42" s="213">
        <v>0</v>
      </c>
    </row>
    <row r="43" spans="1:18" x14ac:dyDescent="0.25">
      <c r="A43" s="36"/>
      <c r="B43" s="36" t="s">
        <v>356</v>
      </c>
      <c r="C43" s="213">
        <v>20.5</v>
      </c>
      <c r="D43" s="213">
        <v>18.899999999999999</v>
      </c>
      <c r="E43" s="213">
        <v>22.2</v>
      </c>
      <c r="F43" s="213">
        <v>549</v>
      </c>
      <c r="G43" s="9"/>
      <c r="H43" s="213">
        <v>20.5</v>
      </c>
      <c r="I43" s="213">
        <v>18.899999999999999</v>
      </c>
      <c r="J43" s="213">
        <v>22.2</v>
      </c>
      <c r="K43" s="213">
        <v>549</v>
      </c>
      <c r="L43" s="213">
        <v>0</v>
      </c>
      <c r="M43" s="213">
        <v>0</v>
      </c>
      <c r="N43" s="213">
        <v>0</v>
      </c>
      <c r="O43" s="213">
        <v>0</v>
      </c>
    </row>
    <row r="44" spans="1:18" x14ac:dyDescent="0.25">
      <c r="A44" s="36"/>
      <c r="B44" s="36" t="s">
        <v>345</v>
      </c>
      <c r="C44" s="213">
        <v>30</v>
      </c>
      <c r="D44" s="213">
        <v>28</v>
      </c>
      <c r="E44" s="213">
        <v>32</v>
      </c>
      <c r="F44" s="213">
        <v>759</v>
      </c>
      <c r="H44" s="213">
        <v>30</v>
      </c>
      <c r="I44" s="213">
        <v>28</v>
      </c>
      <c r="J44" s="213">
        <v>32</v>
      </c>
      <c r="K44" s="213">
        <v>759</v>
      </c>
      <c r="L44" s="213">
        <v>0</v>
      </c>
      <c r="M44" s="213">
        <v>0</v>
      </c>
      <c r="N44" s="213">
        <v>0</v>
      </c>
      <c r="O44" s="213">
        <v>0</v>
      </c>
    </row>
    <row r="45" spans="1:18" x14ac:dyDescent="0.25">
      <c r="A45" s="177"/>
      <c r="B45" s="177"/>
      <c r="C45" s="177"/>
      <c r="D45" s="177"/>
      <c r="E45" s="177"/>
      <c r="F45" s="178"/>
      <c r="G45" s="178"/>
      <c r="H45" s="178"/>
      <c r="I45" s="178"/>
      <c r="J45" s="178"/>
      <c r="K45" s="179"/>
      <c r="L45" s="179"/>
      <c r="M45" s="179"/>
      <c r="N45" s="179"/>
      <c r="O45" s="179"/>
    </row>
    <row r="47" spans="1:18" x14ac:dyDescent="0.25">
      <c r="A47" s="135" t="s">
        <v>49</v>
      </c>
      <c r="B47" s="135"/>
      <c r="C47" s="180"/>
      <c r="D47" s="180"/>
      <c r="E47" s="180"/>
      <c r="F47" s="188"/>
      <c r="G47" s="188"/>
      <c r="H47" s="188"/>
      <c r="I47" s="188"/>
      <c r="J47" s="188"/>
      <c r="K47" s="215"/>
      <c r="L47" s="215"/>
      <c r="M47" s="215"/>
      <c r="N47" s="215"/>
      <c r="O47" s="215"/>
      <c r="P47" s="215"/>
      <c r="Q47" s="215"/>
      <c r="R47" s="215"/>
    </row>
    <row r="48" spans="1:18" x14ac:dyDescent="0.25">
      <c r="A48" s="112" t="s">
        <v>331</v>
      </c>
      <c r="B48" s="112"/>
      <c r="C48" s="112"/>
      <c r="D48" s="112"/>
      <c r="E48" s="112"/>
      <c r="F48" s="112"/>
      <c r="G48" s="112"/>
      <c r="H48" s="112"/>
      <c r="I48" s="188"/>
      <c r="J48" s="188"/>
      <c r="K48" s="215"/>
      <c r="L48" s="215"/>
      <c r="M48" s="215"/>
      <c r="N48" s="215"/>
      <c r="O48" s="215"/>
      <c r="P48" s="215"/>
      <c r="Q48" s="215"/>
      <c r="R48" s="215"/>
    </row>
    <row r="49" spans="1:18" ht="13.2" customHeight="1" x14ac:dyDescent="0.25">
      <c r="A49" s="95" t="s">
        <v>86</v>
      </c>
      <c r="B49" s="95"/>
      <c r="C49" s="95"/>
      <c r="D49" s="95"/>
      <c r="E49" s="95"/>
      <c r="F49" s="95"/>
      <c r="G49" s="95"/>
      <c r="H49" s="95"/>
      <c r="I49" s="144"/>
      <c r="J49" s="144"/>
      <c r="K49" s="144"/>
      <c r="L49" s="144"/>
      <c r="M49" s="144"/>
      <c r="N49" s="144"/>
      <c r="O49" s="144"/>
      <c r="P49" s="144"/>
      <c r="Q49" s="144"/>
      <c r="R49" s="144"/>
    </row>
    <row r="50" spans="1:18" ht="12.6" customHeight="1" x14ac:dyDescent="0.25">
      <c r="A50" s="111" t="s">
        <v>83</v>
      </c>
      <c r="B50" s="111"/>
      <c r="C50" s="111"/>
      <c r="D50" s="111"/>
      <c r="E50" s="111"/>
      <c r="F50" s="111"/>
      <c r="G50" s="111"/>
      <c r="H50" s="111"/>
      <c r="I50" s="144"/>
      <c r="J50" s="144"/>
      <c r="K50" s="144"/>
      <c r="L50" s="144"/>
      <c r="M50" s="144"/>
      <c r="N50" s="144"/>
      <c r="O50" s="144"/>
      <c r="P50" s="144"/>
      <c r="Q50" s="144"/>
      <c r="R50" s="144"/>
    </row>
    <row r="51" spans="1:18" ht="11.25" customHeight="1" x14ac:dyDescent="0.25">
      <c r="A51" s="95" t="s">
        <v>87</v>
      </c>
      <c r="B51" s="95"/>
      <c r="C51" s="95"/>
      <c r="D51" s="95"/>
      <c r="E51" s="95"/>
      <c r="F51" s="95"/>
      <c r="G51" s="95"/>
      <c r="H51" s="95"/>
      <c r="I51" s="144"/>
      <c r="J51" s="144"/>
      <c r="K51" s="144"/>
      <c r="L51" s="144"/>
      <c r="M51" s="144"/>
      <c r="N51" s="144"/>
      <c r="O51" s="144"/>
      <c r="P51" s="144"/>
      <c r="Q51" s="144"/>
      <c r="R51" s="144"/>
    </row>
    <row r="52" spans="1:18" x14ac:dyDescent="0.25">
      <c r="A52" s="96" t="s">
        <v>84</v>
      </c>
      <c r="B52" s="96"/>
      <c r="C52" s="96"/>
      <c r="D52" s="96"/>
      <c r="E52" s="96"/>
      <c r="F52" s="96"/>
      <c r="G52" s="96"/>
      <c r="H52" s="96"/>
      <c r="I52" s="145"/>
      <c r="J52" s="145"/>
      <c r="K52" s="145"/>
      <c r="L52" s="145"/>
      <c r="M52" s="145"/>
      <c r="N52" s="145"/>
      <c r="O52" s="145"/>
      <c r="P52" s="145"/>
      <c r="Q52" s="145"/>
      <c r="R52" s="145"/>
    </row>
    <row r="53" spans="1:18" ht="12.75" customHeight="1" x14ac:dyDescent="0.25">
      <c r="A53" s="216" t="s">
        <v>332</v>
      </c>
      <c r="B53" s="216"/>
      <c r="C53" s="216"/>
      <c r="D53" s="216"/>
      <c r="E53" s="216"/>
      <c r="F53" s="216"/>
      <c r="G53" s="216"/>
      <c r="H53" s="216"/>
      <c r="I53" s="131"/>
      <c r="J53" s="131"/>
      <c r="K53" s="131"/>
      <c r="L53" s="131"/>
      <c r="M53" s="131"/>
      <c r="N53" s="131"/>
      <c r="O53" s="131"/>
      <c r="P53" s="131"/>
      <c r="Q53" s="131"/>
      <c r="R53" s="131"/>
    </row>
    <row r="54" spans="1:18" ht="12.75" customHeight="1" x14ac:dyDescent="0.25">
      <c r="A54" s="146" t="s">
        <v>339</v>
      </c>
      <c r="B54" s="146"/>
      <c r="C54" s="131"/>
      <c r="D54" s="131"/>
      <c r="E54" s="131"/>
      <c r="F54" s="131"/>
      <c r="G54" s="131"/>
      <c r="H54" s="131"/>
      <c r="I54" s="131"/>
      <c r="J54" s="131"/>
      <c r="K54" s="131"/>
      <c r="L54" s="131"/>
      <c r="M54" s="131"/>
      <c r="N54" s="131"/>
      <c r="O54" s="131"/>
      <c r="P54" s="131"/>
      <c r="Q54" s="131"/>
      <c r="R54" s="131"/>
    </row>
    <row r="55" spans="1:18" ht="12.75" customHeight="1" x14ac:dyDescent="0.25">
      <c r="A55" s="217"/>
      <c r="B55" s="217"/>
      <c r="C55" s="131"/>
      <c r="D55" s="131"/>
      <c r="E55" s="131"/>
      <c r="F55" s="131"/>
      <c r="G55" s="131"/>
      <c r="H55" s="131"/>
      <c r="I55" s="131"/>
      <c r="J55" s="131"/>
      <c r="K55" s="131"/>
      <c r="L55" s="131"/>
      <c r="M55" s="131"/>
      <c r="N55" s="131"/>
      <c r="O55" s="131"/>
      <c r="P55" s="131"/>
      <c r="Q55" s="131"/>
      <c r="R55" s="131"/>
    </row>
    <row r="56" spans="1:18" x14ac:dyDescent="0.25">
      <c r="A56" s="31" t="s">
        <v>354</v>
      </c>
      <c r="B56" s="31"/>
      <c r="C56" s="21"/>
      <c r="D56" s="21"/>
      <c r="E56" s="21"/>
      <c r="F56" s="188"/>
      <c r="G56" s="188"/>
      <c r="H56" s="188"/>
      <c r="I56" s="188"/>
      <c r="J56" s="188"/>
      <c r="K56" s="215"/>
      <c r="L56" s="215"/>
      <c r="M56" s="215"/>
      <c r="N56" s="215"/>
      <c r="O56" s="215"/>
      <c r="P56" s="215"/>
      <c r="Q56" s="215"/>
      <c r="R56" s="215"/>
    </row>
    <row r="57" spans="1:18" x14ac:dyDescent="0.25">
      <c r="A57" s="21"/>
      <c r="B57" s="21"/>
      <c r="C57" s="21"/>
      <c r="D57" s="21"/>
      <c r="E57" s="21"/>
      <c r="F57" s="188"/>
      <c r="G57" s="188"/>
      <c r="H57" s="188"/>
      <c r="I57" s="188"/>
      <c r="J57" s="188"/>
      <c r="K57" s="215"/>
      <c r="L57" s="215"/>
      <c r="M57" s="215"/>
      <c r="N57" s="215"/>
      <c r="O57" s="215"/>
      <c r="P57" s="215"/>
      <c r="Q57" s="215"/>
      <c r="R57" s="215"/>
    </row>
    <row r="58" spans="1:18" x14ac:dyDescent="0.25">
      <c r="A58" s="21"/>
      <c r="B58" s="21"/>
      <c r="C58" s="21"/>
      <c r="D58" s="21"/>
      <c r="E58" s="21"/>
      <c r="F58" s="188"/>
      <c r="G58" s="188"/>
      <c r="H58" s="188"/>
      <c r="I58" s="188"/>
      <c r="J58" s="188"/>
      <c r="K58" s="215"/>
      <c r="L58" s="215"/>
      <c r="M58" s="215"/>
      <c r="N58" s="215"/>
      <c r="O58" s="215"/>
      <c r="P58" s="215"/>
      <c r="Q58" s="215"/>
      <c r="R58" s="215"/>
    </row>
    <row r="61" spans="1:18" x14ac:dyDescent="0.25">
      <c r="B61" s="40"/>
      <c r="C61" s="40"/>
      <c r="D61" s="40"/>
      <c r="E61" s="40"/>
      <c r="F61" s="40"/>
    </row>
    <row r="62" spans="1:18" x14ac:dyDescent="0.25">
      <c r="B62" s="181" t="s">
        <v>340</v>
      </c>
      <c r="C62" s="40"/>
      <c r="D62" s="40"/>
      <c r="E62" s="40"/>
      <c r="F62" s="40"/>
    </row>
    <row r="63" spans="1:18" x14ac:dyDescent="0.25">
      <c r="B63" s="182" t="s">
        <v>103</v>
      </c>
    </row>
    <row r="64" spans="1:18" x14ac:dyDescent="0.25">
      <c r="B64" s="182" t="s">
        <v>104</v>
      </c>
    </row>
    <row r="65" spans="2:2" x14ac:dyDescent="0.25">
      <c r="B65" s="182" t="s">
        <v>105</v>
      </c>
    </row>
    <row r="66" spans="2:2" x14ac:dyDescent="0.25">
      <c r="B66" s="182" t="s">
        <v>106</v>
      </c>
    </row>
    <row r="67" spans="2:2" x14ac:dyDescent="0.25">
      <c r="B67" s="182" t="s">
        <v>107</v>
      </c>
    </row>
    <row r="68" spans="2:2" x14ac:dyDescent="0.25">
      <c r="B68" s="182" t="s">
        <v>341</v>
      </c>
    </row>
  </sheetData>
  <mergeCells count="28">
    <mergeCell ref="A56:B56"/>
    <mergeCell ref="A48:H48"/>
    <mergeCell ref="A49:H49"/>
    <mergeCell ref="A50:H50"/>
    <mergeCell ref="A51:H51"/>
    <mergeCell ref="A52:H52"/>
    <mergeCell ref="A47:B47"/>
    <mergeCell ref="A24:B24"/>
    <mergeCell ref="A13:B13"/>
    <mergeCell ref="A10:B10"/>
    <mergeCell ref="A35:B35"/>
    <mergeCell ref="A1:H2"/>
    <mergeCell ref="J1:L1"/>
    <mergeCell ref="H4:O4"/>
    <mergeCell ref="C7:C10"/>
    <mergeCell ref="F7:F10"/>
    <mergeCell ref="D8:E9"/>
    <mergeCell ref="C5:F6"/>
    <mergeCell ref="H7:H10"/>
    <mergeCell ref="K7:K10"/>
    <mergeCell ref="I8:J9"/>
    <mergeCell ref="L7:L10"/>
    <mergeCell ref="O7:O10"/>
    <mergeCell ref="M8:N9"/>
    <mergeCell ref="H5:K6"/>
    <mergeCell ref="L5:O6"/>
    <mergeCell ref="A54:B54"/>
    <mergeCell ref="A53:H53"/>
  </mergeCells>
  <hyperlinks>
    <hyperlink ref="J1" location="Contents!A1" display="back to contents"/>
    <hyperlink ref="A50" r:id="rId1"/>
    <hyperlink ref="A52" r:id="rId2"/>
    <hyperlink ref="A54:B54" location="Definitions!A1" display="Definitions "/>
  </hyperlinks>
  <pageMargins left="0.23622047244094491" right="0.23622047244094491" top="0.74803149606299213" bottom="0.74803149606299213" header="0.31496062992125984" footer="0.31496062992125984"/>
  <pageSetup paperSize="9" scale="78" fitToHeight="0"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8"/>
  <sheetViews>
    <sheetView showGridLines="0" zoomScaleNormal="100" workbookViewId="0">
      <selection sqref="A1:D1"/>
    </sheetView>
  </sheetViews>
  <sheetFormatPr defaultColWidth="8.77734375" defaultRowHeight="13.2" x14ac:dyDescent="0.25"/>
  <cols>
    <col min="1" max="1" width="29.77734375" style="99" customWidth="1"/>
    <col min="2" max="2" width="31.77734375" style="99" customWidth="1"/>
    <col min="3" max="3" width="18" style="99" customWidth="1"/>
    <col min="4" max="5" width="8.77734375" style="99"/>
    <col min="6" max="6" width="18.77734375" style="99" customWidth="1"/>
    <col min="7" max="7" width="13.77734375" style="99" customWidth="1"/>
    <col min="8" max="16384" width="8.77734375" style="99"/>
  </cols>
  <sheetData>
    <row r="1" spans="1:9" ht="18" customHeight="1" x14ac:dyDescent="0.3">
      <c r="A1" s="147" t="s">
        <v>391</v>
      </c>
      <c r="B1" s="147"/>
      <c r="C1" s="147"/>
      <c r="D1" s="147"/>
      <c r="E1" s="219"/>
      <c r="F1" s="218" t="s">
        <v>85</v>
      </c>
      <c r="H1" s="218"/>
      <c r="I1" s="218"/>
    </row>
    <row r="2" spans="1:9" ht="15" customHeight="1" x14ac:dyDescent="0.25">
      <c r="A2" s="219"/>
      <c r="B2" s="219"/>
      <c r="C2" s="219"/>
      <c r="D2" s="219"/>
      <c r="E2" s="219"/>
      <c r="F2" s="219"/>
      <c r="G2" s="102"/>
    </row>
    <row r="3" spans="1:9" x14ac:dyDescent="0.25">
      <c r="A3" s="98" t="s">
        <v>100</v>
      </c>
      <c r="B3" s="102"/>
      <c r="C3" s="102"/>
      <c r="D3" s="102"/>
      <c r="E3" s="102"/>
      <c r="F3" s="102"/>
      <c r="G3" s="102"/>
    </row>
    <row r="4" spans="1:9" ht="13.8" thickBot="1" x14ac:dyDescent="0.3"/>
    <row r="5" spans="1:9" x14ac:dyDescent="0.25">
      <c r="C5" s="149" t="s">
        <v>75</v>
      </c>
      <c r="D5" s="100"/>
      <c r="E5" s="100"/>
      <c r="F5" s="100"/>
      <c r="G5" s="101"/>
    </row>
    <row r="6" spans="1:9" ht="12.75" customHeight="1" x14ac:dyDescent="0.25">
      <c r="A6" s="150" t="s">
        <v>78</v>
      </c>
      <c r="B6" s="150" t="s">
        <v>398</v>
      </c>
      <c r="C6" s="56" t="s">
        <v>98</v>
      </c>
      <c r="D6" s="57"/>
      <c r="E6" s="57"/>
      <c r="F6" s="58" t="s">
        <v>99</v>
      </c>
      <c r="G6" s="101"/>
    </row>
    <row r="7" spans="1:9" ht="13.05" customHeight="1" x14ac:dyDescent="0.25">
      <c r="A7" s="151"/>
      <c r="B7" s="151"/>
      <c r="C7" s="30"/>
      <c r="D7" s="30" t="s">
        <v>333</v>
      </c>
      <c r="E7" s="30"/>
      <c r="F7" s="60"/>
      <c r="G7" s="101"/>
    </row>
    <row r="8" spans="1:9" x14ac:dyDescent="0.25">
      <c r="A8" s="151"/>
      <c r="B8" s="151"/>
      <c r="C8" s="30"/>
      <c r="D8" s="30"/>
      <c r="E8" s="30"/>
      <c r="F8" s="60"/>
      <c r="G8" s="101"/>
    </row>
    <row r="9" spans="1:9" ht="15" customHeight="1" x14ac:dyDescent="0.25">
      <c r="A9" s="152"/>
      <c r="B9" s="152"/>
      <c r="C9" s="153"/>
      <c r="D9" s="154" t="s">
        <v>97</v>
      </c>
      <c r="E9" s="154" t="s">
        <v>80</v>
      </c>
      <c r="F9" s="155"/>
      <c r="G9" s="101"/>
    </row>
    <row r="10" spans="1:9" ht="14.25" customHeight="1" x14ac:dyDescent="0.25">
      <c r="A10" s="16">
        <v>2001</v>
      </c>
      <c r="B10" s="99" t="s">
        <v>115</v>
      </c>
      <c r="C10" s="213">
        <v>4.9000000000000004</v>
      </c>
      <c r="D10" s="213">
        <v>4.3</v>
      </c>
      <c r="E10" s="213">
        <v>5.5</v>
      </c>
      <c r="F10" s="213">
        <v>246</v>
      </c>
      <c r="G10" s="101"/>
      <c r="H10" s="190"/>
    </row>
    <row r="11" spans="1:9" x14ac:dyDescent="0.25">
      <c r="A11" s="16"/>
      <c r="B11" s="99" t="s">
        <v>103</v>
      </c>
      <c r="C11" s="213">
        <v>107.6</v>
      </c>
      <c r="D11" s="213">
        <v>104.9</v>
      </c>
      <c r="E11" s="213">
        <v>110.3</v>
      </c>
      <c r="F11" s="213">
        <v>5534</v>
      </c>
      <c r="G11" s="101"/>
      <c r="H11" s="190"/>
    </row>
    <row r="12" spans="1:9" x14ac:dyDescent="0.25">
      <c r="A12" s="16"/>
      <c r="B12" s="99" t="s">
        <v>104</v>
      </c>
      <c r="C12" s="213">
        <v>21.7</v>
      </c>
      <c r="D12" s="213">
        <v>20.399999999999999</v>
      </c>
      <c r="E12" s="213">
        <v>22.9</v>
      </c>
      <c r="F12" s="213">
        <v>1071</v>
      </c>
      <c r="G12" s="101"/>
      <c r="H12" s="190"/>
    </row>
    <row r="13" spans="1:9" x14ac:dyDescent="0.25">
      <c r="A13" s="16"/>
      <c r="B13" s="99" t="s">
        <v>327</v>
      </c>
      <c r="C13" s="213">
        <v>137.9</v>
      </c>
      <c r="D13" s="213">
        <v>134.80000000000001</v>
      </c>
      <c r="E13" s="213">
        <v>140.9</v>
      </c>
      <c r="F13" s="213">
        <v>7086</v>
      </c>
      <c r="G13" s="101"/>
      <c r="H13" s="190"/>
    </row>
    <row r="14" spans="1:9" x14ac:dyDescent="0.25">
      <c r="A14" s="16"/>
      <c r="B14" s="99" t="s">
        <v>328</v>
      </c>
      <c r="C14" s="213">
        <v>32.9</v>
      </c>
      <c r="D14" s="213">
        <v>31.4</v>
      </c>
      <c r="E14" s="213">
        <v>34.4</v>
      </c>
      <c r="F14" s="213">
        <v>1699</v>
      </c>
      <c r="G14" s="101"/>
      <c r="H14" s="190"/>
    </row>
    <row r="15" spans="1:9" x14ac:dyDescent="0.25">
      <c r="A15" s="16"/>
      <c r="B15" s="99" t="s">
        <v>107</v>
      </c>
      <c r="C15" s="213">
        <v>27.7</v>
      </c>
      <c r="D15" s="213">
        <v>26.3</v>
      </c>
      <c r="E15" s="213">
        <v>29.1</v>
      </c>
      <c r="F15" s="213">
        <v>1375</v>
      </c>
      <c r="G15" s="101"/>
      <c r="H15" s="190"/>
    </row>
    <row r="16" spans="1:9" x14ac:dyDescent="0.25">
      <c r="A16" s="16"/>
      <c r="B16" s="99" t="s">
        <v>345</v>
      </c>
      <c r="C16" s="213">
        <v>34.700000000000003</v>
      </c>
      <c r="D16" s="213">
        <v>33.1</v>
      </c>
      <c r="E16" s="213">
        <v>36.299999999999997</v>
      </c>
      <c r="F16" s="213">
        <v>1733</v>
      </c>
      <c r="G16" s="101"/>
      <c r="H16" s="190"/>
    </row>
    <row r="17" spans="1:8" x14ac:dyDescent="0.25">
      <c r="A17" s="16">
        <v>2002</v>
      </c>
      <c r="B17" s="99" t="s">
        <v>115</v>
      </c>
      <c r="C17" s="213">
        <v>5.3</v>
      </c>
      <c r="D17" s="213">
        <v>4.7</v>
      </c>
      <c r="E17" s="213">
        <v>5.9</v>
      </c>
      <c r="F17" s="213">
        <v>268</v>
      </c>
      <c r="G17" s="101"/>
      <c r="H17" s="190"/>
    </row>
    <row r="18" spans="1:8" x14ac:dyDescent="0.25">
      <c r="A18" s="16"/>
      <c r="B18" s="99" t="s">
        <v>103</v>
      </c>
      <c r="C18" s="213">
        <v>107.9</v>
      </c>
      <c r="D18" s="213">
        <v>105.2</v>
      </c>
      <c r="E18" s="213">
        <v>110.6</v>
      </c>
      <c r="F18" s="213">
        <v>5555</v>
      </c>
      <c r="G18" s="101"/>
      <c r="H18" s="190"/>
    </row>
    <row r="19" spans="1:8" x14ac:dyDescent="0.25">
      <c r="A19" s="16"/>
      <c r="B19" s="99" t="s">
        <v>104</v>
      </c>
      <c r="C19" s="213">
        <v>21.3</v>
      </c>
      <c r="D19" s="213">
        <v>20.100000000000001</v>
      </c>
      <c r="E19" s="213">
        <v>22.6</v>
      </c>
      <c r="F19" s="213">
        <v>1056</v>
      </c>
      <c r="G19" s="101"/>
      <c r="H19" s="190"/>
    </row>
    <row r="20" spans="1:8" x14ac:dyDescent="0.25">
      <c r="A20" s="16"/>
      <c r="B20" s="99" t="s">
        <v>327</v>
      </c>
      <c r="C20" s="213">
        <v>132.9</v>
      </c>
      <c r="D20" s="213">
        <v>129.9</v>
      </c>
      <c r="E20" s="213">
        <v>135.9</v>
      </c>
      <c r="F20" s="213">
        <v>6824</v>
      </c>
      <c r="G20" s="101"/>
      <c r="H20" s="190"/>
    </row>
    <row r="21" spans="1:8" x14ac:dyDescent="0.25">
      <c r="A21" s="16"/>
      <c r="B21" s="99" t="s">
        <v>328</v>
      </c>
      <c r="C21" s="213">
        <v>34.299999999999997</v>
      </c>
      <c r="D21" s="213">
        <v>32.799999999999997</v>
      </c>
      <c r="E21" s="213">
        <v>35.9</v>
      </c>
      <c r="F21" s="213">
        <v>1768</v>
      </c>
      <c r="G21" s="101"/>
      <c r="H21" s="190"/>
    </row>
    <row r="22" spans="1:8" x14ac:dyDescent="0.25">
      <c r="A22" s="16"/>
      <c r="B22" s="99" t="s">
        <v>107</v>
      </c>
      <c r="C22" s="213">
        <v>26.9</v>
      </c>
      <c r="D22" s="213">
        <v>25.5</v>
      </c>
      <c r="E22" s="213">
        <v>28.3</v>
      </c>
      <c r="F22" s="213">
        <v>1341</v>
      </c>
      <c r="G22" s="101"/>
      <c r="H22" s="190"/>
    </row>
    <row r="23" spans="1:8" x14ac:dyDescent="0.25">
      <c r="A23" s="16"/>
      <c r="B23" s="99" t="s">
        <v>345</v>
      </c>
      <c r="C23" s="213">
        <v>37</v>
      </c>
      <c r="D23" s="213">
        <v>35.4</v>
      </c>
      <c r="E23" s="213">
        <v>38.6</v>
      </c>
      <c r="F23" s="213">
        <v>1852</v>
      </c>
      <c r="G23" s="101"/>
      <c r="H23" s="190"/>
    </row>
    <row r="24" spans="1:8" x14ac:dyDescent="0.25">
      <c r="A24" s="16">
        <v>2003</v>
      </c>
      <c r="B24" s="99" t="s">
        <v>115</v>
      </c>
      <c r="C24" s="213">
        <v>5.9</v>
      </c>
      <c r="D24" s="213">
        <v>5.2</v>
      </c>
      <c r="E24" s="213">
        <v>6.5</v>
      </c>
      <c r="F24" s="213">
        <v>295</v>
      </c>
      <c r="G24" s="101"/>
      <c r="H24" s="190"/>
    </row>
    <row r="25" spans="1:8" x14ac:dyDescent="0.25">
      <c r="A25" s="16"/>
      <c r="B25" s="99" t="s">
        <v>103</v>
      </c>
      <c r="C25" s="213">
        <v>104.9</v>
      </c>
      <c r="D25" s="213">
        <v>102.2</v>
      </c>
      <c r="E25" s="213">
        <v>107.5</v>
      </c>
      <c r="F25" s="213">
        <v>5401</v>
      </c>
      <c r="G25" s="101"/>
      <c r="H25" s="190"/>
    </row>
    <row r="26" spans="1:8" x14ac:dyDescent="0.25">
      <c r="A26" s="16"/>
      <c r="B26" s="99" t="s">
        <v>104</v>
      </c>
      <c r="C26" s="213">
        <v>21.4</v>
      </c>
      <c r="D26" s="213">
        <v>20.2</v>
      </c>
      <c r="E26" s="213">
        <v>22.6</v>
      </c>
      <c r="F26" s="213">
        <v>1064</v>
      </c>
      <c r="G26" s="101"/>
      <c r="H26" s="190"/>
    </row>
    <row r="27" spans="1:8" x14ac:dyDescent="0.25">
      <c r="A27" s="16"/>
      <c r="B27" s="99" t="s">
        <v>327</v>
      </c>
      <c r="C27" s="213">
        <v>129.5</v>
      </c>
      <c r="D27" s="213">
        <v>126.5</v>
      </c>
      <c r="E27" s="213">
        <v>132.5</v>
      </c>
      <c r="F27" s="213">
        <v>6652</v>
      </c>
      <c r="G27" s="101"/>
      <c r="H27" s="190"/>
    </row>
    <row r="28" spans="1:8" x14ac:dyDescent="0.25">
      <c r="A28" s="16"/>
      <c r="B28" s="99" t="s">
        <v>328</v>
      </c>
      <c r="C28" s="213">
        <v>36.1</v>
      </c>
      <c r="D28" s="213">
        <v>34.5</v>
      </c>
      <c r="E28" s="213">
        <v>37.6</v>
      </c>
      <c r="F28" s="213">
        <v>1858</v>
      </c>
      <c r="G28" s="101"/>
      <c r="H28" s="190"/>
    </row>
    <row r="29" spans="1:8" x14ac:dyDescent="0.25">
      <c r="A29" s="16"/>
      <c r="B29" s="99" t="s">
        <v>107</v>
      </c>
      <c r="C29" s="213">
        <v>25.2</v>
      </c>
      <c r="D29" s="213">
        <v>23.9</v>
      </c>
      <c r="E29" s="213">
        <v>26.6</v>
      </c>
      <c r="F29" s="213">
        <v>1251</v>
      </c>
      <c r="G29" s="101"/>
      <c r="H29" s="190"/>
    </row>
    <row r="30" spans="1:8" x14ac:dyDescent="0.25">
      <c r="A30" s="16"/>
      <c r="B30" s="99" t="s">
        <v>345</v>
      </c>
      <c r="C30" s="213">
        <v>35.799999999999997</v>
      </c>
      <c r="D30" s="213">
        <v>34.299999999999997</v>
      </c>
      <c r="E30" s="213">
        <v>37.4</v>
      </c>
      <c r="F30" s="213">
        <v>1795</v>
      </c>
      <c r="G30" s="101"/>
      <c r="H30" s="190"/>
    </row>
    <row r="31" spans="1:8" x14ac:dyDescent="0.25">
      <c r="A31" s="16">
        <v>2004</v>
      </c>
      <c r="B31" s="99" t="s">
        <v>115</v>
      </c>
      <c r="C31" s="213">
        <v>5.5</v>
      </c>
      <c r="D31" s="213">
        <v>4.9000000000000004</v>
      </c>
      <c r="E31" s="213">
        <v>6.1</v>
      </c>
      <c r="F31" s="213">
        <v>276</v>
      </c>
      <c r="G31" s="101"/>
      <c r="H31" s="190"/>
    </row>
    <row r="32" spans="1:8" x14ac:dyDescent="0.25">
      <c r="A32" s="16"/>
      <c r="B32" s="99" t="s">
        <v>103</v>
      </c>
      <c r="C32" s="213">
        <v>104.8</v>
      </c>
      <c r="D32" s="213">
        <v>102.1</v>
      </c>
      <c r="E32" s="213">
        <v>107.5</v>
      </c>
      <c r="F32" s="213">
        <v>5389</v>
      </c>
      <c r="G32" s="101"/>
      <c r="H32" s="190"/>
    </row>
    <row r="33" spans="1:15" x14ac:dyDescent="0.25">
      <c r="A33" s="16"/>
      <c r="B33" s="99" t="s">
        <v>104</v>
      </c>
      <c r="C33" s="213">
        <v>19.5</v>
      </c>
      <c r="D33" s="213">
        <v>18.3</v>
      </c>
      <c r="E33" s="213">
        <v>20.7</v>
      </c>
      <c r="F33" s="213">
        <v>967</v>
      </c>
      <c r="G33" s="101"/>
      <c r="H33" s="190"/>
    </row>
    <row r="34" spans="1:15" x14ac:dyDescent="0.25">
      <c r="A34" s="16"/>
      <c r="B34" s="99" t="s">
        <v>327</v>
      </c>
      <c r="C34" s="213">
        <v>117.9</v>
      </c>
      <c r="D34" s="213">
        <v>115</v>
      </c>
      <c r="E34" s="213">
        <v>120.7</v>
      </c>
      <c r="F34" s="213">
        <v>6055</v>
      </c>
      <c r="G34" s="101"/>
      <c r="H34" s="190"/>
    </row>
    <row r="35" spans="1:15" x14ac:dyDescent="0.25">
      <c r="A35" s="16"/>
      <c r="B35" s="99" t="s">
        <v>328</v>
      </c>
      <c r="C35" s="213">
        <v>32.799999999999997</v>
      </c>
      <c r="D35" s="213">
        <v>31.3</v>
      </c>
      <c r="E35" s="213">
        <v>34.299999999999997</v>
      </c>
      <c r="F35" s="213">
        <v>1689</v>
      </c>
      <c r="G35" s="101"/>
      <c r="H35" s="190"/>
    </row>
    <row r="36" spans="1:15" x14ac:dyDescent="0.25">
      <c r="A36" s="16"/>
      <c r="B36" s="99" t="s">
        <v>107</v>
      </c>
      <c r="C36" s="213">
        <v>26.3</v>
      </c>
      <c r="D36" s="213">
        <v>24.9</v>
      </c>
      <c r="E36" s="213">
        <v>27.7</v>
      </c>
      <c r="F36" s="213">
        <v>1302</v>
      </c>
      <c r="G36" s="101"/>
      <c r="H36" s="190"/>
      <c r="O36" s="114"/>
    </row>
    <row r="37" spans="1:15" x14ac:dyDescent="0.25">
      <c r="A37" s="16"/>
      <c r="B37" s="99" t="s">
        <v>345</v>
      </c>
      <c r="C37" s="213">
        <v>35.9</v>
      </c>
      <c r="D37" s="213">
        <v>34.299999999999997</v>
      </c>
      <c r="E37" s="213">
        <v>37.5</v>
      </c>
      <c r="F37" s="213">
        <v>1794</v>
      </c>
      <c r="G37" s="101"/>
      <c r="H37" s="190"/>
    </row>
    <row r="38" spans="1:15" x14ac:dyDescent="0.25">
      <c r="A38" s="16">
        <v>2005</v>
      </c>
      <c r="B38" s="99" t="s">
        <v>115</v>
      </c>
      <c r="C38" s="213">
        <v>5.8</v>
      </c>
      <c r="D38" s="213">
        <v>5.2</v>
      </c>
      <c r="E38" s="213">
        <v>6.5</v>
      </c>
      <c r="F38" s="213">
        <v>293</v>
      </c>
      <c r="G38" s="101"/>
      <c r="H38" s="190"/>
    </row>
    <row r="39" spans="1:15" x14ac:dyDescent="0.25">
      <c r="A39" s="16"/>
      <c r="B39" s="99" t="s">
        <v>103</v>
      </c>
      <c r="C39" s="213">
        <v>104.9</v>
      </c>
      <c r="D39" s="213">
        <v>102.3</v>
      </c>
      <c r="E39" s="213">
        <v>107.6</v>
      </c>
      <c r="F39" s="213">
        <v>5394</v>
      </c>
      <c r="G39" s="101"/>
      <c r="H39" s="190"/>
    </row>
    <row r="40" spans="1:15" x14ac:dyDescent="0.25">
      <c r="A40" s="16"/>
      <c r="B40" s="99" t="s">
        <v>104</v>
      </c>
      <c r="C40" s="213">
        <v>19.7</v>
      </c>
      <c r="D40" s="213">
        <v>18.5</v>
      </c>
      <c r="E40" s="213">
        <v>20.8</v>
      </c>
      <c r="F40" s="213">
        <v>971</v>
      </c>
      <c r="G40" s="101"/>
      <c r="H40" s="190"/>
    </row>
    <row r="41" spans="1:15" x14ac:dyDescent="0.25">
      <c r="A41" s="16"/>
      <c r="B41" s="99" t="s">
        <v>327</v>
      </c>
      <c r="C41" s="213">
        <v>113.6</v>
      </c>
      <c r="D41" s="213">
        <v>110.9</v>
      </c>
      <c r="E41" s="213">
        <v>116.4</v>
      </c>
      <c r="F41" s="213">
        <v>5829</v>
      </c>
      <c r="G41" s="101"/>
      <c r="H41" s="190"/>
    </row>
    <row r="42" spans="1:15" x14ac:dyDescent="0.25">
      <c r="A42" s="16"/>
      <c r="B42" s="99" t="s">
        <v>328</v>
      </c>
      <c r="C42" s="213">
        <v>33.700000000000003</v>
      </c>
      <c r="D42" s="213">
        <v>32.200000000000003</v>
      </c>
      <c r="E42" s="213">
        <v>35.200000000000003</v>
      </c>
      <c r="F42" s="213">
        <v>1732</v>
      </c>
      <c r="G42" s="101"/>
      <c r="H42" s="190"/>
    </row>
    <row r="43" spans="1:15" x14ac:dyDescent="0.25">
      <c r="A43" s="16"/>
      <c r="B43" s="99" t="s">
        <v>107</v>
      </c>
      <c r="C43" s="213">
        <v>23.7</v>
      </c>
      <c r="D43" s="213">
        <v>22.4</v>
      </c>
      <c r="E43" s="213">
        <v>25</v>
      </c>
      <c r="F43" s="213">
        <v>1175</v>
      </c>
      <c r="G43" s="101"/>
      <c r="H43" s="190"/>
    </row>
    <row r="44" spans="1:15" x14ac:dyDescent="0.25">
      <c r="A44" s="16"/>
      <c r="B44" s="99" t="s">
        <v>345</v>
      </c>
      <c r="C44" s="213">
        <v>35.799999999999997</v>
      </c>
      <c r="D44" s="213">
        <v>34.299999999999997</v>
      </c>
      <c r="E44" s="213">
        <v>37.4</v>
      </c>
      <c r="F44" s="213">
        <v>1786</v>
      </c>
      <c r="G44" s="101"/>
      <c r="H44" s="190"/>
    </row>
    <row r="45" spans="1:15" x14ac:dyDescent="0.25">
      <c r="A45" s="16">
        <v>2006</v>
      </c>
      <c r="B45" s="99" t="s">
        <v>115</v>
      </c>
      <c r="C45" s="213">
        <v>5</v>
      </c>
      <c r="D45" s="213">
        <v>4.4000000000000004</v>
      </c>
      <c r="E45" s="213">
        <v>5.6</v>
      </c>
      <c r="F45" s="213">
        <v>253</v>
      </c>
      <c r="G45" s="101"/>
      <c r="H45" s="190"/>
    </row>
    <row r="46" spans="1:15" x14ac:dyDescent="0.25">
      <c r="A46" s="16"/>
      <c r="B46" s="99" t="s">
        <v>103</v>
      </c>
      <c r="C46" s="213">
        <v>104.3</v>
      </c>
      <c r="D46" s="213">
        <v>101.6</v>
      </c>
      <c r="E46" s="213">
        <v>107</v>
      </c>
      <c r="F46" s="213">
        <v>5368</v>
      </c>
      <c r="G46" s="101"/>
      <c r="H46" s="190"/>
    </row>
    <row r="47" spans="1:15" x14ac:dyDescent="0.25">
      <c r="A47" s="16"/>
      <c r="B47" s="99" t="s">
        <v>104</v>
      </c>
      <c r="C47" s="213">
        <v>20.7</v>
      </c>
      <c r="D47" s="213">
        <v>19.5</v>
      </c>
      <c r="E47" s="213">
        <v>21.9</v>
      </c>
      <c r="F47" s="213">
        <v>1029</v>
      </c>
      <c r="G47" s="101"/>
      <c r="H47" s="190"/>
    </row>
    <row r="48" spans="1:15" x14ac:dyDescent="0.25">
      <c r="A48" s="16"/>
      <c r="B48" s="99" t="s">
        <v>327</v>
      </c>
      <c r="C48" s="213">
        <v>105.5</v>
      </c>
      <c r="D48" s="213">
        <v>102.8</v>
      </c>
      <c r="E48" s="213">
        <v>108.1</v>
      </c>
      <c r="F48" s="213">
        <v>5410</v>
      </c>
      <c r="G48" s="101"/>
      <c r="H48" s="190"/>
    </row>
    <row r="49" spans="1:8" x14ac:dyDescent="0.25">
      <c r="A49" s="16"/>
      <c r="B49" s="99" t="s">
        <v>328</v>
      </c>
      <c r="C49" s="213">
        <v>34.799999999999997</v>
      </c>
      <c r="D49" s="213">
        <v>33.299999999999997</v>
      </c>
      <c r="E49" s="213">
        <v>36.299999999999997</v>
      </c>
      <c r="F49" s="213">
        <v>1791</v>
      </c>
      <c r="G49" s="101"/>
      <c r="H49" s="190"/>
    </row>
    <row r="50" spans="1:8" x14ac:dyDescent="0.25">
      <c r="A50" s="16"/>
      <c r="B50" s="99" t="s">
        <v>107</v>
      </c>
      <c r="C50" s="213">
        <v>24.5</v>
      </c>
      <c r="D50" s="213">
        <v>23.2</v>
      </c>
      <c r="E50" s="213">
        <v>25.8</v>
      </c>
      <c r="F50" s="213">
        <v>1210</v>
      </c>
      <c r="G50" s="101"/>
      <c r="H50" s="190"/>
    </row>
    <row r="51" spans="1:8" x14ac:dyDescent="0.25">
      <c r="A51" s="16"/>
      <c r="B51" s="99" t="s">
        <v>345</v>
      </c>
      <c r="C51" s="213">
        <v>39.1</v>
      </c>
      <c r="D51" s="213">
        <v>37.4</v>
      </c>
      <c r="E51" s="213">
        <v>40.700000000000003</v>
      </c>
      <c r="F51" s="213">
        <v>1948</v>
      </c>
      <c r="G51" s="101"/>
      <c r="H51" s="190"/>
    </row>
    <row r="52" spans="1:8" x14ac:dyDescent="0.25">
      <c r="A52" s="16">
        <v>2007</v>
      </c>
      <c r="B52" s="99" t="s">
        <v>115</v>
      </c>
      <c r="C52" s="213">
        <v>6.4</v>
      </c>
      <c r="D52" s="213">
        <v>5.7</v>
      </c>
      <c r="E52" s="213">
        <v>7.1</v>
      </c>
      <c r="F52" s="213">
        <v>323</v>
      </c>
      <c r="G52" s="101"/>
      <c r="H52" s="190"/>
    </row>
    <row r="53" spans="1:8" x14ac:dyDescent="0.25">
      <c r="A53" s="16"/>
      <c r="B53" s="99" t="s">
        <v>103</v>
      </c>
      <c r="C53" s="213">
        <v>103.8</v>
      </c>
      <c r="D53" s="213">
        <v>101.1</v>
      </c>
      <c r="E53" s="213">
        <v>106.4</v>
      </c>
      <c r="F53" s="213">
        <v>5339</v>
      </c>
      <c r="G53" s="101"/>
      <c r="H53" s="190"/>
    </row>
    <row r="54" spans="1:8" x14ac:dyDescent="0.25">
      <c r="A54" s="16"/>
      <c r="B54" s="99" t="s">
        <v>104</v>
      </c>
      <c r="C54" s="213">
        <v>19.899999999999999</v>
      </c>
      <c r="D54" s="213">
        <v>18.7</v>
      </c>
      <c r="E54" s="213">
        <v>21.1</v>
      </c>
      <c r="F54" s="213">
        <v>984</v>
      </c>
      <c r="G54" s="101"/>
      <c r="H54" s="190"/>
    </row>
    <row r="55" spans="1:8" x14ac:dyDescent="0.25">
      <c r="A55" s="16"/>
      <c r="B55" s="99" t="s">
        <v>327</v>
      </c>
      <c r="C55" s="213">
        <v>104.3</v>
      </c>
      <c r="D55" s="213">
        <v>101.7</v>
      </c>
      <c r="E55" s="213">
        <v>107</v>
      </c>
      <c r="F55" s="213">
        <v>5353</v>
      </c>
      <c r="G55" s="101"/>
      <c r="H55" s="190"/>
    </row>
    <row r="56" spans="1:8" x14ac:dyDescent="0.25">
      <c r="A56" s="16"/>
      <c r="B56" s="99" t="s">
        <v>328</v>
      </c>
      <c r="C56" s="213">
        <v>33.9</v>
      </c>
      <c r="D56" s="213">
        <v>32.4</v>
      </c>
      <c r="E56" s="213">
        <v>35.5</v>
      </c>
      <c r="F56" s="213">
        <v>1746</v>
      </c>
      <c r="G56" s="101"/>
      <c r="H56" s="190"/>
    </row>
    <row r="57" spans="1:8" x14ac:dyDescent="0.25">
      <c r="A57" s="16"/>
      <c r="B57" s="99" t="s">
        <v>107</v>
      </c>
      <c r="C57" s="213">
        <v>24.5</v>
      </c>
      <c r="D57" s="213">
        <v>23.2</v>
      </c>
      <c r="E57" s="213">
        <v>25.8</v>
      </c>
      <c r="F57" s="213">
        <v>1215</v>
      </c>
      <c r="G57" s="101"/>
      <c r="H57" s="190"/>
    </row>
    <row r="58" spans="1:8" x14ac:dyDescent="0.25">
      <c r="A58" s="16"/>
      <c r="B58" s="99" t="s">
        <v>345</v>
      </c>
      <c r="C58" s="213">
        <v>35.799999999999997</v>
      </c>
      <c r="D58" s="213">
        <v>34.200000000000003</v>
      </c>
      <c r="E58" s="213">
        <v>37.4</v>
      </c>
      <c r="F58" s="213">
        <v>1787</v>
      </c>
      <c r="G58" s="101"/>
      <c r="H58" s="190"/>
    </row>
    <row r="59" spans="1:8" x14ac:dyDescent="0.25">
      <c r="A59" s="16">
        <v>2008</v>
      </c>
      <c r="B59" s="99" t="s">
        <v>115</v>
      </c>
      <c r="C59" s="213">
        <v>6.3</v>
      </c>
      <c r="D59" s="213">
        <v>5.7</v>
      </c>
      <c r="E59" s="213">
        <v>7</v>
      </c>
      <c r="F59" s="213">
        <v>319</v>
      </c>
      <c r="G59" s="101"/>
      <c r="H59" s="190"/>
    </row>
    <row r="60" spans="1:8" x14ac:dyDescent="0.25">
      <c r="A60" s="16"/>
      <c r="B60" s="99" t="s">
        <v>103</v>
      </c>
      <c r="C60" s="213">
        <v>103.4</v>
      </c>
      <c r="D60" s="213">
        <v>100.8</v>
      </c>
      <c r="E60" s="213">
        <v>106.1</v>
      </c>
      <c r="F60" s="213">
        <v>5318</v>
      </c>
      <c r="G60" s="101"/>
      <c r="H60" s="190"/>
    </row>
    <row r="61" spans="1:8" x14ac:dyDescent="0.25">
      <c r="A61" s="16"/>
      <c r="B61" s="99" t="s">
        <v>104</v>
      </c>
      <c r="C61" s="213">
        <v>19.899999999999999</v>
      </c>
      <c r="D61" s="213">
        <v>18.7</v>
      </c>
      <c r="E61" s="213">
        <v>21.1</v>
      </c>
      <c r="F61" s="213">
        <v>989</v>
      </c>
      <c r="G61" s="101"/>
      <c r="H61" s="190"/>
    </row>
    <row r="62" spans="1:8" x14ac:dyDescent="0.25">
      <c r="A62" s="16"/>
      <c r="B62" s="99" t="s">
        <v>327</v>
      </c>
      <c r="C62" s="213">
        <v>98.9</v>
      </c>
      <c r="D62" s="213">
        <v>96.3</v>
      </c>
      <c r="E62" s="213">
        <v>101.5</v>
      </c>
      <c r="F62" s="213">
        <v>5072</v>
      </c>
      <c r="G62" s="101"/>
      <c r="H62" s="190"/>
    </row>
    <row r="63" spans="1:8" x14ac:dyDescent="0.25">
      <c r="A63" s="16"/>
      <c r="B63" s="99" t="s">
        <v>328</v>
      </c>
      <c r="C63" s="213">
        <v>33.6</v>
      </c>
      <c r="D63" s="213">
        <v>32.1</v>
      </c>
      <c r="E63" s="213">
        <v>35.1</v>
      </c>
      <c r="F63" s="213">
        <v>1730</v>
      </c>
      <c r="G63" s="101"/>
      <c r="H63" s="190"/>
    </row>
    <row r="64" spans="1:8" x14ac:dyDescent="0.25">
      <c r="A64" s="16"/>
      <c r="B64" s="99" t="s">
        <v>107</v>
      </c>
      <c r="C64" s="213">
        <v>23.8</v>
      </c>
      <c r="D64" s="213">
        <v>22.5</v>
      </c>
      <c r="E64" s="213">
        <v>25.1</v>
      </c>
      <c r="F64" s="213">
        <v>1181</v>
      </c>
      <c r="G64" s="101"/>
      <c r="H64" s="190"/>
    </row>
    <row r="65" spans="1:8" x14ac:dyDescent="0.25">
      <c r="A65" s="16"/>
      <c r="B65" s="99" t="s">
        <v>345</v>
      </c>
      <c r="C65" s="213">
        <v>37.799999999999997</v>
      </c>
      <c r="D65" s="213">
        <v>36.200000000000003</v>
      </c>
      <c r="E65" s="213">
        <v>39.5</v>
      </c>
      <c r="F65" s="213">
        <v>1885</v>
      </c>
      <c r="G65" s="101"/>
      <c r="H65" s="190"/>
    </row>
    <row r="66" spans="1:8" x14ac:dyDescent="0.25">
      <c r="A66" s="16">
        <v>2009</v>
      </c>
      <c r="B66" s="99" t="s">
        <v>115</v>
      </c>
      <c r="C66" s="213">
        <v>6</v>
      </c>
      <c r="D66" s="213">
        <v>5.4</v>
      </c>
      <c r="E66" s="213">
        <v>6.7</v>
      </c>
      <c r="F66" s="213">
        <v>304</v>
      </c>
      <c r="G66" s="101"/>
      <c r="H66" s="190"/>
    </row>
    <row r="67" spans="1:8" x14ac:dyDescent="0.25">
      <c r="A67" s="16"/>
      <c r="B67" s="99" t="s">
        <v>103</v>
      </c>
      <c r="C67" s="213">
        <v>103.7</v>
      </c>
      <c r="D67" s="213">
        <v>101</v>
      </c>
      <c r="E67" s="213">
        <v>106.3</v>
      </c>
      <c r="F67" s="213">
        <v>5330</v>
      </c>
      <c r="G67" s="101"/>
      <c r="H67" s="190"/>
    </row>
    <row r="68" spans="1:8" x14ac:dyDescent="0.25">
      <c r="A68" s="16"/>
      <c r="B68" s="99" t="s">
        <v>104</v>
      </c>
      <c r="C68" s="213">
        <v>18</v>
      </c>
      <c r="D68" s="213">
        <v>16.899999999999999</v>
      </c>
      <c r="E68" s="213">
        <v>19.2</v>
      </c>
      <c r="F68" s="213">
        <v>898</v>
      </c>
      <c r="G68" s="101"/>
      <c r="H68" s="190"/>
    </row>
    <row r="69" spans="1:8" x14ac:dyDescent="0.25">
      <c r="A69" s="16"/>
      <c r="B69" s="99" t="s">
        <v>327</v>
      </c>
      <c r="C69" s="213">
        <v>90.2</v>
      </c>
      <c r="D69" s="213">
        <v>87.7</v>
      </c>
      <c r="E69" s="213">
        <v>92.6</v>
      </c>
      <c r="F69" s="213">
        <v>4619</v>
      </c>
      <c r="G69" s="101"/>
      <c r="H69" s="190"/>
    </row>
    <row r="70" spans="1:8" x14ac:dyDescent="0.25">
      <c r="A70" s="16"/>
      <c r="B70" s="99" t="s">
        <v>328</v>
      </c>
      <c r="C70" s="213">
        <v>33.5</v>
      </c>
      <c r="D70" s="213">
        <v>32</v>
      </c>
      <c r="E70" s="213">
        <v>35</v>
      </c>
      <c r="F70" s="213">
        <v>1720</v>
      </c>
      <c r="G70" s="101"/>
      <c r="H70" s="190"/>
    </row>
    <row r="71" spans="1:8" x14ac:dyDescent="0.25">
      <c r="A71" s="16"/>
      <c r="B71" s="99" t="s">
        <v>107</v>
      </c>
      <c r="C71" s="213">
        <v>23.4</v>
      </c>
      <c r="D71" s="213">
        <v>22.1</v>
      </c>
      <c r="E71" s="213">
        <v>24.7</v>
      </c>
      <c r="F71" s="213">
        <v>1159</v>
      </c>
      <c r="G71" s="101"/>
      <c r="H71" s="190"/>
    </row>
    <row r="72" spans="1:8" x14ac:dyDescent="0.25">
      <c r="A72" s="16"/>
      <c r="B72" s="99" t="s">
        <v>345</v>
      </c>
      <c r="C72" s="213">
        <v>36.4</v>
      </c>
      <c r="D72" s="213">
        <v>34.799999999999997</v>
      </c>
      <c r="E72" s="213">
        <v>38</v>
      </c>
      <c r="F72" s="213">
        <v>1806</v>
      </c>
      <c r="G72" s="101"/>
      <c r="H72" s="190"/>
    </row>
    <row r="73" spans="1:8" x14ac:dyDescent="0.25">
      <c r="A73" s="16">
        <v>2010</v>
      </c>
      <c r="B73" s="99" t="s">
        <v>115</v>
      </c>
      <c r="C73" s="213">
        <v>5.6</v>
      </c>
      <c r="D73" s="213">
        <v>5</v>
      </c>
      <c r="E73" s="213">
        <v>6.2</v>
      </c>
      <c r="F73" s="213">
        <v>284</v>
      </c>
      <c r="G73" s="101"/>
      <c r="H73" s="190"/>
    </row>
    <row r="74" spans="1:8" x14ac:dyDescent="0.25">
      <c r="A74" s="16"/>
      <c r="B74" s="99" t="s">
        <v>103</v>
      </c>
      <c r="C74" s="213">
        <v>101.6</v>
      </c>
      <c r="D74" s="213">
        <v>98.9</v>
      </c>
      <c r="E74" s="213">
        <v>104.2</v>
      </c>
      <c r="F74" s="213">
        <v>5229</v>
      </c>
      <c r="G74" s="101"/>
      <c r="H74" s="190"/>
    </row>
    <row r="75" spans="1:8" x14ac:dyDescent="0.25">
      <c r="A75" s="16"/>
      <c r="B75" s="99" t="s">
        <v>104</v>
      </c>
      <c r="C75" s="213">
        <v>19.3</v>
      </c>
      <c r="D75" s="213">
        <v>18.100000000000001</v>
      </c>
      <c r="E75" s="213">
        <v>20.5</v>
      </c>
      <c r="F75" s="213">
        <v>967</v>
      </c>
      <c r="G75" s="101"/>
      <c r="H75" s="190"/>
    </row>
    <row r="76" spans="1:8" x14ac:dyDescent="0.25">
      <c r="A76" s="16"/>
      <c r="B76" s="99" t="s">
        <v>327</v>
      </c>
      <c r="C76" s="213">
        <v>88.2</v>
      </c>
      <c r="D76" s="213">
        <v>85.7</v>
      </c>
      <c r="E76" s="213">
        <v>90.6</v>
      </c>
      <c r="F76" s="213">
        <v>4520</v>
      </c>
      <c r="G76" s="101"/>
      <c r="H76" s="190"/>
    </row>
    <row r="77" spans="1:8" x14ac:dyDescent="0.25">
      <c r="A77" s="16"/>
      <c r="B77" s="99" t="s">
        <v>328</v>
      </c>
      <c r="C77" s="213">
        <v>31.7</v>
      </c>
      <c r="D77" s="213">
        <v>30.2</v>
      </c>
      <c r="E77" s="213">
        <v>33.1</v>
      </c>
      <c r="F77" s="213">
        <v>1634</v>
      </c>
      <c r="G77" s="101"/>
      <c r="H77" s="190"/>
    </row>
    <row r="78" spans="1:8" x14ac:dyDescent="0.25">
      <c r="A78" s="16"/>
      <c r="B78" s="99" t="s">
        <v>107</v>
      </c>
      <c r="C78" s="213">
        <v>22.5</v>
      </c>
      <c r="D78" s="213">
        <v>21.3</v>
      </c>
      <c r="E78" s="213">
        <v>23.8</v>
      </c>
      <c r="F78" s="213">
        <v>1121</v>
      </c>
      <c r="G78" s="101"/>
      <c r="H78" s="190"/>
    </row>
    <row r="79" spans="1:8" x14ac:dyDescent="0.25">
      <c r="A79" s="16"/>
      <c r="B79" s="99" t="s">
        <v>345</v>
      </c>
      <c r="C79" s="213">
        <v>35.799999999999997</v>
      </c>
      <c r="D79" s="213">
        <v>34.200000000000003</v>
      </c>
      <c r="E79" s="213">
        <v>37.4</v>
      </c>
      <c r="F79" s="213">
        <v>1785</v>
      </c>
      <c r="G79" s="101"/>
      <c r="H79" s="190"/>
    </row>
    <row r="80" spans="1:8" x14ac:dyDescent="0.25">
      <c r="A80" s="16">
        <v>2011</v>
      </c>
      <c r="B80" s="99" t="s">
        <v>115</v>
      </c>
      <c r="C80" s="213">
        <v>5.7</v>
      </c>
      <c r="D80" s="213">
        <v>5</v>
      </c>
      <c r="E80" s="213">
        <v>6.3</v>
      </c>
      <c r="F80" s="213">
        <v>287</v>
      </c>
      <c r="G80" s="101"/>
      <c r="H80" s="190"/>
    </row>
    <row r="81" spans="1:8" x14ac:dyDescent="0.25">
      <c r="A81" s="16"/>
      <c r="B81" s="99" t="s">
        <v>103</v>
      </c>
      <c r="C81" s="213">
        <v>103.9</v>
      </c>
      <c r="D81" s="213">
        <v>101.3</v>
      </c>
      <c r="E81" s="213">
        <v>106.6</v>
      </c>
      <c r="F81" s="213">
        <v>5347</v>
      </c>
      <c r="G81" s="101"/>
      <c r="H81" s="190"/>
    </row>
    <row r="82" spans="1:8" x14ac:dyDescent="0.25">
      <c r="A82" s="16"/>
      <c r="B82" s="99" t="s">
        <v>104</v>
      </c>
      <c r="C82" s="213">
        <v>19.100000000000001</v>
      </c>
      <c r="D82" s="213">
        <v>17.899999999999999</v>
      </c>
      <c r="E82" s="213">
        <v>20.3</v>
      </c>
      <c r="F82" s="213">
        <v>951</v>
      </c>
      <c r="G82" s="101"/>
      <c r="H82" s="190"/>
    </row>
    <row r="83" spans="1:8" x14ac:dyDescent="0.25">
      <c r="A83" s="16"/>
      <c r="B83" s="99" t="s">
        <v>327</v>
      </c>
      <c r="C83" s="213">
        <v>83.6</v>
      </c>
      <c r="D83" s="213">
        <v>81.2</v>
      </c>
      <c r="E83" s="213">
        <v>86</v>
      </c>
      <c r="F83" s="213">
        <v>4285</v>
      </c>
      <c r="G83" s="101"/>
      <c r="H83" s="190"/>
    </row>
    <row r="84" spans="1:8" x14ac:dyDescent="0.25">
      <c r="A84" s="16"/>
      <c r="B84" s="99" t="s">
        <v>328</v>
      </c>
      <c r="C84" s="213">
        <v>32.5</v>
      </c>
      <c r="D84" s="213">
        <v>31</v>
      </c>
      <c r="E84" s="213">
        <v>34</v>
      </c>
      <c r="F84" s="213">
        <v>1671</v>
      </c>
      <c r="G84" s="101"/>
      <c r="H84" s="190"/>
    </row>
    <row r="85" spans="1:8" x14ac:dyDescent="0.25">
      <c r="A85" s="16"/>
      <c r="B85" s="99" t="s">
        <v>107</v>
      </c>
      <c r="C85" s="213">
        <v>21.5</v>
      </c>
      <c r="D85" s="213">
        <v>20.3</v>
      </c>
      <c r="E85" s="213">
        <v>22.8</v>
      </c>
      <c r="F85" s="213">
        <v>1067</v>
      </c>
      <c r="G85" s="101"/>
      <c r="H85" s="190"/>
    </row>
    <row r="86" spans="1:8" x14ac:dyDescent="0.25">
      <c r="A86" s="16"/>
      <c r="B86" s="99" t="s">
        <v>345</v>
      </c>
      <c r="C86" s="213">
        <v>33.1</v>
      </c>
      <c r="D86" s="213">
        <v>31.6</v>
      </c>
      <c r="E86" s="213">
        <v>34.700000000000003</v>
      </c>
      <c r="F86" s="213">
        <v>1650</v>
      </c>
      <c r="G86" s="101"/>
      <c r="H86" s="190"/>
    </row>
    <row r="87" spans="1:8" x14ac:dyDescent="0.25">
      <c r="A87" s="16">
        <v>2012</v>
      </c>
      <c r="B87" s="99" t="s">
        <v>115</v>
      </c>
      <c r="C87" s="213">
        <v>4.5</v>
      </c>
      <c r="D87" s="213">
        <v>3.9</v>
      </c>
      <c r="E87" s="213">
        <v>5</v>
      </c>
      <c r="F87" s="213">
        <v>229</v>
      </c>
      <c r="G87" s="101"/>
      <c r="H87" s="190"/>
    </row>
    <row r="88" spans="1:8" x14ac:dyDescent="0.25">
      <c r="A88" s="16"/>
      <c r="B88" s="99" t="s">
        <v>103</v>
      </c>
      <c r="C88" s="213">
        <v>103.5</v>
      </c>
      <c r="D88" s="213">
        <v>100.9</v>
      </c>
      <c r="E88" s="213">
        <v>106.2</v>
      </c>
      <c r="F88" s="213">
        <v>5330</v>
      </c>
      <c r="G88" s="101"/>
      <c r="H88" s="190"/>
    </row>
    <row r="89" spans="1:8" x14ac:dyDescent="0.25">
      <c r="A89" s="16"/>
      <c r="B89" s="99" t="s">
        <v>104</v>
      </c>
      <c r="C89" s="213">
        <v>18.3</v>
      </c>
      <c r="D89" s="213">
        <v>17.2</v>
      </c>
      <c r="E89" s="213">
        <v>19.399999999999999</v>
      </c>
      <c r="F89" s="213">
        <v>911</v>
      </c>
      <c r="G89" s="101"/>
      <c r="H89" s="190"/>
    </row>
    <row r="90" spans="1:8" ht="14.25" customHeight="1" x14ac:dyDescent="0.25">
      <c r="A90" s="16"/>
      <c r="B90" s="99" t="s">
        <v>327</v>
      </c>
      <c r="C90" s="213">
        <v>81.900000000000006</v>
      </c>
      <c r="D90" s="213">
        <v>79.5</v>
      </c>
      <c r="E90" s="213">
        <v>84.2</v>
      </c>
      <c r="F90" s="213">
        <v>4196</v>
      </c>
      <c r="G90" s="101"/>
      <c r="H90" s="190"/>
    </row>
    <row r="91" spans="1:8" x14ac:dyDescent="0.25">
      <c r="A91" s="16"/>
      <c r="B91" s="99" t="s">
        <v>328</v>
      </c>
      <c r="C91" s="213">
        <v>33.200000000000003</v>
      </c>
      <c r="D91" s="213">
        <v>31.7</v>
      </c>
      <c r="E91" s="213">
        <v>34.700000000000003</v>
      </c>
      <c r="F91" s="213">
        <v>1704</v>
      </c>
      <c r="G91" s="101"/>
      <c r="H91" s="190"/>
    </row>
    <row r="92" spans="1:8" x14ac:dyDescent="0.25">
      <c r="A92" s="16"/>
      <c r="B92" s="99" t="s">
        <v>107</v>
      </c>
      <c r="C92" s="213">
        <v>20.6</v>
      </c>
      <c r="D92" s="213">
        <v>19.399999999999999</v>
      </c>
      <c r="E92" s="213">
        <v>21.8</v>
      </c>
      <c r="F92" s="213">
        <v>1024</v>
      </c>
      <c r="G92" s="101"/>
      <c r="H92" s="190"/>
    </row>
    <row r="93" spans="1:8" x14ac:dyDescent="0.25">
      <c r="A93" s="16"/>
      <c r="B93" s="99" t="s">
        <v>345</v>
      </c>
      <c r="C93" s="213">
        <v>30.9</v>
      </c>
      <c r="D93" s="213">
        <v>29.4</v>
      </c>
      <c r="E93" s="213">
        <v>32.4</v>
      </c>
      <c r="F93" s="213">
        <v>1538</v>
      </c>
      <c r="G93" s="101"/>
      <c r="H93" s="190"/>
    </row>
    <row r="94" spans="1:8" x14ac:dyDescent="0.25">
      <c r="A94" s="16">
        <v>2013</v>
      </c>
      <c r="B94" s="99" t="s">
        <v>115</v>
      </c>
      <c r="C94" s="213">
        <v>5.4</v>
      </c>
      <c r="D94" s="213">
        <v>4.8</v>
      </c>
      <c r="E94" s="213">
        <v>6</v>
      </c>
      <c r="F94" s="213">
        <v>277</v>
      </c>
      <c r="G94" s="101"/>
      <c r="H94" s="190"/>
    </row>
    <row r="95" spans="1:8" x14ac:dyDescent="0.25">
      <c r="A95" s="16"/>
      <c r="B95" s="99" t="s">
        <v>103</v>
      </c>
      <c r="C95" s="213">
        <v>102.5</v>
      </c>
      <c r="D95" s="213">
        <v>99.9</v>
      </c>
      <c r="E95" s="213">
        <v>105.2</v>
      </c>
      <c r="F95" s="213">
        <v>5280</v>
      </c>
      <c r="G95" s="101"/>
      <c r="H95" s="190"/>
    </row>
    <row r="96" spans="1:8" x14ac:dyDescent="0.25">
      <c r="A96" s="16"/>
      <c r="B96" s="99" t="s">
        <v>104</v>
      </c>
      <c r="C96" s="213">
        <v>17</v>
      </c>
      <c r="D96" s="213">
        <v>15.9</v>
      </c>
      <c r="E96" s="213">
        <v>18.100000000000001</v>
      </c>
      <c r="F96" s="213">
        <v>848</v>
      </c>
      <c r="G96" s="101"/>
      <c r="H96" s="190"/>
    </row>
    <row r="97" spans="1:8" x14ac:dyDescent="0.25">
      <c r="A97" s="16"/>
      <c r="B97" s="99" t="s">
        <v>327</v>
      </c>
      <c r="C97" s="213">
        <v>80.3</v>
      </c>
      <c r="D97" s="213">
        <v>78</v>
      </c>
      <c r="E97" s="213">
        <v>82.7</v>
      </c>
      <c r="F97" s="213">
        <v>4122</v>
      </c>
      <c r="G97" s="101"/>
      <c r="H97" s="190"/>
    </row>
    <row r="98" spans="1:8" x14ac:dyDescent="0.25">
      <c r="A98" s="16"/>
      <c r="B98" s="99" t="s">
        <v>328</v>
      </c>
      <c r="C98" s="213">
        <v>31.7</v>
      </c>
      <c r="D98" s="213">
        <v>30.3</v>
      </c>
      <c r="E98" s="213">
        <v>33.200000000000003</v>
      </c>
      <c r="F98" s="213">
        <v>1629</v>
      </c>
      <c r="G98" s="101"/>
      <c r="H98" s="190"/>
    </row>
    <row r="99" spans="1:8" x14ac:dyDescent="0.25">
      <c r="A99" s="16"/>
      <c r="B99" s="99" t="s">
        <v>107</v>
      </c>
      <c r="C99" s="213">
        <v>21.5</v>
      </c>
      <c r="D99" s="213">
        <v>20.3</v>
      </c>
      <c r="E99" s="213">
        <v>22.8</v>
      </c>
      <c r="F99" s="213">
        <v>1070</v>
      </c>
      <c r="G99" s="101"/>
      <c r="H99" s="190"/>
    </row>
    <row r="100" spans="1:8" x14ac:dyDescent="0.25">
      <c r="A100" s="16"/>
      <c r="B100" s="99" t="s">
        <v>345</v>
      </c>
      <c r="C100" s="213">
        <v>31.8</v>
      </c>
      <c r="D100" s="213">
        <v>30.3</v>
      </c>
      <c r="E100" s="213">
        <v>33.299999999999997</v>
      </c>
      <c r="F100" s="213">
        <v>1576</v>
      </c>
      <c r="G100" s="101"/>
      <c r="H100" s="190"/>
    </row>
    <row r="101" spans="1:8" x14ac:dyDescent="0.25">
      <c r="A101" s="16">
        <v>2014</v>
      </c>
      <c r="B101" s="99" t="s">
        <v>115</v>
      </c>
      <c r="C101" s="213">
        <v>4.7</v>
      </c>
      <c r="D101" s="213">
        <v>4.0999999999999996</v>
      </c>
      <c r="E101" s="213">
        <v>5.3</v>
      </c>
      <c r="F101" s="213">
        <v>237</v>
      </c>
      <c r="G101" s="101"/>
      <c r="H101" s="190"/>
    </row>
    <row r="102" spans="1:8" x14ac:dyDescent="0.25">
      <c r="A102" s="16"/>
      <c r="B102" s="99" t="s">
        <v>103</v>
      </c>
      <c r="C102" s="213">
        <v>100.9</v>
      </c>
      <c r="D102" s="213">
        <v>98.3</v>
      </c>
      <c r="E102" s="213">
        <v>103.5</v>
      </c>
      <c r="F102" s="213">
        <v>5191</v>
      </c>
      <c r="G102" s="101"/>
      <c r="H102" s="190"/>
    </row>
    <row r="103" spans="1:8" x14ac:dyDescent="0.25">
      <c r="A103" s="16"/>
      <c r="B103" s="99" t="s">
        <v>104</v>
      </c>
      <c r="C103" s="213">
        <v>18</v>
      </c>
      <c r="D103" s="213">
        <v>16.8</v>
      </c>
      <c r="E103" s="213">
        <v>19.100000000000001</v>
      </c>
      <c r="F103" s="213">
        <v>894</v>
      </c>
      <c r="G103" s="101"/>
      <c r="H103" s="190"/>
    </row>
    <row r="104" spans="1:8" x14ac:dyDescent="0.25">
      <c r="A104" s="16"/>
      <c r="B104" s="99" t="s">
        <v>327</v>
      </c>
      <c r="C104" s="213">
        <v>74.3</v>
      </c>
      <c r="D104" s="213">
        <v>72</v>
      </c>
      <c r="E104" s="213">
        <v>76.5</v>
      </c>
      <c r="F104" s="213">
        <v>3802</v>
      </c>
      <c r="G104" s="101"/>
      <c r="H104" s="190"/>
    </row>
    <row r="105" spans="1:8" x14ac:dyDescent="0.25">
      <c r="A105" s="16"/>
      <c r="B105" s="99" t="s">
        <v>328</v>
      </c>
      <c r="C105" s="213">
        <v>30.6</v>
      </c>
      <c r="D105" s="213">
        <v>29.2</v>
      </c>
      <c r="E105" s="213">
        <v>32.1</v>
      </c>
      <c r="F105" s="213">
        <v>1575</v>
      </c>
      <c r="G105" s="101"/>
      <c r="H105" s="190"/>
    </row>
    <row r="106" spans="1:8" x14ac:dyDescent="0.25">
      <c r="A106" s="16"/>
      <c r="B106" s="99" t="s">
        <v>107</v>
      </c>
      <c r="C106" s="213">
        <v>19.399999999999999</v>
      </c>
      <c r="D106" s="213">
        <v>18.2</v>
      </c>
      <c r="E106" s="213">
        <v>20.5</v>
      </c>
      <c r="F106" s="213">
        <v>962</v>
      </c>
      <c r="G106" s="101"/>
      <c r="H106" s="190"/>
    </row>
    <row r="107" spans="1:8" x14ac:dyDescent="0.25">
      <c r="A107" s="16"/>
      <c r="B107" s="99" t="s">
        <v>345</v>
      </c>
      <c r="C107" s="213">
        <v>34.200000000000003</v>
      </c>
      <c r="D107" s="213">
        <v>32.6</v>
      </c>
      <c r="E107" s="213">
        <v>35.700000000000003</v>
      </c>
      <c r="F107" s="213">
        <v>1692</v>
      </c>
      <c r="G107" s="101"/>
      <c r="H107" s="190"/>
    </row>
    <row r="108" spans="1:8" x14ac:dyDescent="0.25">
      <c r="A108" s="16">
        <v>2015</v>
      </c>
      <c r="B108" s="99" t="s">
        <v>115</v>
      </c>
      <c r="C108" s="213">
        <v>5.5</v>
      </c>
      <c r="D108" s="213">
        <v>4.9000000000000004</v>
      </c>
      <c r="E108" s="213">
        <v>6.1</v>
      </c>
      <c r="F108" s="213">
        <v>278</v>
      </c>
      <c r="G108" s="101"/>
      <c r="H108" s="190"/>
    </row>
    <row r="109" spans="1:8" x14ac:dyDescent="0.25">
      <c r="A109" s="16"/>
      <c r="B109" s="99" t="s">
        <v>103</v>
      </c>
      <c r="C109" s="213">
        <v>102.2</v>
      </c>
      <c r="D109" s="213">
        <v>99.6</v>
      </c>
      <c r="E109" s="213">
        <v>104.8</v>
      </c>
      <c r="F109" s="213">
        <v>5252</v>
      </c>
      <c r="G109" s="101"/>
      <c r="H109" s="190"/>
    </row>
    <row r="110" spans="1:8" x14ac:dyDescent="0.25">
      <c r="A110" s="16"/>
      <c r="B110" s="99" t="s">
        <v>104</v>
      </c>
      <c r="C110" s="213">
        <v>17.8</v>
      </c>
      <c r="D110" s="213">
        <v>16.600000000000001</v>
      </c>
      <c r="E110" s="213">
        <v>18.899999999999999</v>
      </c>
      <c r="F110" s="213">
        <v>891</v>
      </c>
      <c r="G110" s="101"/>
      <c r="H110" s="190"/>
    </row>
    <row r="111" spans="1:8" x14ac:dyDescent="0.25">
      <c r="A111" s="16"/>
      <c r="B111" s="99" t="s">
        <v>327</v>
      </c>
      <c r="C111" s="213">
        <v>78.3</v>
      </c>
      <c r="D111" s="213">
        <v>76</v>
      </c>
      <c r="E111" s="213">
        <v>80.7</v>
      </c>
      <c r="F111" s="213">
        <v>4014</v>
      </c>
      <c r="G111" s="101"/>
      <c r="H111" s="190"/>
    </row>
    <row r="112" spans="1:8" x14ac:dyDescent="0.25">
      <c r="A112" s="16"/>
      <c r="B112" s="99" t="s">
        <v>328</v>
      </c>
      <c r="C112" s="213">
        <v>33.700000000000003</v>
      </c>
      <c r="D112" s="213">
        <v>32.200000000000003</v>
      </c>
      <c r="E112" s="213">
        <v>35.200000000000003</v>
      </c>
      <c r="F112" s="213">
        <v>1734</v>
      </c>
      <c r="G112" s="101"/>
      <c r="H112" s="190"/>
    </row>
    <row r="113" spans="1:8" x14ac:dyDescent="0.25">
      <c r="A113" s="16"/>
      <c r="B113" s="99" t="s">
        <v>107</v>
      </c>
      <c r="C113" s="213">
        <v>20</v>
      </c>
      <c r="D113" s="213">
        <v>18.899999999999999</v>
      </c>
      <c r="E113" s="213">
        <v>21.2</v>
      </c>
      <c r="F113" s="213">
        <v>1001</v>
      </c>
      <c r="G113" s="101"/>
      <c r="H113" s="190"/>
    </row>
    <row r="114" spans="1:8" x14ac:dyDescent="0.25">
      <c r="A114" s="16"/>
      <c r="B114" s="99" t="s">
        <v>345</v>
      </c>
      <c r="C114" s="213">
        <v>36.1</v>
      </c>
      <c r="D114" s="213">
        <v>34.5</v>
      </c>
      <c r="E114" s="213">
        <v>37.700000000000003</v>
      </c>
      <c r="F114" s="213">
        <v>1789</v>
      </c>
      <c r="G114" s="101"/>
      <c r="H114" s="190"/>
    </row>
    <row r="115" spans="1:8" x14ac:dyDescent="0.25">
      <c r="A115" s="16">
        <v>2016</v>
      </c>
      <c r="B115" s="99" t="s">
        <v>115</v>
      </c>
      <c r="C115" s="213">
        <v>5.8</v>
      </c>
      <c r="D115" s="213">
        <v>5.2</v>
      </c>
      <c r="E115" s="213">
        <v>6.4</v>
      </c>
      <c r="F115" s="213">
        <v>294</v>
      </c>
      <c r="G115" s="101"/>
      <c r="H115" s="190"/>
    </row>
    <row r="116" spans="1:8" ht="12.75" customHeight="1" x14ac:dyDescent="0.25">
      <c r="A116" s="16"/>
      <c r="B116" s="99" t="s">
        <v>103</v>
      </c>
      <c r="C116" s="213">
        <v>100.6</v>
      </c>
      <c r="D116" s="213">
        <v>97.9</v>
      </c>
      <c r="E116" s="213">
        <v>103.2</v>
      </c>
      <c r="F116" s="213">
        <v>5161</v>
      </c>
      <c r="G116" s="101"/>
      <c r="H116" s="190"/>
    </row>
    <row r="117" spans="1:8" x14ac:dyDescent="0.25">
      <c r="A117" s="16"/>
      <c r="B117" s="99" t="s">
        <v>104</v>
      </c>
      <c r="C117" s="213">
        <v>19.8</v>
      </c>
      <c r="D117" s="213">
        <v>18.600000000000001</v>
      </c>
      <c r="E117" s="213">
        <v>21</v>
      </c>
      <c r="F117" s="213">
        <v>989</v>
      </c>
      <c r="G117" s="101"/>
      <c r="H117" s="190"/>
    </row>
    <row r="118" spans="1:8" ht="12.75" customHeight="1" x14ac:dyDescent="0.25">
      <c r="A118" s="16"/>
      <c r="B118" s="99" t="s">
        <v>327</v>
      </c>
      <c r="C118" s="213">
        <v>78.5</v>
      </c>
      <c r="D118" s="213">
        <v>76.2</v>
      </c>
      <c r="E118" s="213">
        <v>80.8</v>
      </c>
      <c r="F118" s="213">
        <v>4029</v>
      </c>
      <c r="G118" s="101"/>
      <c r="H118" s="190"/>
    </row>
    <row r="119" spans="1:8" ht="12.75" customHeight="1" x14ac:dyDescent="0.25">
      <c r="A119" s="16"/>
      <c r="B119" s="99" t="s">
        <v>328</v>
      </c>
      <c r="C119" s="213">
        <v>34.799999999999997</v>
      </c>
      <c r="D119" s="213">
        <v>33.200000000000003</v>
      </c>
      <c r="E119" s="213">
        <v>36.299999999999997</v>
      </c>
      <c r="F119" s="213">
        <v>1789</v>
      </c>
      <c r="G119" s="101"/>
      <c r="H119" s="190"/>
    </row>
    <row r="120" spans="1:8" ht="12.75" customHeight="1" x14ac:dyDescent="0.25">
      <c r="A120" s="16"/>
      <c r="B120" s="99" t="s">
        <v>107</v>
      </c>
      <c r="C120" s="213">
        <v>21.8</v>
      </c>
      <c r="D120" s="213">
        <v>20.6</v>
      </c>
      <c r="E120" s="213">
        <v>23.1</v>
      </c>
      <c r="F120" s="213">
        <v>1092</v>
      </c>
      <c r="G120" s="101"/>
      <c r="H120" s="190"/>
    </row>
    <row r="121" spans="1:8" x14ac:dyDescent="0.25">
      <c r="A121" s="16"/>
      <c r="B121" s="99" t="s">
        <v>345</v>
      </c>
      <c r="C121" s="213">
        <v>41.3</v>
      </c>
      <c r="D121" s="213">
        <v>39.6</v>
      </c>
      <c r="E121" s="213">
        <v>43</v>
      </c>
      <c r="F121" s="213">
        <v>2038</v>
      </c>
      <c r="G121" s="101"/>
      <c r="H121" s="190"/>
    </row>
    <row r="122" spans="1:8" x14ac:dyDescent="0.25">
      <c r="A122" s="16">
        <v>2017</v>
      </c>
      <c r="B122" s="99" t="s">
        <v>115</v>
      </c>
      <c r="C122" s="213">
        <v>4.7</v>
      </c>
      <c r="D122" s="213">
        <v>4.2</v>
      </c>
      <c r="E122" s="213">
        <v>5.3</v>
      </c>
      <c r="F122" s="213">
        <v>242</v>
      </c>
      <c r="G122" s="101"/>
      <c r="H122" s="190"/>
    </row>
    <row r="123" spans="1:8" x14ac:dyDescent="0.25">
      <c r="A123" s="16"/>
      <c r="B123" s="99" t="s">
        <v>103</v>
      </c>
      <c r="C123" s="213">
        <v>100.4</v>
      </c>
      <c r="D123" s="213">
        <v>97.8</v>
      </c>
      <c r="E123" s="213">
        <v>103.1</v>
      </c>
      <c r="F123" s="213">
        <v>5169</v>
      </c>
      <c r="G123" s="101"/>
      <c r="H123" s="190"/>
    </row>
    <row r="124" spans="1:8" x14ac:dyDescent="0.25">
      <c r="A124" s="16"/>
      <c r="B124" s="99" t="s">
        <v>104</v>
      </c>
      <c r="C124" s="213">
        <v>18.100000000000001</v>
      </c>
      <c r="D124" s="213">
        <v>17</v>
      </c>
      <c r="E124" s="213">
        <v>19.2</v>
      </c>
      <c r="F124" s="213">
        <v>903</v>
      </c>
      <c r="G124" s="101"/>
      <c r="H124" s="190"/>
    </row>
    <row r="125" spans="1:8" x14ac:dyDescent="0.25">
      <c r="A125" s="16"/>
      <c r="B125" s="99" t="s">
        <v>327</v>
      </c>
      <c r="C125" s="213">
        <v>78.099999999999994</v>
      </c>
      <c r="D125" s="213">
        <v>75.8</v>
      </c>
      <c r="E125" s="213">
        <v>80.400000000000006</v>
      </c>
      <c r="F125" s="213">
        <v>4008</v>
      </c>
      <c r="G125" s="101"/>
      <c r="H125" s="190"/>
    </row>
    <row r="126" spans="1:8" x14ac:dyDescent="0.25">
      <c r="A126" s="16"/>
      <c r="B126" s="99" t="s">
        <v>328</v>
      </c>
      <c r="C126" s="213">
        <v>32.6</v>
      </c>
      <c r="D126" s="213">
        <v>31.1</v>
      </c>
      <c r="E126" s="213">
        <v>34</v>
      </c>
      <c r="F126" s="213">
        <v>1678</v>
      </c>
      <c r="G126" s="101"/>
      <c r="H126" s="190"/>
    </row>
    <row r="127" spans="1:8" x14ac:dyDescent="0.25">
      <c r="A127" s="16"/>
      <c r="B127" s="99" t="s">
        <v>107</v>
      </c>
      <c r="C127" s="213">
        <v>20.7</v>
      </c>
      <c r="D127" s="213">
        <v>19.5</v>
      </c>
      <c r="E127" s="213">
        <v>21.9</v>
      </c>
      <c r="F127" s="213">
        <v>1035</v>
      </c>
      <c r="G127" s="101"/>
      <c r="H127" s="190"/>
    </row>
    <row r="128" spans="1:8" x14ac:dyDescent="0.25">
      <c r="A128" s="16"/>
      <c r="B128" s="99" t="s">
        <v>345</v>
      </c>
      <c r="C128" s="213">
        <v>42.6</v>
      </c>
      <c r="D128" s="213">
        <v>40.9</v>
      </c>
      <c r="E128" s="213">
        <v>44.3</v>
      </c>
      <c r="F128" s="213">
        <v>2103</v>
      </c>
      <c r="G128" s="101"/>
      <c r="H128" s="190"/>
    </row>
    <row r="129" spans="1:8" x14ac:dyDescent="0.25">
      <c r="A129" s="16">
        <v>2018</v>
      </c>
      <c r="B129" s="99" t="s">
        <v>115</v>
      </c>
      <c r="C129" s="213">
        <v>5.4</v>
      </c>
      <c r="D129" s="213">
        <v>4.8</v>
      </c>
      <c r="E129" s="213">
        <v>6.1</v>
      </c>
      <c r="F129" s="213">
        <v>277</v>
      </c>
      <c r="G129" s="101"/>
      <c r="H129" s="190"/>
    </row>
    <row r="130" spans="1:8" x14ac:dyDescent="0.25">
      <c r="A130" s="16"/>
      <c r="B130" s="99" t="s">
        <v>103</v>
      </c>
      <c r="C130" s="213">
        <v>101.8</v>
      </c>
      <c r="D130" s="213">
        <v>99.1</v>
      </c>
      <c r="E130" s="213">
        <v>104.4</v>
      </c>
      <c r="F130" s="213">
        <v>5242</v>
      </c>
      <c r="G130" s="101"/>
      <c r="H130" s="190"/>
    </row>
    <row r="131" spans="1:8" x14ac:dyDescent="0.25">
      <c r="A131" s="16"/>
      <c r="B131" s="99" t="s">
        <v>104</v>
      </c>
      <c r="C131" s="213">
        <v>19.5</v>
      </c>
      <c r="D131" s="213">
        <v>18.399999999999999</v>
      </c>
      <c r="E131" s="213">
        <v>20.7</v>
      </c>
      <c r="F131" s="213">
        <v>980</v>
      </c>
      <c r="G131" s="101"/>
      <c r="H131" s="190"/>
    </row>
    <row r="132" spans="1:8" x14ac:dyDescent="0.25">
      <c r="A132" s="16"/>
      <c r="B132" s="99" t="s">
        <v>327</v>
      </c>
      <c r="C132" s="213">
        <v>75.599999999999994</v>
      </c>
      <c r="D132" s="213">
        <v>73.3</v>
      </c>
      <c r="E132" s="213">
        <v>77.900000000000006</v>
      </c>
      <c r="F132" s="213">
        <v>3893</v>
      </c>
      <c r="G132" s="101"/>
      <c r="H132" s="190"/>
    </row>
    <row r="133" spans="1:8" x14ac:dyDescent="0.25">
      <c r="A133" s="16"/>
      <c r="B133" s="99" t="s">
        <v>328</v>
      </c>
      <c r="C133" s="213">
        <v>32.4</v>
      </c>
      <c r="D133" s="213">
        <v>30.9</v>
      </c>
      <c r="E133" s="213">
        <v>33.9</v>
      </c>
      <c r="F133" s="213">
        <v>1666</v>
      </c>
      <c r="G133" s="101"/>
      <c r="H133" s="190"/>
    </row>
    <row r="134" spans="1:8" x14ac:dyDescent="0.25">
      <c r="A134" s="16"/>
      <c r="B134" s="99" t="s">
        <v>107</v>
      </c>
      <c r="C134" s="213">
        <v>21.2</v>
      </c>
      <c r="D134" s="213">
        <v>20</v>
      </c>
      <c r="E134" s="213">
        <v>22.4</v>
      </c>
      <c r="F134" s="213">
        <v>1062</v>
      </c>
      <c r="G134" s="101"/>
      <c r="H134" s="190"/>
    </row>
    <row r="135" spans="1:8" x14ac:dyDescent="0.25">
      <c r="A135" s="16"/>
      <c r="B135" s="99" t="s">
        <v>345</v>
      </c>
      <c r="C135" s="213">
        <v>48</v>
      </c>
      <c r="D135" s="213">
        <v>46.2</v>
      </c>
      <c r="E135" s="213">
        <v>49.9</v>
      </c>
      <c r="F135" s="213">
        <v>2360</v>
      </c>
      <c r="G135" s="101"/>
      <c r="H135" s="190"/>
    </row>
    <row r="136" spans="1:8" x14ac:dyDescent="0.25">
      <c r="A136" s="16">
        <v>2019</v>
      </c>
      <c r="B136" s="99" t="s">
        <v>115</v>
      </c>
      <c r="C136" s="213">
        <v>4.8</v>
      </c>
      <c r="D136" s="213">
        <v>4.2</v>
      </c>
      <c r="E136" s="213">
        <v>5.4</v>
      </c>
      <c r="F136" s="213">
        <v>241</v>
      </c>
      <c r="G136" s="101"/>
      <c r="H136" s="190"/>
    </row>
    <row r="137" spans="1:8" x14ac:dyDescent="0.25">
      <c r="A137" s="16"/>
      <c r="B137" s="99" t="s">
        <v>103</v>
      </c>
      <c r="C137" s="213">
        <v>101.1</v>
      </c>
      <c r="D137" s="213">
        <v>98.5</v>
      </c>
      <c r="E137" s="213">
        <v>103.7</v>
      </c>
      <c r="F137" s="213">
        <v>5211</v>
      </c>
      <c r="G137" s="101"/>
      <c r="H137" s="190"/>
    </row>
    <row r="138" spans="1:8" x14ac:dyDescent="0.25">
      <c r="A138" s="16"/>
      <c r="B138" s="99" t="s">
        <v>104</v>
      </c>
      <c r="C138" s="213">
        <v>19.2</v>
      </c>
      <c r="D138" s="213">
        <v>18</v>
      </c>
      <c r="E138" s="213">
        <v>20.3</v>
      </c>
      <c r="F138" s="213">
        <v>967</v>
      </c>
      <c r="G138" s="101"/>
      <c r="H138" s="190"/>
    </row>
    <row r="139" spans="1:8" x14ac:dyDescent="0.25">
      <c r="A139" s="16"/>
      <c r="B139" s="99" t="s">
        <v>327</v>
      </c>
      <c r="C139" s="213">
        <v>75.599999999999994</v>
      </c>
      <c r="D139" s="213">
        <v>73.3</v>
      </c>
      <c r="E139" s="213">
        <v>77.900000000000006</v>
      </c>
      <c r="F139" s="213">
        <v>3885</v>
      </c>
      <c r="G139" s="101"/>
      <c r="H139" s="190"/>
    </row>
    <row r="140" spans="1:8" x14ac:dyDescent="0.25">
      <c r="A140" s="16"/>
      <c r="B140" s="99" t="s">
        <v>328</v>
      </c>
      <c r="C140" s="213">
        <v>33.299999999999997</v>
      </c>
      <c r="D140" s="213">
        <v>31.8</v>
      </c>
      <c r="E140" s="213">
        <v>34.799999999999997</v>
      </c>
      <c r="F140" s="213">
        <v>1712</v>
      </c>
      <c r="G140" s="101"/>
      <c r="H140" s="190"/>
    </row>
    <row r="141" spans="1:8" x14ac:dyDescent="0.25">
      <c r="A141" s="16"/>
      <c r="B141" s="99" t="s">
        <v>107</v>
      </c>
      <c r="C141" s="213">
        <v>23</v>
      </c>
      <c r="D141" s="213">
        <v>21.7</v>
      </c>
      <c r="E141" s="213">
        <v>24.2</v>
      </c>
      <c r="F141" s="213">
        <v>1151</v>
      </c>
      <c r="G141" s="101"/>
      <c r="H141" s="190"/>
    </row>
    <row r="142" spans="1:8" x14ac:dyDescent="0.25">
      <c r="A142" s="16"/>
      <c r="B142" s="99" t="s">
        <v>345</v>
      </c>
      <c r="C142" s="213">
        <v>48.1</v>
      </c>
      <c r="D142" s="213">
        <v>46.2</v>
      </c>
      <c r="E142" s="213">
        <v>49.9</v>
      </c>
      <c r="F142" s="213">
        <v>2353</v>
      </c>
      <c r="G142" s="101"/>
      <c r="H142" s="190"/>
    </row>
    <row r="143" spans="1:8" x14ac:dyDescent="0.25">
      <c r="A143" s="16">
        <v>2020</v>
      </c>
      <c r="B143" s="99" t="s">
        <v>115</v>
      </c>
      <c r="C143" s="213">
        <v>4.7</v>
      </c>
      <c r="D143" s="213">
        <v>4.2</v>
      </c>
      <c r="E143" s="213">
        <v>5.3</v>
      </c>
      <c r="F143" s="213">
        <v>240</v>
      </c>
      <c r="G143" s="101"/>
      <c r="H143" s="190"/>
    </row>
    <row r="144" spans="1:8" x14ac:dyDescent="0.25">
      <c r="A144" s="16"/>
      <c r="B144" s="99" t="s">
        <v>103</v>
      </c>
      <c r="C144" s="213">
        <v>98</v>
      </c>
      <c r="D144" s="213">
        <v>95.4</v>
      </c>
      <c r="E144" s="213">
        <v>100.5</v>
      </c>
      <c r="F144" s="213">
        <v>5043</v>
      </c>
      <c r="G144" s="101"/>
      <c r="H144" s="190"/>
    </row>
    <row r="145" spans="1:16" x14ac:dyDescent="0.25">
      <c r="A145" s="16"/>
      <c r="B145" s="99" t="s">
        <v>104</v>
      </c>
      <c r="C145" s="213">
        <v>20.8</v>
      </c>
      <c r="D145" s="213">
        <v>19.600000000000001</v>
      </c>
      <c r="E145" s="213">
        <v>22.1</v>
      </c>
      <c r="F145" s="213">
        <v>1054</v>
      </c>
      <c r="G145" s="101"/>
      <c r="H145" s="190"/>
    </row>
    <row r="146" spans="1:16" x14ac:dyDescent="0.25">
      <c r="A146" s="16"/>
      <c r="B146" s="99" t="s">
        <v>327</v>
      </c>
      <c r="C146" s="213">
        <v>82.9</v>
      </c>
      <c r="D146" s="213">
        <v>80.599999999999994</v>
      </c>
      <c r="E146" s="213">
        <v>85.3</v>
      </c>
      <c r="F146" s="213">
        <v>4270</v>
      </c>
      <c r="G146" s="101"/>
      <c r="H146" s="190"/>
    </row>
    <row r="147" spans="1:16" x14ac:dyDescent="0.25">
      <c r="A147" s="16"/>
      <c r="B147" s="99" t="s">
        <v>328</v>
      </c>
      <c r="C147" s="213">
        <v>26.9</v>
      </c>
      <c r="D147" s="213">
        <v>25.5</v>
      </c>
      <c r="E147" s="213">
        <v>28.2</v>
      </c>
      <c r="F147" s="213">
        <v>1386</v>
      </c>
      <c r="G147" s="101"/>
      <c r="H147" s="190"/>
    </row>
    <row r="148" spans="1:16" x14ac:dyDescent="0.25">
      <c r="A148" s="16"/>
      <c r="B148" s="99" t="s">
        <v>107</v>
      </c>
      <c r="C148" s="213">
        <v>22.3</v>
      </c>
      <c r="D148" s="213">
        <v>21</v>
      </c>
      <c r="E148" s="213">
        <v>23.5</v>
      </c>
      <c r="F148" s="213">
        <v>1117</v>
      </c>
      <c r="G148" s="101"/>
      <c r="H148" s="190"/>
    </row>
    <row r="149" spans="1:16" x14ac:dyDescent="0.25">
      <c r="A149" s="16"/>
      <c r="B149" s="99" t="s">
        <v>376</v>
      </c>
      <c r="C149" s="213">
        <v>28.5</v>
      </c>
      <c r="D149" s="213">
        <v>27.1</v>
      </c>
      <c r="E149" s="213">
        <v>29.9</v>
      </c>
      <c r="F149" s="213">
        <v>1467</v>
      </c>
      <c r="G149" s="101"/>
      <c r="H149" s="190"/>
    </row>
    <row r="150" spans="1:16" x14ac:dyDescent="0.25">
      <c r="A150" s="156"/>
      <c r="B150" s="191" t="s">
        <v>345</v>
      </c>
      <c r="C150" s="220">
        <v>52.1</v>
      </c>
      <c r="D150" s="220">
        <v>50.2</v>
      </c>
      <c r="E150" s="220">
        <v>54</v>
      </c>
      <c r="F150" s="220">
        <v>2576</v>
      </c>
      <c r="G150" s="101"/>
      <c r="H150" s="190"/>
    </row>
    <row r="151" spans="1:16" x14ac:dyDescent="0.25">
      <c r="A151" s="16"/>
      <c r="B151" s="16"/>
      <c r="C151" s="16"/>
      <c r="D151" s="16"/>
      <c r="E151" s="16"/>
      <c r="F151" s="16"/>
      <c r="G151" s="101"/>
      <c r="H151" s="190"/>
    </row>
    <row r="152" spans="1:16" s="40" customFormat="1" x14ac:dyDescent="0.25">
      <c r="A152" s="187" t="s">
        <v>49</v>
      </c>
      <c r="B152" s="187"/>
      <c r="C152" s="187"/>
      <c r="D152" s="187"/>
      <c r="E152" s="187"/>
      <c r="F152" s="187"/>
      <c r="G152" s="188"/>
      <c r="H152" s="188"/>
      <c r="I152" s="215"/>
      <c r="J152" s="215"/>
      <c r="K152" s="215"/>
      <c r="L152" s="215"/>
      <c r="M152" s="215"/>
      <c r="N152" s="215"/>
      <c r="O152" s="215"/>
      <c r="P152" s="215"/>
    </row>
    <row r="153" spans="1:16" s="40" customFormat="1" x14ac:dyDescent="0.25">
      <c r="A153" s="216" t="s">
        <v>397</v>
      </c>
      <c r="B153" s="216"/>
      <c r="C153" s="216"/>
      <c r="D153" s="188"/>
      <c r="E153" s="188"/>
      <c r="F153" s="188"/>
      <c r="G153" s="188"/>
      <c r="H153" s="188"/>
      <c r="I153" s="215"/>
      <c r="J153" s="215"/>
      <c r="K153" s="215"/>
      <c r="L153" s="215"/>
      <c r="M153" s="215"/>
      <c r="N153" s="215"/>
      <c r="O153" s="215"/>
      <c r="P153" s="215"/>
    </row>
    <row r="154" spans="1:16" s="40" customFormat="1" ht="12.75" customHeight="1" x14ac:dyDescent="0.25">
      <c r="A154" s="95" t="s">
        <v>86</v>
      </c>
      <c r="B154" s="95"/>
      <c r="C154" s="95"/>
      <c r="D154" s="95"/>
      <c r="E154" s="95"/>
      <c r="F154" s="95"/>
      <c r="G154" s="95"/>
      <c r="H154" s="144"/>
      <c r="I154" s="144"/>
      <c r="J154" s="144"/>
      <c r="K154" s="144"/>
      <c r="L154" s="144"/>
      <c r="M154" s="144"/>
      <c r="N154" s="144"/>
      <c r="O154" s="144"/>
      <c r="P154" s="144"/>
    </row>
    <row r="155" spans="1:16" s="40" customFormat="1" ht="12.6" customHeight="1" x14ac:dyDescent="0.25">
      <c r="A155" s="111" t="s">
        <v>83</v>
      </c>
      <c r="B155" s="111"/>
      <c r="C155" s="111"/>
      <c r="D155" s="111"/>
      <c r="E155" s="111"/>
      <c r="F155" s="111"/>
      <c r="G155" s="111"/>
      <c r="H155" s="157"/>
      <c r="I155" s="157"/>
      <c r="J155" s="157"/>
      <c r="K155" s="157"/>
      <c r="L155" s="157"/>
      <c r="M155" s="157"/>
      <c r="N155" s="157"/>
      <c r="O155" s="157"/>
      <c r="P155" s="157"/>
    </row>
    <row r="156" spans="1:16" s="40" customFormat="1" ht="11.25" customHeight="1" x14ac:dyDescent="0.25">
      <c r="A156" s="95" t="s">
        <v>87</v>
      </c>
      <c r="B156" s="95"/>
      <c r="C156" s="95"/>
      <c r="D156" s="95"/>
      <c r="E156" s="95"/>
      <c r="F156" s="95"/>
      <c r="G156" s="95"/>
      <c r="H156" s="144"/>
      <c r="I156" s="144"/>
      <c r="J156" s="144"/>
      <c r="K156" s="144"/>
      <c r="L156" s="144"/>
      <c r="M156" s="144"/>
      <c r="N156" s="144"/>
      <c r="O156" s="144"/>
      <c r="P156" s="144"/>
    </row>
    <row r="157" spans="1:16" s="40" customFormat="1" x14ac:dyDescent="0.25">
      <c r="A157" s="96" t="s">
        <v>84</v>
      </c>
      <c r="B157" s="96"/>
      <c r="C157" s="96"/>
      <c r="D157" s="96"/>
      <c r="E157" s="96"/>
      <c r="F157" s="96"/>
      <c r="G157" s="96"/>
      <c r="H157" s="145"/>
      <c r="I157" s="145"/>
      <c r="J157" s="145"/>
      <c r="K157" s="145"/>
      <c r="L157" s="145"/>
      <c r="M157" s="145"/>
      <c r="N157" s="145"/>
      <c r="O157" s="145"/>
      <c r="P157" s="145"/>
    </row>
    <row r="158" spans="1:16" s="40" customFormat="1" ht="12.75" customHeight="1" x14ac:dyDescent="0.25">
      <c r="A158" s="146" t="s">
        <v>339</v>
      </c>
      <c r="B158" s="146"/>
      <c r="C158" s="131"/>
      <c r="D158" s="131"/>
      <c r="E158" s="131"/>
      <c r="F158" s="131"/>
      <c r="G158" s="131"/>
      <c r="H158" s="131"/>
      <c r="I158" s="131"/>
      <c r="J158" s="131"/>
      <c r="K158" s="131"/>
      <c r="L158" s="131"/>
      <c r="M158" s="131"/>
      <c r="N158" s="131"/>
      <c r="O158" s="131"/>
      <c r="P158" s="131"/>
    </row>
    <row r="159" spans="1:16" s="40" customFormat="1" ht="12.75" customHeight="1" x14ac:dyDescent="0.25">
      <c r="A159" s="217"/>
      <c r="B159" s="217"/>
      <c r="C159" s="131"/>
      <c r="D159" s="131"/>
      <c r="E159" s="131"/>
      <c r="F159" s="131"/>
      <c r="G159" s="131"/>
      <c r="H159" s="131"/>
      <c r="I159" s="131"/>
      <c r="J159" s="131"/>
      <c r="K159" s="131"/>
      <c r="L159" s="131"/>
      <c r="M159" s="131"/>
      <c r="N159" s="131"/>
      <c r="O159" s="131"/>
      <c r="P159" s="131"/>
    </row>
    <row r="160" spans="1:16" s="40" customFormat="1" x14ac:dyDescent="0.25">
      <c r="A160" s="21" t="s">
        <v>354</v>
      </c>
      <c r="B160" s="21"/>
      <c r="C160" s="21"/>
      <c r="D160" s="188"/>
      <c r="E160" s="188"/>
      <c r="F160" s="188"/>
      <c r="G160" s="188"/>
      <c r="H160" s="188"/>
      <c r="I160" s="215"/>
      <c r="J160" s="215"/>
      <c r="K160" s="215"/>
      <c r="L160" s="215"/>
      <c r="M160" s="215"/>
      <c r="N160" s="215"/>
      <c r="O160" s="215"/>
      <c r="P160" s="215"/>
    </row>
    <row r="161" spans="1:19" ht="12.75" customHeight="1" x14ac:dyDescent="0.25">
      <c r="A161" s="131"/>
      <c r="B161" s="131"/>
      <c r="C161" s="157"/>
      <c r="D161" s="157"/>
      <c r="E161" s="157"/>
      <c r="F161" s="157"/>
      <c r="G161" s="157"/>
      <c r="H161" s="225"/>
      <c r="I161" s="131"/>
      <c r="J161" s="131"/>
      <c r="K161" s="131"/>
      <c r="L161" s="131"/>
      <c r="M161" s="131"/>
      <c r="N161" s="131"/>
      <c r="O161" s="131"/>
      <c r="P161" s="131"/>
    </row>
    <row r="162" spans="1:19" ht="12.75" customHeight="1" x14ac:dyDescent="0.25">
      <c r="C162" s="221"/>
      <c r="D162" s="221"/>
      <c r="E162" s="221"/>
      <c r="F162" s="221"/>
      <c r="G162" s="221"/>
      <c r="H162" s="190"/>
    </row>
    <row r="163" spans="1:19" x14ac:dyDescent="0.25">
      <c r="C163" s="222"/>
      <c r="D163" s="222"/>
      <c r="E163" s="222"/>
      <c r="F163" s="222"/>
      <c r="G163" s="222"/>
      <c r="H163" s="190"/>
    </row>
    <row r="164" spans="1:19" x14ac:dyDescent="0.25">
      <c r="H164" s="190"/>
    </row>
    <row r="165" spans="1:19" x14ac:dyDescent="0.25">
      <c r="H165" s="190"/>
    </row>
    <row r="166" spans="1:19" x14ac:dyDescent="0.25">
      <c r="H166" s="190"/>
    </row>
    <row r="167" spans="1:19" x14ac:dyDescent="0.25">
      <c r="H167" s="190"/>
    </row>
    <row r="168" spans="1:19" x14ac:dyDescent="0.25">
      <c r="H168" s="190"/>
    </row>
    <row r="169" spans="1:19" x14ac:dyDescent="0.25">
      <c r="H169" s="190"/>
    </row>
    <row r="170" spans="1:19" x14ac:dyDescent="0.25">
      <c r="A170" s="158"/>
      <c r="B170" s="158">
        <v>2001</v>
      </c>
      <c r="C170" s="158">
        <v>2004</v>
      </c>
      <c r="D170" s="158">
        <v>2005</v>
      </c>
      <c r="E170" s="158">
        <v>2006</v>
      </c>
      <c r="F170" s="158">
        <v>2007</v>
      </c>
      <c r="G170" s="158">
        <v>2008</v>
      </c>
      <c r="H170" s="158">
        <v>2009</v>
      </c>
      <c r="I170" s="158">
        <v>2010</v>
      </c>
      <c r="J170" s="158">
        <v>2011</v>
      </c>
      <c r="K170" s="158">
        <v>2012</v>
      </c>
      <c r="L170" s="158">
        <v>2013</v>
      </c>
      <c r="M170" s="158">
        <v>2014</v>
      </c>
      <c r="N170" s="158">
        <v>2015</v>
      </c>
      <c r="O170" s="158">
        <v>2016</v>
      </c>
      <c r="P170" s="158">
        <v>2017</v>
      </c>
      <c r="Q170" s="158">
        <v>2018</v>
      </c>
      <c r="R170" s="158">
        <v>2019</v>
      </c>
      <c r="S170" s="158">
        <v>2020</v>
      </c>
    </row>
    <row r="171" spans="1:19" x14ac:dyDescent="0.25">
      <c r="A171" s="223" t="s">
        <v>115</v>
      </c>
      <c r="B171" s="15">
        <v>4.9000000000000004</v>
      </c>
      <c r="C171" s="15">
        <v>5.5</v>
      </c>
      <c r="D171" s="15">
        <v>5.8</v>
      </c>
      <c r="E171" s="15">
        <v>5</v>
      </c>
      <c r="F171" s="15">
        <v>6.4</v>
      </c>
      <c r="G171" s="15">
        <v>6.3</v>
      </c>
      <c r="H171" s="15">
        <v>6</v>
      </c>
      <c r="I171" s="15">
        <v>5.6</v>
      </c>
      <c r="J171" s="15">
        <v>5.7</v>
      </c>
      <c r="K171" s="15">
        <v>4.5</v>
      </c>
      <c r="L171" s="15">
        <v>5.4</v>
      </c>
      <c r="M171" s="15">
        <v>4.7</v>
      </c>
      <c r="N171" s="15">
        <v>5.5</v>
      </c>
      <c r="O171" s="15">
        <v>5.8</v>
      </c>
      <c r="P171" s="15">
        <v>4.7</v>
      </c>
      <c r="Q171" s="15">
        <v>5.4</v>
      </c>
      <c r="R171" s="15">
        <v>4.8</v>
      </c>
      <c r="S171" s="15">
        <v>4.7</v>
      </c>
    </row>
    <row r="172" spans="1:19" x14ac:dyDescent="0.25">
      <c r="A172" s="223" t="s">
        <v>103</v>
      </c>
      <c r="B172" s="15">
        <v>107.6</v>
      </c>
      <c r="C172" s="15">
        <v>104.8</v>
      </c>
      <c r="D172" s="15">
        <v>104.9</v>
      </c>
      <c r="E172" s="15">
        <v>104.3</v>
      </c>
      <c r="F172" s="15">
        <v>103.8</v>
      </c>
      <c r="G172" s="15">
        <v>103.4</v>
      </c>
      <c r="H172" s="15">
        <v>103.7</v>
      </c>
      <c r="I172" s="15">
        <v>101.6</v>
      </c>
      <c r="J172" s="15">
        <v>103.9</v>
      </c>
      <c r="K172" s="15">
        <v>103.5</v>
      </c>
      <c r="L172" s="15">
        <v>102.5</v>
      </c>
      <c r="M172" s="15">
        <v>100.9</v>
      </c>
      <c r="N172" s="15">
        <v>102.2</v>
      </c>
      <c r="O172" s="15">
        <v>100.6</v>
      </c>
      <c r="P172" s="15">
        <v>100.4</v>
      </c>
      <c r="Q172" s="15">
        <v>101.8</v>
      </c>
      <c r="R172" s="15">
        <v>101.1</v>
      </c>
      <c r="S172" s="15">
        <v>98</v>
      </c>
    </row>
    <row r="173" spans="1:19" x14ac:dyDescent="0.25">
      <c r="A173" s="223" t="s">
        <v>104</v>
      </c>
      <c r="B173" s="15">
        <v>21.7</v>
      </c>
      <c r="C173" s="15">
        <v>19.5</v>
      </c>
      <c r="D173" s="15">
        <v>19.7</v>
      </c>
      <c r="E173" s="15">
        <v>20.7</v>
      </c>
      <c r="F173" s="15">
        <v>19.899999999999999</v>
      </c>
      <c r="G173" s="15">
        <v>19.899999999999999</v>
      </c>
      <c r="H173" s="15">
        <v>18</v>
      </c>
      <c r="I173" s="15">
        <v>19.3</v>
      </c>
      <c r="J173" s="15">
        <v>19.100000000000001</v>
      </c>
      <c r="K173" s="15">
        <v>18.3</v>
      </c>
      <c r="L173" s="15">
        <v>17</v>
      </c>
      <c r="M173" s="15">
        <v>18</v>
      </c>
      <c r="N173" s="15">
        <v>17.8</v>
      </c>
      <c r="O173" s="15">
        <v>19.8</v>
      </c>
      <c r="P173" s="15">
        <v>18.100000000000001</v>
      </c>
      <c r="Q173" s="15">
        <v>19.5</v>
      </c>
      <c r="R173" s="15">
        <v>19.2</v>
      </c>
      <c r="S173" s="15">
        <v>20.8</v>
      </c>
    </row>
    <row r="174" spans="1:19" x14ac:dyDescent="0.25">
      <c r="A174" s="223" t="s">
        <v>327</v>
      </c>
      <c r="B174" s="15">
        <v>137.9</v>
      </c>
      <c r="C174" s="15">
        <v>117.9</v>
      </c>
      <c r="D174" s="15">
        <v>113.6</v>
      </c>
      <c r="E174" s="15">
        <v>105.5</v>
      </c>
      <c r="F174" s="15">
        <v>104.3</v>
      </c>
      <c r="G174" s="15">
        <v>98.9</v>
      </c>
      <c r="H174" s="15">
        <v>90.2</v>
      </c>
      <c r="I174" s="15">
        <v>88.2</v>
      </c>
      <c r="J174" s="15">
        <v>83.6</v>
      </c>
      <c r="K174" s="15">
        <v>81.900000000000006</v>
      </c>
      <c r="L174" s="15">
        <v>80.3</v>
      </c>
      <c r="M174" s="15">
        <v>74.3</v>
      </c>
      <c r="N174" s="15">
        <v>78.3</v>
      </c>
      <c r="O174" s="15">
        <v>78.5</v>
      </c>
      <c r="P174" s="15">
        <v>78.099999999999994</v>
      </c>
      <c r="Q174" s="15">
        <v>75.599999999999994</v>
      </c>
      <c r="R174" s="15">
        <v>75.599999999999994</v>
      </c>
      <c r="S174" s="15">
        <v>82.9</v>
      </c>
    </row>
    <row r="175" spans="1:19" x14ac:dyDescent="0.25">
      <c r="A175" s="223" t="s">
        <v>328</v>
      </c>
      <c r="B175" s="15">
        <v>32.9</v>
      </c>
      <c r="C175" s="15">
        <v>32.799999999999997</v>
      </c>
      <c r="D175" s="15">
        <v>33.700000000000003</v>
      </c>
      <c r="E175" s="15">
        <v>34.799999999999997</v>
      </c>
      <c r="F175" s="15">
        <v>33.9</v>
      </c>
      <c r="G175" s="15">
        <v>33.6</v>
      </c>
      <c r="H175" s="15">
        <v>33.5</v>
      </c>
      <c r="I175" s="15">
        <v>31.7</v>
      </c>
      <c r="J175" s="15">
        <v>32.5</v>
      </c>
      <c r="K175" s="15">
        <v>33.200000000000003</v>
      </c>
      <c r="L175" s="15">
        <v>31.7</v>
      </c>
      <c r="M175" s="15">
        <v>30.6</v>
      </c>
      <c r="N175" s="15">
        <v>33.700000000000003</v>
      </c>
      <c r="O175" s="15">
        <v>34.799999999999997</v>
      </c>
      <c r="P175" s="15">
        <v>32.6</v>
      </c>
      <c r="Q175" s="15">
        <v>32.4</v>
      </c>
      <c r="R175" s="15">
        <v>33.299999999999997</v>
      </c>
      <c r="S175" s="15">
        <v>26.9</v>
      </c>
    </row>
    <row r="176" spans="1:19" x14ac:dyDescent="0.25">
      <c r="A176" s="223" t="s">
        <v>107</v>
      </c>
      <c r="B176" s="15">
        <v>27.7</v>
      </c>
      <c r="C176" s="15">
        <v>26.3</v>
      </c>
      <c r="D176" s="15">
        <v>23.7</v>
      </c>
      <c r="E176" s="15">
        <v>24.5</v>
      </c>
      <c r="F176" s="15">
        <v>24.5</v>
      </c>
      <c r="G176" s="15">
        <v>23.8</v>
      </c>
      <c r="H176" s="15">
        <v>23.4</v>
      </c>
      <c r="I176" s="15">
        <v>22.5</v>
      </c>
      <c r="J176" s="15">
        <v>21.5</v>
      </c>
      <c r="K176" s="15">
        <v>20.6</v>
      </c>
      <c r="L176" s="15">
        <v>21.5</v>
      </c>
      <c r="M176" s="15">
        <v>19.399999999999999</v>
      </c>
      <c r="N176" s="15">
        <v>20</v>
      </c>
      <c r="O176" s="15">
        <v>21.8</v>
      </c>
      <c r="P176" s="15">
        <v>20.7</v>
      </c>
      <c r="Q176" s="15">
        <v>21.2</v>
      </c>
      <c r="R176" s="15">
        <v>23</v>
      </c>
      <c r="S176" s="15">
        <v>22.3</v>
      </c>
    </row>
    <row r="177" spans="1:19" ht="26.4" x14ac:dyDescent="0.25">
      <c r="A177" s="224" t="s">
        <v>376</v>
      </c>
      <c r="B177" s="15">
        <v>0</v>
      </c>
      <c r="C177" s="15">
        <v>0</v>
      </c>
      <c r="D177" s="15">
        <v>0</v>
      </c>
      <c r="E177" s="15">
        <v>0</v>
      </c>
      <c r="F177" s="15">
        <v>0</v>
      </c>
      <c r="G177" s="15">
        <v>0</v>
      </c>
      <c r="H177" s="15">
        <v>0</v>
      </c>
      <c r="I177" s="15">
        <v>0</v>
      </c>
      <c r="J177" s="15">
        <v>0</v>
      </c>
      <c r="K177" s="15">
        <v>0</v>
      </c>
      <c r="L177" s="15">
        <v>0</v>
      </c>
      <c r="M177" s="15">
        <v>0</v>
      </c>
      <c r="N177" s="15">
        <v>0</v>
      </c>
      <c r="O177" s="15">
        <v>0</v>
      </c>
      <c r="P177" s="15">
        <v>0</v>
      </c>
      <c r="Q177" s="15">
        <v>0</v>
      </c>
      <c r="R177" s="15">
        <v>0</v>
      </c>
      <c r="S177" s="15">
        <v>28.5</v>
      </c>
    </row>
    <row r="178" spans="1:19" x14ac:dyDescent="0.25">
      <c r="A178" s="223" t="s">
        <v>345</v>
      </c>
      <c r="B178" s="15">
        <v>34.700000000000003</v>
      </c>
      <c r="C178" s="15">
        <v>35.9</v>
      </c>
      <c r="D178" s="15">
        <v>35.799999999999997</v>
      </c>
      <c r="E178" s="15">
        <v>39.1</v>
      </c>
      <c r="F178" s="15">
        <v>35.799999999999997</v>
      </c>
      <c r="G178" s="15">
        <v>37.799999999999997</v>
      </c>
      <c r="H178" s="15">
        <v>36.4</v>
      </c>
      <c r="I178" s="15">
        <v>35.799999999999997</v>
      </c>
      <c r="J178" s="15">
        <v>33.1</v>
      </c>
      <c r="K178" s="15">
        <v>30.9</v>
      </c>
      <c r="L178" s="15">
        <v>31.8</v>
      </c>
      <c r="M178" s="15">
        <v>34.200000000000003</v>
      </c>
      <c r="N178" s="15">
        <v>36.1</v>
      </c>
      <c r="O178" s="15">
        <v>41.3</v>
      </c>
      <c r="P178" s="15">
        <v>42.6</v>
      </c>
      <c r="Q178" s="15">
        <v>48</v>
      </c>
      <c r="R178" s="15">
        <v>48.1</v>
      </c>
      <c r="S178" s="15">
        <v>52.1</v>
      </c>
    </row>
    <row r="179" spans="1:19" x14ac:dyDescent="0.25">
      <c r="A179" s="102"/>
      <c r="B179" s="102"/>
      <c r="C179" s="102"/>
      <c r="D179" s="102"/>
      <c r="E179" s="102"/>
      <c r="F179" s="102"/>
      <c r="G179" s="102"/>
      <c r="H179" s="201"/>
      <c r="I179" s="102"/>
      <c r="J179" s="102"/>
      <c r="K179" s="102"/>
      <c r="L179" s="102"/>
      <c r="M179" s="102"/>
      <c r="N179" s="102"/>
      <c r="O179" s="102"/>
      <c r="P179" s="102"/>
      <c r="Q179" s="102"/>
      <c r="R179" s="102"/>
      <c r="S179" s="102"/>
    </row>
    <row r="180" spans="1:19" x14ac:dyDescent="0.25">
      <c r="H180" s="190"/>
    </row>
    <row r="181" spans="1:19" x14ac:dyDescent="0.25">
      <c r="H181" s="190"/>
    </row>
    <row r="182" spans="1:19" x14ac:dyDescent="0.25">
      <c r="H182" s="190"/>
    </row>
    <row r="183" spans="1:19" x14ac:dyDescent="0.25">
      <c r="H183" s="190"/>
    </row>
    <row r="184" spans="1:19" x14ac:dyDescent="0.25">
      <c r="H184" s="190"/>
    </row>
    <row r="185" spans="1:19" x14ac:dyDescent="0.25">
      <c r="H185" s="190"/>
    </row>
    <row r="186" spans="1:19" x14ac:dyDescent="0.25">
      <c r="H186" s="190"/>
    </row>
    <row r="187" spans="1:19" x14ac:dyDescent="0.25">
      <c r="H187" s="190"/>
    </row>
    <row r="188" spans="1:19" x14ac:dyDescent="0.25">
      <c r="H188" s="190"/>
    </row>
    <row r="189" spans="1:19" x14ac:dyDescent="0.25">
      <c r="H189" s="190"/>
    </row>
    <row r="190" spans="1:19" ht="16.05" customHeight="1" x14ac:dyDescent="0.25">
      <c r="H190" s="190"/>
    </row>
    <row r="191" spans="1:19" x14ac:dyDescent="0.25">
      <c r="H191" s="190"/>
    </row>
    <row r="192" spans="1:19" x14ac:dyDescent="0.25">
      <c r="H192" s="190"/>
    </row>
    <row r="193" spans="8:8" x14ac:dyDescent="0.25">
      <c r="H193" s="190"/>
    </row>
    <row r="194" spans="8:8" x14ac:dyDescent="0.25">
      <c r="H194" s="190"/>
    </row>
    <row r="195" spans="8:8" x14ac:dyDescent="0.25">
      <c r="H195" s="190"/>
    </row>
    <row r="196" spans="8:8" x14ac:dyDescent="0.25">
      <c r="H196" s="190"/>
    </row>
    <row r="197" spans="8:8" x14ac:dyDescent="0.25">
      <c r="H197" s="190"/>
    </row>
    <row r="198" spans="8:8" x14ac:dyDescent="0.25">
      <c r="H198" s="190"/>
    </row>
    <row r="199" spans="8:8" x14ac:dyDescent="0.25">
      <c r="H199" s="190"/>
    </row>
    <row r="200" spans="8:8" x14ac:dyDescent="0.25">
      <c r="H200" s="190"/>
    </row>
    <row r="201" spans="8:8" x14ac:dyDescent="0.25">
      <c r="H201" s="190"/>
    </row>
    <row r="202" spans="8:8" x14ac:dyDescent="0.25">
      <c r="H202" s="190"/>
    </row>
    <row r="203" spans="8:8" x14ac:dyDescent="0.25">
      <c r="H203" s="190"/>
    </row>
    <row r="204" spans="8:8" x14ac:dyDescent="0.25">
      <c r="H204" s="190"/>
    </row>
    <row r="205" spans="8:8" x14ac:dyDescent="0.25">
      <c r="H205" s="190"/>
    </row>
    <row r="206" spans="8:8" x14ac:dyDescent="0.25">
      <c r="H206" s="190"/>
    </row>
    <row r="207" spans="8:8" x14ac:dyDescent="0.25">
      <c r="H207" s="190"/>
    </row>
    <row r="208" spans="8:8" x14ac:dyDescent="0.25">
      <c r="H208" s="190"/>
    </row>
  </sheetData>
  <mergeCells count="13">
    <mergeCell ref="A158:B158"/>
    <mergeCell ref="D7:E8"/>
    <mergeCell ref="A153:C153"/>
    <mergeCell ref="A154:G154"/>
    <mergeCell ref="A155:G155"/>
    <mergeCell ref="A156:G156"/>
    <mergeCell ref="A157:G157"/>
    <mergeCell ref="F6:F9"/>
    <mergeCell ref="C6:C9"/>
    <mergeCell ref="C5:F5"/>
    <mergeCell ref="B6:B9"/>
    <mergeCell ref="A6:A9"/>
    <mergeCell ref="A1:D1"/>
  </mergeCells>
  <hyperlinks>
    <hyperlink ref="F1" location="Contents!A1" display="back to contents"/>
    <hyperlink ref="A155" r:id="rId1"/>
    <hyperlink ref="A157" r:id="rId2"/>
    <hyperlink ref="B158" location="Definitions!A1" display="Definitions "/>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5"/>
  <sheetViews>
    <sheetView showGridLines="0" zoomScaleNormal="100" workbookViewId="0">
      <selection sqref="A1:H2"/>
    </sheetView>
  </sheetViews>
  <sheetFormatPr defaultColWidth="9.21875" defaultRowHeight="13.2" x14ac:dyDescent="0.25"/>
  <cols>
    <col min="1" max="1" width="18.44140625" style="37" customWidth="1"/>
    <col min="2" max="2" width="8.77734375" style="37" customWidth="1"/>
    <col min="3" max="3" width="10.44140625" style="8" customWidth="1"/>
    <col min="4" max="4" width="20.44140625" style="8" customWidth="1"/>
    <col min="5" max="6" width="10.44140625" style="8" customWidth="1"/>
    <col min="7" max="7" width="13.77734375" style="8" customWidth="1"/>
    <col min="8" max="8" width="4.5546875" style="8" customWidth="1"/>
    <col min="9" max="9" width="9.21875" style="40"/>
    <col min="10" max="10" width="4.44140625" style="40" customWidth="1"/>
    <col min="11" max="12" width="9.21875" style="40"/>
    <col min="13" max="13" width="1.5546875" style="40" customWidth="1"/>
    <col min="14" max="14" width="36.44140625" style="40" customWidth="1"/>
    <col min="15" max="16384" width="9.21875" style="40"/>
  </cols>
  <sheetData>
    <row r="1" spans="1:12" ht="18" customHeight="1" x14ac:dyDescent="0.25">
      <c r="A1" s="38" t="s">
        <v>402</v>
      </c>
      <c r="B1" s="38"/>
      <c r="C1" s="38"/>
      <c r="D1" s="38"/>
      <c r="E1" s="38"/>
      <c r="F1" s="38"/>
      <c r="G1" s="38"/>
      <c r="H1" s="38"/>
      <c r="J1" s="41" t="s">
        <v>85</v>
      </c>
      <c r="K1" s="41"/>
      <c r="L1" s="41"/>
    </row>
    <row r="2" spans="1:12" ht="18" customHeight="1" x14ac:dyDescent="0.25">
      <c r="A2" s="38"/>
      <c r="B2" s="38"/>
      <c r="C2" s="38"/>
      <c r="D2" s="38"/>
      <c r="E2" s="38"/>
      <c r="F2" s="38"/>
      <c r="G2" s="38"/>
      <c r="H2" s="38"/>
    </row>
    <row r="3" spans="1:12" ht="15" customHeight="1" x14ac:dyDescent="0.25"/>
    <row r="4" spans="1:12" ht="13.8" thickBot="1" x14ac:dyDescent="0.3">
      <c r="C4" s="43"/>
      <c r="D4" s="43"/>
      <c r="E4" s="43"/>
      <c r="F4" s="43"/>
      <c r="G4" s="44"/>
      <c r="J4" s="8"/>
      <c r="K4" s="8"/>
      <c r="L4" s="8"/>
    </row>
    <row r="5" spans="1:12" ht="12.75" customHeight="1" x14ac:dyDescent="0.25">
      <c r="A5" s="36"/>
      <c r="B5" s="36"/>
      <c r="C5" s="46"/>
      <c r="D5" s="46"/>
      <c r="E5" s="46"/>
      <c r="F5" s="46"/>
      <c r="H5" s="6"/>
    </row>
    <row r="6" spans="1:12" ht="12.75" customHeight="1" x14ac:dyDescent="0.25">
      <c r="C6" s="48"/>
      <c r="D6" s="49" t="s">
        <v>322</v>
      </c>
      <c r="E6" s="49"/>
      <c r="F6" s="49"/>
      <c r="G6" s="49"/>
      <c r="H6" s="6"/>
      <c r="I6" s="51"/>
      <c r="K6" s="52"/>
      <c r="L6" s="52"/>
    </row>
    <row r="7" spans="1:12" x14ac:dyDescent="0.25">
      <c r="C7" s="40"/>
      <c r="D7" s="54"/>
      <c r="E7" s="54"/>
      <c r="F7" s="54"/>
      <c r="G7" s="54"/>
      <c r="H7" s="6"/>
      <c r="I7" s="51"/>
      <c r="K7" s="52"/>
      <c r="L7" s="52"/>
    </row>
    <row r="8" spans="1:12" ht="13.05" customHeight="1" x14ac:dyDescent="0.25">
      <c r="A8" s="40"/>
      <c r="B8" s="36"/>
      <c r="C8" s="6"/>
      <c r="D8" s="56" t="s">
        <v>102</v>
      </c>
      <c r="E8" s="57"/>
      <c r="F8" s="57"/>
      <c r="G8" s="58" t="s">
        <v>99</v>
      </c>
      <c r="H8" s="6"/>
      <c r="I8" s="51"/>
      <c r="K8" s="52"/>
      <c r="L8" s="52"/>
    </row>
    <row r="9" spans="1:12" ht="12.6" customHeight="1" x14ac:dyDescent="0.25">
      <c r="A9" s="40"/>
      <c r="B9" s="36"/>
      <c r="C9" s="6"/>
      <c r="D9" s="30"/>
      <c r="E9" s="30" t="s">
        <v>400</v>
      </c>
      <c r="F9" s="30"/>
      <c r="G9" s="60"/>
      <c r="H9" s="6"/>
      <c r="I9" s="51"/>
      <c r="K9" s="52"/>
      <c r="L9" s="52"/>
    </row>
    <row r="10" spans="1:12" ht="13.05" customHeight="1" x14ac:dyDescent="0.25">
      <c r="A10" s="40"/>
      <c r="B10" s="36"/>
      <c r="C10" s="6"/>
      <c r="D10" s="30"/>
      <c r="E10" s="30"/>
      <c r="F10" s="30"/>
      <c r="G10" s="60"/>
      <c r="H10" s="6"/>
    </row>
    <row r="11" spans="1:12" ht="12.6" customHeight="1" thickBot="1" x14ac:dyDescent="0.3">
      <c r="A11" s="40"/>
      <c r="B11" s="36"/>
      <c r="C11" s="65"/>
      <c r="D11" s="62"/>
      <c r="E11" s="63" t="s">
        <v>97</v>
      </c>
      <c r="F11" s="63" t="s">
        <v>80</v>
      </c>
      <c r="G11" s="64"/>
      <c r="H11" s="6"/>
    </row>
    <row r="12" spans="1:12" ht="12.6" customHeight="1" x14ac:dyDescent="0.25">
      <c r="A12" s="40"/>
      <c r="B12" s="36"/>
      <c r="C12" s="65"/>
      <c r="D12" s="65"/>
      <c r="E12" s="65"/>
      <c r="F12" s="65"/>
      <c r="G12" s="65"/>
      <c r="H12" s="6"/>
    </row>
    <row r="13" spans="1:12" ht="12.6" customHeight="1" x14ac:dyDescent="0.25">
      <c r="A13" s="226" t="s">
        <v>378</v>
      </c>
      <c r="B13" s="227"/>
      <c r="C13" s="141"/>
      <c r="D13" s="141"/>
      <c r="E13" s="141"/>
      <c r="F13" s="141"/>
      <c r="G13" s="141"/>
      <c r="H13" s="69"/>
    </row>
    <row r="14" spans="1:12" x14ac:dyDescent="0.25">
      <c r="A14" s="40"/>
      <c r="B14" s="114">
        <v>2001</v>
      </c>
      <c r="C14" s="9"/>
      <c r="D14" s="213">
        <v>459.7</v>
      </c>
      <c r="E14" s="213">
        <v>453.5</v>
      </c>
      <c r="F14" s="213">
        <v>466</v>
      </c>
      <c r="G14" s="213">
        <v>18744</v>
      </c>
      <c r="H14" s="9"/>
    </row>
    <row r="15" spans="1:12" x14ac:dyDescent="0.25">
      <c r="A15" s="40"/>
      <c r="B15" s="114">
        <v>2002</v>
      </c>
      <c r="C15" s="9"/>
      <c r="D15" s="213">
        <v>453.6</v>
      </c>
      <c r="E15" s="213">
        <v>447.5</v>
      </c>
      <c r="F15" s="213">
        <v>459.8</v>
      </c>
      <c r="G15" s="213">
        <v>18664</v>
      </c>
      <c r="H15" s="9"/>
    </row>
    <row r="16" spans="1:12" x14ac:dyDescent="0.25">
      <c r="A16" s="40"/>
      <c r="B16" s="114">
        <v>2003</v>
      </c>
      <c r="C16" s="9"/>
      <c r="D16" s="213">
        <v>441.2</v>
      </c>
      <c r="E16" s="213">
        <v>435.2</v>
      </c>
      <c r="F16" s="213">
        <v>447.3</v>
      </c>
      <c r="G16" s="213">
        <v>18316</v>
      </c>
      <c r="H16" s="9"/>
    </row>
    <row r="17" spans="1:12" x14ac:dyDescent="0.25">
      <c r="A17" s="40"/>
      <c r="B17" s="114">
        <v>2004</v>
      </c>
      <c r="C17" s="9"/>
      <c r="D17" s="213">
        <v>416.4</v>
      </c>
      <c r="E17" s="213">
        <v>410.5</v>
      </c>
      <c r="F17" s="213">
        <v>422.3</v>
      </c>
      <c r="G17" s="213">
        <v>17472</v>
      </c>
      <c r="H17" s="9"/>
    </row>
    <row r="18" spans="1:12" x14ac:dyDescent="0.25">
      <c r="A18" s="40"/>
      <c r="B18" s="114">
        <v>2005</v>
      </c>
      <c r="C18" s="9"/>
      <c r="D18" s="213">
        <v>405.5</v>
      </c>
      <c r="E18" s="213">
        <v>399.7</v>
      </c>
      <c r="F18" s="213">
        <v>411.2</v>
      </c>
      <c r="G18" s="213">
        <v>17180</v>
      </c>
      <c r="H18" s="9"/>
    </row>
    <row r="19" spans="1:12" x14ac:dyDescent="0.25">
      <c r="A19" s="40"/>
      <c r="B19" s="114">
        <v>2006</v>
      </c>
      <c r="C19" s="9"/>
      <c r="D19" s="213">
        <v>397.4</v>
      </c>
      <c r="E19" s="213">
        <v>391.7</v>
      </c>
      <c r="F19" s="213">
        <v>403</v>
      </c>
      <c r="G19" s="213">
        <v>17009</v>
      </c>
      <c r="H19" s="9"/>
    </row>
    <row r="20" spans="1:12" x14ac:dyDescent="0.25">
      <c r="A20" s="40"/>
      <c r="B20" s="114">
        <v>2007</v>
      </c>
      <c r="C20" s="9"/>
      <c r="D20" s="213">
        <v>386.4</v>
      </c>
      <c r="E20" s="213">
        <v>380.9</v>
      </c>
      <c r="F20" s="213">
        <v>392</v>
      </c>
      <c r="G20" s="213">
        <v>16747</v>
      </c>
      <c r="H20" s="9"/>
    </row>
    <row r="21" spans="1:12" x14ac:dyDescent="0.25">
      <c r="A21" s="40"/>
      <c r="B21" s="114">
        <v>2008</v>
      </c>
      <c r="C21" s="9"/>
      <c r="D21" s="213">
        <v>374.9</v>
      </c>
      <c r="E21" s="213">
        <v>369.5</v>
      </c>
      <c r="F21" s="213">
        <v>380.4</v>
      </c>
      <c r="G21" s="213">
        <v>16494</v>
      </c>
      <c r="H21" s="9"/>
    </row>
    <row r="22" spans="1:12" x14ac:dyDescent="0.25">
      <c r="A22" s="36"/>
      <c r="B22" s="114">
        <v>2009</v>
      </c>
      <c r="C22" s="9"/>
      <c r="D22" s="213">
        <v>355</v>
      </c>
      <c r="E22" s="213">
        <v>349.7</v>
      </c>
      <c r="F22" s="213">
        <v>360.3</v>
      </c>
      <c r="G22" s="213">
        <v>15836</v>
      </c>
      <c r="H22" s="9"/>
      <c r="I22" s="6"/>
      <c r="K22" s="6"/>
      <c r="L22" s="6"/>
    </row>
    <row r="23" spans="1:12" x14ac:dyDescent="0.25">
      <c r="A23" s="36"/>
      <c r="B23" s="114">
        <v>2010</v>
      </c>
      <c r="C23" s="9"/>
      <c r="D23" s="213">
        <v>345.4</v>
      </c>
      <c r="E23" s="213">
        <v>340.3</v>
      </c>
      <c r="F23" s="213">
        <v>350.6</v>
      </c>
      <c r="G23" s="213">
        <v>15540</v>
      </c>
      <c r="H23" s="9"/>
      <c r="I23" s="8"/>
      <c r="K23" s="6"/>
      <c r="L23" s="8"/>
    </row>
    <row r="24" spans="1:12" x14ac:dyDescent="0.25">
      <c r="A24" s="36"/>
      <c r="B24" s="114">
        <v>2011</v>
      </c>
      <c r="C24" s="9"/>
      <c r="D24" s="213">
        <v>336.3</v>
      </c>
      <c r="E24" s="213">
        <v>331.2</v>
      </c>
      <c r="F24" s="213">
        <v>341.4</v>
      </c>
      <c r="G24" s="213">
        <v>15258</v>
      </c>
      <c r="H24" s="9"/>
      <c r="I24" s="6"/>
      <c r="L24" s="6"/>
    </row>
    <row r="25" spans="1:12" x14ac:dyDescent="0.25">
      <c r="A25" s="36"/>
      <c r="B25" s="114">
        <v>2012</v>
      </c>
      <c r="C25" s="9"/>
      <c r="D25" s="213">
        <v>324.5</v>
      </c>
      <c r="E25" s="213">
        <v>319.5</v>
      </c>
      <c r="F25" s="213">
        <v>329.4</v>
      </c>
      <c r="G25" s="213">
        <v>14932</v>
      </c>
      <c r="H25" s="9"/>
      <c r="I25" s="6"/>
      <c r="L25" s="6"/>
    </row>
    <row r="26" spans="1:12" x14ac:dyDescent="0.25">
      <c r="A26" s="36"/>
      <c r="B26" s="114">
        <v>2013</v>
      </c>
      <c r="C26" s="9"/>
      <c r="D26" s="213">
        <v>317.8</v>
      </c>
      <c r="E26" s="213">
        <v>312.89999999999998</v>
      </c>
      <c r="F26" s="213">
        <v>322.7</v>
      </c>
      <c r="G26" s="213">
        <v>14802</v>
      </c>
      <c r="H26" s="9"/>
    </row>
    <row r="27" spans="1:12" x14ac:dyDescent="0.25">
      <c r="A27" s="36"/>
      <c r="B27" s="114">
        <v>2014</v>
      </c>
      <c r="C27" s="9"/>
      <c r="D27" s="213">
        <v>303.89999999999998</v>
      </c>
      <c r="E27" s="213">
        <v>299.10000000000002</v>
      </c>
      <c r="F27" s="213">
        <v>308.60000000000002</v>
      </c>
      <c r="G27" s="213">
        <v>14353</v>
      </c>
      <c r="H27" s="9"/>
      <c r="I27" s="228"/>
      <c r="J27" s="228"/>
      <c r="K27" s="228"/>
      <c r="L27" s="228"/>
    </row>
    <row r="28" spans="1:12" x14ac:dyDescent="0.25">
      <c r="A28" s="36"/>
      <c r="B28" s="114">
        <v>2015</v>
      </c>
      <c r="C28" s="9"/>
      <c r="D28" s="213">
        <v>313.60000000000002</v>
      </c>
      <c r="E28" s="213">
        <v>308.8</v>
      </c>
      <c r="F28" s="213">
        <v>318.39999999999998</v>
      </c>
      <c r="G28" s="213">
        <v>14959</v>
      </c>
      <c r="H28" s="9"/>
      <c r="I28" s="228"/>
      <c r="J28" s="228"/>
      <c r="K28" s="228"/>
      <c r="L28" s="228"/>
    </row>
    <row r="29" spans="1:12" x14ac:dyDescent="0.25">
      <c r="A29" s="36"/>
      <c r="B29" s="114">
        <v>2016</v>
      </c>
      <c r="C29" s="9"/>
      <c r="D29" s="213">
        <v>317.2</v>
      </c>
      <c r="E29" s="213">
        <v>312.39999999999998</v>
      </c>
      <c r="F29" s="213">
        <v>322</v>
      </c>
      <c r="G29" s="213">
        <v>15392</v>
      </c>
      <c r="H29" s="9"/>
      <c r="I29" s="228"/>
      <c r="J29" s="228"/>
      <c r="K29" s="228"/>
      <c r="L29" s="228"/>
    </row>
    <row r="30" spans="1:12" x14ac:dyDescent="0.25">
      <c r="A30" s="36"/>
      <c r="B30" s="114">
        <v>2017</v>
      </c>
      <c r="C30" s="9"/>
      <c r="D30" s="213">
        <v>306.60000000000002</v>
      </c>
      <c r="E30" s="213">
        <v>301.89999999999998</v>
      </c>
      <c r="F30" s="213">
        <v>311.2</v>
      </c>
      <c r="G30" s="213">
        <v>15138</v>
      </c>
      <c r="H30" s="9"/>
      <c r="I30" s="228"/>
      <c r="J30" s="228"/>
      <c r="K30" s="228"/>
      <c r="L30" s="228"/>
    </row>
    <row r="31" spans="1:12" x14ac:dyDescent="0.25">
      <c r="A31" s="36"/>
      <c r="B31" s="114">
        <v>2018</v>
      </c>
      <c r="C31" s="9"/>
      <c r="D31" s="213">
        <v>309.89999999999998</v>
      </c>
      <c r="E31" s="213">
        <v>305.3</v>
      </c>
      <c r="F31" s="213">
        <v>314.60000000000002</v>
      </c>
      <c r="G31" s="213">
        <v>15480</v>
      </c>
      <c r="H31" s="9"/>
      <c r="I31" s="228"/>
      <c r="J31" s="228"/>
      <c r="K31" s="228"/>
      <c r="L31" s="228"/>
    </row>
    <row r="32" spans="1:12" x14ac:dyDescent="0.25">
      <c r="A32" s="36"/>
      <c r="B32" s="114">
        <v>2019</v>
      </c>
      <c r="C32" s="9"/>
      <c r="D32" s="213">
        <v>307.8</v>
      </c>
      <c r="E32" s="213">
        <v>303.2</v>
      </c>
      <c r="F32" s="213">
        <v>312.39999999999998</v>
      </c>
      <c r="G32" s="213">
        <v>15520</v>
      </c>
      <c r="H32" s="9"/>
      <c r="I32" s="229">
        <f>D32-D98</f>
        <v>76.100000000000023</v>
      </c>
      <c r="J32" s="228"/>
      <c r="K32" s="228"/>
      <c r="L32" s="228"/>
    </row>
    <row r="33" spans="1:12" x14ac:dyDescent="0.25">
      <c r="A33" s="36"/>
      <c r="B33" s="114">
        <v>2020</v>
      </c>
      <c r="C33" s="9"/>
      <c r="D33" s="213">
        <v>336.2</v>
      </c>
      <c r="E33" s="213">
        <v>331.4</v>
      </c>
      <c r="F33" s="213">
        <v>341</v>
      </c>
      <c r="G33" s="213">
        <v>17153</v>
      </c>
      <c r="H33" s="9"/>
      <c r="I33" s="229">
        <f>D33-D99</f>
        <v>70.300000000000011</v>
      </c>
      <c r="J33" s="228"/>
      <c r="K33" s="228"/>
      <c r="L33" s="228"/>
    </row>
    <row r="34" spans="1:12" x14ac:dyDescent="0.25">
      <c r="A34" s="36"/>
      <c r="B34" s="36"/>
      <c r="C34" s="9"/>
      <c r="D34" s="40"/>
      <c r="E34" s="40"/>
      <c r="F34" s="40"/>
      <c r="G34" s="40"/>
      <c r="H34" s="9"/>
      <c r="I34" s="86"/>
      <c r="K34" s="87"/>
      <c r="L34" s="86"/>
    </row>
    <row r="35" spans="1:12" x14ac:dyDescent="0.25">
      <c r="A35" s="134" t="s">
        <v>377</v>
      </c>
      <c r="B35" s="227"/>
      <c r="C35" s="230"/>
      <c r="D35" s="142"/>
      <c r="E35" s="89"/>
      <c r="F35" s="89"/>
      <c r="G35" s="84"/>
      <c r="H35" s="9"/>
      <c r="I35" s="86"/>
      <c r="K35" s="87"/>
      <c r="L35" s="86"/>
    </row>
    <row r="36" spans="1:12" x14ac:dyDescent="0.25">
      <c r="A36" s="36"/>
      <c r="B36" s="114">
        <v>2001</v>
      </c>
      <c r="C36" s="9"/>
      <c r="D36" s="213">
        <v>340.5</v>
      </c>
      <c r="E36" s="89"/>
      <c r="F36" s="89"/>
      <c r="G36" s="84"/>
      <c r="H36" s="9"/>
      <c r="I36" s="86"/>
      <c r="K36" s="87"/>
      <c r="L36" s="86"/>
    </row>
    <row r="37" spans="1:12" x14ac:dyDescent="0.25">
      <c r="A37" s="36"/>
      <c r="B37" s="114">
        <v>2002</v>
      </c>
      <c r="C37" s="9"/>
      <c r="D37" s="213">
        <v>329.9</v>
      </c>
      <c r="E37" s="89"/>
      <c r="F37" s="89"/>
      <c r="G37" s="84"/>
      <c r="H37" s="9"/>
      <c r="I37" s="86"/>
      <c r="K37" s="87"/>
      <c r="L37" s="86"/>
    </row>
    <row r="38" spans="1:12" x14ac:dyDescent="0.25">
      <c r="A38" s="36"/>
      <c r="B38" s="114">
        <v>2003</v>
      </c>
      <c r="C38" s="9"/>
      <c r="D38" s="213">
        <v>321.89999999999998</v>
      </c>
      <c r="E38" s="89"/>
      <c r="F38" s="89"/>
      <c r="G38" s="84"/>
      <c r="H38" s="9"/>
      <c r="I38" s="86"/>
      <c r="K38" s="87"/>
      <c r="L38" s="86"/>
    </row>
    <row r="39" spans="1:12" x14ac:dyDescent="0.25">
      <c r="A39" s="36"/>
      <c r="B39" s="114">
        <v>2004</v>
      </c>
      <c r="C39" s="9"/>
      <c r="D39" s="213">
        <v>304.5</v>
      </c>
      <c r="E39" s="89"/>
      <c r="F39" s="89"/>
      <c r="G39" s="84"/>
      <c r="H39" s="9"/>
      <c r="I39" s="86"/>
      <c r="K39" s="87"/>
      <c r="L39" s="86"/>
    </row>
    <row r="40" spans="1:12" x14ac:dyDescent="0.25">
      <c r="A40" s="36"/>
      <c r="B40" s="114">
        <v>2005</v>
      </c>
      <c r="C40" s="9"/>
      <c r="D40" s="213">
        <v>295.2</v>
      </c>
      <c r="E40" s="89"/>
      <c r="F40" s="89"/>
      <c r="G40" s="84"/>
      <c r="H40" s="9"/>
      <c r="I40" s="86"/>
      <c r="K40" s="87"/>
      <c r="L40" s="86"/>
    </row>
    <row r="41" spans="1:12" x14ac:dyDescent="0.25">
      <c r="A41" s="36"/>
      <c r="B41" s="114">
        <v>2006</v>
      </c>
      <c r="C41" s="9"/>
      <c r="D41" s="213">
        <v>284.8</v>
      </c>
      <c r="E41" s="89"/>
      <c r="F41" s="89"/>
      <c r="G41" s="84"/>
      <c r="H41" s="9"/>
      <c r="I41" s="86"/>
      <c r="K41" s="87"/>
      <c r="L41" s="86"/>
    </row>
    <row r="42" spans="1:12" x14ac:dyDescent="0.25">
      <c r="A42" s="36"/>
      <c r="B42" s="114">
        <v>2007</v>
      </c>
      <c r="C42" s="9"/>
      <c r="D42" s="213">
        <v>275.7</v>
      </c>
      <c r="E42" s="89"/>
      <c r="F42" s="89"/>
      <c r="G42" s="84"/>
      <c r="H42" s="9"/>
      <c r="I42" s="86"/>
      <c r="K42" s="87"/>
      <c r="L42" s="86"/>
    </row>
    <row r="43" spans="1:12" x14ac:dyDescent="0.25">
      <c r="A43" s="36"/>
      <c r="B43" s="114">
        <v>2008</v>
      </c>
      <c r="C43" s="9"/>
      <c r="D43" s="213">
        <v>271.39999999999998</v>
      </c>
      <c r="E43" s="89"/>
      <c r="F43" s="89"/>
      <c r="G43" s="84"/>
      <c r="H43" s="9"/>
      <c r="I43" s="86"/>
      <c r="K43" s="87"/>
      <c r="L43" s="86"/>
    </row>
    <row r="44" spans="1:12" x14ac:dyDescent="0.25">
      <c r="A44" s="36"/>
      <c r="B44" s="114">
        <v>2009</v>
      </c>
      <c r="C44" s="9"/>
      <c r="D44" s="213">
        <v>258.10000000000002</v>
      </c>
      <c r="E44" s="89"/>
      <c r="F44" s="89"/>
      <c r="G44" s="84"/>
      <c r="H44" s="9"/>
      <c r="I44" s="86"/>
      <c r="K44" s="87"/>
      <c r="L44" s="86"/>
    </row>
    <row r="45" spans="1:12" x14ac:dyDescent="0.25">
      <c r="A45" s="36"/>
      <c r="B45" s="114">
        <v>2010</v>
      </c>
      <c r="C45" s="9"/>
      <c r="D45" s="213">
        <v>251.6</v>
      </c>
      <c r="E45" s="89"/>
      <c r="F45" s="89"/>
      <c r="G45" s="84"/>
      <c r="H45" s="9"/>
      <c r="I45" s="86"/>
      <c r="K45" s="87"/>
      <c r="L45" s="86"/>
    </row>
    <row r="46" spans="1:12" x14ac:dyDescent="0.25">
      <c r="A46" s="36"/>
      <c r="B46" s="114">
        <v>2011</v>
      </c>
      <c r="C46" s="9"/>
      <c r="D46" s="213">
        <v>242</v>
      </c>
      <c r="E46" s="89"/>
      <c r="F46" s="89"/>
      <c r="G46" s="84"/>
      <c r="H46" s="9"/>
      <c r="I46" s="86"/>
      <c r="K46" s="87"/>
      <c r="L46" s="86"/>
    </row>
    <row r="47" spans="1:12" x14ac:dyDescent="0.25">
      <c r="A47" s="36"/>
      <c r="B47" s="114">
        <v>2012</v>
      </c>
      <c r="C47" s="9"/>
      <c r="D47" s="213">
        <v>235.1</v>
      </c>
      <c r="E47" s="89"/>
      <c r="F47" s="89"/>
      <c r="G47" s="84"/>
      <c r="H47" s="9"/>
      <c r="I47" s="86"/>
      <c r="K47" s="87"/>
      <c r="L47" s="86"/>
    </row>
    <row r="48" spans="1:12" x14ac:dyDescent="0.25">
      <c r="A48" s="36"/>
      <c r="B48" s="114">
        <v>2013</v>
      </c>
      <c r="C48" s="9"/>
      <c r="D48" s="213">
        <v>233.9</v>
      </c>
      <c r="E48" s="89"/>
      <c r="F48" s="89"/>
      <c r="G48" s="84"/>
      <c r="H48" s="9"/>
      <c r="I48" s="86"/>
      <c r="K48" s="87"/>
      <c r="L48" s="86"/>
    </row>
    <row r="49" spans="1:12" x14ac:dyDescent="0.25">
      <c r="B49" s="114">
        <v>2014</v>
      </c>
      <c r="C49" s="9"/>
      <c r="D49" s="213">
        <v>231.8</v>
      </c>
      <c r="E49" s="89"/>
      <c r="F49" s="89"/>
      <c r="G49" s="84"/>
      <c r="H49" s="9"/>
      <c r="I49" s="86"/>
      <c r="K49" s="87"/>
      <c r="L49" s="86"/>
    </row>
    <row r="50" spans="1:12" x14ac:dyDescent="0.25">
      <c r="A50" s="36"/>
      <c r="B50" s="114">
        <v>2015</v>
      </c>
      <c r="C50" s="9"/>
      <c r="D50" s="213">
        <v>231.5</v>
      </c>
      <c r="E50" s="89"/>
      <c r="F50" s="89"/>
      <c r="G50" s="84"/>
      <c r="H50" s="9"/>
      <c r="I50" s="86"/>
      <c r="K50" s="87"/>
      <c r="L50" s="86"/>
    </row>
    <row r="51" spans="1:12" x14ac:dyDescent="0.25">
      <c r="A51" s="36"/>
      <c r="B51" s="114">
        <v>2016</v>
      </c>
      <c r="C51" s="9"/>
      <c r="D51" s="213">
        <v>230.7</v>
      </c>
      <c r="E51" s="89"/>
      <c r="F51" s="89"/>
      <c r="G51" s="84"/>
      <c r="H51" s="9"/>
      <c r="I51" s="86"/>
      <c r="K51" s="87"/>
      <c r="L51" s="86"/>
    </row>
    <row r="52" spans="1:12" x14ac:dyDescent="0.25">
      <c r="A52" s="36"/>
      <c r="B52" s="114">
        <v>2017</v>
      </c>
      <c r="C52" s="9"/>
      <c r="D52" s="213">
        <v>225.7</v>
      </c>
      <c r="E52" s="89"/>
      <c r="F52" s="89"/>
      <c r="G52" s="84"/>
      <c r="H52" s="9"/>
      <c r="I52" s="86"/>
      <c r="K52" s="87"/>
      <c r="L52" s="86"/>
    </row>
    <row r="53" spans="1:12" x14ac:dyDescent="0.25">
      <c r="A53" s="36"/>
      <c r="B53" s="114">
        <v>2018</v>
      </c>
      <c r="C53" s="9"/>
      <c r="D53" s="213">
        <v>226.9</v>
      </c>
      <c r="E53" s="89"/>
      <c r="F53" s="89"/>
      <c r="G53" s="84"/>
      <c r="H53" s="9"/>
      <c r="I53" s="86"/>
      <c r="K53" s="87"/>
      <c r="L53" s="86"/>
    </row>
    <row r="54" spans="1:12" x14ac:dyDescent="0.25">
      <c r="A54" s="36"/>
      <c r="B54" s="114">
        <v>2019</v>
      </c>
      <c r="C54" s="9"/>
      <c r="D54" s="213">
        <v>220.9</v>
      </c>
      <c r="E54" s="143">
        <f>D32-D54</f>
        <v>86.9</v>
      </c>
      <c r="F54" s="89"/>
      <c r="G54" s="84"/>
      <c r="H54" s="9"/>
      <c r="I54" s="86"/>
      <c r="K54" s="87"/>
      <c r="L54" s="86"/>
    </row>
    <row r="55" spans="1:12" x14ac:dyDescent="0.25">
      <c r="A55" s="36"/>
      <c r="B55" s="114">
        <v>2020</v>
      </c>
      <c r="C55" s="9"/>
      <c r="D55" s="213">
        <v>256.60000000000002</v>
      </c>
      <c r="E55" s="143">
        <f>D33-D55</f>
        <v>79.599999999999966</v>
      </c>
      <c r="F55" s="89"/>
      <c r="G55" s="84"/>
      <c r="H55" s="9"/>
      <c r="I55" s="86"/>
      <c r="K55" s="87"/>
      <c r="L55" s="86"/>
    </row>
    <row r="56" spans="1:12" x14ac:dyDescent="0.25">
      <c r="A56" s="36"/>
      <c r="B56" s="36"/>
      <c r="C56" s="9"/>
      <c r="D56" s="89"/>
      <c r="E56" s="143"/>
      <c r="F56" s="89"/>
      <c r="G56" s="84"/>
      <c r="H56" s="9"/>
      <c r="I56" s="86"/>
      <c r="K56" s="87"/>
      <c r="L56" s="86"/>
    </row>
    <row r="57" spans="1:12" x14ac:dyDescent="0.25">
      <c r="A57" s="134" t="s">
        <v>379</v>
      </c>
      <c r="B57" s="227"/>
      <c r="C57" s="230"/>
      <c r="D57" s="142"/>
      <c r="E57" s="143"/>
      <c r="F57" s="89"/>
      <c r="G57" s="84"/>
      <c r="H57" s="9"/>
      <c r="I57" s="86"/>
      <c r="K57" s="87"/>
      <c r="L57" s="86"/>
    </row>
    <row r="58" spans="1:12" x14ac:dyDescent="0.25">
      <c r="A58" s="36"/>
      <c r="B58" s="114">
        <v>2001</v>
      </c>
      <c r="C58" s="9"/>
      <c r="D58" s="213">
        <v>376.1</v>
      </c>
      <c r="E58" s="143"/>
      <c r="F58" s="89"/>
      <c r="G58" s="84"/>
      <c r="H58" s="9"/>
      <c r="I58" s="86"/>
      <c r="K58" s="87"/>
      <c r="L58" s="86"/>
    </row>
    <row r="59" spans="1:12" x14ac:dyDescent="0.25">
      <c r="A59" s="36"/>
      <c r="B59" s="114">
        <v>2002</v>
      </c>
      <c r="C59" s="9"/>
      <c r="D59" s="213">
        <v>366</v>
      </c>
      <c r="E59" s="143"/>
      <c r="F59" s="89"/>
      <c r="G59" s="84"/>
      <c r="H59" s="9"/>
      <c r="I59" s="86"/>
      <c r="K59" s="87"/>
      <c r="L59" s="86"/>
    </row>
    <row r="60" spans="1:12" x14ac:dyDescent="0.25">
      <c r="A60" s="36"/>
      <c r="B60" s="114">
        <v>2003</v>
      </c>
      <c r="C60" s="9"/>
      <c r="D60" s="213">
        <v>356.9</v>
      </c>
      <c r="E60" s="143"/>
      <c r="F60" s="89"/>
      <c r="G60" s="84"/>
      <c r="H60" s="9"/>
      <c r="I60" s="86"/>
      <c r="K60" s="87"/>
      <c r="L60" s="86"/>
    </row>
    <row r="61" spans="1:12" x14ac:dyDescent="0.25">
      <c r="A61" s="36"/>
      <c r="B61" s="114">
        <v>2004</v>
      </c>
      <c r="C61" s="9"/>
      <c r="D61" s="213">
        <v>331.6</v>
      </c>
      <c r="E61" s="143"/>
      <c r="F61" s="89"/>
      <c r="G61" s="84"/>
      <c r="H61" s="9"/>
      <c r="I61" s="86"/>
      <c r="K61" s="87"/>
      <c r="L61" s="86"/>
    </row>
    <row r="62" spans="1:12" x14ac:dyDescent="0.25">
      <c r="A62" s="36"/>
      <c r="B62" s="114">
        <v>2005</v>
      </c>
      <c r="C62" s="9"/>
      <c r="D62" s="213">
        <v>326.39999999999998</v>
      </c>
      <c r="E62" s="143"/>
      <c r="F62" s="89"/>
      <c r="G62" s="84"/>
      <c r="H62" s="9"/>
      <c r="I62" s="86"/>
      <c r="K62" s="87"/>
      <c r="L62" s="86"/>
    </row>
    <row r="63" spans="1:12" x14ac:dyDescent="0.25">
      <c r="A63" s="36"/>
      <c r="B63" s="114">
        <v>2006</v>
      </c>
      <c r="C63" s="9"/>
      <c r="D63" s="213">
        <v>312.3</v>
      </c>
      <c r="E63" s="143"/>
      <c r="F63" s="89"/>
      <c r="G63" s="84"/>
      <c r="H63" s="9"/>
      <c r="I63" s="86"/>
      <c r="K63" s="87"/>
      <c r="L63" s="86"/>
    </row>
    <row r="64" spans="1:12" x14ac:dyDescent="0.25">
      <c r="A64" s="36"/>
      <c r="B64" s="114">
        <v>2007</v>
      </c>
      <c r="C64" s="9"/>
      <c r="D64" s="213">
        <v>312.39999999999998</v>
      </c>
      <c r="E64" s="143"/>
      <c r="F64" s="89"/>
      <c r="G64" s="84"/>
      <c r="H64" s="9"/>
      <c r="I64" s="86"/>
      <c r="K64" s="87"/>
      <c r="L64" s="86"/>
    </row>
    <row r="65" spans="1:12" x14ac:dyDescent="0.25">
      <c r="A65" s="36"/>
      <c r="B65" s="114">
        <v>2008</v>
      </c>
      <c r="C65" s="9"/>
      <c r="D65" s="213">
        <v>303.2</v>
      </c>
      <c r="E65" s="143"/>
      <c r="F65" s="89"/>
      <c r="G65" s="84"/>
      <c r="H65" s="9"/>
      <c r="I65" s="86"/>
      <c r="K65" s="87"/>
      <c r="L65" s="86"/>
    </row>
    <row r="66" spans="1:12" x14ac:dyDescent="0.25">
      <c r="A66" s="36"/>
      <c r="B66" s="114">
        <v>2009</v>
      </c>
      <c r="C66" s="9"/>
      <c r="D66" s="213">
        <v>291.8</v>
      </c>
      <c r="E66" s="143"/>
      <c r="F66" s="89"/>
      <c r="G66" s="84"/>
      <c r="H66" s="9"/>
      <c r="I66" s="86"/>
      <c r="K66" s="87"/>
      <c r="L66" s="86"/>
    </row>
    <row r="67" spans="1:12" x14ac:dyDescent="0.25">
      <c r="A67" s="36"/>
      <c r="B67" s="114">
        <v>2010</v>
      </c>
      <c r="C67" s="9"/>
      <c r="D67" s="213">
        <v>280.89999999999998</v>
      </c>
      <c r="E67" s="143"/>
      <c r="F67" s="89"/>
      <c r="G67" s="84"/>
      <c r="H67" s="9"/>
      <c r="I67" s="86"/>
      <c r="K67" s="87"/>
      <c r="L67" s="86"/>
    </row>
    <row r="68" spans="1:12" x14ac:dyDescent="0.25">
      <c r="A68" s="36"/>
      <c r="B68" s="114">
        <v>2011</v>
      </c>
      <c r="C68" s="9"/>
      <c r="D68" s="213">
        <v>275.2</v>
      </c>
      <c r="E68" s="143"/>
      <c r="F68" s="89"/>
      <c r="G68" s="84"/>
      <c r="H68" s="9"/>
      <c r="I68" s="86"/>
      <c r="K68" s="87"/>
      <c r="L68" s="86"/>
    </row>
    <row r="69" spans="1:12" x14ac:dyDescent="0.25">
      <c r="A69" s="36"/>
      <c r="B69" s="114">
        <v>2012</v>
      </c>
      <c r="C69" s="9"/>
      <c r="D69" s="213">
        <v>267.60000000000002</v>
      </c>
      <c r="E69" s="143"/>
      <c r="F69" s="89"/>
      <c r="G69" s="84"/>
      <c r="H69" s="9"/>
      <c r="I69" s="86"/>
      <c r="K69" s="87"/>
      <c r="L69" s="86"/>
    </row>
    <row r="70" spans="1:12" x14ac:dyDescent="0.25">
      <c r="A70" s="36"/>
      <c r="B70" s="114">
        <v>2013</v>
      </c>
      <c r="C70" s="9"/>
      <c r="D70" s="213">
        <v>266.10000000000002</v>
      </c>
      <c r="E70" s="143"/>
      <c r="F70" s="89"/>
      <c r="G70" s="84"/>
      <c r="H70" s="9"/>
      <c r="I70" s="86"/>
      <c r="K70" s="87"/>
      <c r="L70" s="86"/>
    </row>
    <row r="71" spans="1:12" x14ac:dyDescent="0.25">
      <c r="A71" s="40"/>
      <c r="B71" s="114">
        <v>2014</v>
      </c>
      <c r="C71" s="9"/>
      <c r="D71" s="213">
        <v>255.1</v>
      </c>
      <c r="E71" s="143"/>
      <c r="F71" s="89"/>
      <c r="G71" s="84"/>
      <c r="H71" s="9"/>
      <c r="I71" s="86"/>
      <c r="K71" s="87"/>
      <c r="L71" s="86"/>
    </row>
    <row r="72" spans="1:12" x14ac:dyDescent="0.25">
      <c r="A72" s="36"/>
      <c r="B72" s="114">
        <v>2015</v>
      </c>
      <c r="C72" s="9"/>
      <c r="D72" s="213">
        <v>271.5</v>
      </c>
      <c r="E72" s="143"/>
      <c r="F72" s="89"/>
      <c r="G72" s="84"/>
      <c r="H72" s="9"/>
      <c r="I72" s="86"/>
      <c r="K72" s="87"/>
      <c r="L72" s="86"/>
    </row>
    <row r="73" spans="1:12" x14ac:dyDescent="0.25">
      <c r="B73" s="114">
        <v>2016</v>
      </c>
      <c r="C73" s="9"/>
      <c r="D73" s="213">
        <v>270.39999999999998</v>
      </c>
      <c r="E73" s="143"/>
      <c r="F73" s="89"/>
      <c r="G73" s="84"/>
      <c r="H73" s="9"/>
      <c r="I73" s="86"/>
      <c r="K73" s="87"/>
      <c r="L73" s="86"/>
    </row>
    <row r="74" spans="1:12" x14ac:dyDescent="0.25">
      <c r="B74" s="114">
        <v>2017</v>
      </c>
      <c r="C74" s="9"/>
      <c r="D74" s="213">
        <v>263.60000000000002</v>
      </c>
      <c r="E74" s="143"/>
      <c r="F74" s="89"/>
      <c r="G74" s="84"/>
      <c r="H74" s="9"/>
      <c r="I74" s="86"/>
      <c r="K74" s="87"/>
      <c r="L74" s="86"/>
    </row>
    <row r="75" spans="1:12" x14ac:dyDescent="0.25">
      <c r="B75" s="114">
        <v>2018</v>
      </c>
      <c r="C75" s="9"/>
      <c r="D75" s="213">
        <v>267</v>
      </c>
      <c r="E75" s="143"/>
      <c r="F75" s="89"/>
      <c r="G75" s="84"/>
      <c r="H75" s="9"/>
      <c r="I75" s="86"/>
      <c r="K75" s="87"/>
      <c r="L75" s="86"/>
    </row>
    <row r="76" spans="1:12" x14ac:dyDescent="0.25">
      <c r="B76" s="114">
        <v>2019</v>
      </c>
      <c r="C76" s="9"/>
      <c r="D76" s="213">
        <v>258.5</v>
      </c>
      <c r="E76" s="143">
        <f>D32-D76</f>
        <v>49.300000000000011</v>
      </c>
      <c r="F76" s="89"/>
      <c r="G76" s="84"/>
      <c r="H76" s="9"/>
      <c r="I76" s="86"/>
      <c r="K76" s="87"/>
      <c r="L76" s="86"/>
    </row>
    <row r="77" spans="1:12" x14ac:dyDescent="0.25">
      <c r="B77" s="114">
        <v>2020</v>
      </c>
      <c r="C77" s="9"/>
      <c r="D77" s="213">
        <v>286.89999999999998</v>
      </c>
      <c r="E77" s="143">
        <f>D33-D77</f>
        <v>49.300000000000011</v>
      </c>
      <c r="F77" s="89"/>
      <c r="G77" s="84"/>
      <c r="H77" s="9"/>
      <c r="I77" s="86"/>
      <c r="K77" s="87"/>
      <c r="L77" s="86"/>
    </row>
    <row r="78" spans="1:12" x14ac:dyDescent="0.25">
      <c r="A78" s="40"/>
      <c r="B78" s="40"/>
      <c r="C78" s="40"/>
      <c r="D78" s="40"/>
      <c r="E78" s="143"/>
      <c r="F78" s="89"/>
      <c r="G78" s="84"/>
      <c r="I78" s="8"/>
      <c r="J78" s="8"/>
      <c r="K78" s="8"/>
      <c r="L78" s="8"/>
    </row>
    <row r="79" spans="1:12" x14ac:dyDescent="0.25">
      <c r="A79" s="134" t="s">
        <v>380</v>
      </c>
      <c r="B79" s="227"/>
      <c r="C79" s="230"/>
      <c r="D79" s="142"/>
      <c r="E79" s="143"/>
      <c r="F79" s="89"/>
      <c r="G79" s="84"/>
    </row>
    <row r="80" spans="1:12" x14ac:dyDescent="0.25">
      <c r="A80" s="36"/>
      <c r="B80" s="114">
        <v>2001</v>
      </c>
      <c r="C80" s="9"/>
      <c r="D80" s="213">
        <v>354.9</v>
      </c>
      <c r="E80" s="143"/>
      <c r="F80" s="89"/>
      <c r="G80" s="84"/>
    </row>
    <row r="81" spans="1:8" x14ac:dyDescent="0.25">
      <c r="A81" s="36"/>
      <c r="B81" s="114">
        <v>2002</v>
      </c>
      <c r="C81" s="9"/>
      <c r="D81" s="213">
        <v>344.6</v>
      </c>
      <c r="E81" s="143"/>
      <c r="F81" s="89"/>
      <c r="G81" s="84"/>
    </row>
    <row r="82" spans="1:8" x14ac:dyDescent="0.25">
      <c r="A82" s="36"/>
      <c r="B82" s="114">
        <v>2003</v>
      </c>
      <c r="C82" s="9"/>
      <c r="D82" s="213">
        <v>336.1</v>
      </c>
      <c r="E82" s="143"/>
      <c r="F82" s="89"/>
      <c r="G82" s="84"/>
    </row>
    <row r="83" spans="1:8" ht="12.75" customHeight="1" x14ac:dyDescent="0.25">
      <c r="A83" s="36"/>
      <c r="B83" s="114">
        <v>2004</v>
      </c>
      <c r="C83" s="9"/>
      <c r="D83" s="213">
        <v>317.60000000000002</v>
      </c>
      <c r="E83" s="143"/>
      <c r="F83" s="89"/>
      <c r="G83" s="84"/>
      <c r="H83" s="221"/>
    </row>
    <row r="84" spans="1:8" x14ac:dyDescent="0.25">
      <c r="A84" s="36"/>
      <c r="B84" s="114">
        <v>2005</v>
      </c>
      <c r="C84" s="9"/>
      <c r="D84" s="213">
        <v>308.2</v>
      </c>
      <c r="E84" s="143"/>
      <c r="F84" s="89"/>
      <c r="G84" s="84"/>
      <c r="H84" s="222"/>
    </row>
    <row r="85" spans="1:8" x14ac:dyDescent="0.25">
      <c r="A85" s="36"/>
      <c r="B85" s="114">
        <v>2006</v>
      </c>
      <c r="C85" s="9"/>
      <c r="D85" s="213">
        <v>297.8</v>
      </c>
      <c r="E85" s="143"/>
      <c r="F85" s="89"/>
      <c r="G85" s="84"/>
      <c r="H85" s="99"/>
    </row>
    <row r="86" spans="1:8" x14ac:dyDescent="0.25">
      <c r="A86" s="36"/>
      <c r="B86" s="114">
        <v>2007</v>
      </c>
      <c r="C86" s="9"/>
      <c r="D86" s="213">
        <v>289</v>
      </c>
      <c r="E86" s="143"/>
      <c r="F86" s="89"/>
      <c r="G86" s="84"/>
    </row>
    <row r="87" spans="1:8" x14ac:dyDescent="0.25">
      <c r="A87" s="36"/>
      <c r="B87" s="114">
        <v>2008</v>
      </c>
      <c r="C87" s="9"/>
      <c r="D87" s="213">
        <v>283.89999999999998</v>
      </c>
      <c r="E87" s="143"/>
      <c r="F87" s="89"/>
      <c r="G87" s="84"/>
    </row>
    <row r="88" spans="1:8" x14ac:dyDescent="0.25">
      <c r="A88" s="36"/>
      <c r="B88" s="114">
        <v>2009</v>
      </c>
      <c r="C88" s="9"/>
      <c r="D88" s="213">
        <v>269.89999999999998</v>
      </c>
      <c r="E88" s="143"/>
      <c r="F88" s="89"/>
      <c r="G88" s="84"/>
    </row>
    <row r="89" spans="1:8" x14ac:dyDescent="0.25">
      <c r="A89" s="36"/>
      <c r="B89" s="114">
        <v>2010</v>
      </c>
      <c r="C89" s="9"/>
      <c r="D89" s="213">
        <v>262.7</v>
      </c>
      <c r="E89" s="143"/>
      <c r="F89" s="89"/>
      <c r="G89" s="84"/>
    </row>
    <row r="90" spans="1:8" x14ac:dyDescent="0.25">
      <c r="A90" s="36"/>
      <c r="B90" s="114">
        <v>2011</v>
      </c>
      <c r="C90" s="9"/>
      <c r="D90" s="213">
        <v>253.3</v>
      </c>
      <c r="E90" s="143"/>
      <c r="F90" s="89"/>
      <c r="G90" s="84"/>
    </row>
    <row r="91" spans="1:8" x14ac:dyDescent="0.25">
      <c r="A91" s="36"/>
      <c r="B91" s="114">
        <v>2012</v>
      </c>
      <c r="C91" s="9"/>
      <c r="D91" s="213">
        <v>245.8</v>
      </c>
      <c r="E91" s="143"/>
      <c r="F91" s="89"/>
      <c r="G91" s="84"/>
    </row>
    <row r="92" spans="1:8" x14ac:dyDescent="0.25">
      <c r="A92" s="36"/>
      <c r="B92" s="114">
        <v>2013</v>
      </c>
      <c r="C92" s="9"/>
      <c r="D92" s="213">
        <v>244.2</v>
      </c>
      <c r="E92" s="143"/>
      <c r="F92" s="89"/>
      <c r="G92" s="84"/>
    </row>
    <row r="93" spans="1:8" x14ac:dyDescent="0.25">
      <c r="A93" s="40"/>
      <c r="B93" s="114">
        <v>2014</v>
      </c>
      <c r="C93" s="9"/>
      <c r="D93" s="213">
        <v>240.6</v>
      </c>
      <c r="E93" s="143"/>
      <c r="F93" s="89"/>
      <c r="G93" s="84"/>
    </row>
    <row r="94" spans="1:8" x14ac:dyDescent="0.25">
      <c r="A94" s="36"/>
      <c r="B94" s="114">
        <v>2015</v>
      </c>
      <c r="C94" s="9"/>
      <c r="D94" s="213">
        <v>242</v>
      </c>
      <c r="E94" s="143"/>
      <c r="F94" s="89"/>
      <c r="G94" s="84"/>
    </row>
    <row r="95" spans="1:8" x14ac:dyDescent="0.25">
      <c r="B95" s="114">
        <v>2016</v>
      </c>
      <c r="C95" s="9"/>
      <c r="D95" s="213">
        <v>241.5</v>
      </c>
      <c r="E95" s="143"/>
      <c r="F95" s="89"/>
      <c r="G95" s="84"/>
    </row>
    <row r="96" spans="1:8" x14ac:dyDescent="0.25">
      <c r="B96" s="114">
        <v>2017</v>
      </c>
      <c r="C96" s="9"/>
      <c r="D96" s="213">
        <v>235.8</v>
      </c>
      <c r="E96" s="143"/>
      <c r="F96" s="89"/>
      <c r="G96" s="84"/>
    </row>
    <row r="97" spans="1:18" x14ac:dyDescent="0.25">
      <c r="B97" s="114">
        <v>2018</v>
      </c>
      <c r="C97" s="9"/>
      <c r="D97" s="213">
        <v>237.5</v>
      </c>
      <c r="E97" s="143"/>
      <c r="F97" s="89"/>
      <c r="G97" s="84"/>
    </row>
    <row r="98" spans="1:18" x14ac:dyDescent="0.25">
      <c r="B98" s="114">
        <v>2019</v>
      </c>
      <c r="C98" s="9"/>
      <c r="D98" s="213">
        <v>231.7</v>
      </c>
      <c r="E98" s="143"/>
      <c r="F98" s="89"/>
      <c r="G98" s="84"/>
    </row>
    <row r="99" spans="1:18" x14ac:dyDescent="0.25">
      <c r="A99" s="177"/>
      <c r="B99" s="115">
        <v>2020</v>
      </c>
      <c r="C99" s="231"/>
      <c r="D99" s="220">
        <v>265.89999999999998</v>
      </c>
      <c r="E99" s="143"/>
      <c r="F99" s="89"/>
      <c r="G99" s="84"/>
    </row>
    <row r="101" spans="1:18" x14ac:dyDescent="0.25">
      <c r="A101" s="186" t="s">
        <v>49</v>
      </c>
      <c r="B101" s="31"/>
      <c r="C101" s="21"/>
      <c r="D101" s="21"/>
      <c r="E101" s="21"/>
      <c r="F101" s="21"/>
      <c r="G101" s="188"/>
      <c r="H101" s="188"/>
      <c r="I101" s="215"/>
      <c r="J101" s="215"/>
      <c r="K101" s="215"/>
      <c r="L101" s="215"/>
      <c r="M101" s="215"/>
      <c r="N101" s="215"/>
      <c r="O101" s="215"/>
      <c r="P101" s="215"/>
      <c r="Q101" s="215"/>
      <c r="R101" s="215"/>
    </row>
    <row r="102" spans="1:18" ht="13.2" customHeight="1" x14ac:dyDescent="0.25">
      <c r="A102" s="95" t="s">
        <v>399</v>
      </c>
      <c r="B102" s="95"/>
      <c r="C102" s="95"/>
      <c r="D102" s="95"/>
      <c r="E102" s="95"/>
      <c r="F102" s="95"/>
      <c r="G102" s="95"/>
      <c r="H102" s="95"/>
      <c r="I102" s="95"/>
      <c r="J102" s="95"/>
      <c r="K102" s="95"/>
      <c r="L102" s="95"/>
      <c r="M102" s="144"/>
      <c r="N102" s="144"/>
      <c r="O102" s="144"/>
      <c r="P102" s="144"/>
      <c r="Q102" s="144"/>
      <c r="R102" s="144"/>
    </row>
    <row r="103" spans="1:18" ht="13.2" customHeight="1" x14ac:dyDescent="0.25">
      <c r="A103" s="111" t="s">
        <v>83</v>
      </c>
      <c r="B103" s="111"/>
      <c r="C103" s="111"/>
      <c r="D103" s="111"/>
      <c r="E103" s="111"/>
      <c r="F103" s="111"/>
      <c r="G103" s="111"/>
      <c r="H103" s="111"/>
      <c r="I103" s="111"/>
      <c r="J103" s="111"/>
      <c r="K103" s="111"/>
      <c r="L103" s="111"/>
      <c r="M103" s="157"/>
      <c r="N103" s="157"/>
      <c r="O103" s="157"/>
      <c r="P103" s="157"/>
      <c r="Q103" s="157"/>
      <c r="R103" s="157"/>
    </row>
    <row r="104" spans="1:18" ht="21.75" customHeight="1" x14ac:dyDescent="0.25">
      <c r="A104" s="95" t="s">
        <v>401</v>
      </c>
      <c r="B104" s="95"/>
      <c r="C104" s="95"/>
      <c r="D104" s="95"/>
      <c r="E104" s="95"/>
      <c r="F104" s="95"/>
      <c r="G104" s="95"/>
      <c r="H104" s="95"/>
      <c r="I104" s="95"/>
      <c r="J104" s="95"/>
      <c r="K104" s="95"/>
      <c r="L104" s="95"/>
      <c r="M104" s="144"/>
      <c r="N104" s="144"/>
      <c r="O104" s="215"/>
      <c r="P104" s="215"/>
      <c r="Q104" s="215"/>
      <c r="R104" s="215"/>
    </row>
    <row r="105" spans="1:18" x14ac:dyDescent="0.25">
      <c r="A105" s="96" t="s">
        <v>84</v>
      </c>
      <c r="B105" s="96"/>
      <c r="C105" s="96"/>
      <c r="D105" s="96"/>
      <c r="E105" s="96"/>
      <c r="F105" s="96"/>
      <c r="G105" s="96"/>
      <c r="H105" s="96"/>
      <c r="I105" s="96"/>
      <c r="J105" s="96"/>
      <c r="K105" s="96"/>
      <c r="L105" s="96"/>
      <c r="M105" s="215"/>
      <c r="N105" s="215"/>
      <c r="O105" s="215"/>
      <c r="P105" s="215"/>
      <c r="Q105" s="215"/>
      <c r="R105" s="215"/>
    </row>
    <row r="106" spans="1:18" ht="13.2" customHeight="1" x14ac:dyDescent="0.25">
      <c r="A106" s="95" t="s">
        <v>403</v>
      </c>
      <c r="B106" s="95"/>
      <c r="C106" s="95"/>
      <c r="D106" s="95"/>
      <c r="E106" s="95"/>
      <c r="F106" s="95"/>
      <c r="G106" s="95"/>
      <c r="H106" s="95"/>
      <c r="I106" s="95"/>
      <c r="J106" s="95"/>
      <c r="K106" s="95"/>
      <c r="L106" s="144"/>
      <c r="M106" s="144"/>
      <c r="N106" s="144"/>
      <c r="O106" s="144"/>
      <c r="P106" s="144"/>
      <c r="Q106" s="144"/>
      <c r="R106" s="144"/>
    </row>
    <row r="107" spans="1:18" x14ac:dyDescent="0.25">
      <c r="A107" s="215"/>
      <c r="B107" s="21"/>
      <c r="C107" s="188"/>
      <c r="D107" s="188"/>
      <c r="E107" s="188"/>
      <c r="F107" s="188"/>
      <c r="G107" s="188"/>
      <c r="H107" s="188"/>
      <c r="I107" s="215"/>
      <c r="J107" s="215"/>
      <c r="K107" s="215"/>
      <c r="L107" s="215"/>
      <c r="M107" s="215"/>
      <c r="N107" s="215"/>
      <c r="O107" s="215"/>
      <c r="P107" s="215"/>
      <c r="Q107" s="215"/>
      <c r="R107" s="215"/>
    </row>
    <row r="108" spans="1:18" x14ac:dyDescent="0.25">
      <c r="A108" s="21" t="s">
        <v>354</v>
      </c>
      <c r="B108" s="21"/>
      <c r="C108" s="188"/>
      <c r="D108" s="188"/>
      <c r="E108" s="188"/>
      <c r="F108" s="188"/>
      <c r="G108" s="188"/>
      <c r="H108" s="188"/>
      <c r="I108" s="215"/>
      <c r="J108" s="215"/>
      <c r="K108" s="215"/>
      <c r="L108" s="215"/>
      <c r="M108" s="215"/>
      <c r="N108" s="215"/>
      <c r="O108" s="215"/>
      <c r="P108" s="215"/>
      <c r="Q108" s="215"/>
      <c r="R108" s="215"/>
    </row>
    <row r="109" spans="1:18" x14ac:dyDescent="0.25">
      <c r="A109" s="21"/>
      <c r="B109" s="21"/>
      <c r="C109" s="188"/>
      <c r="D109" s="188"/>
      <c r="E109" s="188"/>
      <c r="F109" s="188"/>
      <c r="G109" s="188"/>
      <c r="H109" s="188"/>
      <c r="I109" s="215"/>
      <c r="J109" s="215"/>
      <c r="K109" s="215"/>
      <c r="L109" s="215"/>
      <c r="M109" s="215"/>
      <c r="N109" s="215"/>
      <c r="O109" s="215"/>
      <c r="P109" s="215"/>
      <c r="Q109" s="215"/>
      <c r="R109" s="215"/>
    </row>
    <row r="110" spans="1:18" x14ac:dyDescent="0.25">
      <c r="A110" s="99"/>
      <c r="B110" s="122"/>
      <c r="C110" s="36"/>
      <c r="D110" s="36"/>
      <c r="E110" s="36"/>
      <c r="I110" s="8"/>
      <c r="J110" s="8"/>
    </row>
    <row r="111" spans="1:18" x14ac:dyDescent="0.25">
      <c r="A111" s="208"/>
      <c r="B111" s="208"/>
      <c r="C111" s="208"/>
      <c r="D111" s="208"/>
      <c r="E111" s="208"/>
      <c r="F111" s="208"/>
      <c r="G111" s="208"/>
      <c r="H111" s="208"/>
      <c r="I111" s="208"/>
      <c r="J111" s="208"/>
      <c r="K111" s="208"/>
      <c r="L111" s="208"/>
      <c r="M111" s="208"/>
      <c r="N111" s="208"/>
      <c r="O111" s="208"/>
      <c r="P111" s="208"/>
      <c r="Q111" s="208"/>
      <c r="R111" s="208"/>
    </row>
    <row r="112" spans="1:18" x14ac:dyDescent="0.25">
      <c r="A112" s="209"/>
      <c r="B112" s="209"/>
      <c r="C112" s="209"/>
      <c r="D112" s="209"/>
      <c r="E112" s="209"/>
      <c r="F112" s="209"/>
      <c r="G112" s="209"/>
      <c r="H112" s="209"/>
      <c r="I112" s="209"/>
      <c r="J112" s="209"/>
      <c r="K112" s="209"/>
      <c r="L112" s="209"/>
      <c r="M112" s="209"/>
      <c r="N112" s="209"/>
      <c r="O112" s="209"/>
      <c r="P112" s="209"/>
      <c r="Q112" s="209"/>
      <c r="R112" s="209"/>
    </row>
    <row r="113" spans="1:18" x14ac:dyDescent="0.25">
      <c r="A113" s="208"/>
      <c r="B113" s="208"/>
      <c r="C113" s="208"/>
      <c r="D113" s="208"/>
      <c r="E113" s="208"/>
      <c r="F113" s="208"/>
      <c r="G113" s="208"/>
      <c r="H113" s="208"/>
      <c r="I113" s="208"/>
      <c r="J113" s="208"/>
      <c r="K113" s="208"/>
      <c r="L113" s="208"/>
      <c r="M113" s="208"/>
      <c r="N113" s="208"/>
      <c r="O113" s="208"/>
      <c r="P113" s="208"/>
      <c r="Q113" s="208"/>
      <c r="R113" s="208"/>
    </row>
    <row r="114" spans="1:18" x14ac:dyDescent="0.25">
      <c r="A114" s="210"/>
      <c r="B114" s="210"/>
      <c r="C114" s="210"/>
      <c r="D114" s="210"/>
      <c r="E114" s="210"/>
      <c r="F114" s="210"/>
      <c r="G114" s="210"/>
      <c r="H114" s="210"/>
      <c r="I114" s="210"/>
      <c r="J114" s="210"/>
      <c r="K114" s="210"/>
      <c r="L114" s="210"/>
      <c r="M114" s="210"/>
      <c r="N114" s="210"/>
      <c r="O114" s="210"/>
      <c r="P114" s="210"/>
      <c r="Q114" s="210"/>
      <c r="R114" s="210"/>
    </row>
    <row r="115" spans="1:18" x14ac:dyDescent="0.25">
      <c r="A115" s="214"/>
      <c r="B115" s="214"/>
      <c r="C115" s="99"/>
      <c r="D115" s="99"/>
      <c r="E115" s="99"/>
      <c r="F115" s="99"/>
      <c r="G115" s="99"/>
      <c r="H115" s="99"/>
      <c r="I115" s="99"/>
      <c r="J115" s="99"/>
      <c r="K115" s="99"/>
      <c r="L115" s="99"/>
      <c r="M115" s="99"/>
      <c r="N115" s="99"/>
      <c r="O115" s="99"/>
      <c r="P115" s="99"/>
      <c r="Q115" s="99"/>
      <c r="R115" s="99"/>
    </row>
  </sheetData>
  <mergeCells count="18">
    <mergeCell ref="A114:R114"/>
    <mergeCell ref="A102:L102"/>
    <mergeCell ref="A103:L103"/>
    <mergeCell ref="A104:L104"/>
    <mergeCell ref="A105:L105"/>
    <mergeCell ref="A106:K106"/>
    <mergeCell ref="A115:B115"/>
    <mergeCell ref="J1:L1"/>
    <mergeCell ref="D6:G6"/>
    <mergeCell ref="K6:L9"/>
    <mergeCell ref="E9:F10"/>
    <mergeCell ref="A101:B101"/>
    <mergeCell ref="D8:D11"/>
    <mergeCell ref="G8:G11"/>
    <mergeCell ref="A1:H2"/>
    <mergeCell ref="A111:R111"/>
    <mergeCell ref="A112:R112"/>
    <mergeCell ref="A113:R113"/>
  </mergeCells>
  <hyperlinks>
    <hyperlink ref="J1" location="Contents!A1" display="back to contents"/>
    <hyperlink ref="A105" r:id="rId1"/>
    <hyperlink ref="A103" r:id="rId2"/>
  </hyperlinks>
  <pageMargins left="0.23622047244094491" right="0.23622047244094491" top="0.74803149606299213" bottom="0.74803149606299213" header="0.31496062992125984" footer="0.31496062992125984"/>
  <pageSetup paperSize="9" scale="97" fitToHeight="0" orientation="landscape" r:id="rId3"/>
  <headerFooter>
    <oddFooter>&amp;L&amp;F         &amp;A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A36644107</value>
    </field>
    <field name="Objective-Title">
      <value order="0">NRS - Finalised 2020 mortality publications - Avoidable Mortality - Tables and Charts - OFFICIAL-SENSITIVE: NOT TO BE SHARED BEFORE 07 MARCH 2022</value>
    </field>
    <field name="Objective-Description">
      <value order="0"/>
    </field>
    <field name="Objective-CreationStamp">
      <value order="0">2022-02-23T10:59:11Z</value>
    </field>
    <field name="Objective-IsApproved">
      <value order="0">false</value>
    </field>
    <field name="Objective-IsPublished">
      <value order="0">false</value>
    </field>
    <field name="Objective-DatePublished">
      <value order="0"/>
    </field>
    <field name="Objective-ModificationStamp">
      <value order="0">2022-03-01T12:08:02Z</value>
    </field>
    <field name="Objective-Owner">
      <value order="0">Mellin, Ronan (U451143)</value>
    </field>
    <field name="Objective-Path">
      <value order="0">Objective Global Folder:SG File Plan:People, communities and living:Population and migration:Demography:Research and analysis: Demography:National Records of Scotland (NRS): Vital Events: Publications: Deaths from Selected Causes: Part 2: 2022-2027</value>
    </field>
    <field name="Objective-Parent">
      <value order="0">National Records of Scotland (NRS): Vital Events: Publications: Deaths from Selected Causes: Part 2: 2022-2027</value>
    </field>
    <field name="Objective-State">
      <value order="0">Being Drafted</value>
    </field>
    <field name="Objective-VersionId">
      <value order="0">vA54297693</value>
    </field>
    <field name="Objective-Version">
      <value order="0">0.10</value>
    </field>
    <field name="Objective-VersionNumber">
      <value order="0">10</value>
    </field>
    <field name="Objective-VersionComment">
      <value order="0"/>
    </field>
    <field name="Objective-FileNumber">
      <value order="0">PROJ/55137</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16</vt:i4>
      </vt:variant>
      <vt:variant>
        <vt:lpstr>Charts</vt:lpstr>
      </vt:variant>
      <vt:variant>
        <vt:i4>11</vt:i4>
      </vt:variant>
      <vt:variant>
        <vt:lpstr>Named Ranges</vt:lpstr>
      </vt:variant>
      <vt:variant>
        <vt:i4>6</vt:i4>
      </vt:variant>
    </vt:vector>
  </HeadingPairs>
  <TitlesOfParts>
    <vt:vector size="33" baseType="lpstr">
      <vt:lpstr>Contents</vt:lpstr>
      <vt:lpstr>Table A</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Sheet3</vt:lpstr>
      <vt:lpstr>Figure 1</vt:lpstr>
      <vt:lpstr>Figure 2</vt:lpstr>
      <vt:lpstr>Figure 3</vt:lpstr>
      <vt:lpstr>Figure 4</vt:lpstr>
      <vt:lpstr>Figure 5</vt:lpstr>
      <vt:lpstr>Figure 6</vt:lpstr>
      <vt:lpstr>Figure 7</vt:lpstr>
      <vt:lpstr>Figure 8</vt:lpstr>
      <vt:lpstr>Figure 9</vt:lpstr>
      <vt:lpstr>Figure 10</vt:lpstr>
      <vt:lpstr>Figure 11</vt:lpstr>
      <vt:lpstr>'Table 1'!Print_Area</vt:lpstr>
      <vt:lpstr>'Table 10'!Print_Area</vt:lpstr>
      <vt:lpstr>'Table 5'!Print_Area</vt:lpstr>
      <vt:lpstr>'Table 7'!Print_Area</vt:lpstr>
      <vt:lpstr>'Table 8'!Print_Area</vt:lpstr>
      <vt:lpstr>'Table 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u446998</cp:lastModifiedBy>
  <cp:lastPrinted>2022-02-21T15:26:05Z</cp:lastPrinted>
  <dcterms:created xsi:type="dcterms:W3CDTF">2017-04-21T09:35:18Z</dcterms:created>
  <dcterms:modified xsi:type="dcterms:W3CDTF">2022-03-03T13:23:44Z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A36644107</vt:lpwstr>
  </property>
  <property fmtid="{D5CDD505-2E9C-101B-9397-08002B2CF9AE}" pid="4" name="Objective-Title">
    <vt:lpwstr>NRS - Finalised 2020 mortality publications - Avoidable Mortality - Tables and Charts - OFFICIAL-SENSITIVE: NOT TO BE SHARED BEFORE 07 MARCH 2022</vt:lpwstr>
  </property>
  <property fmtid="{D5CDD505-2E9C-101B-9397-08002B2CF9AE}" pid="5" name="Objective-Comment">
    <vt:lpwstr/>
  </property>
  <property fmtid="{D5CDD505-2E9C-101B-9397-08002B2CF9AE}" pid="6" name="Objective-CreationStamp">
    <vt:filetime>2022-02-23T10:59:11Z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2022-03-01T12:08:02Z</vt:filetime>
  </property>
  <property fmtid="{D5CDD505-2E9C-101B-9397-08002B2CF9AE}" pid="11" name="Objective-Owner">
    <vt:lpwstr>Mellin, Ronan (U451143)</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Deaths from Selected Causes: Part 2: 2022-2027</vt:lpwstr>
  </property>
  <property fmtid="{D5CDD505-2E9C-101B-9397-08002B2CF9AE}" pid="13" name="Objective-Parent">
    <vt:lpwstr>National Records of Scotland (NRS): Vital Events: Publications: Deaths from Selected Causes: Part 2: 2022-2027</vt:lpwstr>
  </property>
  <property fmtid="{D5CDD505-2E9C-101B-9397-08002B2CF9AE}" pid="14" name="Objective-State">
    <vt:lpwstr>Being Drafted</vt:lpwstr>
  </property>
  <property fmtid="{D5CDD505-2E9C-101B-9397-08002B2CF9AE}" pid="15" name="Objective-Version">
    <vt:lpwstr>0.10</vt:lpwstr>
  </property>
  <property fmtid="{D5CDD505-2E9C-101B-9397-08002B2CF9AE}" pid="16" name="Objective-VersionNumber">
    <vt:r8>10</vt:r8>
  </property>
  <property fmtid="{D5CDD505-2E9C-101B-9397-08002B2CF9AE}" pid="17" name="Objective-VersionComment">
    <vt:lpwstr/>
  </property>
  <property fmtid="{D5CDD505-2E9C-101B-9397-08002B2CF9AE}" pid="18" name="Objective-FileNumber">
    <vt:lpwstr>PROJ/55137</vt:lpwstr>
  </property>
  <property fmtid="{D5CDD505-2E9C-101B-9397-08002B2CF9AE}" pid="19" name="Objective-Classification">
    <vt:lpwstr>OFFICIAL-SENSITIVE</vt:lpwstr>
  </property>
  <property fmtid="{D5CDD505-2E9C-101B-9397-08002B2CF9AE}" pid="20" name="Objective-Caveats">
    <vt:lpwstr>Caveat for access to SG Fileplan</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vA54297693</vt:lpwstr>
  </property>
  <property fmtid="{D5CDD505-2E9C-101B-9397-08002B2CF9AE}" pid="27" name="Objective-Connect Creator">
    <vt:lpwstr/>
  </property>
  <property fmtid="{D5CDD505-2E9C-101B-9397-08002B2CF9AE}" pid="28" name="Objective-Date Received">
    <vt:lpwstr/>
  </property>
  <property fmtid="{D5CDD505-2E9C-101B-9397-08002B2CF9AE}" pid="29" name="Objective-Date of Original">
    <vt:lpwstr/>
  </property>
  <property fmtid="{D5CDD505-2E9C-101B-9397-08002B2CF9AE}" pid="30" name="Objective-SG Web Publication - Category">
    <vt:lpwstr/>
  </property>
  <property fmtid="{D5CDD505-2E9C-101B-9397-08002B2CF9AE}" pid="31" name="Objective-SG Web Publication - Category 2 Classification">
    <vt:lpwstr/>
  </property>
  <property fmtid="{D5CDD505-2E9C-101B-9397-08002B2CF9AE}" pid="32" name="Objective-Connect Creator [system]">
    <vt:lpwstr/>
  </property>
  <property fmtid="{D5CDD505-2E9C-101B-9397-08002B2CF9AE}" pid="33" name="Objective-Required Redaction">
    <vt:lpwstr/>
  </property>
</Properties>
</file>